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Excel\Learning part\mini P\"/>
    </mc:Choice>
  </mc:AlternateContent>
  <xr:revisionPtr revIDLastSave="0" documentId="13_ncr:1_{87B5BC9E-6C78-4FC7-B925-381EC6B76ADC}" xr6:coauthVersionLast="47" xr6:coauthVersionMax="47" xr10:uidLastSave="{00000000-0000-0000-0000-000000000000}"/>
  <bookViews>
    <workbookView xWindow="-108" yWindow="-108" windowWidth="23256" windowHeight="12456" firstSheet="2" activeTab="7" xr2:uid="{00000000-000D-0000-FFFF-FFFF00000000}"/>
  </bookViews>
  <sheets>
    <sheet name="Combo Chart " sheetId="4" r:id="rId1"/>
    <sheet name="WaterFall Model" sheetId="7" r:id="rId2"/>
    <sheet name="Pie Chart" sheetId="8" r:id="rId3"/>
    <sheet name="MAP" sheetId="10" r:id="rId4"/>
    <sheet name="TOP 5 Bar" sheetId="11" r:id="rId5"/>
    <sheet name="KPI" sheetId="12" r:id="rId6"/>
    <sheet name="KPI YOY" sheetId="15" r:id="rId7"/>
    <sheet name="DashBoard" sheetId="16" r:id="rId8"/>
    <sheet name="Data" sheetId="1" r:id="rId9"/>
    <sheet name="layout" sheetId="2" r:id="rId10"/>
  </sheets>
  <definedNames>
    <definedName name="_xlchart.v1.0" hidden="1">'WaterFall Model'!$D$4:$D$7</definedName>
    <definedName name="_xlchart.v1.1" hidden="1">'WaterFall Model'!$E$3</definedName>
    <definedName name="_xlchart.v1.2" hidden="1">'WaterFall Model'!$E$4:$E$7</definedName>
    <definedName name="_xlchart.v1.7" hidden="1">'WaterFall Model'!$D$4:$D$7</definedName>
    <definedName name="_xlchart.v1.8" hidden="1">'WaterFall Model'!$E$3</definedName>
    <definedName name="_xlchart.v1.9" hidden="1">'WaterFall Model'!$E$4:$E$7</definedName>
    <definedName name="_xlchart.v5.10" hidden="1">MAP!$D$3</definedName>
    <definedName name="_xlchart.v5.11" hidden="1">MAP!$D$4:$D$53</definedName>
    <definedName name="_xlchart.v5.12" hidden="1">MAP!$E$3</definedName>
    <definedName name="_xlchart.v5.13" hidden="1">MAP!$E$4:$E$53</definedName>
    <definedName name="_xlchart.v5.14" hidden="1">MAP!$D$3</definedName>
    <definedName name="_xlchart.v5.15" hidden="1">MAP!$D$4:$D$53</definedName>
    <definedName name="_xlchart.v5.16" hidden="1">MAP!$E$3</definedName>
    <definedName name="_xlchart.v5.17" hidden="1">MAP!$E$4:$E$53</definedName>
    <definedName name="_xlchart.v5.3" hidden="1">MAP!$D$3</definedName>
    <definedName name="_xlchart.v5.4" hidden="1">MAP!$D$4:$D$53</definedName>
    <definedName name="_xlchart.v5.5" hidden="1">MAP!$E$3</definedName>
    <definedName name="_xlchart.v5.6" hidden="1">MAP!$E$4:$E$53</definedName>
    <definedName name="Slicer_Region">#N/A</definedName>
    <definedName name="Slicer_Segment">#N/A</definedName>
    <definedName name="Slicer_Year">#N/A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39" i="10" l="1"/>
  <c r="D40" i="10"/>
  <c r="D41" i="10"/>
  <c r="D42" i="10"/>
  <c r="D43" i="10"/>
  <c r="D44" i="10"/>
  <c r="D45" i="10"/>
  <c r="D46" i="10"/>
  <c r="D47" i="10"/>
  <c r="D48" i="10"/>
  <c r="D49" i="10"/>
  <c r="D50" i="10"/>
  <c r="D51" i="10"/>
  <c r="D52" i="10"/>
  <c r="D53" i="10"/>
  <c r="D28" i="10"/>
  <c r="D29" i="10"/>
  <c r="D30" i="10"/>
  <c r="D31" i="10"/>
  <c r="D32" i="10"/>
  <c r="D33" i="10"/>
  <c r="D34" i="10"/>
  <c r="D35" i="10"/>
  <c r="D36" i="10"/>
  <c r="D37" i="10"/>
  <c r="D38" i="10"/>
  <c r="D5" i="10"/>
  <c r="D6" i="10"/>
  <c r="D7" i="10"/>
  <c r="D8" i="10"/>
  <c r="D9" i="10"/>
  <c r="D10" i="10"/>
  <c r="D11" i="10"/>
  <c r="D12" i="10"/>
  <c r="D13" i="10"/>
  <c r="D14" i="10"/>
  <c r="D15" i="10"/>
  <c r="D16" i="10"/>
  <c r="D17" i="10"/>
  <c r="D18" i="10"/>
  <c r="D19" i="10"/>
  <c r="D20" i="10"/>
  <c r="D21" i="10"/>
  <c r="D22" i="10"/>
  <c r="D23" i="10"/>
  <c r="D24" i="10"/>
  <c r="D25" i="10"/>
  <c r="D26" i="10"/>
  <c r="D27" i="10"/>
  <c r="D4" i="10"/>
  <c r="D7" i="7"/>
  <c r="D6" i="7"/>
  <c r="D5" i="7"/>
  <c r="D4" i="7"/>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1" i="16"/>
  <c r="K9" i="15"/>
  <c r="H9" i="15"/>
  <c r="J9" i="15"/>
  <c r="G9" i="15"/>
  <c r="I9" i="15"/>
  <c r="B17" i="12"/>
  <c r="B34" i="12"/>
  <c r="I17" i="12"/>
  <c r="P33" i="12"/>
  <c r="I34" i="12"/>
  <c r="E7" i="7"/>
  <c r="E6" i="7"/>
  <c r="E5" i="7"/>
  <c r="E4" i="7"/>
  <c r="E53" i="10"/>
  <c r="E11" i="10"/>
  <c r="E27" i="10"/>
  <c r="E32" i="10"/>
  <c r="E6" i="10"/>
  <c r="E43" i="10"/>
  <c r="E48" i="10"/>
  <c r="E22" i="10"/>
  <c r="E28" i="10"/>
  <c r="E17" i="10"/>
  <c r="E38" i="10"/>
  <c r="E29" i="10"/>
  <c r="E33" i="10"/>
  <c r="E7" i="10"/>
  <c r="E44" i="10"/>
  <c r="E50" i="10"/>
  <c r="E8" i="10"/>
  <c r="E13" i="10"/>
  <c r="E19" i="10"/>
  <c r="E24" i="10"/>
  <c r="E45" i="10"/>
  <c r="E35" i="10"/>
  <c r="E40" i="10"/>
  <c r="E14" i="10"/>
  <c r="E51" i="10"/>
  <c r="E9" i="10"/>
  <c r="E20" i="10"/>
  <c r="E25" i="10"/>
  <c r="E34" i="10"/>
  <c r="E49" i="10"/>
  <c r="E23" i="10"/>
  <c r="E12" i="10"/>
  <c r="E18" i="10"/>
  <c r="E39" i="10"/>
  <c r="E30" i="10"/>
  <c r="E46" i="10"/>
  <c r="E36" i="10"/>
  <c r="E41" i="10"/>
  <c r="E15" i="10"/>
  <c r="E52" i="10"/>
  <c r="E10" i="10"/>
  <c r="E31" i="10"/>
  <c r="E5" i="10"/>
  <c r="E26" i="10"/>
  <c r="E47" i="10"/>
  <c r="E21" i="10"/>
  <c r="E42" i="10"/>
  <c r="E16" i="10"/>
  <c r="E37" i="10"/>
  <c r="E4" i="10"/>
</calcChain>
</file>

<file path=xl/sharedStrings.xml><?xml version="1.0" encoding="utf-8"?>
<sst xmlns="http://schemas.openxmlformats.org/spreadsheetml/2006/main" count="130134" uniqueCount="10956">
  <si>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</si>
  <si>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</si>
  <si>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</si>
  <si>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</si>
  <si>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</si>
  <si>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</si>
  <si>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</si>
  <si>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</si>
  <si>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</si>
  <si>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</si>
  <si>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</si>
  <si>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</si>
  <si>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</si>
  <si>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</si>
  <si>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</si>
  <si>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</si>
  <si>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</si>
  <si>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</si>
  <si>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</si>
  <si>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</si>
  <si>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</si>
  <si>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</si>
  <si>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</si>
  <si>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</si>
  <si>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</si>
  <si>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</si>
  <si>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</si>
  <si>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</si>
  <si>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</si>
  <si>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</si>
  <si>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</si>
  <si>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</si>
  <si>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</si>
  <si>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</si>
  <si>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</si>
  <si>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</si>
  <si>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</si>
  <si>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</si>
  <si>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</si>
  <si>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</si>
  <si>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</si>
  <si>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</si>
  <si>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</si>
  <si>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</si>
  <si>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</si>
  <si>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</si>
  <si>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</si>
  <si>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</si>
  <si>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</si>
  <si>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</si>
  <si>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</si>
  <si>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</si>
  <si>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</si>
  <si>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</si>
  <si>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</si>
  <si>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</si>
  <si>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</si>
  <si>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</si>
  <si>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</si>
  <si>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</si>
  <si>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</si>
  <si>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</si>
  <si>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</si>
  <si>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</si>
  <si>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</si>
  <si>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</si>
  <si>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</si>
  <si>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</si>
  <si>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</si>
  <si>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</si>
  <si>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</si>
  <si>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</si>
  <si>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</si>
  <si>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</si>
  <si>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</si>
  <si>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</si>
  <si>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</si>
  <si>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</si>
  <si>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</si>
  <si>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</si>
  <si>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</si>
  <si>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</si>
  <si>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</si>
  <si>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</si>
  <si>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</si>
  <si>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</si>
  <si>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</si>
  <si>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</si>
  <si>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</si>
  <si>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</si>
  <si>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</si>
  <si>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</si>
  <si>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</si>
  <si>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</si>
  <si>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</si>
  <si>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</si>
  <si>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</si>
  <si>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</si>
  <si>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</si>
  <si>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</si>
  <si>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</si>
  <si>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</si>
  <si>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</si>
  <si>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</si>
  <si>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</si>
  <si>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</si>
  <si>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</si>
  <si>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</si>
  <si>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</si>
  <si>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</si>
  <si>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</si>
  <si>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</si>
  <si>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</si>
  <si>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</si>
  <si>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</si>
  <si>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</si>
  <si>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</si>
  <si>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</si>
  <si>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</si>
  <si>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</si>
  <si>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</si>
  <si>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</si>
  <si>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</si>
  <si>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</si>
  <si>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</si>
  <si>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</si>
  <si>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</si>
  <si>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</si>
  <si>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</si>
  <si>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</si>
  <si>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</si>
  <si>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</si>
  <si>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</si>
  <si>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</si>
  <si>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</si>
  <si>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</si>
  <si>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</si>
  <si>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</si>
  <si>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</si>
  <si>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</si>
  <si>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</si>
  <si>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</si>
  <si>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</si>
  <si>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</si>
  <si>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</si>
  <si>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</si>
  <si>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</si>
  <si>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</si>
  <si>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</si>
  <si>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</si>
  <si>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</si>
  <si>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</si>
  <si>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</si>
  <si>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</si>
  <si>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</si>
  <si>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</si>
  <si>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</si>
  <si>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</si>
  <si>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</si>
  <si>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</si>
  <si>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</si>
  <si>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</si>
  <si>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</si>
  <si>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</si>
  <si>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</si>
  <si>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</si>
  <si>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</si>
  <si>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</si>
  <si>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</si>
  <si>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</si>
  <si>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</si>
  <si>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</si>
  <si>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</si>
  <si>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</si>
  <si>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</si>
  <si>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</si>
  <si>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</si>
  <si>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</si>
  <si>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</si>
  <si>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</si>
  <si>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</si>
  <si>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</si>
  <si>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</si>
  <si>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</si>
  <si>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</si>
  <si>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</si>
  <si>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</si>
  <si>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</si>
  <si>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</si>
  <si>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</si>
  <si>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</si>
  <si>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</si>
  <si>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</si>
  <si>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</si>
  <si>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</si>
  <si>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</si>
  <si>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</si>
  <si>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</si>
  <si>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</si>
  <si>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</si>
  <si>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</si>
  <si>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</si>
  <si>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</si>
  <si>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</si>
  <si>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</si>
  <si>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</si>
  <si>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</si>
  <si>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</si>
  <si>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</si>
  <si>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</si>
  <si>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</si>
  <si>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</si>
  <si>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</si>
  <si>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</si>
  <si>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</si>
  <si>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</si>
  <si>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</si>
  <si>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</si>
  <si>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</si>
  <si>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</si>
  <si>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</si>
  <si>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</si>
  <si>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</si>
  <si>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</si>
  <si>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</si>
  <si>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</si>
  <si>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</si>
  <si>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</si>
  <si>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</si>
  <si>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</si>
  <si>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</si>
  <si>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</si>
  <si>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</si>
  <si>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</si>
  <si>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</si>
  <si>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</si>
  <si>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</si>
  <si>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</si>
  <si>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</si>
  <si>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</si>
  <si>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</si>
  <si>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</si>
  <si>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</si>
  <si>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</si>
  <si>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</si>
  <si>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</si>
  <si>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</si>
  <si>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</si>
  <si>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</si>
  <si>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</si>
  <si>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</si>
  <si>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</si>
  <si>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</si>
  <si>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</si>
  <si>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</si>
  <si>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</si>
  <si>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</si>
  <si>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</si>
  <si>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</si>
  <si>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</si>
  <si>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</si>
  <si>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</si>
  <si>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</si>
  <si>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</si>
  <si>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</si>
  <si>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</si>
  <si>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</si>
  <si>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</si>
  <si>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</si>
  <si>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</si>
  <si>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</si>
  <si>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</si>
  <si>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</si>
  <si>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</si>
  <si>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</si>
  <si>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</si>
  <si>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</si>
  <si>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</si>
  <si>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</si>
  <si>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</si>
  <si>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</si>
  <si>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</si>
  <si>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</si>
  <si>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</si>
  <si>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</si>
  <si>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</si>
  <si>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</si>
  <si>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</si>
  <si>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</si>
  <si>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</si>
  <si>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</si>
  <si>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</si>
  <si>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</si>
  <si>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</si>
  <si>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</si>
  <si>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</si>
  <si>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</si>
  <si>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</si>
  <si>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</si>
  <si>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</si>
  <si>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</si>
  <si>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</si>
  <si>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</si>
  <si>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</si>
  <si>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</si>
  <si>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</si>
  <si>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</si>
  <si>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</si>
  <si>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</si>
  <si>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</si>
  <si>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</si>
  <si>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</si>
  <si>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</si>
  <si>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</si>
  <si>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</si>
  <si>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</si>
  <si>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</si>
  <si>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</si>
  <si>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</si>
  <si>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</si>
  <si>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</si>
  <si>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</si>
  <si>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</si>
  <si>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</si>
  <si>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</si>
  <si>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</si>
  <si>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</si>
  <si>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</si>
  <si>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</si>
  <si>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</si>
  <si>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</si>
  <si>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</si>
  <si>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</si>
  <si>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</si>
  <si>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</si>
  <si>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</si>
  <si>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</si>
  <si>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</si>
  <si>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</si>
  <si>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</si>
  <si>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</si>
  <si>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</si>
  <si>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</si>
  <si>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</si>
  <si>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</si>
  <si>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</si>
  <si>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</si>
  <si>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</si>
  <si>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</si>
  <si>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</si>
  <si>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</si>
  <si>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</si>
  <si>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</si>
  <si>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</si>
  <si>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</si>
  <si>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</si>
  <si>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</si>
  <si>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</si>
  <si>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</si>
  <si>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</si>
  <si>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</si>
  <si>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</si>
  <si>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</si>
  <si>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</si>
  <si>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</si>
  <si>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</si>
  <si>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</si>
  <si>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</si>
  <si>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</si>
  <si>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</si>
  <si>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</si>
  <si>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</si>
  <si>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</si>
  <si>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</si>
  <si>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</si>
  <si>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</si>
  <si>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</si>
  <si>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</si>
  <si>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</si>
  <si>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</si>
  <si>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</si>
  <si>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</si>
  <si>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</si>
  <si>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</si>
  <si>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</si>
  <si>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</si>
  <si>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</si>
  <si>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</si>
  <si>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</si>
  <si>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</si>
  <si>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</si>
  <si>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</si>
  <si>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</si>
  <si>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</si>
  <si>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</si>
  <si>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</si>
  <si>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</si>
  <si>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</si>
  <si>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</si>
  <si>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</si>
  <si>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</si>
  <si>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</si>
  <si>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</si>
  <si>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</si>
  <si>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</si>
  <si>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</si>
  <si>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</si>
  <si>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</si>
  <si>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</si>
  <si>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</si>
  <si>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</si>
  <si>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</si>
  <si>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</si>
  <si>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</si>
  <si>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</si>
  <si>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</si>
  <si>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</si>
  <si>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</si>
  <si>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</si>
  <si>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</si>
  <si>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</si>
  <si>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</si>
  <si>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</si>
  <si>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</si>
  <si>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</si>
  <si>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</si>
  <si>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</si>
  <si>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</si>
  <si>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</si>
  <si>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</si>
  <si>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</si>
  <si>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</si>
  <si>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</si>
  <si>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</si>
  <si>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</si>
  <si>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</si>
  <si>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</si>
  <si>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</si>
  <si>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</si>
  <si>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</si>
  <si>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</si>
  <si>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</si>
  <si>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</si>
  <si>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</si>
  <si>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</si>
  <si>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</si>
  <si>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</si>
  <si>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</si>
  <si>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</si>
  <si>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</si>
  <si>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</si>
  <si>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</si>
  <si>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</si>
  <si>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</si>
  <si>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</si>
  <si>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</si>
  <si>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</si>
  <si>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</si>
  <si>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</si>
  <si>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</si>
  <si>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</si>
  <si>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</si>
  <si>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</si>
  <si>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</si>
  <si>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</si>
  <si>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</si>
  <si>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</si>
  <si>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</si>
  <si>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</si>
  <si>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</si>
  <si>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</si>
  <si>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</si>
  <si>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</si>
  <si>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</si>
  <si>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</si>
  <si>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</si>
  <si>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</si>
  <si>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</si>
  <si>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</si>
  <si>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</si>
  <si>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</si>
  <si>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</si>
  <si>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</si>
  <si>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</si>
  <si>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</si>
  <si>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</si>
  <si>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</si>
  <si>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</si>
  <si>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</si>
  <si>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</si>
  <si>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</si>
  <si>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</si>
  <si>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</si>
  <si>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</si>
  <si>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</si>
  <si>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</si>
  <si>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</si>
  <si>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</si>
  <si>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</si>
  <si>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</si>
  <si>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</si>
  <si>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</si>
  <si>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</si>
  <si>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</si>
  <si>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</si>
  <si>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</si>
  <si>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</si>
  <si>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</si>
  <si>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</si>
  <si>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</si>
  <si>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</si>
  <si>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</si>
  <si>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</si>
  <si>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</si>
  <si>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</si>
  <si>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</si>
  <si>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</si>
  <si>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</si>
  <si>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</si>
  <si>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</si>
  <si>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</si>
  <si>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</si>
  <si>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</si>
  <si>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</si>
  <si>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</si>
  <si>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</si>
  <si>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</si>
  <si>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</si>
  <si>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</si>
  <si>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</si>
  <si>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</si>
  <si>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</si>
  <si>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</si>
  <si>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</si>
  <si>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</si>
  <si>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</si>
  <si>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</si>
  <si>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</si>
  <si>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</si>
  <si>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</si>
  <si>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</si>
  <si>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</si>
  <si>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</si>
  <si>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</si>
  <si>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</si>
  <si>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</si>
  <si>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</si>
  <si>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</si>
  <si>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</si>
  <si>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</si>
  <si>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</si>
  <si>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</si>
  <si>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</si>
  <si>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</si>
  <si>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</si>
  <si>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</si>
  <si>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</si>
  <si>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</si>
  <si>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</si>
  <si>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</si>
  <si>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</si>
  <si>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</si>
  <si>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</si>
  <si>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</si>
  <si>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</si>
  <si>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</si>
  <si>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</si>
  <si>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</si>
  <si>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</si>
  <si>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</si>
  <si>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</si>
  <si>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</si>
  <si>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</si>
  <si>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</si>
  <si>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</si>
  <si>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</si>
  <si>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</si>
  <si>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</si>
  <si>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</si>
  <si>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</si>
  <si>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</si>
  <si>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</si>
  <si>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</si>
  <si>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</si>
  <si>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</si>
  <si>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</si>
  <si>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</si>
  <si>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</si>
  <si>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</si>
  <si>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</si>
  <si>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</si>
  <si>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</si>
  <si>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</si>
  <si>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</si>
  <si>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</si>
  <si>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</si>
  <si>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</si>
  <si>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</si>
  <si>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</si>
  <si>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</si>
  <si>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</si>
  <si>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</si>
  <si>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</si>
  <si>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</si>
  <si>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</si>
  <si>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</si>
  <si>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</si>
  <si>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</si>
  <si>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</si>
  <si>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</si>
  <si>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</si>
  <si>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</si>
  <si>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</si>
  <si>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</si>
  <si>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</si>
  <si>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</si>
  <si>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</si>
  <si>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</si>
  <si>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</si>
  <si>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</si>
  <si>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</si>
  <si>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</si>
  <si>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</si>
  <si>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</si>
  <si>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</si>
  <si>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</si>
  <si>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</si>
  <si>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</si>
  <si>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</si>
  <si>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</si>
  <si>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</si>
  <si>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</si>
  <si>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</si>
  <si>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</si>
  <si>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</si>
  <si>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</si>
  <si>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</si>
  <si>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</si>
  <si>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</si>
  <si>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</si>
  <si>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</si>
  <si>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</si>
  <si>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</si>
  <si>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</si>
  <si>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</si>
  <si>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</si>
  <si>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</si>
  <si>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</si>
  <si>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</si>
  <si>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</si>
  <si>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</si>
  <si>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</si>
  <si>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</si>
  <si>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</si>
  <si>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</si>
  <si>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</si>
  <si>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</si>
  <si>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</si>
  <si>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</si>
  <si>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</si>
  <si>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</si>
  <si>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</si>
  <si>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</si>
  <si>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</si>
  <si>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</si>
  <si>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</si>
  <si>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</si>
  <si>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</si>
  <si>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</si>
  <si>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</si>
  <si>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</si>
  <si>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</si>
  <si>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</si>
  <si>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</si>
  <si>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</si>
  <si>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</si>
  <si>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</si>
  <si>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</si>
  <si>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</si>
  <si>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</si>
  <si>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</si>
  <si>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</si>
  <si>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</si>
  <si>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</si>
  <si>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</si>
  <si>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</si>
  <si>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</si>
  <si>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</si>
  <si>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</si>
  <si>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</si>
  <si>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</si>
  <si>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</si>
  <si>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</si>
  <si>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</si>
  <si>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</si>
  <si>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</si>
  <si>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</si>
  <si>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</si>
  <si>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</si>
  <si>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</si>
  <si>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</si>
  <si>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</si>
  <si>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</si>
  <si>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</si>
  <si>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</si>
  <si>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</si>
  <si>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</si>
  <si>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</si>
  <si>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</si>
  <si>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</si>
  <si>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</si>
  <si>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</si>
  <si>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</si>
  <si>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</si>
  <si>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</si>
  <si>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</si>
  <si>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</si>
  <si>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</si>
  <si>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</si>
  <si>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</si>
  <si>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</si>
  <si>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</si>
  <si>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</si>
  <si>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</si>
  <si>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</si>
  <si>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</si>
  <si>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</si>
  <si>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</si>
  <si>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</si>
  <si>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</si>
  <si>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</si>
  <si>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</si>
  <si>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</si>
  <si>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</si>
  <si>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</si>
  <si>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</si>
  <si>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</si>
  <si>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</si>
  <si>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</si>
  <si>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</si>
  <si>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</si>
  <si>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</si>
  <si>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</si>
  <si>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</si>
  <si>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</si>
  <si>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</si>
  <si>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</si>
  <si>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</si>
  <si>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</si>
  <si>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</si>
  <si>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</si>
  <si>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</si>
  <si>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</si>
  <si>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</si>
  <si>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</si>
  <si>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</si>
  <si>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</si>
  <si>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</si>
  <si>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</si>
  <si>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</si>
  <si>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</si>
  <si>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</si>
  <si>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</si>
  <si>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</si>
  <si>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</si>
  <si>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</si>
  <si>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</si>
  <si>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</si>
  <si>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</si>
  <si>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</si>
  <si>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</si>
  <si>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</si>
  <si>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</si>
  <si>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</si>
  <si>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</si>
  <si>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</si>
  <si>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</si>
  <si>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</si>
  <si>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</si>
  <si>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</si>
  <si>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</si>
  <si>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</si>
  <si>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</si>
  <si>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</si>
  <si>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</si>
  <si>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</si>
  <si>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</si>
  <si>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</si>
  <si>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</si>
  <si>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</si>
  <si>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</si>
  <si>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</si>
  <si>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</si>
  <si>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</si>
  <si>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</si>
  <si>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</si>
  <si>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</si>
  <si>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</si>
  <si>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</si>
  <si>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</si>
  <si>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</si>
  <si>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</si>
  <si>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</si>
  <si>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</si>
  <si>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</si>
  <si>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</si>
  <si>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</si>
  <si>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</si>
  <si>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</si>
  <si>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</si>
  <si>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</si>
  <si>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</si>
  <si>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</si>
  <si>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</si>
  <si>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</si>
  <si>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</si>
  <si>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</si>
  <si>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</si>
  <si>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</si>
  <si>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</si>
  <si>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</si>
  <si>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</si>
  <si>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</si>
  <si>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</si>
  <si>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</si>
  <si>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</si>
  <si>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</si>
  <si>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</si>
  <si>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</si>
  <si>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</si>
  <si>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</si>
  <si>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</si>
  <si>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</si>
  <si>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</si>
  <si>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</si>
  <si>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</si>
  <si>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</si>
  <si>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</si>
  <si>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</si>
  <si>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</si>
  <si>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</si>
  <si>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</si>
  <si>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</si>
  <si>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</si>
  <si>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</si>
  <si>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</si>
  <si>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</si>
  <si>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</si>
  <si>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</si>
  <si>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</si>
  <si>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</si>
  <si>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</si>
  <si>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</si>
  <si>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</si>
  <si>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</si>
  <si>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</si>
  <si>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</si>
  <si>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</si>
  <si>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</si>
  <si>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</si>
  <si>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</si>
  <si>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</si>
  <si>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</si>
  <si>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</si>
  <si>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</si>
  <si>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</si>
  <si>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</si>
  <si>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</si>
  <si>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</si>
  <si>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</si>
  <si>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</si>
  <si>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</si>
  <si>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</si>
  <si>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</si>
  <si>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</si>
  <si>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</si>
  <si>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</si>
  <si>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</si>
  <si>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</si>
  <si>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</si>
  <si>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</si>
  <si>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</si>
  <si>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</si>
  <si>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</si>
  <si>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</si>
  <si>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</si>
  <si>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</si>
  <si>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</si>
  <si>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</si>
  <si>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</si>
  <si>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</si>
  <si>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</si>
  <si>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</si>
  <si>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</si>
  <si>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</si>
  <si>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</si>
  <si>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</si>
  <si>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</si>
  <si>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</si>
  <si>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</si>
  <si>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</si>
  <si>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</si>
  <si>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</si>
  <si>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</si>
  <si>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</si>
  <si>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</si>
  <si>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</si>
  <si>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</si>
  <si>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</si>
  <si>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</si>
  <si>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</si>
  <si>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</si>
  <si>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</si>
  <si>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</si>
  <si>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</si>
  <si>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</si>
  <si>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</si>
  <si>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</si>
  <si>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</si>
  <si>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</si>
  <si>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</si>
  <si>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</si>
  <si>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</si>
  <si>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</si>
  <si>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</si>
  <si>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</si>
  <si>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</si>
  <si>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</si>
  <si>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</si>
  <si>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</si>
  <si>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</si>
  <si>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</si>
  <si>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</si>
  <si>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</si>
  <si>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</si>
  <si>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</si>
  <si>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</si>
  <si>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</si>
  <si>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</si>
  <si>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</si>
  <si>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</si>
  <si>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</si>
  <si>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</si>
  <si>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</si>
  <si>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</si>
  <si>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</si>
  <si>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</si>
  <si>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</si>
  <si>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</si>
  <si>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</si>
  <si>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</si>
  <si>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</si>
  <si>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</si>
  <si>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</si>
  <si>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</si>
  <si>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</si>
  <si>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</si>
  <si>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</si>
  <si>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</si>
  <si>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</si>
  <si>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</si>
  <si>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</si>
  <si>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</si>
  <si>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</si>
  <si>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</si>
  <si>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</si>
  <si>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</si>
  <si>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</si>
  <si>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</si>
  <si>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</si>
  <si>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</si>
  <si>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</si>
  <si>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</si>
  <si>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</si>
  <si>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</si>
  <si>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</si>
  <si>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</si>
  <si>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</si>
  <si>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</si>
  <si>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</si>
  <si>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</si>
  <si>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</si>
  <si>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</si>
  <si>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</si>
  <si>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</si>
  <si>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</si>
  <si>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</si>
  <si>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</si>
  <si>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</si>
  <si>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</si>
  <si>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</si>
  <si>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</si>
  <si>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</si>
  <si>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</si>
  <si>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</si>
  <si>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</si>
  <si>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</si>
  <si>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</si>
  <si>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</si>
  <si>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</si>
  <si>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</si>
  <si>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</si>
  <si>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</si>
  <si>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</si>
  <si>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</si>
  <si>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</si>
  <si>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</si>
  <si>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</si>
  <si>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</si>
  <si>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</si>
  <si>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</si>
  <si>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</si>
  <si>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</si>
  <si>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</si>
  <si>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</si>
  <si>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</si>
  <si>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</si>
  <si>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</si>
  <si>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</si>
  <si>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</si>
  <si>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</si>
  <si>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</si>
  <si>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</si>
  <si>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</si>
  <si>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</si>
  <si>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</si>
  <si>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</si>
  <si>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</si>
  <si>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</si>
  <si>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</si>
  <si>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</si>
  <si>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</si>
  <si>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</si>
  <si>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</si>
  <si>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</si>
  <si>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</si>
  <si>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</si>
  <si>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</si>
  <si>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</si>
  <si>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</si>
  <si>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</si>
  <si>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</si>
  <si>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</si>
  <si>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</si>
  <si>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</si>
  <si>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</si>
  <si>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</si>
  <si>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</si>
  <si>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</si>
  <si>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</si>
  <si>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</si>
  <si>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</si>
  <si>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</si>
  <si>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</si>
  <si>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</si>
  <si>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</si>
  <si>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</si>
  <si>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</si>
  <si>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</si>
  <si>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</si>
  <si>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</si>
  <si>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</si>
  <si>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</si>
  <si>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</si>
  <si>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</si>
  <si>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</si>
  <si>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</si>
  <si>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</si>
  <si>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</si>
  <si>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</si>
  <si>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</si>
  <si>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</si>
  <si>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</si>
  <si>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</si>
  <si>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</si>
  <si>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</si>
  <si>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</si>
  <si>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</si>
  <si>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</si>
  <si>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</si>
  <si>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</si>
  <si>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</si>
  <si>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</si>
  <si>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</si>
  <si>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</si>
  <si>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</si>
  <si>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</si>
  <si>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</si>
  <si>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</si>
  <si>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</si>
  <si>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</si>
  <si>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</si>
  <si>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</si>
  <si>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</si>
  <si>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</si>
  <si>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</si>
  <si>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</si>
  <si>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</si>
  <si>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</si>
  <si>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</si>
  <si>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</si>
  <si>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</si>
  <si>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</si>
  <si>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</si>
  <si>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</si>
  <si>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</si>
  <si>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</si>
  <si>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</si>
  <si>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</si>
  <si>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</si>
  <si>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</si>
  <si>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</si>
  <si>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</si>
  <si>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</si>
  <si>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</si>
  <si>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</si>
  <si>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</si>
  <si>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</si>
  <si>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</si>
  <si>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</si>
  <si>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</si>
  <si>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</si>
  <si>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</si>
  <si>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</si>
  <si>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</si>
  <si>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</si>
  <si>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</si>
  <si>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</si>
  <si>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</si>
  <si>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</si>
  <si>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</si>
  <si>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</si>
  <si>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</si>
  <si>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</si>
  <si>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</si>
  <si>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</si>
  <si>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</si>
  <si>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</si>
  <si>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</si>
  <si>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</si>
  <si>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</si>
  <si>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</si>
  <si>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</si>
  <si>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</si>
  <si>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</si>
  <si>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</si>
  <si>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</si>
  <si>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</si>
  <si>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</si>
  <si>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</si>
  <si>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</si>
  <si>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</si>
  <si>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</si>
  <si>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</si>
  <si>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</si>
  <si>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</si>
  <si>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</si>
  <si>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</si>
  <si>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</si>
  <si>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</si>
  <si>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</si>
  <si>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</si>
  <si>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</si>
  <si>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</si>
  <si>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</si>
  <si>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</si>
  <si>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</si>
  <si>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</si>
  <si>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</si>
  <si>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</si>
  <si>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</si>
  <si>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</si>
  <si>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</si>
  <si>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</si>
  <si>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</si>
  <si>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</si>
  <si>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</si>
  <si>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</si>
  <si>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</si>
  <si>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</si>
  <si>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</si>
  <si>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</si>
  <si>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</si>
  <si>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</si>
  <si>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</si>
  <si>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</si>
  <si>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</si>
  <si>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</si>
  <si>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</si>
  <si>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</si>
  <si>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</si>
  <si>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</si>
  <si>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</si>
  <si>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</si>
  <si>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</si>
  <si>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</si>
  <si>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</si>
  <si>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</si>
  <si>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</si>
  <si>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</si>
  <si>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</si>
  <si>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</si>
  <si>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</si>
  <si>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</si>
  <si>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</si>
  <si>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</si>
  <si>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</si>
  <si>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</si>
  <si>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</si>
  <si>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</si>
  <si>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</si>
  <si>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</si>
  <si>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</si>
  <si>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</si>
  <si>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</si>
  <si>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</si>
  <si>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</si>
  <si>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</si>
  <si>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</si>
  <si>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</si>
  <si>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</si>
  <si>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</si>
  <si>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</si>
  <si>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</si>
  <si>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</si>
  <si>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</si>
  <si>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</si>
  <si>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</si>
  <si>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</si>
  <si>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</si>
  <si>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</si>
  <si>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</si>
  <si>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</si>
  <si>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</si>
  <si>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</si>
  <si>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</si>
  <si>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</si>
  <si>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</si>
  <si>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</si>
  <si>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</si>
  <si>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</si>
  <si>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</si>
  <si>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</si>
  <si>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</si>
  <si>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</si>
  <si>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</si>
  <si>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</si>
  <si>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</si>
  <si>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</si>
  <si>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</si>
  <si>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</si>
  <si>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</si>
  <si>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</si>
  <si>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</si>
  <si>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</si>
  <si>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</si>
  <si>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</si>
  <si>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</si>
  <si>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</si>
  <si>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</si>
  <si>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</si>
  <si>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</si>
  <si>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</si>
  <si>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</si>
  <si>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</si>
  <si>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</si>
  <si>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</si>
  <si>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</si>
  <si>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</si>
  <si>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</si>
  <si>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</si>
  <si>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</si>
  <si>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</si>
  <si>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</si>
  <si>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</si>
  <si>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</si>
  <si>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</si>
  <si>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</si>
  <si>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</si>
  <si>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</si>
  <si>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</si>
  <si>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</si>
  <si>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</si>
  <si>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</si>
  <si>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</si>
  <si>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</si>
  <si>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</si>
  <si>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</si>
  <si>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</si>
  <si>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</si>
  <si>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</si>
  <si>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</si>
  <si>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</si>
  <si>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</si>
  <si>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</si>
  <si>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</si>
  <si>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</si>
  <si>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</si>
  <si>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</si>
  <si>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</si>
  <si>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</si>
  <si>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</si>
  <si>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</si>
  <si>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</si>
  <si>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</si>
  <si>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</si>
  <si>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</si>
  <si>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</si>
  <si>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</si>
  <si>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</si>
  <si>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</si>
  <si>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</si>
  <si>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</si>
  <si>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</si>
  <si>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</si>
  <si>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</si>
  <si>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</si>
  <si>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</si>
  <si>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</si>
  <si>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</si>
  <si>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</si>
  <si>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</si>
  <si>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</si>
  <si>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</si>
  <si>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</si>
  <si>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</si>
  <si>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</si>
  <si>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</si>
  <si>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</si>
  <si>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</si>
  <si>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</si>
  <si>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</si>
  <si>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</si>
  <si>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</si>
  <si>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</si>
  <si>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</si>
  <si>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</si>
  <si>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</si>
  <si>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</si>
  <si>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</si>
  <si>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</si>
  <si>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</si>
  <si>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</si>
  <si>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</si>
  <si>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</si>
  <si>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</si>
  <si>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</si>
  <si>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</si>
  <si>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</si>
  <si>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</si>
  <si>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</si>
  <si>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</si>
  <si>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</si>
  <si>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</si>
  <si>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</si>
  <si>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</si>
  <si>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</si>
  <si>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</si>
  <si>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</si>
  <si>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</si>
  <si>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</si>
  <si>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</si>
  <si>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</si>
  <si>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</si>
  <si>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</si>
  <si>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</si>
  <si>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</si>
  <si>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</si>
  <si>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</si>
  <si>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</si>
  <si>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</si>
  <si>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</si>
  <si>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</si>
  <si>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</si>
  <si>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</si>
  <si>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</si>
  <si>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</si>
  <si>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</si>
  <si>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</si>
  <si>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</si>
  <si>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</si>
  <si>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</si>
  <si>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</si>
  <si>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</si>
  <si>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</si>
  <si>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</si>
  <si>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</si>
  <si>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</si>
  <si>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</si>
  <si>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</si>
  <si>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</si>
  <si>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</si>
  <si>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</si>
  <si>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</si>
  <si>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</si>
  <si>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</si>
  <si>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</si>
  <si>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</si>
  <si>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</si>
  <si>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</si>
  <si>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</si>
  <si>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</si>
  <si>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</si>
  <si>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</si>
  <si>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</si>
  <si>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</si>
  <si>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</si>
  <si>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</si>
  <si>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</si>
  <si>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</si>
  <si>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</si>
  <si>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</si>
  <si>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</si>
  <si>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</si>
  <si>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</si>
  <si>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</si>
  <si>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</si>
  <si>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</si>
  <si>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</si>
  <si>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</si>
  <si>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</si>
  <si>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</si>
  <si>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</si>
  <si>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</si>
  <si>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</si>
  <si>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</si>
  <si>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</si>
  <si>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</si>
  <si>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</si>
  <si>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</si>
  <si>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</si>
  <si>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</si>
  <si>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</si>
  <si>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</si>
  <si>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</si>
  <si>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</si>
  <si>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</si>
  <si>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</si>
  <si>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</si>
  <si>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</si>
  <si>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</si>
  <si>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</si>
  <si>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</si>
  <si>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</si>
  <si>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</si>
  <si>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</si>
  <si>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</si>
  <si>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</si>
  <si>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</si>
  <si>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</si>
  <si>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</si>
  <si>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</si>
  <si>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</si>
  <si>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</si>
  <si>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</si>
  <si>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</si>
  <si>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</si>
  <si>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</si>
  <si>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</si>
  <si>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</si>
  <si>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</si>
  <si>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</si>
  <si>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</si>
  <si>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</si>
  <si>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</si>
  <si>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</si>
  <si>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</si>
  <si>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</si>
  <si>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</si>
  <si>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</si>
  <si>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</si>
  <si>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</si>
  <si>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</si>
  <si>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</si>
  <si>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</si>
  <si>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</si>
  <si>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</si>
  <si>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</si>
  <si>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</si>
  <si>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</si>
  <si>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</si>
  <si>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</si>
  <si>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</si>
  <si>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</si>
  <si>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</si>
  <si>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</si>
  <si>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</si>
  <si>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</si>
  <si>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</si>
  <si>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</si>
  <si>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</si>
  <si>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</si>
  <si>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</si>
  <si>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</si>
  <si>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</si>
  <si>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</si>
  <si>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</si>
  <si>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</si>
  <si>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</si>
  <si>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</si>
  <si>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</si>
  <si>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</si>
  <si>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</si>
  <si>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</si>
  <si>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</si>
  <si>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</si>
  <si>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</si>
  <si>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</si>
  <si>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</si>
  <si>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</si>
  <si>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</si>
  <si>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</si>
  <si>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</si>
  <si>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</si>
  <si>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</si>
  <si>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</si>
  <si>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</si>
  <si>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</si>
  <si>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</si>
  <si>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</si>
  <si>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</si>
  <si>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</si>
  <si>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</si>
  <si>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</si>
  <si>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</si>
  <si>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</si>
  <si>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</si>
  <si>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</si>
  <si>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</si>
  <si>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</si>
  <si>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</si>
  <si>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</si>
  <si>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</si>
  <si>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</si>
  <si>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</si>
  <si>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</si>
  <si>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</si>
  <si>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</si>
  <si>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</si>
  <si>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</si>
  <si>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</si>
  <si>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</si>
  <si>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</si>
  <si>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</si>
  <si>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</si>
  <si>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</si>
  <si>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</si>
  <si>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</si>
  <si>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</si>
  <si>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</si>
  <si>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</si>
  <si>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</si>
  <si>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</si>
  <si>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</si>
  <si>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</si>
  <si>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</si>
  <si>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</si>
  <si>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</si>
  <si>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</si>
  <si>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</si>
  <si>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</si>
  <si>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</si>
  <si>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</si>
  <si>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</si>
  <si>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</si>
  <si>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</si>
  <si>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</si>
  <si>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</si>
  <si>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</si>
  <si>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</si>
  <si>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</si>
  <si>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</si>
  <si>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</si>
  <si>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</si>
  <si>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</si>
  <si>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</si>
  <si>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</si>
  <si>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</si>
  <si>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</si>
  <si>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</si>
  <si>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</si>
  <si>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</si>
  <si>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</si>
  <si>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</si>
  <si>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</si>
  <si>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</si>
  <si>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</si>
  <si>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</si>
  <si>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</si>
  <si>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</si>
  <si>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</si>
  <si>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</si>
  <si>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</si>
  <si>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</si>
  <si>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</si>
  <si>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</si>
  <si>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</si>
  <si>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</si>
  <si>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</si>
  <si>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</si>
  <si>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</si>
  <si>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</si>
  <si>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</si>
  <si>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</si>
  <si>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</si>
  <si>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</si>
  <si>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</si>
  <si>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</si>
  <si>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</si>
  <si>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</si>
  <si>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</si>
  <si>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</si>
  <si>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</si>
  <si>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</si>
  <si>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</si>
  <si>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</si>
  <si>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</si>
  <si>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</si>
  <si>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</si>
  <si>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</si>
  <si>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</si>
  <si>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</si>
  <si>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</si>
  <si>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</si>
  <si>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</si>
  <si>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</si>
  <si>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</si>
  <si>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</si>
  <si>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</si>
  <si>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</si>
  <si>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</si>
  <si>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</si>
  <si>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</si>
  <si>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</si>
  <si>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</si>
  <si>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</si>
  <si>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</si>
  <si>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</si>
  <si>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</si>
  <si>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</si>
  <si>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</si>
  <si>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</si>
  <si>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</si>
  <si>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</si>
  <si>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</si>
  <si>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</si>
  <si>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</si>
  <si>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</si>
  <si>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</si>
  <si>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</si>
  <si>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</si>
  <si>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</si>
  <si>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</si>
  <si>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</si>
  <si>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</si>
  <si>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</si>
  <si>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</si>
  <si>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</si>
  <si>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</si>
  <si>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</si>
  <si>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</si>
  <si>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</si>
  <si>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</si>
  <si>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</si>
  <si>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</si>
  <si>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</si>
  <si>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</si>
  <si>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</si>
  <si>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</si>
  <si>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</si>
  <si>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</si>
  <si>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</si>
  <si>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</si>
  <si>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</si>
  <si>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</si>
  <si>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</si>
  <si>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</si>
  <si>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</si>
  <si>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</si>
  <si>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</si>
  <si>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</si>
  <si>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</si>
  <si>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</si>
  <si>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</si>
  <si>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</si>
  <si>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</si>
  <si>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</si>
  <si>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</si>
  <si>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</si>
  <si>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</si>
  <si>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</si>
  <si>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</si>
  <si>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</si>
  <si>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</si>
  <si>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</si>
  <si>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</si>
  <si>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</si>
  <si>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</si>
  <si>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</si>
  <si>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</si>
  <si>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</si>
  <si>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</si>
  <si>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</si>
  <si>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</si>
  <si>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</si>
  <si>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</si>
  <si>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</si>
  <si>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</si>
  <si>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</si>
  <si>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</si>
  <si>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</si>
  <si>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</si>
  <si>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</si>
  <si>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</si>
  <si>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</si>
  <si>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</si>
  <si>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</si>
  <si>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</si>
  <si>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</si>
  <si>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</si>
  <si>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</si>
  <si>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</si>
  <si>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</si>
  <si>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</si>
  <si>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</si>
  <si>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</si>
  <si>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</si>
  <si>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</si>
  <si>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</si>
  <si>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</si>
  <si>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</si>
  <si>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</si>
  <si>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</si>
  <si>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</si>
  <si>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</si>
  <si>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</si>
  <si>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</si>
  <si>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</si>
  <si>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</si>
  <si>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</si>
  <si>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</si>
  <si>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</si>
  <si>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</si>
  <si>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</si>
  <si>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</si>
  <si>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</si>
  <si>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</si>
  <si>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</si>
  <si>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</si>
  <si>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</si>
  <si>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</si>
  <si>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</si>
  <si>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</si>
  <si>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</si>
  <si>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</si>
  <si>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</si>
  <si>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</si>
  <si>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</si>
  <si>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</si>
  <si>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</si>
  <si>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</si>
  <si>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</si>
  <si>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</si>
  <si>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</si>
  <si>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</si>
  <si>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</si>
  <si>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</si>
  <si>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</si>
  <si>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</si>
  <si>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</si>
  <si>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</si>
  <si>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</si>
  <si>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</si>
  <si>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</si>
  <si>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</si>
  <si>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</si>
  <si>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</si>
  <si>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</si>
  <si>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</si>
  <si>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</si>
  <si>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</si>
  <si>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</si>
  <si>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</si>
  <si>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</si>
  <si>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</si>
  <si>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</si>
  <si>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</si>
  <si>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</si>
  <si>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</si>
  <si>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</si>
  <si>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</si>
  <si>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</si>
  <si>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</si>
  <si>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</si>
  <si>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</si>
  <si>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</si>
  <si>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</si>
  <si>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</si>
  <si>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</si>
  <si>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</si>
  <si>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</si>
  <si>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</si>
  <si>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</si>
  <si>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</si>
  <si>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</si>
  <si>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</si>
  <si>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</si>
  <si>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</si>
  <si>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</si>
  <si>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</si>
  <si>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</si>
  <si>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</si>
  <si>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</si>
  <si>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</si>
  <si>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</si>
  <si>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</si>
  <si>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</si>
  <si>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</si>
  <si>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</si>
  <si>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</si>
  <si>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</si>
  <si>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</si>
  <si>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</si>
  <si>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</si>
  <si>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</si>
  <si>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</si>
  <si>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</si>
  <si>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</si>
  <si>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</si>
  <si>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</si>
  <si>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</si>
  <si>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</si>
  <si>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</si>
  <si>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</si>
  <si>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</si>
  <si>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</si>
  <si>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</si>
  <si>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</si>
  <si>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</si>
  <si>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</si>
  <si>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</si>
  <si>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</si>
  <si>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</si>
  <si>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</si>
  <si>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</si>
  <si>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</si>
  <si>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</si>
  <si>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</si>
  <si>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</si>
  <si>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</si>
  <si>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</si>
  <si>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</si>
  <si>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</si>
  <si>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</si>
  <si>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</si>
  <si>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</si>
  <si>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</si>
  <si>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</si>
  <si>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</si>
  <si>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</si>
  <si>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</si>
  <si>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</si>
  <si>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</si>
  <si>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</si>
  <si>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</si>
  <si>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</si>
  <si>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</si>
  <si>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</si>
  <si>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</si>
  <si>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</si>
  <si>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</si>
  <si>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</si>
  <si>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</si>
  <si>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</si>
  <si>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</si>
  <si>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</si>
  <si>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</si>
  <si>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</si>
  <si>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</si>
  <si>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</si>
  <si>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</si>
  <si>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</si>
  <si>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</si>
  <si>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</si>
  <si>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</si>
  <si>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</si>
  <si>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</si>
  <si>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</si>
  <si>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</si>
  <si>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</si>
  <si>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</si>
  <si>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</si>
  <si>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</si>
  <si>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</si>
  <si>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</si>
  <si>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</si>
  <si>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</si>
  <si>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</si>
  <si>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</si>
  <si>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</si>
  <si>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</si>
  <si>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</si>
  <si>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</si>
  <si>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</si>
  <si>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</si>
  <si>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</si>
  <si>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</si>
  <si>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</si>
  <si>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</si>
  <si>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</si>
  <si>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</si>
  <si>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</si>
  <si>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</si>
  <si>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</si>
  <si>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</si>
  <si>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</si>
  <si>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</si>
  <si>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</si>
  <si>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</si>
  <si>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</si>
  <si>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</si>
  <si>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</si>
  <si>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</si>
  <si>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</si>
  <si>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</si>
  <si>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</si>
  <si>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</si>
  <si>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</si>
  <si>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</si>
  <si>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</si>
  <si>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</si>
  <si>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</si>
  <si>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</si>
  <si>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</si>
  <si>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</si>
  <si>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</si>
  <si>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</si>
  <si>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</si>
  <si>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</si>
  <si>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</si>
  <si>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</si>
  <si>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</si>
  <si>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</si>
  <si>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</si>
  <si>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</si>
  <si>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</si>
  <si>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</si>
  <si>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</si>
  <si>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</si>
  <si>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</si>
  <si>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</si>
  <si>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</si>
  <si>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</si>
  <si>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</si>
  <si>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</si>
  <si>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</si>
  <si>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</si>
  <si>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</si>
  <si>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</si>
  <si>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</si>
  <si>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</si>
  <si>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</si>
  <si>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</si>
  <si>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</si>
  <si>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</si>
  <si>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</si>
  <si>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</si>
  <si>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</si>
  <si>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</si>
  <si>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</si>
  <si>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</si>
  <si>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</si>
  <si>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</si>
  <si>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</si>
  <si>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</si>
  <si>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</si>
  <si>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</si>
  <si>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</si>
  <si>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</si>
  <si>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</si>
  <si>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</si>
  <si>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</si>
  <si>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</si>
  <si>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</si>
  <si>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</si>
  <si>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</si>
  <si>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</si>
  <si>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</si>
  <si>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</si>
  <si>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</si>
  <si>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</si>
  <si>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</si>
  <si>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</si>
  <si>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</si>
  <si>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</si>
  <si>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</si>
  <si>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</si>
  <si>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</si>
  <si>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</si>
  <si>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</si>
  <si>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</si>
  <si>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</si>
  <si>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</si>
  <si>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</si>
  <si>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</si>
  <si>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</si>
  <si>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</si>
  <si>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</si>
  <si>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</si>
  <si>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</si>
  <si>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</si>
  <si>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</si>
  <si>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</si>
  <si>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</si>
  <si>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</si>
  <si>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</si>
  <si>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</si>
  <si>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</si>
  <si>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</si>
  <si>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</si>
  <si>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</si>
  <si>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</si>
  <si>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</si>
  <si>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</si>
  <si>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</si>
  <si>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</si>
  <si>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</si>
  <si>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</si>
  <si>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</si>
  <si>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</si>
  <si>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</si>
  <si>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</si>
  <si>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</si>
  <si>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</si>
  <si>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</si>
  <si>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</si>
  <si>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</si>
  <si>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</si>
  <si>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</si>
  <si>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</si>
  <si>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</si>
  <si>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</si>
  <si>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</si>
  <si>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</si>
  <si>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</si>
  <si>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</si>
  <si>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</si>
  <si>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</si>
  <si>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</si>
  <si>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</si>
  <si>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</si>
  <si>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</si>
  <si>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</si>
  <si>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</si>
  <si>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</si>
  <si>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</si>
  <si>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</si>
  <si>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</si>
  <si>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</si>
  <si>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</si>
  <si>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</si>
  <si>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</si>
  <si>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</si>
  <si>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</si>
  <si>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</si>
  <si>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</si>
  <si>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</si>
  <si>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</si>
  <si>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</si>
  <si>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</si>
  <si>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</si>
  <si>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</si>
  <si>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</si>
  <si>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</si>
  <si>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</si>
  <si>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</si>
  <si>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</si>
  <si>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</si>
  <si>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</si>
  <si>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</si>
  <si>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</si>
  <si>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</si>
  <si>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</si>
  <si>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</si>
  <si>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</si>
  <si>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</si>
  <si>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</si>
  <si>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</si>
  <si>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</si>
  <si>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</si>
  <si>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</si>
  <si>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</si>
  <si>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</si>
  <si>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</si>
  <si>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</si>
  <si>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</si>
  <si>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</si>
  <si>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</si>
  <si>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</si>
  <si>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</si>
  <si>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</si>
  <si>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</si>
  <si>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</si>
  <si>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</si>
  <si>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</si>
  <si>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</si>
  <si>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</si>
  <si>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</si>
  <si>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</si>
  <si>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</si>
  <si>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</si>
  <si>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</si>
  <si>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</si>
  <si>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</si>
  <si>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</si>
  <si>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</si>
  <si>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</si>
  <si>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</si>
  <si>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</si>
  <si>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</si>
  <si>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</si>
  <si>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</si>
  <si>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</si>
  <si>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</si>
  <si>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</si>
  <si>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</si>
  <si>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</si>
  <si>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</si>
  <si>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</si>
  <si>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</si>
  <si>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</si>
  <si>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</si>
  <si>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</si>
  <si>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</si>
  <si>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</si>
  <si>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</si>
  <si>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</si>
  <si>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</si>
  <si>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</si>
  <si>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</si>
  <si>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</si>
  <si>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</si>
  <si>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</si>
  <si>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</si>
  <si>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</si>
  <si>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</si>
  <si>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</si>
  <si>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</si>
  <si>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</si>
  <si>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</si>
  <si>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</si>
  <si>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</si>
  <si>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</si>
  <si>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</si>
  <si>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</si>
  <si>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</si>
  <si>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</si>
  <si>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</si>
  <si>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</si>
  <si>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</si>
  <si>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</si>
  <si>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</si>
  <si>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</si>
  <si>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</si>
  <si>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</si>
  <si>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</si>
  <si>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</si>
  <si>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</si>
  <si>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</si>
  <si>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</si>
  <si>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</si>
  <si>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</si>
  <si>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</si>
  <si>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</si>
  <si>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</si>
  <si>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</si>
  <si>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</si>
  <si>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</si>
  <si>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</si>
  <si>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</si>
  <si>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</si>
  <si>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</si>
  <si>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</si>
  <si>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</si>
  <si>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</si>
  <si>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</si>
  <si>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</si>
  <si>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</si>
  <si>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</si>
  <si>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</si>
  <si>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</si>
  <si>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</si>
  <si>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</si>
  <si>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</si>
  <si>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</si>
  <si>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</si>
  <si>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</si>
  <si>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</si>
  <si>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</si>
  <si>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</si>
  <si>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</si>
  <si>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</si>
  <si>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</si>
  <si>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</si>
  <si>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</si>
  <si>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</si>
  <si>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</si>
  <si>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</si>
  <si>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</si>
  <si>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</si>
  <si>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</si>
  <si>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</si>
  <si>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</si>
  <si>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</si>
  <si>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</si>
  <si>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</si>
  <si>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</si>
  <si>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</si>
  <si>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</si>
  <si>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</si>
  <si>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</si>
  <si>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</si>
  <si>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</si>
  <si>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</si>
  <si>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</si>
  <si>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</si>
  <si>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</si>
  <si>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</si>
  <si>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</si>
  <si>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</si>
  <si>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</si>
  <si>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</si>
  <si>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</si>
  <si>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</si>
  <si>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</si>
  <si>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</si>
  <si>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</si>
  <si>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</si>
  <si>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</si>
  <si>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</si>
  <si>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</si>
  <si>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</si>
  <si>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</si>
  <si>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</si>
  <si>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</si>
  <si>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</si>
  <si>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</si>
  <si>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</si>
  <si>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</si>
  <si>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</si>
  <si>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</si>
  <si>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</si>
  <si>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</si>
  <si>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</si>
  <si>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</si>
  <si>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</si>
  <si>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</si>
  <si>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</si>
  <si>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</si>
  <si>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</si>
  <si>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</si>
  <si>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</si>
  <si>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</si>
  <si>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</si>
  <si>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</si>
  <si>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</si>
  <si>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</si>
  <si>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</si>
  <si>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</si>
  <si>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</si>
  <si>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</si>
  <si>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</si>
  <si>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</si>
  <si>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</si>
  <si>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</si>
  <si>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</si>
  <si>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</si>
  <si>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</si>
  <si>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</si>
  <si>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</si>
  <si>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</si>
  <si>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</si>
  <si>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</si>
  <si>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</si>
  <si>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</si>
  <si>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</si>
  <si>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</si>
  <si>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</si>
  <si>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</si>
  <si>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</si>
  <si>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</si>
  <si>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</si>
  <si>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</si>
  <si>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</si>
  <si>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</si>
  <si>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</si>
  <si>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</si>
  <si>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</si>
  <si>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</si>
  <si>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</si>
  <si>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</si>
  <si>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</si>
  <si>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</si>
  <si>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</si>
  <si>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</si>
  <si>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</si>
  <si>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</si>
  <si>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</si>
  <si>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</si>
  <si>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</si>
  <si>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</si>
  <si>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</si>
  <si>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</si>
  <si>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</si>
  <si>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</si>
  <si>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</si>
  <si>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</si>
  <si>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</si>
  <si>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</si>
  <si>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</si>
  <si>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</si>
  <si>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</si>
  <si>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</si>
  <si>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</si>
  <si>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</si>
  <si>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</si>
  <si>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</si>
  <si>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</si>
  <si>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</si>
  <si>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</si>
  <si>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</si>
  <si>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</si>
  <si>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</si>
  <si>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</si>
  <si>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</si>
  <si>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</si>
  <si>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</si>
  <si>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</si>
  <si>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</si>
  <si>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</si>
  <si>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</si>
  <si>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</si>
  <si>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</si>
  <si>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</si>
  <si>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</si>
  <si>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</si>
  <si>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</si>
  <si>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</si>
  <si>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</si>
  <si>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</si>
  <si>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</si>
  <si>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</si>
  <si>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</si>
  <si>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</si>
  <si>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</si>
  <si>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</si>
  <si>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</si>
  <si>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</si>
  <si>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</si>
  <si>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</si>
  <si>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</si>
  <si>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</si>
  <si>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</si>
  <si>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</si>
  <si>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</si>
  <si>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</si>
  <si>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</si>
  <si>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</si>
  <si>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</si>
  <si>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</si>
  <si>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</si>
  <si>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</si>
  <si>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</si>
  <si>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</si>
  <si>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</si>
  <si>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</si>
  <si>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</si>
  <si>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</si>
  <si>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</si>
  <si>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</si>
  <si>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</si>
  <si>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</si>
  <si>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</si>
  <si>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</si>
  <si>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</si>
  <si>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</si>
  <si>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</si>
  <si>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</si>
  <si>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</si>
  <si>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</si>
  <si>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</si>
  <si>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</si>
  <si>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</si>
  <si>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</si>
  <si>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</si>
  <si>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</si>
  <si>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</si>
  <si>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</si>
  <si>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</si>
  <si>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</si>
  <si>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</si>
  <si>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</si>
  <si>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</si>
  <si>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</si>
  <si>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</si>
  <si>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</si>
  <si>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</si>
  <si>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</si>
  <si>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</si>
  <si>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</si>
  <si>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</si>
  <si>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</si>
  <si>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</si>
  <si>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</si>
  <si>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</si>
  <si>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</si>
  <si>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</si>
  <si>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</si>
  <si>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</si>
  <si>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</si>
  <si>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</si>
  <si>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</si>
  <si>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</si>
  <si>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</si>
  <si>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</si>
  <si>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</si>
  <si>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</si>
  <si>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</si>
  <si>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</si>
  <si>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</si>
  <si>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</si>
  <si>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</si>
  <si>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</si>
  <si>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</si>
  <si>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</si>
  <si>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</si>
  <si>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</si>
  <si>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</si>
  <si>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</si>
  <si>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</si>
  <si>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</si>
  <si>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</si>
  <si>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</si>
  <si>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</si>
  <si>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</si>
  <si>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</si>
  <si>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</si>
  <si>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</si>
  <si>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</si>
  <si>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</si>
  <si>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</si>
  <si>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</si>
  <si>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</si>
  <si>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</si>
  <si>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</si>
  <si>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</si>
  <si>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</si>
  <si>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</si>
  <si>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</si>
  <si>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</si>
  <si>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</si>
  <si>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</si>
  <si>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</si>
  <si>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</si>
  <si>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</si>
  <si>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</si>
  <si>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</si>
  <si>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</si>
  <si>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</si>
  <si>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</si>
  <si>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</si>
  <si>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</si>
  <si>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</si>
  <si>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</si>
  <si>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</si>
  <si>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</si>
  <si>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</si>
  <si>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</si>
  <si>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</si>
  <si>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</si>
  <si>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</si>
  <si>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</si>
  <si>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</si>
  <si>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</si>
  <si>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</si>
  <si>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</si>
  <si>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</si>
  <si>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</si>
  <si>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</si>
  <si>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</si>
  <si>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</si>
  <si>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</si>
  <si>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</si>
  <si>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</si>
  <si>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</si>
  <si>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</si>
  <si>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</si>
  <si>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</si>
  <si>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</si>
  <si>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</si>
  <si>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</si>
  <si>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</si>
  <si>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</si>
  <si>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</si>
  <si>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</si>
  <si>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</si>
  <si>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</si>
  <si>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</si>
  <si>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</si>
  <si>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</si>
  <si>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</si>
  <si>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</si>
  <si>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</si>
  <si>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</si>
  <si>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</si>
  <si>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</si>
  <si>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</si>
  <si>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</si>
  <si>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</si>
  <si>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</si>
  <si>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</si>
  <si>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</si>
  <si>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</si>
  <si>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</si>
  <si>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</si>
  <si>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</si>
  <si>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</si>
  <si>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</si>
  <si>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</si>
  <si>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</si>
  <si>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</si>
  <si>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</si>
  <si>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</si>
  <si>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</si>
  <si>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</si>
  <si>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</si>
  <si>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</si>
  <si>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</si>
  <si>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</si>
  <si>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</si>
  <si>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</si>
  <si>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</si>
  <si>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</si>
  <si>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</si>
  <si>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</si>
  <si>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</si>
  <si>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</si>
  <si>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</si>
  <si>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</si>
  <si>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</si>
  <si>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</si>
  <si>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</si>
  <si>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</si>
  <si>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</si>
  <si>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</si>
  <si>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</si>
  <si>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</si>
  <si>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</si>
  <si>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</si>
  <si>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</si>
  <si>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</si>
  <si>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</si>
  <si>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</si>
  <si>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</si>
  <si>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</si>
  <si>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</si>
  <si>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</si>
  <si>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</si>
  <si>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</si>
  <si>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</si>
  <si>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</si>
  <si>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</si>
  <si>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</si>
  <si>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</si>
  <si>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</si>
  <si>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</si>
  <si>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</si>
  <si>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</si>
  <si>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</si>
  <si>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</si>
  <si>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</si>
  <si>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</si>
  <si>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</si>
  <si>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</si>
  <si>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</si>
  <si>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</si>
  <si>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</si>
  <si>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</si>
  <si>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</si>
  <si>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</si>
  <si>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</si>
  <si>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</si>
  <si>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</si>
  <si>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</si>
  <si>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</si>
  <si>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</si>
  <si>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</si>
  <si>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</si>
  <si>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</si>
  <si>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</si>
  <si>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</si>
  <si>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</si>
  <si>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</si>
  <si>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</si>
  <si>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</si>
  <si>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</si>
  <si>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</si>
  <si>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</si>
  <si>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</si>
  <si>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</si>
  <si>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</si>
  <si>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</si>
  <si>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</si>
  <si>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</si>
  <si>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</si>
  <si>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</si>
  <si>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</si>
  <si>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</si>
  <si>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</si>
  <si>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</si>
  <si>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</si>
  <si>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</si>
  <si>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</si>
  <si>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</si>
  <si>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</si>
  <si>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</si>
  <si>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</si>
  <si>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</si>
  <si>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</si>
  <si>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</si>
  <si>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</si>
  <si>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</si>
  <si>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</si>
  <si>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</si>
  <si>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</si>
  <si>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</si>
  <si>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</si>
  <si>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</si>
  <si>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</si>
  <si>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</si>
  <si>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</si>
  <si>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</si>
  <si>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</si>
  <si>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</si>
  <si>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</si>
  <si>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</si>
  <si>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</si>
  <si>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</si>
  <si>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</si>
  <si>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</si>
  <si>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</si>
  <si>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</si>
  <si>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</si>
  <si>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</si>
  <si>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</si>
  <si>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</si>
  <si>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</si>
  <si>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</si>
  <si>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</si>
  <si>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</si>
  <si>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</si>
  <si>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</si>
  <si>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</si>
  <si>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</si>
  <si>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</si>
  <si>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</si>
  <si>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</si>
  <si>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</si>
  <si>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</si>
  <si>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</si>
  <si>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</si>
  <si>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</si>
  <si>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</si>
  <si>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</si>
  <si>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</si>
  <si>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</si>
  <si>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</si>
  <si>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</si>
  <si>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</si>
  <si>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</si>
  <si>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</si>
  <si>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</si>
  <si>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</si>
  <si>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</si>
  <si>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</si>
  <si>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</si>
  <si>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</si>
  <si>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</si>
  <si>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</si>
  <si>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</si>
  <si>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</si>
  <si>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</si>
  <si>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</si>
  <si>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</si>
  <si>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</si>
  <si>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</si>
  <si>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</si>
  <si>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</si>
  <si>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</si>
  <si>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</si>
  <si>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</si>
  <si>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</si>
  <si>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</si>
  <si>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</si>
  <si>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</si>
  <si>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</si>
  <si>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</si>
  <si>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</si>
  <si>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</si>
  <si>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</si>
  <si>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</si>
  <si>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</si>
  <si>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</si>
  <si>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</si>
  <si>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</si>
  <si>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</si>
  <si>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</si>
  <si>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</si>
  <si>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</si>
  <si>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</si>
  <si>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</si>
  <si>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</si>
  <si>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</si>
  <si>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</si>
  <si>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</si>
  <si>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</si>
  <si>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</si>
  <si>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</si>
  <si>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</si>
  <si>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</si>
  <si>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</si>
  <si>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</si>
  <si>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</si>
  <si>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</si>
  <si>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</si>
  <si>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</si>
  <si>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</si>
  <si>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</si>
  <si>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</si>
  <si>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</si>
  <si>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</si>
  <si>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</si>
  <si>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</si>
  <si>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</si>
  <si>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</si>
  <si>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</si>
  <si>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</si>
  <si>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</si>
  <si>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</si>
  <si>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</si>
  <si>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</si>
  <si>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</si>
  <si>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</si>
  <si>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</si>
  <si>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</si>
  <si>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</si>
  <si>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</si>
  <si>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</si>
  <si>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</si>
  <si>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</si>
  <si>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</si>
  <si>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</si>
  <si>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</si>
  <si>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</si>
  <si>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</si>
  <si>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</si>
  <si>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</si>
  <si>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</si>
  <si>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</si>
  <si>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</si>
  <si>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</si>
  <si>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</si>
  <si>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</si>
  <si>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</si>
  <si>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</si>
  <si>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</si>
  <si>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</si>
  <si>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</si>
  <si>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</si>
  <si>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</si>
  <si>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</si>
  <si>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</si>
  <si>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</si>
  <si>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</si>
  <si>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</si>
  <si>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</si>
  <si>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</si>
  <si>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</si>
  <si>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</si>
  <si>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</si>
  <si>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</si>
  <si>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</si>
  <si>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</si>
  <si>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</si>
  <si>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</si>
  <si>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</si>
  <si>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</si>
  <si>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</si>
  <si>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</si>
  <si>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</si>
  <si>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</si>
  <si>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</si>
  <si>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</si>
  <si>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</si>
  <si>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</si>
  <si>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</si>
  <si>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</si>
  <si>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</si>
  <si>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</si>
  <si>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</si>
  <si>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</si>
  <si>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</si>
  <si>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</si>
  <si>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</si>
  <si>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</si>
  <si>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</si>
  <si>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</si>
  <si>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</si>
  <si>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</si>
  <si>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</si>
  <si>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</si>
  <si>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</si>
  <si>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</si>
  <si>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</si>
  <si>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</si>
  <si>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</si>
  <si>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</si>
  <si>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</si>
  <si>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</si>
  <si>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</si>
  <si>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</si>
  <si>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</si>
  <si>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</si>
  <si>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</si>
  <si>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</si>
  <si>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</si>
  <si>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</si>
  <si>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</si>
  <si>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</si>
  <si>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</si>
  <si>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</si>
  <si>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</si>
  <si>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</si>
  <si>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</si>
  <si>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</si>
  <si>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</si>
  <si>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</si>
  <si>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</si>
  <si>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</si>
  <si>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</si>
  <si>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</si>
  <si>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</si>
  <si>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</si>
  <si>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</si>
  <si>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</si>
  <si>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</si>
  <si>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</si>
  <si>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</si>
  <si>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</si>
  <si>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</si>
  <si>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</si>
  <si>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</si>
  <si>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</si>
  <si>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</si>
  <si>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</si>
  <si>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</si>
  <si>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</si>
  <si>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</si>
  <si>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</si>
  <si>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</si>
  <si>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</si>
  <si>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</si>
  <si>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</si>
  <si>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</si>
  <si>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</si>
  <si>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</si>
  <si>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</si>
  <si>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</si>
  <si>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</si>
  <si>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</si>
  <si>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</si>
  <si>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</si>
  <si>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</si>
  <si>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</si>
  <si>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</si>
  <si>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</si>
  <si>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</si>
  <si>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</si>
  <si>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</si>
  <si>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</si>
  <si>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</si>
  <si>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</si>
  <si>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</si>
  <si>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</si>
  <si>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</si>
  <si>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</si>
  <si>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</si>
  <si>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</si>
  <si>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</si>
  <si>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</si>
  <si>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</si>
  <si>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</si>
  <si>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</si>
  <si>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</si>
  <si>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</si>
  <si>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</si>
  <si>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</si>
  <si>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</si>
  <si>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</si>
  <si>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</si>
  <si>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</si>
  <si>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</si>
  <si>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</si>
  <si>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</si>
  <si>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</si>
  <si>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</si>
  <si>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</si>
  <si>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</si>
  <si>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</si>
  <si>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</si>
  <si>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</si>
  <si>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</si>
  <si>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</si>
  <si>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</si>
  <si>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</si>
  <si>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</si>
  <si>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</si>
  <si>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</si>
  <si>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</si>
  <si>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</si>
  <si>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</si>
  <si>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</si>
  <si>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</si>
  <si>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</si>
  <si>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</si>
  <si>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</si>
  <si>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</si>
  <si>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</si>
  <si>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</si>
  <si>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</si>
  <si>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</si>
  <si>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</si>
  <si>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</si>
  <si>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</si>
  <si>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</si>
  <si>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</si>
  <si>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</si>
  <si>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</si>
  <si>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</si>
  <si>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</si>
  <si>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</si>
  <si>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</si>
  <si>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</si>
  <si>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</si>
  <si>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</si>
  <si>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</si>
  <si>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</si>
  <si>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</si>
  <si>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</si>
  <si>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</si>
  <si>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</si>
  <si>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</si>
  <si>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</si>
  <si>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</si>
  <si>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</si>
  <si>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</si>
  <si>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</si>
  <si>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</si>
  <si>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</si>
  <si>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</si>
  <si>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</si>
  <si>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</si>
  <si>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</si>
  <si>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</si>
  <si>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</si>
  <si>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</si>
  <si>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</si>
  <si>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</si>
  <si>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</si>
  <si>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</si>
  <si>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</si>
  <si>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</si>
  <si>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</si>
  <si>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</si>
  <si>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</si>
  <si>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</si>
  <si>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</si>
  <si>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</si>
  <si>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</si>
  <si>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</si>
  <si>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</si>
  <si>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</si>
  <si>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</si>
  <si>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</si>
  <si>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</si>
  <si>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</si>
  <si>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</si>
  <si>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</si>
  <si>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</si>
  <si>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</si>
  <si>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</si>
  <si>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</si>
  <si>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</si>
  <si>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</si>
  <si>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</si>
  <si>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</si>
  <si>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</si>
  <si>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</si>
  <si>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</si>
  <si>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</si>
  <si>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</si>
  <si>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</si>
  <si>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</si>
  <si>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</si>
  <si>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</si>
  <si>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</si>
  <si>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</si>
  <si>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</si>
  <si>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</si>
  <si>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</si>
  <si>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</si>
  <si>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</si>
  <si>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</si>
  <si>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</si>
  <si>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</si>
  <si>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</si>
  <si>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</si>
  <si>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</si>
  <si>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</si>
  <si>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</si>
  <si>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</si>
  <si>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</si>
  <si>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</si>
  <si>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</si>
  <si>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</si>
  <si>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</si>
  <si>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</si>
  <si>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</si>
  <si>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</si>
  <si>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</si>
  <si>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</si>
  <si>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</si>
  <si>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</si>
  <si>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</si>
  <si>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</si>
  <si>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</si>
  <si>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</si>
  <si>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</si>
  <si>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</si>
  <si>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</si>
  <si>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</si>
  <si>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</si>
  <si>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</si>
  <si>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</si>
  <si>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</si>
  <si>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</si>
  <si>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</si>
  <si>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</si>
  <si>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</si>
  <si>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</si>
  <si>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</si>
  <si>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</si>
  <si>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</si>
  <si>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</si>
  <si>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</si>
  <si>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</si>
  <si>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</si>
  <si>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</si>
  <si>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</si>
  <si>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</si>
  <si>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</si>
  <si>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</si>
  <si>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</si>
  <si>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</si>
  <si>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</si>
  <si>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</si>
  <si>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</si>
  <si>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</si>
  <si>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</si>
  <si>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</si>
  <si>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</si>
  <si>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</si>
  <si>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</si>
  <si>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</si>
  <si>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</si>
  <si>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</si>
  <si>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</si>
  <si>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</si>
  <si>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</si>
  <si>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</si>
  <si>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</si>
  <si>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</si>
  <si>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</si>
  <si>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</si>
  <si>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</si>
  <si>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</si>
  <si>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</si>
  <si>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</si>
  <si>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</si>
  <si>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</si>
  <si>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</si>
  <si>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</si>
  <si>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</si>
  <si>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</si>
  <si>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</si>
  <si>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</si>
  <si>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</si>
  <si>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</si>
  <si>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</si>
  <si>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</si>
  <si>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</si>
  <si>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</si>
  <si>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</si>
  <si>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</si>
  <si>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</si>
  <si>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</si>
  <si>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</si>
  <si>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</si>
  <si>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</si>
  <si>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</si>
  <si>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</si>
  <si>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</si>
  <si>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</si>
  <si>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</si>
  <si>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</si>
  <si>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</si>
  <si>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</si>
  <si>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</si>
  <si>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</si>
  <si>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</si>
  <si>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</si>
  <si>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</si>
  <si>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</si>
  <si>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</si>
  <si>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</si>
  <si>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</si>
  <si>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</si>
  <si>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</si>
  <si>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</si>
  <si>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</si>
  <si>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</si>
  <si>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</si>
  <si>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</si>
  <si>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</si>
  <si>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</si>
  <si>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</si>
  <si>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</si>
  <si>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</si>
  <si>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</si>
  <si>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</si>
  <si>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</si>
  <si>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</si>
  <si>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</si>
  <si>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</si>
  <si>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</si>
  <si>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</si>
  <si>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</si>
  <si>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</si>
  <si>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</si>
  <si>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</si>
  <si>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</si>
  <si>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</si>
  <si>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</si>
  <si>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</si>
  <si>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</si>
  <si>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</si>
  <si>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</si>
  <si>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</si>
  <si>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</si>
  <si>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</si>
  <si>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</si>
  <si>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</si>
  <si>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</si>
  <si>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</si>
  <si>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</si>
  <si>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</si>
  <si>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</si>
  <si>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</si>
  <si>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</si>
  <si>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</si>
  <si>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</si>
  <si>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</si>
  <si>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</si>
  <si>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</si>
  <si>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</si>
  <si>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</si>
  <si>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</si>
  <si>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</si>
  <si>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</si>
  <si>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</si>
  <si>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</si>
  <si>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</si>
  <si>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</si>
  <si>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</si>
  <si>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</si>
  <si>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</si>
  <si>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</si>
  <si>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</si>
  <si>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</si>
  <si>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</si>
  <si>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</si>
  <si>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</si>
  <si>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</si>
  <si>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</si>
  <si>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</si>
  <si>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</si>
  <si>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</si>
  <si>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</si>
  <si>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</si>
  <si>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</si>
  <si>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</si>
  <si>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</si>
  <si>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</si>
  <si>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</si>
  <si>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</si>
  <si>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</si>
  <si>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</si>
  <si>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</si>
  <si>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</si>
  <si>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</si>
  <si>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</si>
  <si>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</si>
  <si>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</si>
  <si>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</si>
  <si>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</si>
  <si>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</si>
  <si>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</si>
  <si>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</si>
  <si>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</si>
  <si>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</si>
  <si>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</si>
  <si>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</si>
  <si>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</si>
  <si>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</si>
  <si>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</si>
  <si>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</si>
  <si>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</si>
  <si>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</si>
  <si>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</si>
  <si>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</si>
  <si>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</si>
  <si>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</si>
  <si>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</si>
  <si>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</si>
  <si>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</si>
  <si>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</si>
  <si>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</si>
  <si>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</si>
  <si>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</si>
  <si>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</si>
  <si>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</si>
  <si>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</si>
  <si>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</si>
  <si>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</si>
  <si>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</si>
  <si>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</si>
  <si>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</si>
  <si>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</si>
  <si>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</si>
  <si>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</si>
  <si>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</si>
  <si>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</si>
  <si>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</si>
  <si>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</si>
  <si>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</si>
  <si>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</si>
  <si>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</si>
  <si>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</si>
  <si>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</si>
  <si>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</si>
  <si>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</si>
  <si>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</si>
  <si>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</si>
  <si>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</si>
  <si>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</si>
  <si>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</si>
  <si>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</si>
  <si>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</si>
  <si>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</si>
  <si>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</si>
  <si>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</si>
  <si>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</si>
  <si>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</si>
  <si>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</si>
  <si>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</si>
  <si>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</si>
  <si>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</si>
  <si>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</si>
  <si>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</si>
  <si>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</si>
  <si>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</si>
  <si>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</si>
  <si>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</si>
  <si>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</si>
  <si>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</si>
  <si>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</si>
  <si>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</si>
  <si>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</si>
  <si>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</si>
  <si>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</si>
  <si>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</si>
  <si>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</si>
  <si>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</si>
  <si>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</si>
  <si>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</si>
  <si>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</si>
  <si>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</si>
  <si>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</si>
  <si>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</si>
  <si>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</si>
  <si>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</si>
  <si>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</si>
  <si>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</si>
  <si>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</si>
  <si>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</si>
  <si>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</si>
  <si>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</si>
  <si>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</si>
  <si>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</si>
  <si>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</si>
  <si>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</si>
  <si>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</si>
  <si>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</si>
  <si>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</si>
  <si>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</si>
  <si>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</si>
  <si>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</si>
  <si>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</si>
  <si>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</si>
  <si>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</si>
  <si>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</si>
  <si>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</si>
  <si>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</si>
  <si>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</si>
  <si>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</si>
  <si>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</si>
  <si>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</si>
  <si>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</si>
  <si>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</si>
  <si>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</si>
  <si>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</si>
  <si>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</si>
  <si>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</si>
  <si>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</si>
  <si>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</si>
  <si>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</si>
  <si>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</si>
  <si>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</si>
  <si>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</si>
  <si>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</si>
  <si>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</si>
  <si>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</si>
  <si>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</si>
  <si>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</si>
  <si>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</si>
  <si>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</si>
  <si>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</si>
  <si>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</si>
  <si>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</si>
  <si>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</si>
  <si>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</si>
  <si>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</si>
  <si>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</si>
  <si>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</si>
  <si>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</si>
  <si>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</si>
  <si>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</si>
  <si>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</si>
  <si>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</si>
  <si>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</si>
  <si>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</si>
  <si>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</si>
  <si>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</si>
  <si>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</si>
  <si>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</si>
  <si>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</si>
  <si>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</si>
  <si>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</si>
  <si>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</si>
  <si>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</si>
  <si>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</si>
  <si>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</si>
  <si>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</si>
  <si>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</si>
  <si>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</si>
  <si>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</si>
  <si>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</si>
  <si>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</si>
  <si>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</si>
  <si>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</si>
  <si>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</si>
  <si>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</si>
  <si>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</si>
  <si>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</si>
  <si>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</si>
  <si>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</si>
  <si>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</si>
  <si>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</si>
  <si>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</si>
  <si>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</si>
  <si>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</si>
  <si>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</si>
  <si>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</si>
  <si>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</si>
  <si>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</si>
  <si>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</si>
  <si>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</si>
  <si>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</si>
  <si>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</si>
  <si>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</si>
  <si>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</si>
  <si>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</si>
  <si>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</si>
  <si>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</si>
  <si>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</si>
  <si>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</si>
  <si>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</si>
  <si>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</si>
  <si>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</si>
  <si>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</si>
  <si>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</si>
  <si>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</si>
  <si>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</si>
  <si>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</si>
  <si>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</si>
  <si>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</si>
  <si>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</si>
  <si>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</si>
  <si>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</si>
  <si>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</si>
  <si>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</si>
  <si>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</si>
  <si>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</si>
  <si>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</si>
  <si>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</si>
  <si>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</si>
  <si>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</si>
  <si>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</si>
  <si>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</si>
  <si>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</si>
  <si>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</si>
  <si>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</si>
  <si>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</si>
  <si>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</si>
  <si>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</si>
  <si>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</si>
  <si>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</si>
  <si>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</si>
  <si>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</si>
  <si>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</si>
  <si>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</si>
  <si>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</si>
  <si>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</si>
  <si>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</si>
  <si>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</si>
  <si>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</si>
  <si>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</si>
  <si>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</si>
  <si>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</si>
  <si>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</si>
  <si>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</si>
  <si>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</si>
  <si>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</si>
  <si>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</si>
  <si>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</si>
  <si>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</si>
  <si>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</si>
  <si>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</si>
  <si>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</si>
  <si>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</si>
  <si>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</si>
  <si>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</si>
  <si>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</si>
  <si>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</si>
  <si>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</si>
  <si>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</si>
  <si>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</si>
  <si>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</si>
  <si>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</si>
  <si>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</si>
  <si>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</si>
  <si>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</si>
  <si>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</si>
  <si>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</si>
  <si>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</si>
  <si>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</si>
  <si>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</si>
  <si>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</si>
  <si>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</si>
  <si>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</si>
  <si>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</si>
  <si>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</si>
  <si>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</si>
  <si>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</si>
  <si>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</si>
  <si>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</si>
  <si>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</si>
  <si>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</si>
  <si>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</si>
  <si>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</si>
  <si>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</si>
  <si>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</si>
  <si>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</si>
  <si>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</si>
  <si>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</si>
  <si>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</si>
  <si>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</si>
  <si>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</si>
  <si>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</si>
  <si>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</si>
  <si>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</si>
  <si>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</si>
  <si>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</si>
  <si>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</si>
  <si>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</si>
  <si>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</si>
  <si>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</si>
  <si>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</si>
  <si>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</si>
  <si>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</si>
  <si>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</si>
  <si>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</si>
  <si>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</si>
  <si>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</si>
  <si>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</si>
  <si>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</si>
  <si>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</si>
  <si>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</si>
  <si>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</si>
  <si>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</si>
  <si>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</si>
  <si>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</si>
  <si>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</si>
  <si>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</si>
  <si>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</si>
  <si>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</si>
  <si>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</si>
  <si>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</si>
  <si>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</si>
  <si>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</si>
  <si>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</si>
  <si>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</si>
  <si>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</si>
  <si>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</si>
  <si>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</si>
  <si>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</si>
  <si>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</si>
  <si>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</si>
  <si>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</si>
  <si>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</si>
  <si>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</si>
  <si>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</si>
  <si>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</si>
  <si>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</si>
  <si>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</si>
  <si>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</si>
  <si>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</si>
  <si>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</si>
  <si>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</si>
  <si>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</si>
  <si>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</si>
  <si>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</si>
  <si>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</si>
  <si>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</si>
  <si>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</si>
  <si>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</si>
  <si>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</si>
  <si>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</si>
  <si>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</si>
  <si>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</si>
  <si>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</si>
  <si>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</si>
  <si>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</si>
  <si>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</si>
  <si>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</si>
  <si>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</si>
  <si>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</si>
  <si>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</si>
  <si>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</si>
  <si>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</si>
  <si>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</si>
  <si>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</si>
  <si>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</si>
  <si>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</si>
  <si>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</si>
  <si>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</si>
  <si>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</si>
  <si>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</si>
  <si>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</si>
  <si>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</si>
  <si>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</si>
  <si>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</si>
  <si>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</si>
  <si>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</si>
  <si>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</si>
  <si>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</si>
  <si>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</si>
  <si>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</si>
  <si>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</si>
  <si>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</si>
  <si>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</si>
  <si>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</si>
  <si>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</si>
  <si>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</si>
  <si>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</si>
  <si>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</si>
  <si>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</si>
  <si>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</si>
  <si>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</si>
  <si>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</si>
  <si>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</si>
  <si>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</si>
  <si>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</si>
  <si>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</si>
  <si>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</si>
  <si>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</si>
  <si>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</si>
  <si>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</si>
  <si>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</si>
  <si>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</si>
  <si>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</si>
  <si>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</si>
  <si>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</si>
  <si>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</si>
  <si>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</si>
  <si>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</si>
  <si>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</si>
  <si>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</si>
  <si>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</si>
  <si>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</si>
  <si>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</si>
  <si>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</si>
  <si>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</si>
  <si>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</si>
  <si>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</si>
  <si>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</si>
  <si>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</si>
  <si>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</si>
  <si>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</si>
  <si>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</si>
  <si>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</si>
  <si>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</si>
  <si>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</si>
  <si>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</si>
  <si>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</si>
  <si>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</si>
  <si>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</si>
  <si>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</si>
  <si>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</si>
  <si>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</si>
  <si>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</si>
  <si>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</si>
  <si>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</si>
  <si>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</si>
  <si>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</si>
  <si>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</si>
  <si>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</si>
  <si>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</si>
  <si>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</si>
  <si>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</si>
  <si>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</si>
  <si>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</si>
  <si>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</si>
  <si>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</si>
  <si>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</si>
  <si>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</si>
  <si>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</si>
  <si>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</si>
  <si>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</si>
  <si>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</si>
  <si>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</si>
  <si>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</si>
  <si>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</si>
  <si>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</si>
  <si>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</si>
  <si>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</si>
  <si>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</si>
  <si>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</si>
  <si>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</si>
  <si>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</si>
  <si>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</si>
  <si>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</si>
  <si>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</si>
  <si>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</si>
  <si>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</si>
  <si>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</si>
  <si>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</si>
  <si>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</si>
  <si>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</si>
  <si>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</si>
  <si>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</si>
  <si>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</si>
  <si>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</si>
  <si>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</si>
  <si>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</si>
  <si>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</si>
  <si>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</si>
  <si>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</si>
  <si>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</si>
  <si>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</si>
  <si>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</si>
  <si>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</si>
  <si>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</si>
  <si>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</si>
  <si>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</si>
  <si>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</si>
  <si>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</si>
  <si>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</si>
  <si>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</si>
  <si>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</si>
  <si>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</si>
  <si>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</si>
  <si>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</si>
  <si>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</si>
  <si>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</si>
  <si>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</si>
  <si>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</si>
  <si>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</si>
  <si>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</si>
  <si>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</si>
  <si>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</si>
  <si>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</si>
  <si>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</si>
  <si>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</si>
  <si>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</si>
  <si>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</si>
  <si>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</si>
  <si>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</si>
  <si>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</si>
  <si>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</si>
  <si>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</si>
  <si>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</si>
  <si>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</si>
  <si>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</si>
  <si>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</si>
  <si>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</si>
  <si>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</si>
  <si>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</si>
  <si>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</si>
  <si>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</si>
  <si>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</si>
  <si>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</si>
  <si>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</si>
  <si>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</si>
  <si>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</si>
  <si>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</si>
  <si>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</si>
  <si>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</si>
  <si>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</si>
  <si>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</si>
  <si>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</si>
  <si>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</si>
  <si>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</si>
  <si>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</si>
  <si>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</si>
  <si>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</si>
  <si>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</si>
  <si>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</si>
  <si>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</si>
  <si>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</si>
  <si>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</si>
  <si>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</si>
  <si>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</si>
  <si>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</si>
  <si>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</si>
  <si>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</si>
  <si>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</si>
  <si>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</si>
  <si>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</si>
  <si>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</si>
  <si>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</si>
  <si>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</si>
  <si>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</si>
  <si>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</si>
  <si>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</si>
  <si>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</si>
  <si>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</si>
  <si>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</si>
  <si>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</si>
  <si>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</si>
  <si>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</si>
  <si>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</si>
  <si>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</si>
  <si>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</si>
  <si>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</si>
  <si>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</si>
  <si>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</si>
  <si>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</si>
  <si>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</si>
  <si>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</si>
  <si>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</si>
  <si>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</si>
  <si>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</si>
  <si>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</si>
  <si>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</si>
  <si>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</si>
  <si>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</si>
  <si>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</si>
  <si>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</si>
  <si>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</si>
  <si>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</si>
  <si>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</si>
  <si>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</si>
  <si>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</si>
  <si>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</si>
  <si>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</si>
  <si>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</si>
  <si>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</si>
  <si>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</si>
  <si>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</si>
  <si>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</si>
  <si>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</si>
  <si>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</si>
  <si>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</si>
  <si>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</si>
  <si>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</si>
  <si>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</si>
  <si>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</si>
  <si>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</si>
  <si>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</si>
  <si>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</si>
  <si>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</si>
  <si>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</si>
  <si>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</si>
  <si>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</si>
  <si>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</si>
  <si>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</si>
  <si>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</si>
  <si>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</si>
  <si>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</si>
  <si>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</si>
  <si>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</si>
  <si>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</si>
  <si>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</si>
  <si>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</si>
  <si>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</si>
  <si>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</si>
  <si>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</si>
  <si>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</si>
  <si>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</si>
  <si>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</si>
  <si>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</si>
  <si>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</si>
  <si>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</si>
  <si>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</si>
  <si>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</si>
  <si>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</si>
  <si>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</si>
  <si>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</si>
  <si>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</si>
  <si>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</si>
  <si>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</si>
  <si>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</si>
  <si>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</si>
  <si>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</si>
  <si>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</si>
  <si>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</si>
  <si>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</si>
  <si>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</si>
  <si>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</si>
  <si>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</si>
  <si>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</si>
  <si>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</si>
  <si>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</si>
  <si>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</si>
  <si>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</si>
  <si>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</si>
  <si>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</si>
  <si>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</si>
  <si>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</si>
  <si>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</si>
  <si>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</si>
  <si>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</si>
  <si>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</si>
  <si>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</si>
  <si>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</si>
  <si>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</si>
  <si>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</si>
  <si>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</si>
  <si>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</si>
  <si>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</si>
  <si>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</si>
  <si>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</si>
  <si>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</si>
  <si>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</si>
  <si>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</si>
  <si>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</si>
  <si>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</si>
  <si>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</si>
  <si>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</si>
  <si>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</si>
  <si>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</si>
  <si>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</si>
  <si>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</si>
  <si>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</si>
  <si>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</si>
  <si>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</si>
  <si>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</si>
  <si>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</si>
  <si>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</si>
  <si>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</si>
  <si>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</si>
  <si>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</si>
  <si>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</si>
  <si>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</si>
  <si>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</si>
  <si>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</si>
  <si>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</si>
  <si>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</si>
  <si>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</si>
  <si>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</si>
  <si>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</si>
  <si>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</si>
  <si>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</si>
  <si>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</si>
  <si>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</si>
  <si>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</si>
  <si>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</si>
  <si>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</si>
  <si>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</si>
  <si>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</si>
  <si>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</si>
  <si>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</si>
  <si>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</si>
  <si>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</si>
  <si>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</si>
  <si>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</si>
  <si>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</si>
  <si>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</si>
  <si>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</si>
  <si>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</si>
  <si>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</si>
  <si>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</si>
  <si>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</si>
  <si>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</si>
  <si>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</si>
  <si>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</si>
  <si>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</si>
  <si>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</si>
  <si>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</si>
  <si>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</si>
  <si>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</si>
  <si>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</si>
  <si>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</si>
  <si>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</si>
  <si>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</si>
  <si>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</si>
  <si>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</si>
  <si>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</si>
  <si>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</si>
  <si>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</si>
  <si>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</si>
  <si>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</si>
  <si>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</si>
  <si>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</si>
  <si>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</si>
  <si>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</si>
  <si>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</si>
  <si>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</si>
  <si>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</si>
  <si>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</si>
  <si>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</si>
  <si>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</si>
  <si>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</si>
  <si>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</si>
  <si>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</si>
  <si>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</si>
  <si>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</si>
  <si>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</si>
  <si>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</si>
  <si>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</si>
  <si>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</si>
  <si>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</si>
  <si>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</si>
  <si>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</si>
  <si>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</si>
  <si>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</si>
  <si>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</si>
  <si>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</si>
  <si>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</si>
  <si>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</si>
  <si>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</si>
  <si>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</si>
  <si>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</si>
  <si>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</si>
  <si>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</si>
  <si>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</si>
  <si>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</si>
  <si>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</si>
  <si>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</si>
  <si>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</si>
  <si>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</si>
  <si>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</si>
  <si>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</si>
  <si>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</si>
  <si>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</si>
  <si>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</si>
  <si>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</si>
  <si>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</si>
  <si>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</si>
  <si>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</si>
  <si>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</si>
  <si>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</si>
  <si>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</si>
  <si>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</si>
  <si>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</si>
  <si>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</si>
  <si>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</si>
  <si>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</si>
  <si>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</si>
  <si>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</si>
  <si>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</si>
  <si>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</si>
  <si>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</si>
  <si>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</si>
  <si>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</si>
  <si>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</si>
  <si>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</si>
  <si>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</si>
  <si>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</si>
  <si>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</si>
  <si>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</si>
  <si>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</si>
  <si>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</si>
  <si>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</si>
  <si>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</si>
  <si>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</si>
  <si>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</si>
  <si>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</si>
  <si>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</si>
  <si>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</si>
  <si>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</si>
  <si>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</si>
  <si>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</si>
  <si>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</si>
  <si>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</si>
  <si>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</si>
  <si>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</si>
  <si>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</si>
  <si>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</si>
  <si>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</si>
  <si>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</si>
  <si>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</si>
  <si>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</si>
  <si>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</si>
  <si>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</si>
  <si>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</si>
  <si>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</si>
  <si>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</si>
  <si>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</si>
  <si>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</si>
  <si>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</si>
  <si>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</si>
  <si>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</si>
  <si>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</si>
  <si>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</si>
  <si>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</si>
  <si>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</si>
  <si>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</si>
  <si>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</si>
  <si>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</si>
  <si>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</si>
  <si>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</si>
  <si>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</si>
  <si>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</si>
  <si>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</si>
  <si>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</si>
  <si>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</si>
  <si>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</si>
  <si>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</si>
  <si>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</si>
  <si>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</si>
  <si>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</si>
  <si>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</si>
  <si>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</si>
  <si>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</si>
  <si>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</si>
  <si>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</si>
  <si>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</si>
  <si>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</si>
  <si>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</si>
  <si>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</si>
  <si>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</si>
  <si>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</si>
  <si>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</si>
  <si>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</si>
  <si>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</si>
  <si>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</si>
  <si>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</si>
  <si>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</si>
  <si>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</si>
  <si>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</si>
  <si>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</si>
  <si>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</si>
  <si>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</si>
  <si>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</si>
  <si>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</si>
  <si>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</si>
  <si>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</si>
  <si>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</si>
  <si>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</si>
  <si>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</si>
  <si>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</si>
  <si>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</si>
  <si>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</si>
  <si>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</si>
  <si>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</si>
  <si>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</si>
  <si>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</si>
  <si>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</si>
  <si>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</si>
  <si>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</si>
  <si>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</si>
  <si>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</si>
  <si>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</si>
  <si>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</si>
  <si>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</si>
  <si>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</si>
  <si>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</si>
  <si>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</si>
  <si>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</si>
  <si>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</si>
  <si>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</si>
  <si>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</si>
  <si>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</si>
  <si>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</si>
  <si>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</si>
  <si>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</si>
  <si>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</si>
  <si>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</si>
  <si>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</si>
  <si>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</si>
  <si>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</si>
  <si>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</si>
  <si>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</si>
  <si>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</si>
  <si>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</si>
  <si>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</si>
  <si>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</si>
  <si>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</si>
  <si>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</si>
  <si>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</si>
  <si>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</si>
  <si>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</si>
  <si>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</si>
  <si>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</si>
  <si>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</si>
  <si>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</si>
  <si>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</si>
  <si>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</si>
  <si>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</si>
  <si>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</si>
  <si>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</si>
  <si>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</si>
  <si>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</si>
  <si>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</si>
  <si>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</si>
  <si>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</si>
  <si>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</si>
  <si>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</si>
  <si>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</si>
  <si>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</si>
  <si>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</si>
  <si>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</si>
  <si>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</si>
  <si>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</si>
  <si>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</si>
  <si>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</si>
  <si>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</si>
  <si>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</si>
  <si>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</si>
  <si>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</si>
  <si>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</si>
  <si>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</si>
  <si>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</si>
  <si>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</si>
  <si>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</si>
  <si>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</si>
  <si>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</si>
  <si>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</si>
  <si>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</si>
  <si>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</si>
  <si>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</si>
  <si>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</si>
  <si>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</si>
  <si>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</si>
  <si>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</si>
  <si>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</si>
  <si>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</si>
  <si>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</si>
  <si>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</si>
  <si>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</si>
  <si>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</si>
  <si>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</si>
  <si>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</si>
  <si>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</si>
  <si>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</si>
  <si>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</si>
  <si>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</si>
  <si>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</si>
  <si>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</si>
  <si>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</si>
  <si>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</si>
  <si>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</si>
  <si>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</si>
  <si>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</si>
  <si>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</si>
  <si>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</si>
  <si>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</si>
  <si>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</si>
  <si>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</si>
  <si>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</si>
  <si>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</si>
  <si>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</si>
  <si>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</si>
  <si>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</si>
  <si>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</si>
  <si>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</si>
  <si>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</si>
  <si>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</si>
  <si>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</si>
  <si>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</si>
  <si>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</si>
  <si>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</si>
  <si>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</si>
  <si>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</si>
  <si>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</si>
  <si>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</si>
  <si>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</si>
  <si>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</si>
  <si>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</si>
  <si>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</si>
  <si>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</si>
  <si>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</si>
  <si>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</si>
  <si>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</si>
  <si>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</si>
  <si>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</si>
  <si>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</si>
  <si>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</si>
  <si>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</si>
  <si>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</si>
  <si>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</si>
  <si>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</si>
  <si>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</si>
  <si>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</si>
  <si>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</si>
  <si>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</si>
  <si>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</si>
  <si>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</si>
  <si>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</si>
  <si>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</si>
  <si>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</si>
  <si>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</si>
  <si>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</si>
  <si>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</si>
  <si>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</si>
  <si>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</si>
  <si>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</si>
  <si>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</si>
  <si>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</si>
  <si>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</si>
  <si>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</si>
  <si>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</si>
  <si>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</si>
  <si>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</si>
  <si>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</si>
  <si>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</si>
  <si>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</si>
  <si>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</si>
  <si>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</si>
  <si>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</si>
  <si>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</si>
  <si>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</si>
  <si>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</si>
  <si>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</si>
  <si>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</si>
  <si>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</si>
  <si>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</si>
  <si>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</si>
  <si>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</si>
  <si>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</si>
  <si>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</si>
  <si>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</si>
  <si>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</si>
  <si>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</si>
  <si>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</si>
  <si>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</si>
  <si>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</si>
  <si>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</si>
  <si>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</si>
  <si>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</si>
  <si>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</si>
  <si>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</si>
  <si>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</si>
  <si>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</si>
  <si>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</si>
  <si>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</si>
  <si>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</si>
  <si>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</si>
  <si>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</si>
  <si>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</si>
  <si>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</si>
  <si>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</si>
  <si>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</si>
  <si>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</si>
  <si>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</si>
  <si>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</si>
  <si>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</si>
  <si>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</si>
  <si>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</si>
  <si>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</si>
  <si>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</si>
  <si>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</si>
  <si>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</si>
  <si>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</si>
  <si>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</si>
  <si>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</si>
  <si>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</si>
  <si>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</si>
  <si>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</si>
  <si>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</si>
  <si>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</si>
  <si>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</si>
  <si>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</si>
  <si>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</si>
  <si>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</si>
  <si>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</si>
  <si>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</si>
  <si>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</si>
  <si>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</si>
  <si>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</si>
  <si>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</si>
  <si>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</si>
  <si>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</si>
  <si>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</si>
  <si>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</si>
  <si>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</si>
  <si>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</si>
  <si>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</si>
  <si>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</si>
  <si>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</si>
  <si>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</si>
  <si>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</si>
  <si>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</si>
  <si>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</si>
  <si>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</si>
  <si>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</si>
  <si>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</si>
  <si>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</si>
  <si>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</si>
  <si>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</si>
  <si>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</si>
  <si>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</si>
  <si>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</si>
  <si>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</si>
  <si>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</si>
  <si>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</si>
  <si>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</si>
  <si>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</si>
  <si>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</si>
  <si>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</si>
  <si>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</si>
  <si>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</si>
  <si>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</si>
  <si>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</si>
  <si>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</si>
  <si>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</si>
  <si>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</si>
  <si>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</si>
  <si>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</si>
  <si>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</si>
  <si>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</si>
  <si>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</si>
  <si>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</si>
  <si>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</si>
  <si>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</si>
  <si>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</si>
  <si>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</si>
  <si>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</si>
  <si>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</si>
  <si>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</si>
  <si>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</si>
  <si>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</si>
  <si>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</si>
  <si>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</si>
  <si>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</si>
  <si>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</si>
  <si>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</si>
  <si>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</si>
  <si>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</si>
  <si>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</si>
  <si>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</si>
  <si>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</si>
  <si>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</si>
  <si>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</si>
  <si>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</si>
  <si>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</si>
  <si>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</si>
  <si>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</si>
  <si>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</si>
  <si>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</si>
  <si>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</si>
  <si>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</si>
  <si>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</si>
  <si>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</si>
  <si>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</si>
  <si>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</si>
  <si>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</si>
  <si>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</si>
  <si>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</si>
  <si>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</si>
  <si>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</si>
  <si>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</si>
  <si>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</si>
  <si>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</si>
  <si>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</si>
  <si>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</si>
  <si>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</si>
  <si>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</si>
  <si>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</si>
  <si>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</si>
  <si>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</si>
  <si>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</si>
  <si>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</si>
  <si>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</si>
  <si>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</si>
  <si>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</si>
  <si>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</si>
  <si>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</si>
  <si>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</si>
  <si>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</si>
  <si>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</si>
  <si>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</si>
  <si>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</si>
  <si>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</si>
  <si>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</si>
  <si>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</si>
  <si>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</si>
  <si>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</si>
  <si>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</si>
  <si>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</si>
  <si>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</si>
  <si>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</si>
  <si>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</si>
  <si>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</si>
  <si>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</si>
  <si>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</si>
  <si>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</si>
  <si>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</si>
  <si>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</si>
  <si>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</si>
  <si>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</si>
  <si>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</si>
  <si>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</si>
  <si>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</si>
  <si>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</si>
  <si>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</si>
  <si>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</si>
  <si>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</si>
  <si>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</si>
  <si>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</si>
  <si>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</si>
  <si>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</si>
  <si>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</si>
  <si>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</si>
  <si>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</si>
  <si>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</si>
  <si>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</si>
  <si>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</si>
  <si>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</si>
  <si>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</si>
  <si>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</si>
  <si>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</si>
  <si>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</si>
  <si>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</si>
  <si>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</si>
  <si>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</si>
  <si>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</si>
  <si>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</si>
  <si>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</si>
  <si>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</si>
  <si>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</si>
  <si>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</si>
  <si>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</si>
  <si>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</si>
  <si>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</si>
  <si>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</si>
  <si>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</si>
  <si>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</si>
  <si>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</si>
  <si>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</si>
  <si>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</si>
  <si>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</si>
  <si>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</si>
  <si>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</si>
  <si>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</si>
  <si>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</si>
  <si>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</si>
  <si>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</si>
  <si>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</si>
  <si>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</si>
  <si>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</si>
  <si>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</si>
  <si>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</si>
  <si>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</si>
  <si>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</si>
  <si>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</si>
  <si>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</si>
  <si>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</si>
  <si>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</si>
  <si>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</si>
  <si>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</si>
  <si>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</si>
  <si>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</si>
  <si>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</si>
  <si>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</si>
  <si>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</si>
  <si>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</si>
  <si>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</si>
  <si>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</si>
  <si>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</si>
  <si>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</si>
  <si>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</si>
  <si>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</si>
  <si>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</si>
  <si>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</si>
  <si>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</si>
  <si>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</si>
  <si>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</si>
  <si>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</si>
  <si>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</si>
  <si>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</si>
  <si>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</si>
  <si>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</si>
  <si>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</si>
  <si>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</si>
  <si>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</si>
  <si>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</si>
  <si>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</si>
  <si>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</si>
  <si>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</si>
  <si>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</si>
  <si>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</si>
  <si>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</si>
  <si>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</si>
  <si>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</si>
  <si>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</si>
  <si>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</si>
  <si>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</si>
  <si>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</si>
  <si>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</si>
  <si>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</si>
  <si>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</si>
  <si>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</si>
  <si>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</si>
  <si>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</si>
  <si>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</si>
  <si>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</si>
  <si>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</si>
  <si>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</si>
  <si>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</si>
  <si>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</si>
  <si>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</si>
  <si>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</si>
  <si>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</si>
  <si>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</si>
  <si>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</si>
  <si>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</si>
  <si>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</si>
  <si>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</si>
  <si>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</si>
  <si>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</si>
  <si>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</si>
  <si>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</si>
  <si>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</si>
  <si>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</si>
  <si>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</si>
  <si>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</si>
  <si>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</si>
  <si>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</si>
  <si>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</si>
  <si>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</si>
  <si>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</si>
  <si>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</si>
  <si>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</si>
  <si>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</si>
  <si>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</si>
  <si>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</si>
  <si>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</si>
  <si>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</si>
  <si>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</si>
  <si>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</si>
  <si>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</si>
  <si>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</si>
  <si>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</si>
  <si>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</si>
  <si>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</si>
  <si>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</si>
  <si>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</si>
  <si>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</si>
  <si>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</si>
  <si>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</si>
  <si>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</si>
  <si>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</si>
  <si>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</si>
  <si>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</si>
  <si>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</si>
  <si>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</si>
  <si>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</si>
  <si>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</si>
  <si>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</si>
  <si>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</si>
  <si>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</si>
  <si>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</si>
  <si>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</si>
  <si>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</si>
  <si>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</si>
  <si>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</si>
  <si>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</si>
  <si>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</si>
  <si>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</si>
  <si>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</si>
  <si>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</si>
  <si>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</si>
  <si>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</si>
  <si>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</si>
  <si>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</si>
  <si>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</si>
  <si>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</si>
  <si>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</si>
  <si>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</si>
  <si>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</si>
  <si>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</si>
  <si>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</si>
  <si>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</si>
  <si>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</si>
  <si>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</si>
  <si>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</si>
  <si>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</si>
  <si>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</si>
  <si>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</si>
  <si>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</si>
  <si>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</si>
  <si>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</si>
  <si>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</si>
  <si>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</si>
  <si>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</si>
  <si>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</si>
  <si>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</si>
  <si>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</si>
  <si>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</si>
  <si>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</si>
  <si>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</si>
  <si>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</si>
  <si>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</si>
  <si>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</si>
  <si>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</si>
  <si>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</si>
  <si>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</si>
  <si>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</si>
  <si>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</si>
  <si>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</si>
  <si>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</si>
  <si>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</si>
  <si>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</si>
  <si>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</si>
  <si>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</si>
  <si>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</si>
  <si>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</si>
  <si>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</si>
  <si>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</si>
  <si>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</si>
  <si>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</si>
  <si>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</si>
  <si>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</si>
  <si>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</si>
  <si>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</si>
  <si>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</si>
  <si>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</si>
  <si>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</si>
  <si>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</si>
  <si>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</si>
  <si>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</si>
  <si>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</si>
  <si>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</si>
  <si>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</si>
  <si>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</si>
  <si>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</si>
  <si>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</si>
  <si>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</si>
  <si>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</si>
  <si>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</si>
  <si>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</si>
  <si>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</si>
  <si>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</si>
  <si>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</si>
  <si>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</si>
  <si>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</si>
  <si>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</si>
  <si>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</si>
  <si>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</si>
  <si>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</si>
  <si>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</si>
  <si>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</si>
  <si>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</si>
  <si>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</si>
  <si>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</si>
  <si>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</si>
  <si>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</si>
  <si>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</si>
  <si>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</si>
  <si>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</si>
  <si>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</si>
  <si>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</si>
  <si>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</si>
  <si>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</si>
  <si>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</si>
  <si>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</si>
  <si>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</si>
  <si>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</si>
  <si>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</si>
  <si>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</si>
  <si>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</si>
  <si>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</si>
  <si>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</si>
  <si>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</si>
  <si>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</si>
  <si>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</si>
  <si>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</si>
  <si>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</si>
  <si>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</si>
  <si>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</si>
  <si>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</si>
  <si>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</si>
  <si>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</si>
  <si>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</si>
  <si>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</si>
  <si>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</si>
  <si>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</si>
  <si>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</si>
  <si>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</si>
  <si>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</si>
  <si>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</si>
  <si>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</si>
  <si>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</si>
  <si>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</si>
  <si>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</si>
  <si>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</si>
  <si>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</si>
  <si>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</si>
  <si>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</si>
  <si>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</si>
  <si>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</si>
  <si>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</si>
  <si>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</si>
  <si>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</si>
  <si>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</si>
  <si>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</si>
  <si>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</si>
  <si>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</si>
  <si>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</si>
  <si>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</si>
  <si>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</si>
  <si>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</si>
  <si>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</si>
  <si>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</si>
  <si>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</si>
  <si>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</si>
  <si>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</si>
  <si>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</si>
  <si>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</si>
  <si>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</si>
  <si>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</si>
  <si>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</si>
  <si>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</si>
  <si>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</si>
  <si>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</si>
  <si>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</si>
  <si>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</si>
  <si>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</si>
  <si>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</si>
  <si>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</si>
  <si>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</si>
  <si>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</si>
  <si>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</si>
  <si>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</si>
  <si>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</si>
  <si>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</si>
  <si>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</si>
  <si>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</si>
  <si>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</si>
  <si>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</si>
  <si>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</si>
  <si>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</si>
  <si>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</si>
  <si>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</si>
  <si>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</si>
  <si>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</si>
  <si>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</si>
  <si>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</si>
  <si>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</si>
  <si>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</si>
  <si>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</si>
  <si>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</si>
  <si>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</si>
  <si>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</si>
  <si>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</si>
  <si>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</si>
  <si>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</si>
  <si>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</si>
  <si>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</si>
  <si>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</si>
  <si>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</si>
  <si>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</si>
  <si>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</si>
  <si>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</si>
  <si>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</si>
  <si>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</si>
  <si>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</si>
  <si>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</si>
  <si>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</si>
  <si>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</si>
  <si>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</si>
  <si>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</si>
  <si>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</si>
  <si>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</si>
  <si>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</si>
  <si>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</si>
  <si>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</si>
  <si>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</si>
  <si>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</si>
  <si>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</si>
  <si>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</si>
  <si>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</si>
  <si>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</si>
  <si>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</si>
  <si>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</si>
  <si>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</si>
  <si>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</si>
  <si>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</si>
  <si>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</si>
  <si>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</si>
  <si>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</si>
  <si>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</si>
  <si>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</si>
  <si>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</si>
  <si>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</si>
  <si>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</si>
  <si>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</si>
  <si>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</si>
  <si>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</si>
  <si>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</si>
  <si>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</si>
  <si>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</si>
  <si>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</si>
  <si>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</si>
  <si>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</si>
  <si>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</si>
  <si>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</si>
  <si>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</si>
  <si>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</si>
  <si>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</si>
  <si>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</si>
  <si>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</si>
  <si>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</si>
  <si>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</si>
  <si>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</si>
  <si>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</si>
  <si>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</si>
  <si>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</si>
  <si>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</si>
  <si>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</si>
  <si>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</si>
  <si>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</si>
  <si>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</si>
  <si>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</si>
  <si>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</si>
  <si>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</si>
  <si>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</si>
  <si>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</si>
  <si>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</si>
  <si>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</si>
  <si>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</si>
  <si>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</si>
  <si>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</si>
  <si>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</si>
  <si>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</si>
  <si>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</si>
  <si>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</si>
  <si>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</si>
  <si>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</si>
  <si>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</si>
  <si>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</si>
  <si>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</si>
  <si>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</si>
  <si>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</si>
  <si>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</si>
  <si>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</si>
  <si>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</si>
  <si>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</si>
  <si>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</si>
  <si>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</si>
  <si>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</si>
  <si>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</si>
  <si>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</si>
  <si>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</si>
  <si>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</si>
  <si>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</si>
  <si>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</si>
  <si>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</si>
  <si>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</si>
  <si>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</si>
  <si>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</si>
  <si>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</si>
  <si>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</si>
  <si>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</si>
  <si>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</si>
  <si>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</si>
  <si>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</si>
  <si>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</si>
  <si>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</si>
  <si>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</si>
  <si>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</si>
  <si>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</si>
  <si>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</si>
  <si>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</si>
  <si>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</si>
  <si>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</si>
  <si>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</si>
  <si>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</si>
  <si>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</si>
  <si>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</si>
  <si>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</si>
  <si>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</si>
  <si>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</si>
  <si>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</si>
  <si>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</si>
  <si>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</si>
  <si>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</si>
  <si>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</si>
  <si>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</si>
  <si>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</si>
  <si>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</si>
  <si>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</si>
  <si>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</si>
  <si>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</si>
  <si>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</si>
  <si>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</si>
  <si>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</si>
  <si>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</si>
  <si>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</si>
  <si>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</si>
  <si>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</si>
  <si>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</si>
  <si>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</si>
  <si>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</si>
  <si>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</si>
  <si>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</si>
  <si>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</si>
  <si>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</si>
  <si>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</si>
  <si>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</si>
  <si>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</si>
  <si>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</si>
  <si>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</si>
  <si>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</si>
  <si>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</si>
  <si>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</si>
  <si>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</si>
  <si>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</si>
  <si>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</si>
  <si>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</si>
  <si>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</si>
  <si>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</si>
  <si>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</si>
  <si>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</si>
  <si>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</si>
  <si>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</si>
  <si>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</si>
  <si>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</si>
  <si>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</si>
  <si>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</si>
  <si>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</si>
  <si>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</si>
  <si>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</si>
  <si>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</si>
  <si>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</si>
  <si>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</si>
  <si>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</si>
  <si>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</si>
  <si>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</si>
  <si>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</si>
  <si>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</si>
  <si>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</si>
  <si>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</si>
  <si>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</si>
  <si>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</si>
  <si>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</si>
  <si>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</si>
  <si>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</si>
  <si>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</si>
  <si>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</si>
  <si>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</si>
  <si>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</si>
  <si>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</si>
  <si>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</si>
  <si>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</si>
  <si>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</si>
  <si>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</si>
  <si>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</si>
  <si>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</si>
  <si>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</si>
  <si>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</si>
  <si>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</si>
  <si>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</si>
  <si>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</si>
  <si>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</si>
  <si>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</si>
  <si>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</si>
  <si>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</si>
  <si>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</si>
  <si>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</si>
  <si>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</si>
  <si>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</si>
  <si>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</si>
  <si>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</si>
  <si>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</si>
  <si>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</si>
  <si>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</si>
  <si>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</si>
  <si>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</si>
  <si>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</si>
  <si>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</si>
  <si>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</si>
  <si>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</si>
  <si>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</si>
  <si>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</si>
  <si>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</si>
  <si>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</si>
  <si>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</si>
  <si>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</si>
  <si>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</si>
  <si>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</si>
  <si>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</si>
  <si>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</si>
  <si>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</si>
  <si>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</si>
  <si>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</si>
  <si>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</si>
  <si>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</si>
  <si>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</si>
  <si>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</si>
  <si>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</si>
  <si>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</si>
  <si>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</si>
  <si>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</si>
  <si>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</si>
  <si>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</si>
  <si>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</si>
  <si>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</si>
  <si>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</si>
  <si>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</si>
  <si>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</si>
  <si>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</si>
  <si>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</si>
  <si>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</si>
  <si>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</si>
  <si>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</si>
  <si>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</si>
  <si>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</si>
  <si>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</si>
  <si>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</si>
  <si>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</si>
  <si>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</si>
  <si>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</si>
  <si>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</si>
  <si>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</si>
  <si>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</si>
  <si>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</si>
  <si>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</si>
  <si>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</si>
  <si>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</si>
  <si>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</si>
  <si>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</si>
  <si>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</si>
  <si>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</si>
  <si>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</si>
  <si>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</si>
  <si>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</si>
  <si>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</si>
  <si>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</si>
  <si>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</si>
  <si>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</si>
  <si>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</si>
  <si>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</si>
  <si>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</si>
  <si>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</si>
  <si>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</si>
  <si>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</si>
  <si>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</si>
  <si>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</si>
  <si>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</si>
  <si>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</si>
  <si>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</si>
  <si>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</si>
  <si>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</si>
  <si>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</si>
  <si>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</si>
  <si>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</si>
  <si>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</si>
  <si>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</si>
  <si>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</si>
  <si>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</si>
  <si>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</si>
  <si>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</si>
  <si>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</si>
  <si>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</si>
  <si>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</si>
  <si>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</si>
  <si>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</si>
  <si>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</si>
  <si>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</si>
  <si>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</si>
  <si>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</si>
  <si>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</si>
  <si>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</si>
  <si>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</si>
  <si>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</si>
  <si>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</si>
  <si>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</si>
  <si>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</si>
  <si>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</si>
  <si>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</si>
  <si>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</si>
  <si>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</si>
  <si>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</si>
  <si>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</si>
  <si>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</si>
  <si>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</si>
  <si>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</si>
  <si>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</si>
  <si>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</si>
  <si>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</si>
  <si>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</si>
  <si>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</si>
  <si>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</si>
  <si>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</si>
  <si>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</si>
  <si>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</si>
  <si>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</si>
  <si>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</si>
  <si>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</si>
  <si>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</si>
  <si>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</si>
  <si>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</si>
  <si>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</si>
  <si>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</si>
  <si>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</si>
  <si>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</si>
  <si>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</si>
  <si>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</si>
  <si>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</si>
  <si>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</si>
  <si>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</si>
  <si>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</si>
  <si>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</si>
  <si>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</si>
  <si>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</si>
  <si>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</si>
  <si>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</si>
  <si>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</si>
  <si>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</si>
  <si>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</si>
  <si>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</si>
  <si>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</si>
  <si>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</si>
  <si>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</si>
  <si>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</si>
  <si>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</si>
  <si>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</si>
  <si>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</si>
  <si>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</si>
  <si>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</si>
  <si>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</si>
  <si>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</si>
  <si>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</si>
  <si>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</si>
  <si>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</si>
  <si>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</si>
  <si>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</si>
  <si>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</si>
  <si>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</si>
  <si>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</si>
  <si>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</si>
  <si>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</si>
  <si>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</si>
  <si>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</si>
  <si>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</si>
  <si>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</si>
  <si>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</si>
  <si>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</si>
  <si>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</si>
  <si>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</si>
  <si>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</si>
  <si>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</si>
  <si>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</si>
  <si>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</si>
  <si>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</si>
  <si>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</si>
  <si>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</si>
  <si>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</si>
  <si>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</si>
  <si>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</si>
  <si>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</si>
  <si>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</si>
  <si>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</si>
  <si>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</si>
  <si>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</si>
  <si>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</si>
  <si>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</si>
  <si>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</si>
  <si>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</si>
  <si>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</si>
  <si>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</si>
  <si>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</si>
  <si>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</si>
  <si>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</si>
  <si>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</si>
  <si>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</si>
  <si>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</si>
  <si>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</si>
  <si>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</si>
  <si>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</si>
  <si>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</si>
  <si>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</si>
  <si>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</si>
  <si>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</si>
  <si>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</si>
  <si>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</si>
  <si>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</si>
  <si>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</si>
  <si>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</si>
  <si>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</si>
  <si>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</si>
  <si>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</si>
  <si>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</si>
  <si>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</si>
  <si>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</si>
  <si>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</si>
  <si>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</si>
  <si>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</si>
  <si>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</si>
  <si>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</si>
  <si>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</si>
  <si>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</si>
  <si>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</si>
  <si>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</si>
  <si>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</si>
  <si>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</si>
  <si>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</si>
  <si>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</si>
  <si>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</si>
  <si>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</si>
  <si>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</si>
  <si>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</si>
  <si>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</si>
  <si>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</si>
  <si>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</si>
  <si>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</si>
  <si>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</si>
  <si>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</si>
  <si>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</si>
  <si>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</si>
  <si>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</si>
  <si>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</si>
  <si>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</si>
  <si>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</si>
  <si>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</si>
  <si>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</si>
  <si>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</si>
  <si>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</si>
  <si>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</si>
  <si>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</si>
  <si>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</si>
  <si>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</si>
  <si>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</si>
  <si>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</si>
  <si>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</si>
  <si>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</si>
  <si>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</si>
  <si>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</si>
  <si>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</si>
  <si>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</si>
  <si>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</si>
  <si>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</si>
  <si>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</si>
  <si>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</si>
  <si>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</si>
  <si>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</si>
  <si>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</si>
  <si>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</si>
  <si>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</si>
  <si>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</si>
  <si>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</si>
  <si>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</si>
  <si>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</si>
  <si>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</si>
  <si>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</si>
  <si>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</si>
  <si>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</si>
  <si>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</si>
  <si>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</si>
  <si>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</si>
  <si>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</si>
  <si>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</si>
  <si>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</si>
  <si>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</si>
  <si>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</si>
  <si>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</si>
  <si>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</si>
  <si>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</si>
  <si>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</si>
  <si>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</si>
  <si>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</si>
  <si>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</si>
  <si>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</si>
  <si>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</si>
  <si>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</si>
  <si>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</si>
  <si>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</si>
  <si>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</si>
  <si>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</si>
  <si>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</si>
  <si>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</si>
  <si>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</si>
  <si>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</si>
  <si>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</si>
  <si>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</si>
  <si>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</si>
  <si>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</si>
  <si>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</si>
  <si>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</si>
  <si>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</si>
  <si>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</si>
  <si>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</si>
  <si>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</si>
  <si>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</si>
  <si>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</si>
  <si>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</si>
  <si>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</si>
  <si>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</si>
  <si>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</si>
  <si>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</si>
  <si>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</si>
  <si>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</si>
  <si>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</si>
  <si>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</si>
  <si>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</si>
  <si>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</si>
  <si>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</si>
  <si>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</si>
  <si>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</si>
  <si>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</si>
  <si>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</si>
  <si>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</si>
  <si>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</si>
  <si>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</si>
  <si>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</si>
  <si>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</si>
  <si>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</si>
  <si>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</si>
  <si>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</si>
  <si>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</si>
  <si>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</si>
  <si>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</si>
  <si>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</si>
  <si>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</si>
  <si>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</si>
  <si>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</si>
  <si>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</si>
  <si>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</si>
  <si>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</si>
  <si>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</si>
  <si>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</si>
  <si>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</si>
  <si>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</si>
  <si>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</si>
  <si>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</si>
  <si>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</si>
  <si>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</si>
  <si>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</si>
  <si>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</si>
  <si>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</si>
  <si>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</si>
  <si>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</si>
  <si>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</si>
  <si>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</si>
  <si>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</si>
  <si>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</si>
  <si>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</si>
  <si>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</si>
  <si>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</si>
  <si>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</si>
  <si>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</si>
  <si>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</si>
  <si>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</si>
  <si>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</si>
  <si>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</si>
  <si>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</si>
  <si>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</si>
  <si>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</si>
  <si>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</si>
  <si>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</si>
  <si>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</si>
  <si>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</si>
  <si>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</si>
  <si>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</si>
  <si>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</si>
  <si>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</si>
  <si>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</si>
  <si>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</si>
  <si>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</si>
  <si>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</si>
  <si>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</si>
  <si>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</si>
  <si>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</si>
  <si>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</si>
  <si>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</si>
  <si>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</si>
  <si>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</si>
  <si>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</si>
  <si>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</si>
  <si>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</si>
  <si>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</si>
  <si>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</si>
  <si>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</si>
  <si>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</si>
  <si>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</si>
  <si>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</si>
  <si>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</si>
  <si>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</si>
  <si>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</si>
  <si>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</si>
  <si>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</si>
  <si>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</si>
  <si>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</si>
  <si>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</si>
  <si>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</si>
  <si>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</si>
  <si>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</si>
  <si>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</si>
  <si>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</si>
  <si>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</si>
  <si>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</si>
  <si>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</si>
  <si>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</si>
  <si>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</si>
  <si>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</si>
  <si>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</si>
  <si>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</si>
  <si>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</si>
  <si>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</si>
  <si>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</si>
  <si>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</si>
  <si>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</si>
  <si>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</si>
  <si>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</si>
  <si>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</si>
  <si>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</si>
  <si>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</si>
  <si>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</si>
  <si>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</si>
  <si>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</si>
  <si>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</si>
  <si>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</si>
  <si>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</si>
  <si>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</si>
  <si>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</si>
  <si>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</si>
  <si>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</si>
  <si>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</si>
  <si>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</si>
  <si>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</si>
  <si>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</si>
  <si>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</si>
  <si>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</si>
  <si>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</si>
  <si>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</si>
  <si>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</si>
  <si>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</si>
  <si>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</si>
  <si>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</si>
  <si>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</si>
  <si>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</si>
  <si>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</si>
  <si>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</si>
  <si>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</si>
  <si>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</si>
  <si>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</si>
  <si>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</si>
  <si>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</si>
  <si>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</si>
  <si>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</si>
  <si>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</si>
  <si>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</si>
  <si>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</si>
  <si>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</si>
  <si>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</si>
  <si>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</si>
  <si>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</si>
  <si>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</si>
  <si>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</si>
  <si>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</si>
  <si>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</si>
  <si>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</si>
  <si>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</si>
  <si>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</si>
  <si>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</si>
  <si>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</si>
  <si>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</si>
  <si>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</si>
  <si>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</si>
  <si>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</si>
  <si>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</si>
  <si>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</si>
  <si>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</si>
  <si>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</si>
  <si>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</si>
  <si>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</si>
  <si>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</si>
  <si>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</si>
  <si>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</si>
  <si>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</si>
  <si>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</si>
  <si>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</si>
  <si>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</si>
  <si>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</si>
  <si>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</si>
  <si>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</si>
  <si>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</si>
  <si>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</si>
  <si>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</si>
  <si>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</si>
  <si>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</si>
  <si>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</si>
  <si>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</si>
  <si>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</si>
  <si>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</si>
  <si>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</si>
  <si>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</si>
  <si>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</si>
  <si>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</si>
  <si>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</si>
  <si>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</si>
  <si>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</si>
  <si>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</si>
  <si>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</si>
  <si>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</si>
  <si>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</si>
  <si>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</si>
  <si>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</si>
  <si>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</si>
  <si>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</si>
  <si>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</si>
  <si>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</si>
  <si>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</si>
  <si>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</si>
  <si>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</si>
  <si>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</si>
  <si>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</si>
  <si>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</si>
  <si>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</si>
  <si>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</si>
  <si>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</si>
  <si>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</si>
  <si>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</si>
  <si>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</si>
  <si>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</si>
  <si>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</si>
  <si>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</si>
  <si>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</si>
  <si>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</si>
  <si>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</si>
  <si>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</si>
  <si>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</si>
  <si>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</si>
  <si>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</si>
  <si>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</si>
  <si>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</si>
  <si>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</si>
  <si>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</si>
  <si>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</si>
  <si>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</si>
  <si>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</si>
  <si>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</si>
  <si>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</si>
  <si>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</si>
  <si>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</si>
  <si>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</si>
  <si>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</si>
  <si>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</si>
  <si>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</si>
  <si>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</si>
  <si>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</si>
  <si>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</si>
  <si>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</si>
  <si>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</si>
  <si>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</si>
  <si>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</si>
  <si>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</si>
  <si>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</si>
  <si>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</si>
  <si>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</si>
  <si>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</si>
  <si>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</si>
  <si>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</si>
  <si>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</si>
  <si>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</si>
  <si>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</si>
  <si>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</si>
  <si>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</si>
  <si>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</si>
  <si>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</si>
  <si>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</si>
  <si>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</si>
  <si>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</si>
  <si>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</si>
  <si>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</si>
  <si>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</si>
  <si>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</si>
  <si>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</si>
  <si>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</si>
  <si>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</si>
  <si>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</si>
  <si>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</si>
  <si>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</si>
  <si>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</si>
  <si>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</si>
  <si>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</si>
  <si>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</si>
  <si>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</si>
  <si>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</si>
  <si>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</si>
  <si>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</si>
  <si>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</si>
  <si>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</si>
  <si>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</si>
  <si>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</si>
  <si>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</si>
  <si>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</si>
  <si>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</si>
  <si>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</si>
  <si>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</si>
  <si>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</si>
  <si>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</si>
  <si>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</si>
  <si>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</si>
  <si>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</si>
  <si>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</si>
  <si>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</si>
  <si>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</si>
  <si>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</si>
  <si>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</si>
  <si>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</si>
  <si>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</si>
  <si>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</si>
  <si>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</si>
  <si>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</si>
  <si>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</si>
  <si>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</si>
  <si>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</si>
  <si>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</si>
  <si>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</si>
  <si>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</si>
  <si>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</si>
  <si>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</si>
  <si>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</si>
  <si>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</si>
  <si>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</si>
  <si>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</si>
  <si>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</si>
  <si>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</si>
  <si>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</si>
  <si>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</si>
  <si>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</si>
  <si>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</si>
  <si>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</si>
  <si>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</si>
  <si>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</si>
  <si>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</si>
  <si>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</si>
  <si>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</si>
  <si>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</si>
  <si>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</si>
  <si>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</si>
  <si>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</si>
  <si>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</si>
  <si>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</si>
  <si>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</si>
  <si>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</si>
  <si>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</si>
  <si>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</si>
  <si>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</si>
  <si>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</si>
  <si>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</si>
  <si>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</si>
  <si>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</si>
  <si>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</si>
  <si>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</si>
  <si>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</si>
  <si>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</si>
  <si>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</si>
  <si>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</si>
  <si>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</si>
  <si>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</si>
  <si>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</si>
  <si>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</si>
  <si>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</si>
  <si>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</si>
  <si>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</si>
  <si>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</si>
  <si>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</si>
  <si>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</si>
  <si>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</si>
  <si>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</si>
  <si>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</si>
  <si>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</si>
  <si>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</si>
  <si>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</si>
  <si>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</si>
  <si>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</si>
  <si>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</si>
  <si>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</si>
  <si>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</si>
  <si>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</si>
  <si>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</si>
  <si>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</si>
  <si>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</si>
  <si>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</si>
  <si>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</si>
  <si>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</si>
  <si>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</si>
  <si>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</si>
  <si>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</si>
  <si>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</si>
  <si>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</si>
  <si>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</si>
  <si>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</si>
  <si>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</si>
  <si>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</si>
  <si>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</si>
  <si>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</si>
  <si>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</si>
  <si>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</si>
  <si>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</si>
  <si>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</si>
  <si>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</si>
  <si>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</si>
  <si>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</si>
  <si>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</si>
  <si>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</si>
  <si>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</si>
  <si>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</si>
  <si>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</si>
  <si>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</si>
  <si>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</si>
  <si>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</si>
  <si>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</si>
  <si>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</si>
  <si>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</si>
  <si>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</si>
  <si>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</si>
  <si>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</si>
  <si>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</si>
  <si>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</si>
  <si>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</si>
  <si>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</si>
  <si>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</si>
  <si>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</si>
  <si>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</si>
  <si>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</si>
  <si>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</si>
  <si>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</si>
  <si>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</si>
  <si>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</si>
  <si>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</si>
  <si>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</si>
  <si>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</si>
  <si>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</si>
  <si>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</si>
  <si>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</si>
  <si>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</si>
  <si>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</si>
  <si>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</si>
  <si>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</si>
  <si>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</si>
  <si>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</si>
  <si>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</si>
  <si>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</si>
  <si>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</si>
  <si>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</si>
  <si>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</si>
  <si>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</si>
  <si>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</si>
  <si>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</si>
  <si>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</si>
  <si>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</si>
  <si>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</si>
  <si>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</si>
  <si>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</si>
  <si>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</si>
  <si>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</si>
  <si>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</si>
  <si>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</si>
  <si>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</si>
  <si>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</si>
  <si>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</si>
  <si>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</si>
  <si>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</si>
  <si>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</si>
  <si>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</si>
  <si>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</si>
  <si>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</si>
  <si>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</si>
  <si>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</si>
  <si>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</si>
  <si>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</si>
  <si>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</si>
  <si>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</si>
  <si>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</si>
  <si>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</si>
  <si>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</si>
  <si>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</si>
  <si>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</si>
  <si>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</si>
  <si>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</si>
  <si>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</si>
  <si>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</si>
  <si>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</si>
  <si>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</si>
  <si>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</si>
  <si>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</si>
  <si>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</si>
  <si>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</si>
  <si>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</si>
  <si>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</si>
  <si>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</si>
  <si>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</si>
  <si>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</si>
  <si>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</si>
  <si>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</si>
  <si>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</si>
  <si>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</si>
  <si>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</si>
  <si>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</si>
  <si>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</si>
  <si>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</si>
  <si>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</si>
  <si>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</si>
  <si>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</si>
  <si>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</si>
  <si>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</si>
  <si>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</si>
  <si>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</si>
  <si>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</si>
  <si>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</si>
  <si>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</si>
  <si>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</si>
  <si>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</si>
  <si>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</si>
  <si>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</si>
  <si>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</si>
  <si>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</si>
  <si>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</si>
  <si>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</si>
  <si>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</si>
  <si>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</si>
  <si>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</si>
  <si>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</si>
  <si>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</si>
  <si>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</si>
  <si>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</si>
  <si>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</si>
  <si>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</si>
  <si>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</si>
  <si>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</si>
  <si>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</si>
  <si>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</si>
  <si>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</si>
  <si>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</si>
  <si>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</si>
  <si>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</si>
  <si>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</si>
  <si>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</si>
  <si>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</si>
  <si>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</si>
  <si>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</si>
  <si>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</si>
  <si>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</si>
  <si>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</si>
  <si>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</si>
  <si>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</si>
  <si>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</si>
  <si>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</si>
  <si>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</si>
  <si>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</si>
  <si>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</si>
  <si>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</si>
  <si>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</si>
  <si>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</si>
  <si>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</si>
  <si>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</si>
  <si>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</si>
  <si>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</si>
  <si>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</si>
  <si>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</si>
  <si>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</si>
  <si>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</si>
  <si>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</si>
  <si>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</si>
  <si>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</si>
  <si>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</si>
  <si>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</si>
  <si>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</si>
  <si>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</si>
  <si>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</si>
  <si>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</si>
  <si>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</si>
  <si>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</si>
  <si>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</si>
  <si>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</si>
  <si>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</si>
  <si>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</si>
  <si>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</si>
  <si>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</si>
  <si>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</si>
  <si>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</si>
  <si>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</si>
  <si>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</si>
  <si>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</si>
  <si>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</si>
  <si>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</si>
  <si>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</si>
  <si>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</si>
  <si>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</si>
  <si>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</si>
  <si>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</si>
  <si>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</si>
  <si>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</si>
  <si>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</si>
  <si>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</si>
  <si>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</si>
  <si>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</si>
  <si>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</si>
  <si>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</si>
  <si>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</si>
  <si>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</si>
  <si>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</si>
  <si>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</si>
  <si>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</si>
  <si>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</si>
  <si>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</si>
  <si>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</si>
  <si>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</si>
  <si>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</si>
  <si>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</si>
  <si>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</si>
  <si>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</si>
  <si>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</si>
  <si>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</si>
  <si>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</si>
  <si>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</si>
  <si>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</si>
  <si>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</si>
  <si>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</si>
  <si>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</si>
  <si>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</si>
  <si>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</si>
  <si>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</si>
  <si>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</si>
  <si>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</si>
  <si>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</si>
  <si>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</si>
  <si>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</si>
  <si>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</si>
  <si>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</si>
  <si>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</si>
  <si>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</si>
  <si>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</si>
  <si>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</si>
  <si>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</si>
  <si>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</si>
  <si>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</si>
  <si>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</si>
  <si>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</si>
  <si>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</si>
  <si>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</si>
  <si>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</si>
  <si>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</si>
  <si>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</si>
  <si>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</si>
  <si>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</si>
  <si>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</si>
  <si>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</si>
  <si>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</si>
  <si>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</si>
  <si>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</si>
  <si>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</si>
  <si>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</si>
  <si>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</si>
  <si>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</si>
  <si>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</si>
  <si>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</si>
  <si>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</si>
  <si>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</si>
  <si>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</si>
  <si>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</si>
  <si>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</si>
  <si>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</si>
  <si>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</si>
  <si>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</si>
  <si>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</si>
  <si>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</si>
  <si>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</si>
  <si>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</si>
  <si>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</si>
  <si>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</si>
  <si>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</si>
  <si>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</si>
  <si>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</si>
  <si>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</si>
  <si>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</si>
  <si>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</si>
  <si>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</si>
  <si>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</si>
  <si>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</si>
  <si>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</si>
  <si>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</si>
  <si>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</si>
  <si>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</si>
  <si>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</si>
  <si>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</si>
  <si>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</si>
  <si>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</si>
  <si>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</si>
  <si>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</si>
  <si>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</si>
  <si>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</si>
  <si>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</si>
  <si>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</si>
  <si>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</si>
  <si>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</si>
  <si>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</si>
  <si>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</si>
  <si>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</si>
  <si>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</si>
  <si>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</si>
  <si>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</si>
  <si>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</si>
  <si>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</si>
  <si>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</si>
  <si>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</si>
  <si>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</si>
  <si>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</si>
  <si>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</si>
  <si>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</si>
  <si>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</si>
  <si>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</si>
  <si>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</si>
  <si>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</si>
  <si>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</si>
  <si>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</si>
  <si>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</si>
  <si>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</si>
  <si>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</si>
  <si>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</si>
  <si>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</si>
  <si>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</si>
  <si>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</si>
  <si>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</si>
  <si>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</si>
  <si>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</si>
  <si>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</si>
  <si>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</si>
  <si>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</si>
  <si>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</si>
  <si>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</si>
  <si>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</si>
  <si>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</si>
  <si>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</si>
  <si>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</si>
  <si>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</si>
  <si>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</si>
  <si>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</si>
  <si>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</si>
  <si>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</si>
  <si>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</si>
  <si>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</si>
  <si>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</si>
  <si>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</si>
  <si>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</si>
  <si>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</si>
  <si>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</si>
  <si>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</si>
  <si>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</si>
  <si>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</si>
  <si>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</si>
  <si>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</si>
  <si>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</si>
  <si>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</si>
  <si>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</si>
  <si>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</si>
  <si>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</si>
  <si>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</si>
  <si>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</si>
  <si>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</si>
  <si>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</si>
  <si>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</si>
  <si>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</si>
  <si>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</si>
  <si>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</si>
  <si>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</si>
  <si>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</si>
  <si>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</si>
  <si>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</si>
  <si>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</si>
  <si>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</si>
  <si>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</si>
  <si>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</si>
  <si>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</si>
  <si>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</si>
  <si>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</si>
  <si>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</si>
  <si>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</si>
  <si>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</si>
  <si>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</si>
  <si>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</si>
  <si>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</si>
  <si>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</si>
  <si>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</si>
  <si>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</si>
  <si>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</si>
  <si>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</si>
  <si>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</si>
  <si>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</si>
  <si>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</si>
  <si>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</si>
  <si>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</si>
  <si>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</si>
  <si>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</si>
  <si>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</si>
  <si>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</si>
  <si>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</si>
  <si>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</si>
  <si>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</si>
  <si>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</si>
  <si>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</si>
  <si>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</si>
  <si>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</si>
  <si>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</si>
  <si>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</si>
  <si>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</si>
  <si>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</si>
  <si>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</si>
  <si>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</si>
  <si>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</si>
  <si>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</si>
  <si>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</si>
  <si>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</si>
  <si>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</si>
  <si>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</si>
  <si>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</si>
  <si>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</si>
  <si>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</si>
  <si>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</si>
  <si>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</si>
  <si>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</si>
  <si>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</si>
  <si>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</si>
  <si>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</si>
  <si>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</si>
  <si>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</si>
  <si>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</si>
  <si>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</si>
  <si>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</si>
  <si>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</si>
  <si>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</si>
  <si>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</si>
  <si>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</si>
  <si>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</si>
  <si>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</si>
  <si>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</si>
  <si>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</si>
  <si>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</si>
  <si>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</si>
  <si>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</si>
  <si>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</si>
  <si>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</si>
  <si>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</si>
  <si>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</si>
  <si>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</si>
  <si>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</si>
  <si>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</si>
  <si>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</si>
  <si>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</si>
  <si>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</si>
  <si>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</si>
  <si>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</si>
  <si>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</si>
  <si>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</si>
  <si>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</si>
  <si>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</si>
  <si>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</si>
  <si>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</si>
  <si>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</si>
  <si>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</si>
  <si>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</si>
  <si>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</si>
  <si>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</si>
  <si>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</si>
  <si>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</si>
  <si>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</si>
  <si>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</si>
  <si>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</si>
  <si>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</si>
  <si>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</si>
  <si>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</si>
  <si>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</si>
  <si>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</si>
  <si>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</si>
  <si>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</si>
  <si>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</si>
  <si>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</si>
  <si>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</si>
  <si>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</si>
  <si>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</si>
  <si>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</si>
  <si>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</si>
  <si>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</si>
  <si>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</si>
  <si>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</si>
  <si>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</si>
  <si>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</si>
  <si>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</si>
  <si>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</si>
  <si>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</si>
  <si>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</si>
  <si>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</si>
  <si>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</si>
  <si>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</si>
  <si>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</si>
  <si>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</si>
  <si>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</si>
  <si>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</si>
  <si>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</si>
  <si>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</si>
  <si>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</si>
  <si>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</si>
  <si>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</si>
  <si>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</si>
  <si>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</si>
  <si>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</si>
  <si>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</si>
  <si>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</si>
  <si>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</si>
  <si>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</si>
  <si>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</si>
  <si>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</si>
  <si>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</si>
  <si>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</si>
  <si>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</si>
  <si>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</si>
  <si>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</si>
  <si>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</si>
  <si>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</si>
  <si>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</si>
  <si>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</si>
  <si>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</si>
  <si>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</si>
  <si>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</si>
  <si>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</si>
  <si>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</si>
  <si>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</si>
  <si>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</si>
  <si>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</si>
  <si>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</si>
  <si>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</si>
  <si>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</si>
  <si>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</si>
  <si>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</si>
  <si>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</si>
  <si>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</si>
  <si>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</si>
  <si>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</si>
  <si>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</si>
  <si>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</si>
  <si>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</si>
  <si>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</si>
  <si>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</si>
  <si>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</si>
  <si>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</si>
  <si>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</si>
  <si>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</si>
  <si>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</si>
  <si>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</si>
  <si>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</si>
  <si>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</si>
  <si>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</si>
  <si>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</si>
  <si>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</si>
  <si>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</si>
  <si>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</si>
  <si>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</si>
  <si>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</si>
  <si>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</si>
  <si>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</si>
  <si>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</si>
  <si>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</si>
  <si>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</si>
  <si>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</si>
  <si>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</si>
  <si>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</si>
  <si>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</si>
  <si>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</si>
  <si>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</si>
  <si>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</si>
  <si>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</si>
  <si>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</si>
  <si>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</si>
  <si>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</si>
  <si>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</si>
  <si>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</si>
  <si>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</si>
  <si>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</si>
  <si>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</si>
  <si>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</si>
  <si>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</si>
  <si>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</si>
  <si>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</si>
  <si>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</si>
  <si>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</si>
  <si>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</si>
  <si>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</si>
  <si>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</si>
  <si>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</si>
  <si>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</si>
  <si>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</si>
  <si>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</si>
  <si>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</si>
  <si>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</si>
  <si>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</si>
  <si>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</si>
  <si>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</si>
  <si>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</si>
  <si>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</si>
  <si>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</si>
  <si>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</si>
  <si>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</si>
  <si>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</si>
  <si>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</si>
  <si>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</si>
  <si>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</si>
  <si>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</si>
  <si>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</si>
  <si>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</si>
  <si>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</si>
  <si>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</si>
  <si>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</si>
  <si>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</si>
  <si>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</si>
  <si>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</si>
  <si>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</si>
  <si>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</si>
  <si>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</si>
  <si>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</si>
  <si>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</si>
  <si>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</si>
  <si>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</si>
  <si>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</si>
  <si>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</si>
  <si>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</si>
  <si>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</si>
  <si>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</si>
  <si>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</si>
  <si>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</si>
  <si>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</si>
  <si>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</si>
  <si>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</si>
  <si>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</si>
  <si>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</si>
  <si>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</si>
  <si>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</si>
  <si>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</si>
  <si>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</si>
  <si>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</si>
  <si>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</si>
  <si>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</si>
  <si>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</si>
  <si>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</si>
  <si>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</si>
  <si>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</si>
  <si>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</si>
  <si>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</si>
  <si>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</si>
  <si>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</si>
  <si>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</si>
  <si>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</si>
  <si>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</si>
  <si>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</si>
  <si>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</si>
  <si>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</si>
  <si>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</si>
  <si>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</si>
  <si>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</si>
  <si>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</si>
  <si>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</si>
  <si>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</si>
  <si>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</si>
  <si>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</si>
  <si>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</si>
  <si>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</si>
  <si>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</si>
  <si>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</si>
  <si>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</si>
  <si>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</si>
  <si>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</si>
  <si>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</si>
  <si>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</si>
  <si>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</si>
  <si>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</si>
  <si>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</si>
  <si>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</si>
  <si>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</si>
  <si>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</si>
  <si>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</si>
  <si>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</si>
  <si>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</si>
  <si>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</si>
  <si>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</si>
  <si>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</si>
  <si>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</si>
  <si>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</si>
  <si>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</si>
  <si>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</si>
  <si>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</si>
  <si>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</si>
  <si>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</si>
  <si>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</si>
  <si>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</si>
  <si>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</si>
  <si>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</si>
  <si>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</si>
  <si>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</si>
  <si>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</si>
  <si>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</si>
  <si>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</si>
  <si>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</si>
  <si>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</si>
  <si>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</si>
  <si>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</si>
  <si>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</si>
  <si>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</si>
  <si>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</si>
  <si>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</si>
  <si>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</si>
  <si>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</si>
  <si>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</si>
  <si>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</si>
  <si>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</si>
  <si>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</si>
  <si>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</si>
  <si>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</si>
  <si>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</si>
  <si>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</si>
  <si>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</si>
  <si>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</si>
  <si>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</si>
  <si>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</si>
  <si>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</si>
  <si>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</si>
  <si>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</si>
  <si>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</si>
  <si>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</si>
  <si>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</si>
  <si>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</si>
  <si>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</si>
  <si>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</si>
  <si>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</si>
  <si>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</si>
  <si>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</si>
  <si>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</si>
  <si>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</si>
  <si>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</si>
  <si>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</si>
  <si>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</si>
  <si>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</si>
  <si>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</si>
  <si>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</si>
  <si>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</si>
  <si>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</si>
  <si>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</si>
  <si>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</si>
  <si>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</si>
  <si>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</si>
  <si>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</si>
  <si>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</si>
  <si>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</si>
  <si>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</si>
  <si>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</si>
  <si>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</si>
  <si>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</si>
  <si>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</si>
  <si>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</si>
  <si>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</si>
  <si>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</si>
  <si>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</si>
  <si>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</si>
  <si>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</si>
  <si>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</si>
  <si>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</si>
  <si>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</si>
  <si>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</si>
  <si>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</si>
  <si>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</si>
  <si>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</si>
  <si>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</si>
  <si>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</si>
  <si>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</si>
  <si>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</si>
  <si>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</si>
  <si>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</si>
  <si>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</si>
  <si>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</si>
  <si>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</si>
  <si>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</si>
  <si>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</si>
  <si>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</si>
  <si>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</si>
  <si>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</si>
  <si>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</si>
  <si>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</si>
  <si>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</si>
  <si>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</si>
  <si>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</si>
  <si>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</si>
  <si>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</si>
  <si>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</si>
  <si>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</si>
  <si>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</si>
  <si>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</si>
  <si>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</si>
  <si>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</si>
  <si>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</si>
  <si>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</si>
  <si>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</si>
  <si>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</si>
  <si>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</si>
  <si>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</si>
  <si>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</si>
  <si>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</si>
  <si>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</si>
  <si>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</si>
  <si>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</si>
  <si>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</si>
  <si>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</si>
  <si>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</si>
  <si>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</si>
  <si>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</si>
  <si>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</si>
  <si>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</si>
  <si>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</si>
  <si>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</si>
  <si>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</si>
  <si>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</si>
  <si>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</si>
  <si>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</si>
  <si>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</si>
  <si>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</si>
  <si>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</si>
  <si>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</si>
  <si>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</si>
  <si>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</si>
  <si>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</si>
  <si>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</si>
  <si>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</si>
  <si>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</si>
  <si>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</si>
  <si>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</si>
  <si>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</si>
  <si>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</si>
  <si>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</si>
  <si>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</si>
  <si>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</si>
  <si>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</si>
  <si>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</si>
  <si>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</si>
  <si>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</si>
  <si>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</si>
  <si>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</si>
  <si>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</si>
  <si>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</si>
  <si>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</si>
  <si>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</si>
  <si>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</si>
  <si>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</si>
  <si>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</si>
  <si>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</si>
  <si>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</si>
  <si>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</si>
  <si>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</si>
  <si>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</si>
  <si>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</si>
  <si>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</si>
  <si>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</si>
  <si>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</si>
  <si>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</si>
  <si>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</si>
  <si>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</si>
  <si>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</si>
  <si>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</si>
  <si>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</si>
  <si>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</si>
  <si>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</si>
  <si>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</si>
  <si>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</si>
  <si>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</si>
  <si>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</si>
  <si>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</si>
  <si>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</si>
  <si>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</si>
  <si>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</si>
  <si>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</si>
  <si>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</si>
  <si>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</si>
  <si>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</si>
  <si>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</si>
  <si>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</si>
  <si>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</si>
  <si>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</si>
  <si>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</si>
  <si>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</si>
  <si>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</si>
  <si>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</si>
  <si>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</si>
  <si>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</si>
  <si>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</si>
  <si>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</si>
  <si>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</si>
  <si>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</si>
  <si>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</si>
  <si>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</si>
  <si>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</si>
  <si>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</si>
  <si>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</si>
  <si>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</si>
  <si>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</si>
  <si>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</si>
  <si>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</si>
  <si>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</si>
  <si>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</si>
  <si>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</si>
  <si>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</si>
  <si>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</si>
  <si>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</si>
  <si>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</si>
  <si>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</si>
  <si>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</si>
  <si>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</si>
  <si>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</si>
  <si>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</si>
  <si>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</si>
  <si>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</si>
  <si>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</si>
  <si>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</si>
  <si>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</si>
  <si>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</si>
  <si>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</si>
  <si>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</si>
  <si>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</si>
  <si>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</si>
  <si>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</si>
  <si>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</si>
  <si>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</si>
  <si>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</si>
  <si>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</si>
  <si>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</si>
  <si>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</si>
  <si>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</si>
  <si>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</si>
  <si>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</si>
  <si>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</si>
  <si>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</si>
  <si>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</si>
  <si>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</si>
  <si>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</si>
  <si>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</si>
  <si>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</si>
  <si>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</si>
  <si>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</si>
  <si>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</si>
  <si>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</si>
  <si>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</si>
  <si>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</si>
  <si>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</si>
  <si>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</si>
  <si>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</si>
  <si>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</si>
  <si>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</si>
  <si>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</si>
  <si>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</si>
  <si>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</si>
  <si>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</si>
  <si>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</si>
  <si>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</si>
  <si>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</si>
  <si>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</si>
  <si>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</si>
  <si>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</si>
  <si>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</si>
  <si>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</si>
  <si>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</si>
  <si>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</si>
  <si>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</si>
  <si>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</si>
  <si>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</si>
  <si>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</si>
  <si>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</si>
  <si>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</si>
  <si>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</si>
  <si>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</si>
  <si>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</si>
  <si>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</si>
  <si>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</si>
  <si>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</si>
  <si>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</si>
  <si>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</si>
  <si>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</si>
  <si>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</si>
  <si>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</si>
  <si>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</si>
  <si>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</si>
  <si>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</si>
  <si>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</si>
  <si>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</si>
  <si>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</si>
  <si>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</si>
  <si>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</si>
  <si>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</si>
  <si>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</si>
  <si>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</si>
  <si>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</si>
  <si>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</si>
  <si>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</si>
  <si>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</si>
  <si>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</si>
  <si>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</si>
  <si>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</si>
  <si>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</si>
  <si>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</si>
  <si>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</si>
  <si>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</si>
  <si>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</si>
  <si>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</si>
  <si>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</si>
  <si>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</si>
  <si>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</si>
  <si>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</si>
  <si>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</si>
  <si>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</si>
  <si>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</si>
  <si>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</si>
  <si>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</si>
  <si>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</si>
  <si>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</si>
  <si>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</si>
  <si>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</si>
  <si>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</si>
  <si>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</si>
  <si>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</si>
  <si>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</si>
  <si>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</si>
  <si>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</si>
  <si>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</si>
  <si>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</si>
  <si>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</si>
  <si>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</si>
  <si>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</si>
  <si>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</si>
  <si>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</si>
  <si>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</si>
  <si>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</si>
  <si>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</si>
  <si>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</si>
  <si>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</si>
  <si>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</si>
  <si>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</si>
  <si>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</si>
  <si>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</si>
  <si>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</si>
  <si>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</si>
  <si>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</si>
  <si>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</si>
  <si>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</si>
  <si>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</si>
  <si>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</si>
  <si>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</si>
  <si>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</si>
  <si>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</si>
  <si>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</si>
  <si>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</si>
  <si>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</si>
  <si>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</si>
  <si>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</si>
  <si>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</si>
  <si>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</si>
  <si>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</si>
  <si>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</si>
  <si>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</si>
  <si>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</si>
  <si>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</si>
  <si>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</si>
  <si>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</si>
  <si>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</si>
  <si>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</si>
  <si>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</si>
  <si>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</si>
  <si>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</si>
  <si>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</si>
  <si>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</si>
  <si>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</si>
  <si>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</si>
  <si>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</si>
  <si>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</si>
  <si>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</si>
  <si>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</si>
  <si>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</si>
  <si>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</si>
  <si>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</si>
  <si>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</si>
  <si>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</si>
  <si>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</si>
  <si>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</si>
  <si>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</si>
  <si>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</si>
  <si>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</si>
  <si>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</si>
  <si>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</si>
  <si>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</si>
  <si>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</si>
  <si>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</si>
  <si>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</si>
  <si>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</si>
  <si>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</si>
  <si>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</si>
  <si>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</si>
  <si>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</si>
  <si>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</si>
  <si>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</si>
  <si>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</si>
  <si>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</si>
  <si>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</si>
  <si>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</si>
  <si>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</si>
  <si>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</si>
  <si>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</si>
  <si>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</si>
  <si>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</si>
  <si>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</si>
  <si>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</si>
  <si>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</si>
  <si>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</si>
  <si>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</si>
  <si>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</si>
  <si>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</si>
  <si>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</si>
  <si>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</si>
  <si>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</si>
  <si>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</si>
  <si>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</si>
  <si>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</si>
  <si>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</si>
  <si>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</si>
  <si>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</si>
  <si>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</si>
  <si>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</si>
  <si>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</si>
  <si>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</si>
  <si>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</si>
  <si>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</si>
  <si>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</si>
  <si>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</si>
  <si>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</si>
  <si>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</si>
  <si>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</si>
  <si>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</si>
  <si>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</si>
  <si>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</si>
  <si>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</si>
  <si>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</si>
  <si>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</si>
  <si>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</si>
  <si>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</si>
  <si>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</si>
  <si>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</si>
  <si>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</si>
  <si>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</si>
  <si>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</si>
  <si>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</si>
  <si>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</si>
  <si>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</si>
  <si>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</si>
  <si>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</si>
  <si>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</si>
  <si>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</si>
  <si>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</si>
  <si>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</si>
  <si>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</si>
  <si>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</si>
  <si>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</si>
  <si>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</si>
  <si>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</si>
  <si>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</si>
  <si>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</si>
  <si>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</si>
  <si>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</si>
  <si>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</si>
  <si>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</si>
  <si>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</si>
  <si>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</si>
  <si>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</si>
  <si>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</si>
  <si>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</si>
  <si>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</si>
  <si>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</si>
  <si>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</si>
  <si>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</si>
  <si>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</si>
  <si>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</si>
  <si>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</si>
  <si>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</si>
  <si>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</si>
  <si>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</si>
  <si>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</si>
  <si>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</si>
  <si>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</si>
  <si>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</si>
  <si>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</si>
  <si>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</si>
  <si>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</si>
  <si>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</si>
  <si>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</si>
  <si>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</si>
  <si>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</si>
  <si>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</si>
  <si>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</si>
  <si>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</si>
  <si>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</si>
  <si>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</si>
  <si>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</si>
  <si>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</si>
  <si>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</si>
  <si>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</si>
  <si>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</si>
  <si>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</si>
  <si>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</si>
  <si>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</si>
  <si>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</si>
  <si>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</si>
  <si>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</si>
  <si>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</si>
  <si>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</si>
  <si>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</si>
  <si>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</si>
  <si>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</si>
  <si>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</si>
  <si>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</si>
  <si>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</si>
  <si>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</si>
  <si>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</si>
  <si>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</si>
  <si>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</si>
  <si>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</si>
  <si>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</si>
  <si>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</si>
  <si>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</si>
  <si>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</si>
  <si>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</si>
  <si>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</si>
  <si>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</si>
  <si>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</si>
  <si>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</si>
  <si>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</si>
  <si>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</si>
  <si>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</si>
  <si>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</si>
  <si>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</si>
  <si>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</si>
  <si>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</si>
  <si>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</si>
  <si>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</si>
  <si>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</si>
  <si>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</si>
  <si>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</si>
  <si>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</si>
  <si>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</si>
  <si>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</si>
  <si>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</si>
  <si>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</si>
  <si>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</si>
  <si>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</si>
  <si>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</si>
  <si>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</si>
  <si>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</si>
  <si>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</si>
  <si>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</si>
  <si>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</si>
  <si>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</si>
  <si>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</si>
  <si>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</si>
  <si>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</si>
  <si>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</si>
  <si>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</si>
  <si>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</si>
  <si>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</si>
  <si>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</si>
  <si>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</si>
  <si>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</si>
  <si>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</si>
  <si>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</si>
  <si>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</si>
  <si>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</si>
  <si>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</si>
  <si>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</si>
  <si>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</si>
  <si>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</si>
  <si>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</si>
  <si>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</si>
  <si>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</si>
  <si>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</si>
  <si>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</si>
  <si>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</si>
  <si>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</si>
  <si>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</si>
  <si>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</si>
  <si>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</si>
  <si>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</si>
  <si>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</si>
  <si>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</si>
  <si>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</si>
  <si>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</si>
  <si>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</si>
  <si>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</si>
  <si>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</si>
  <si>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</si>
  <si>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</si>
  <si>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</si>
  <si>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</si>
  <si>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</si>
  <si>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</si>
  <si>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</si>
  <si>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</si>
  <si>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</si>
  <si>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</si>
  <si>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</si>
  <si>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</si>
  <si>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</si>
  <si>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</si>
  <si>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</si>
  <si>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</si>
  <si>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</si>
  <si>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</si>
  <si>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</si>
  <si>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</si>
  <si>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</si>
  <si>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</si>
  <si>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</si>
  <si>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</si>
  <si>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</si>
  <si>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</si>
  <si>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</si>
  <si>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</si>
  <si>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</si>
  <si>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</si>
  <si>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</si>
  <si>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</si>
  <si>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</si>
  <si>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</si>
  <si>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</si>
  <si>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</si>
  <si>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</si>
  <si>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</si>
  <si>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</si>
  <si>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</si>
  <si>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</si>
  <si>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</si>
  <si>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</si>
  <si>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</si>
  <si>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</si>
  <si>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</si>
  <si>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</si>
  <si>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</si>
  <si>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</si>
  <si>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</si>
  <si>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</si>
  <si>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</si>
  <si>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</si>
  <si>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</si>
  <si>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</si>
  <si>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</si>
  <si>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</si>
  <si>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</si>
  <si>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</si>
  <si>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</si>
  <si>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</si>
  <si>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</si>
  <si>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</si>
  <si>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</si>
  <si>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</si>
  <si>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</si>
  <si>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</si>
  <si>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</si>
  <si>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</si>
  <si>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</si>
  <si>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</si>
  <si>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</si>
  <si>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</si>
  <si>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</si>
  <si>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</si>
  <si>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</si>
  <si>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</si>
  <si>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</si>
  <si>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</si>
  <si>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</si>
  <si>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</si>
  <si>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</si>
  <si>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</si>
  <si>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</si>
  <si>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</si>
  <si>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</si>
  <si>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</si>
  <si>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</si>
  <si>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</si>
  <si>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</si>
  <si>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</si>
  <si>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</si>
  <si>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</si>
  <si>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</si>
  <si>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</si>
  <si>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</si>
  <si>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</si>
  <si>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</si>
  <si>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</si>
  <si>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</si>
  <si>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</si>
  <si>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</si>
  <si>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</si>
  <si>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</si>
  <si>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</si>
  <si>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</si>
  <si>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</si>
  <si>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</si>
  <si>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</si>
  <si>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</si>
  <si>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</si>
  <si>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</si>
  <si>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</si>
  <si>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</si>
  <si>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</si>
  <si>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</si>
  <si>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</si>
  <si>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</si>
  <si>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</si>
  <si>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</si>
  <si>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</si>
  <si>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</si>
  <si>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</si>
  <si>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</si>
  <si>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</si>
  <si>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</si>
  <si>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</si>
  <si>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</si>
  <si>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</si>
  <si>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</si>
  <si>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</si>
  <si>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</si>
  <si>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</si>
  <si>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</si>
  <si>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</si>
  <si>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</si>
  <si>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</si>
  <si>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</si>
  <si>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</si>
  <si>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</si>
  <si>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</si>
  <si>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</si>
  <si>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</si>
  <si>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</si>
  <si>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</si>
  <si>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</si>
  <si>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</si>
  <si>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</si>
  <si>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</si>
  <si>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</si>
  <si>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</si>
  <si>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</si>
  <si>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</si>
  <si>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</si>
  <si>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</si>
  <si>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</si>
  <si>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</si>
  <si>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</si>
  <si>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</si>
  <si>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</si>
  <si>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</si>
  <si>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</si>
  <si>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</si>
  <si>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</si>
  <si>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</si>
  <si>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</si>
  <si>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</si>
  <si>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</si>
  <si>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</si>
  <si>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</si>
  <si>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</si>
  <si>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</si>
  <si>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</si>
  <si>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</si>
  <si>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</si>
  <si>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</si>
  <si>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</si>
  <si>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</si>
  <si>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</si>
  <si>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</si>
  <si>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</si>
  <si>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</si>
  <si>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</si>
  <si>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</si>
  <si>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</si>
  <si>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</si>
  <si>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</si>
  <si>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</si>
  <si>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</si>
  <si>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</si>
  <si>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</si>
  <si>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</si>
  <si>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</si>
  <si>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</si>
  <si>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</si>
  <si>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</si>
  <si>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</si>
  <si>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</si>
  <si>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</si>
  <si>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</si>
  <si>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</si>
  <si>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</si>
  <si>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</si>
  <si>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</si>
  <si>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</si>
  <si>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</si>
  <si>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</si>
  <si>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</si>
  <si>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</si>
  <si>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</si>
  <si>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</si>
  <si>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</si>
  <si>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</si>
  <si>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</si>
  <si>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</si>
  <si>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</si>
  <si>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</si>
  <si>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</si>
  <si>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</si>
  <si>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</si>
  <si>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</si>
  <si>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</si>
  <si>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</si>
  <si>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</si>
  <si>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</si>
  <si>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</si>
  <si>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</si>
  <si>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</si>
  <si>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</si>
  <si>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</si>
  <si>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</si>
  <si>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</si>
  <si>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</si>
  <si>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</si>
  <si>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</si>
  <si>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</si>
  <si>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</si>
  <si>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</si>
  <si>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</si>
  <si>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</si>
  <si>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</si>
  <si>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</si>
  <si>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</si>
  <si>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</si>
  <si>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</si>
  <si>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</si>
  <si>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</si>
  <si>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</si>
  <si>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</si>
  <si>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</si>
  <si>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</si>
  <si>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</si>
  <si>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</si>
  <si>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</si>
  <si>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</si>
  <si>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</si>
  <si>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</si>
  <si>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</si>
  <si>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</si>
  <si>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</si>
  <si>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</si>
  <si>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</si>
  <si>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</si>
  <si>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</si>
  <si>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</si>
  <si>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</si>
  <si>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</si>
  <si>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</si>
  <si>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</si>
  <si>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</si>
  <si>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</si>
  <si>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</si>
  <si>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</si>
  <si>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</si>
  <si>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</si>
  <si>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</si>
  <si>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</si>
  <si>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</si>
  <si>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</si>
  <si>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</si>
  <si>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</si>
  <si>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</si>
  <si>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</si>
  <si>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</si>
  <si>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</si>
  <si>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</si>
  <si>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</si>
  <si>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</si>
  <si>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</si>
  <si>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</si>
  <si>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</si>
  <si>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</si>
  <si>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</si>
  <si>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</si>
  <si>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</si>
  <si>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</si>
  <si>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</si>
  <si>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</si>
  <si>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</si>
  <si>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</si>
  <si>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</si>
  <si>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</si>
  <si>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</si>
  <si>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</si>
  <si>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</si>
  <si>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</si>
  <si>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</si>
  <si>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</si>
  <si>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</si>
  <si>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</si>
  <si>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</si>
  <si>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</si>
  <si>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</si>
  <si>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</si>
  <si>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</si>
  <si>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</si>
  <si>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</si>
  <si>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</si>
  <si>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</si>
  <si>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</si>
  <si>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</si>
  <si>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</si>
  <si>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</si>
  <si>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</si>
  <si>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</si>
  <si>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</si>
  <si>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</si>
  <si>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</si>
  <si>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</si>
  <si>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</si>
  <si>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</si>
  <si>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</si>
  <si>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</si>
  <si>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</si>
  <si>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</si>
  <si>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</si>
  <si>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</si>
  <si>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</si>
  <si>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</si>
  <si>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</si>
  <si>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</si>
  <si>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</si>
  <si>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</si>
  <si>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</si>
  <si>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</si>
  <si>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</si>
  <si>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</si>
  <si>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</si>
  <si>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</si>
  <si>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</si>
  <si>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</si>
  <si>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</si>
  <si>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</si>
  <si>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</si>
  <si>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</si>
  <si>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</si>
  <si>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</si>
  <si>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</si>
  <si>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</si>
  <si>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</si>
  <si>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</si>
  <si>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</si>
  <si>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</si>
  <si>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</si>
  <si>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</si>
  <si>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</si>
  <si>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</si>
  <si>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</si>
  <si>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</si>
  <si>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</si>
  <si>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</si>
  <si>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</si>
  <si>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</si>
  <si>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</si>
  <si>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</si>
  <si>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</si>
  <si>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</si>
  <si>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</si>
  <si>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</si>
  <si>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</si>
  <si>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</si>
  <si>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</si>
  <si>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</si>
  <si>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</si>
  <si>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</si>
  <si>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</si>
  <si>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</si>
  <si>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</si>
  <si>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</si>
  <si>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</si>
  <si>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</si>
  <si>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</si>
  <si>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</si>
  <si>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</si>
  <si>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</si>
  <si>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</si>
  <si>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</si>
  <si>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</si>
  <si>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</si>
  <si>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</si>
  <si>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</si>
  <si>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</si>
  <si>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</si>
  <si>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</si>
  <si>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</si>
  <si>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</si>
  <si>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</si>
  <si>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</si>
  <si>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</si>
  <si>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</si>
  <si>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</si>
  <si>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</si>
  <si>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</si>
  <si>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</si>
  <si>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</si>
  <si>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</si>
  <si>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</si>
  <si>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</si>
  <si>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</si>
  <si>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</si>
  <si>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</si>
  <si>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</si>
  <si>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</si>
  <si>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</si>
  <si>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</si>
  <si>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</si>
  <si>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</si>
  <si>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</si>
  <si>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</si>
  <si>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</si>
  <si>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</si>
  <si>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</si>
  <si>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</si>
  <si>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</si>
  <si>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</si>
  <si>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</si>
  <si>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</si>
  <si>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</si>
  <si>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</si>
  <si>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</si>
  <si>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</si>
  <si>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</si>
  <si>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</si>
  <si>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</si>
  <si>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</si>
  <si>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</si>
  <si>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</si>
  <si>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</si>
  <si>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</si>
  <si>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</si>
  <si>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</si>
  <si>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</si>
  <si>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</si>
  <si>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</si>
  <si>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</si>
  <si>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</si>
  <si>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</si>
  <si>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</si>
  <si>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</si>
  <si>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</si>
  <si>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</si>
  <si>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</si>
  <si>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</si>
  <si>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</si>
  <si>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</si>
  <si>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</si>
  <si>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</si>
  <si>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</si>
  <si>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</si>
  <si>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</si>
  <si>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</si>
  <si>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</si>
  <si>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</si>
  <si>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</si>
  <si>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</si>
  <si>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</si>
  <si>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</si>
  <si>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</si>
  <si>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</si>
  <si>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</si>
  <si>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</si>
  <si>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</si>
  <si>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</si>
  <si>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</si>
  <si>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</si>
  <si>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</si>
  <si>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</si>
  <si>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</si>
  <si>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</si>
  <si>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</si>
  <si>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</si>
  <si>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</si>
  <si>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</si>
  <si>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</si>
  <si>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</si>
  <si>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</si>
  <si>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</si>
  <si>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</si>
  <si>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</si>
  <si>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</si>
  <si>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</si>
  <si>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</si>
  <si>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</si>
  <si>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</si>
  <si>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</si>
  <si>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</si>
  <si>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</si>
  <si>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</si>
  <si>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</si>
  <si>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</si>
  <si>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</si>
  <si>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</si>
  <si>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</si>
  <si>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</si>
  <si>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</si>
  <si>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</si>
  <si>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</si>
  <si>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</si>
  <si>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</si>
  <si>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</si>
  <si>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</si>
  <si>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</si>
  <si>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</si>
  <si>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</si>
  <si>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</si>
  <si>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</si>
  <si>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</si>
  <si>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</si>
  <si>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</si>
  <si>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</si>
  <si>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</si>
  <si>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</si>
  <si>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</si>
  <si>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</si>
  <si>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</si>
  <si>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</si>
  <si>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</si>
  <si>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</si>
  <si>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</si>
  <si>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</si>
  <si>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</si>
  <si>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</si>
  <si>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</si>
  <si>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</si>
  <si>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</si>
  <si>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</si>
  <si>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</si>
  <si>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</si>
  <si>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</si>
  <si>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</si>
  <si>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</si>
  <si>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</si>
  <si>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</si>
  <si>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</si>
  <si>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</si>
  <si>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</si>
  <si>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</si>
  <si>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</si>
  <si>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</si>
  <si>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</si>
  <si>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</si>
  <si>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</si>
  <si>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</si>
  <si>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</si>
  <si>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</si>
  <si>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</si>
  <si>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</si>
  <si>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</si>
  <si>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</si>
  <si>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</si>
  <si>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</si>
  <si>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</si>
  <si>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</si>
  <si>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</si>
  <si>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</si>
  <si>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</si>
  <si>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</si>
  <si>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</si>
  <si>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</si>
  <si>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</si>
  <si>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</si>
  <si>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</si>
  <si>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</si>
  <si>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</si>
  <si>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</si>
  <si>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</si>
  <si>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</si>
  <si>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</si>
  <si>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</si>
  <si>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</si>
  <si>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</si>
  <si>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</si>
  <si>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</si>
  <si>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</si>
  <si>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</si>
  <si>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</si>
  <si>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</si>
  <si>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</si>
  <si>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</si>
  <si>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</si>
  <si>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</si>
  <si>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</si>
  <si>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</si>
  <si>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</si>
  <si>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</si>
  <si>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</si>
  <si>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</si>
  <si>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</si>
  <si>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</si>
  <si>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</si>
  <si>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</si>
  <si>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</si>
  <si>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</si>
  <si>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</si>
  <si>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</si>
  <si>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</si>
  <si>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</si>
  <si>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</si>
  <si>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</si>
  <si>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</si>
  <si>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</si>
  <si>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</si>
  <si>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</si>
  <si>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</si>
  <si>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</si>
  <si>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</si>
  <si>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</si>
  <si>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</si>
  <si>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</si>
  <si>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</si>
  <si>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</si>
  <si>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</si>
  <si>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</si>
  <si>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</si>
  <si>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</si>
  <si>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</si>
  <si>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</si>
  <si>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</si>
  <si>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</si>
  <si>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</si>
  <si>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</si>
  <si>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</si>
  <si>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</si>
  <si>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</si>
  <si>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</si>
  <si>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</si>
  <si>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</si>
  <si>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</si>
  <si>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</si>
  <si>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</si>
  <si>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</si>
  <si>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</si>
  <si>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</si>
  <si>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</si>
  <si>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</si>
  <si>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</si>
  <si>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</si>
  <si>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</si>
  <si>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</si>
  <si>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</si>
  <si>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</si>
  <si>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</si>
  <si>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</si>
  <si>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</si>
  <si>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</si>
  <si>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</si>
  <si>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</si>
  <si>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</si>
  <si>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</si>
  <si>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</si>
  <si>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</si>
  <si>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</si>
  <si>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</si>
  <si>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</si>
  <si>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</si>
  <si>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</si>
  <si>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</si>
  <si>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</si>
  <si>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</si>
  <si>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</si>
  <si>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</si>
  <si>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</si>
  <si>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</si>
  <si>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</si>
  <si>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</si>
  <si>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</si>
  <si>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</si>
  <si>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</si>
  <si>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</si>
  <si>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</si>
  <si>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</si>
  <si>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</si>
  <si>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</si>
  <si>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</si>
  <si>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</si>
  <si>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</si>
  <si>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</si>
  <si>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</si>
  <si>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</si>
  <si>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</si>
  <si>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</si>
  <si>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</si>
  <si>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</si>
  <si>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</si>
  <si>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</si>
  <si>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</si>
  <si>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</si>
  <si>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</si>
  <si>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</si>
  <si>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</si>
  <si>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</si>
  <si>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</si>
  <si>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</si>
  <si>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</si>
  <si>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</si>
  <si>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</si>
  <si>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</si>
  <si>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</si>
  <si>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</si>
  <si>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</si>
  <si>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</si>
  <si>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</si>
  <si>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</si>
  <si>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</si>
  <si>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</si>
  <si>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</si>
  <si>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</si>
  <si>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</si>
  <si>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</si>
  <si>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</si>
  <si>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</si>
  <si>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</si>
  <si>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</si>
  <si>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</si>
  <si>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</si>
  <si>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</si>
  <si>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</si>
  <si>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</si>
  <si>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</si>
  <si>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</si>
  <si>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</si>
  <si>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</si>
  <si>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</si>
  <si>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</si>
  <si>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</si>
  <si>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</si>
  <si>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</si>
  <si>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</si>
  <si>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</si>
  <si>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</si>
  <si>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</si>
  <si>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</si>
  <si>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</si>
  <si>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</si>
  <si>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</si>
  <si>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</si>
  <si>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</si>
  <si>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</si>
  <si>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</si>
  <si>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</si>
  <si>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</si>
  <si>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</si>
  <si>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</si>
  <si>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</si>
  <si>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</si>
  <si>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</si>
  <si>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</si>
  <si>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</si>
  <si>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</si>
  <si>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</si>
  <si>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</si>
  <si>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</si>
  <si>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</si>
  <si>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</si>
  <si>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</si>
  <si>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</si>
  <si>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</si>
  <si>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</si>
  <si>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</si>
  <si>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</si>
  <si>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</si>
  <si>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</si>
  <si>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</si>
  <si>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</si>
  <si>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</si>
  <si>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</si>
  <si>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</si>
  <si>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</si>
  <si>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</si>
  <si>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</si>
  <si>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</si>
  <si>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</si>
  <si>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</si>
  <si>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</si>
  <si>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</si>
  <si>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</si>
  <si>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</si>
  <si>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</si>
  <si>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</si>
  <si>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</si>
  <si>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</si>
  <si>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</si>
  <si>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</si>
  <si>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</si>
  <si>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</si>
  <si>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</si>
  <si>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</si>
  <si>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</si>
  <si>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</si>
  <si>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</si>
  <si>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</si>
  <si>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</si>
  <si>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</si>
  <si>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</si>
  <si>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</si>
  <si>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</si>
  <si>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</si>
  <si>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</si>
  <si>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</si>
  <si>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</si>
  <si>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</si>
  <si>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</si>
  <si>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</si>
  <si>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</si>
  <si>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</si>
  <si>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</si>
  <si>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</si>
  <si>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</si>
  <si>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</si>
  <si>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</si>
  <si>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</si>
  <si>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</si>
  <si>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</si>
  <si>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</si>
  <si>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</si>
  <si>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</si>
  <si>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</si>
  <si>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</si>
  <si>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</si>
  <si>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</si>
  <si>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</si>
  <si>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</si>
  <si>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</si>
  <si>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</si>
  <si>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</si>
  <si>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</si>
  <si>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</si>
  <si>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</si>
  <si>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</si>
  <si>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</si>
  <si>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</si>
  <si>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</si>
  <si>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</si>
  <si>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</si>
  <si>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</si>
  <si>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</si>
  <si>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</si>
  <si>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</si>
  <si>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</si>
  <si>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</si>
  <si>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</si>
  <si>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</si>
  <si>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</si>
  <si>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</si>
  <si>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</si>
  <si>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</si>
  <si>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</si>
  <si>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</si>
  <si>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</si>
  <si>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</si>
  <si>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</si>
  <si>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</si>
  <si>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</si>
  <si>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</si>
  <si>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</si>
  <si>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</si>
  <si>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</si>
  <si>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</si>
  <si>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</si>
  <si>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</si>
  <si>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</si>
  <si>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</si>
  <si>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</si>
  <si>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</si>
  <si>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</si>
  <si>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</si>
  <si>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</si>
  <si>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</si>
  <si>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</si>
  <si>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</si>
  <si>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</si>
  <si>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</si>
  <si>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</si>
  <si>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</si>
  <si>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</si>
  <si>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</si>
  <si>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</si>
  <si>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</si>
  <si>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</si>
  <si>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</si>
  <si>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</si>
  <si>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</si>
  <si>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</si>
  <si>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</si>
  <si>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</si>
  <si>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</si>
  <si>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</si>
  <si>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</si>
  <si>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</si>
  <si>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</si>
  <si>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</si>
  <si>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</si>
  <si>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</si>
  <si>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</si>
  <si>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</si>
  <si>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</si>
  <si>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</si>
  <si>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</si>
  <si>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</si>
  <si>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</si>
  <si>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</si>
  <si>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</si>
  <si>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</si>
  <si>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</si>
  <si>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</si>
  <si>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</si>
  <si>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</si>
  <si>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</si>
  <si>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</si>
  <si>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</si>
  <si>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</si>
  <si>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</si>
  <si>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</si>
  <si>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</si>
  <si>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</si>
  <si>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</si>
  <si>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</si>
  <si>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</si>
  <si>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</si>
  <si>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</si>
  <si>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</si>
  <si>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</si>
  <si>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</si>
  <si>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</si>
  <si>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</si>
  <si>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</si>
  <si>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</si>
  <si>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</si>
  <si>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</si>
  <si>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</si>
  <si>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</si>
  <si>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</si>
  <si>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</si>
  <si>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</si>
  <si>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</si>
  <si>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</si>
  <si>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</si>
  <si>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</si>
  <si>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</si>
  <si>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</si>
  <si>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</si>
  <si>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</si>
  <si>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</si>
  <si>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</si>
  <si>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</si>
  <si>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</si>
  <si>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</si>
  <si>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</si>
  <si>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</si>
  <si>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</si>
  <si>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</si>
  <si>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</si>
  <si>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</si>
  <si>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</si>
  <si>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</si>
  <si>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</si>
  <si>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</si>
  <si>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</si>
  <si>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</si>
  <si>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</si>
  <si>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</si>
  <si>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</si>
  <si>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</si>
  <si>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</si>
  <si>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</si>
  <si>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</si>
  <si>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</si>
  <si>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</si>
  <si>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</si>
  <si>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</si>
  <si>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</si>
  <si>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</si>
  <si>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</si>
  <si>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</si>
  <si>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</si>
  <si>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</si>
  <si>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</si>
  <si>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</si>
  <si>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</si>
  <si>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</si>
  <si>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</si>
  <si>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</si>
  <si>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</si>
  <si>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</si>
  <si>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</si>
  <si>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</si>
  <si>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</si>
  <si>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</si>
  <si>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</si>
  <si>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</si>
  <si>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</si>
  <si>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</si>
  <si>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</si>
  <si>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</si>
  <si>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</si>
  <si>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</si>
  <si>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</si>
  <si>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</si>
  <si>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</si>
  <si>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</si>
  <si>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</si>
  <si>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</si>
  <si>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</si>
  <si>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</si>
  <si>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</si>
  <si>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</si>
  <si>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</si>
  <si>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</si>
  <si>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</si>
  <si>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</si>
  <si>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</si>
  <si>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</si>
  <si>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</si>
  <si>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</si>
  <si>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</si>
  <si>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</si>
  <si>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</si>
  <si>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</si>
  <si>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</si>
  <si>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</si>
  <si>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</si>
  <si>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</si>
  <si>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</si>
  <si>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</si>
  <si>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</si>
  <si>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</si>
  <si>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</si>
  <si>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</si>
  <si>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</si>
  <si>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</si>
  <si>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</si>
  <si>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</si>
  <si>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</si>
  <si>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</si>
  <si>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</si>
  <si>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</si>
  <si>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</si>
  <si>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</si>
  <si>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</si>
  <si>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</si>
  <si>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</si>
  <si>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</si>
  <si>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</si>
  <si>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</si>
  <si>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</si>
  <si>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</si>
  <si>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</si>
  <si>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</si>
  <si>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</si>
  <si>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</si>
  <si>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</si>
  <si>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</si>
  <si>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</si>
  <si>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</si>
  <si>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</si>
  <si>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</si>
  <si>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</si>
  <si>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</si>
  <si>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</si>
  <si>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</si>
  <si>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</si>
  <si>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</si>
  <si>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</si>
  <si>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</si>
  <si>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</si>
  <si>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</si>
  <si>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</si>
  <si>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</si>
  <si>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</si>
  <si>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</si>
  <si>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</si>
  <si>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</si>
  <si>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</si>
  <si>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</si>
  <si>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</si>
  <si>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</si>
  <si>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</si>
  <si>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</si>
  <si>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</si>
  <si>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</si>
  <si>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</si>
  <si>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</si>
  <si>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</si>
  <si>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</si>
  <si>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</si>
  <si>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</si>
  <si>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</si>
  <si>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</si>
  <si>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</si>
  <si>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</si>
  <si>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</si>
  <si>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</si>
  <si>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</si>
  <si>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</si>
  <si>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</si>
  <si>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</si>
  <si>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</si>
  <si>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</si>
  <si>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</si>
  <si>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</si>
  <si>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</si>
  <si>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</si>
  <si>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</si>
  <si>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</si>
  <si>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</si>
  <si>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</si>
  <si>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</si>
  <si>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</si>
  <si>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</si>
  <si>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</si>
  <si>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</si>
  <si>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</si>
  <si>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</si>
  <si>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</si>
  <si>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</si>
  <si>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</si>
  <si>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</si>
  <si>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</si>
  <si>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</si>
  <si>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</si>
  <si>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</si>
  <si>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</si>
  <si>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</si>
  <si>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</si>
  <si>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</si>
  <si>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</si>
  <si>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</si>
  <si>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</si>
  <si>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</si>
  <si>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</si>
  <si>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</si>
  <si>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</si>
  <si>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</si>
  <si>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</si>
  <si>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</si>
  <si>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</si>
  <si>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</si>
  <si>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</si>
  <si>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</si>
  <si>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</si>
  <si>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</si>
  <si>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</si>
  <si>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</si>
  <si>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</si>
  <si>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</si>
  <si>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</si>
  <si>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</si>
  <si>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</si>
  <si>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</si>
  <si>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</si>
  <si>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</si>
  <si>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</si>
  <si>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</si>
  <si>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</si>
  <si>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</si>
  <si>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</si>
  <si>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</si>
  <si>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</si>
  <si>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</si>
  <si>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</si>
  <si>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</si>
  <si>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</si>
  <si>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</si>
  <si>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</si>
  <si>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</si>
  <si>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</si>
  <si>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</si>
  <si>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</si>
  <si>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</si>
  <si>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</si>
  <si>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</si>
  <si>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</si>
  <si>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</si>
  <si>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</si>
  <si>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</si>
  <si>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</si>
  <si>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</si>
  <si>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</si>
  <si>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</si>
  <si>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</si>
  <si>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</si>
  <si>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</si>
  <si>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</si>
  <si>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</si>
  <si>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</si>
  <si>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</si>
  <si>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</si>
  <si>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</si>
  <si>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</si>
  <si>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</si>
  <si>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</si>
  <si>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</si>
  <si>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</si>
  <si>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</si>
  <si>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</si>
  <si>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</si>
  <si>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</si>
  <si>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</si>
  <si>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</si>
  <si>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</si>
  <si>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</si>
  <si>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</si>
  <si>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</si>
  <si>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</si>
  <si>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</si>
  <si>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</si>
  <si>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</si>
  <si>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</si>
  <si>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</si>
  <si>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</si>
  <si>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</si>
  <si>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</si>
  <si>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</si>
  <si>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</si>
  <si>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</si>
  <si>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</si>
  <si>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</si>
  <si>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</si>
  <si>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</si>
  <si>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</si>
  <si>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</si>
  <si>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</si>
  <si>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</si>
  <si>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</si>
  <si>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</si>
  <si>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</si>
  <si>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</si>
  <si>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</si>
  <si>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</si>
  <si>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</si>
  <si>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</si>
  <si>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</si>
  <si>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</si>
  <si>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</si>
  <si>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</si>
  <si>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</si>
  <si>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</si>
  <si>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</si>
  <si>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</si>
  <si>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</si>
  <si>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</si>
  <si>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</si>
  <si>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</si>
  <si>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</si>
  <si>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</si>
  <si>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</si>
  <si>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</si>
  <si>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</si>
  <si>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</si>
  <si>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</si>
  <si>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</si>
  <si>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</si>
  <si>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</si>
  <si>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</si>
  <si>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</si>
  <si>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</si>
  <si>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</si>
  <si>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</si>
  <si>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</si>
  <si>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</si>
  <si>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</si>
  <si>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</si>
  <si>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</si>
  <si>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</si>
  <si>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</si>
  <si>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</si>
  <si>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</si>
  <si>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</si>
  <si>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</si>
  <si>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</si>
  <si>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</si>
  <si>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</si>
  <si>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</si>
  <si>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</si>
  <si>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</si>
  <si>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</si>
  <si>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</si>
  <si>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</si>
  <si>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</si>
  <si>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</si>
  <si>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</si>
  <si>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</si>
  <si>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</si>
  <si>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</si>
  <si>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</si>
  <si>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</si>
  <si>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</si>
  <si>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</si>
  <si>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</si>
  <si>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</si>
  <si>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</si>
  <si>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</si>
  <si>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</si>
  <si>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</si>
  <si>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</si>
  <si>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</si>
  <si>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</si>
  <si>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</si>
  <si>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</si>
  <si>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</si>
  <si>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</si>
  <si>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</si>
  <si>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</si>
  <si>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</si>
  <si>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</si>
  <si>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</si>
  <si>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</si>
  <si>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</si>
  <si>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</si>
  <si>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</si>
  <si>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</si>
  <si>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</si>
  <si>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</si>
  <si>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</si>
  <si>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</si>
  <si>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</si>
  <si>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</si>
  <si>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</si>
  <si>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</si>
  <si>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</si>
  <si>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</si>
  <si>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</si>
  <si>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</si>
  <si>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</si>
  <si>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</si>
  <si>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</si>
  <si>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</si>
  <si>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</si>
  <si>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</si>
  <si>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</si>
  <si>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</si>
  <si>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</si>
  <si>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</si>
  <si>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</si>
  <si>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</si>
  <si>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</si>
  <si>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</si>
  <si>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</si>
  <si>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</si>
  <si>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</si>
  <si>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</si>
  <si>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</si>
  <si>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</si>
  <si>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</si>
  <si>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</si>
  <si>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</si>
  <si>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</si>
  <si>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</si>
  <si>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</si>
  <si>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</si>
  <si>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</si>
  <si>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</si>
  <si>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</si>
  <si>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</si>
  <si>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</si>
  <si>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</si>
  <si>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</si>
  <si>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</si>
  <si>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</si>
  <si>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</si>
  <si>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</si>
  <si>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</si>
  <si>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</si>
  <si>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</si>
  <si>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</si>
  <si>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</si>
  <si>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</si>
  <si>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</si>
  <si>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</si>
  <si>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</si>
  <si>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</si>
  <si>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</si>
  <si>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</si>
  <si>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</si>
  <si>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</si>
  <si>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</si>
  <si>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</si>
  <si>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</si>
  <si>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</si>
  <si>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</si>
  <si>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</si>
  <si>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</si>
  <si>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</si>
  <si>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</si>
  <si>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</si>
  <si>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</si>
  <si>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</si>
  <si>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</si>
  <si>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</si>
  <si>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</si>
  <si>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</si>
  <si>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</si>
  <si>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</si>
  <si>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</si>
  <si>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</si>
  <si>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</si>
  <si>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</si>
  <si>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</si>
  <si>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</si>
  <si>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</si>
  <si>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</si>
  <si>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</si>
  <si>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</si>
  <si>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</si>
  <si>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</si>
  <si>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</si>
  <si>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</si>
  <si>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</si>
  <si>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</si>
  <si>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</si>
  <si>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</si>
  <si>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</si>
  <si>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</si>
  <si>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</si>
  <si>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</si>
  <si>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</si>
  <si>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</si>
  <si>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</si>
  <si>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</si>
  <si>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</si>
  <si>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</si>
  <si>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</si>
  <si>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</si>
  <si>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</si>
  <si>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</si>
  <si>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</si>
  <si>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</si>
  <si>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</si>
  <si>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</si>
  <si>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</si>
  <si>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</si>
  <si>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</si>
  <si>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</si>
  <si>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</si>
  <si>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</si>
  <si>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</si>
  <si>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</si>
  <si>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</si>
  <si>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</si>
  <si>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</si>
  <si>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</si>
  <si>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</si>
  <si>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</si>
  <si>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</si>
  <si>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</si>
  <si>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</si>
  <si>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</si>
  <si>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</si>
  <si>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</si>
  <si>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</si>
  <si>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</si>
  <si>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</si>
  <si>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</si>
  <si>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</si>
  <si>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</si>
  <si>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</si>
  <si>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</si>
  <si>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</si>
  <si>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</si>
  <si>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</si>
  <si>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</si>
  <si>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</si>
  <si>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</si>
  <si>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</si>
  <si>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</si>
  <si>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</si>
  <si>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</si>
  <si>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</si>
  <si>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</si>
  <si>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</si>
  <si>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</si>
  <si>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</si>
  <si>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</si>
  <si>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</si>
  <si>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</si>
  <si>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</si>
  <si>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</si>
  <si>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</si>
  <si>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</si>
  <si>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</si>
  <si>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</si>
  <si>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</si>
  <si>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</si>
  <si>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</si>
  <si>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</si>
  <si>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</si>
  <si>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</si>
  <si>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</si>
  <si>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</si>
  <si>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</si>
  <si>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</si>
  <si>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</si>
  <si>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</si>
  <si>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</si>
  <si>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</si>
  <si>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</si>
  <si>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</si>
  <si>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</si>
  <si>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</si>
  <si>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</si>
  <si>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</si>
  <si>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</si>
  <si>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</si>
  <si>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</si>
  <si>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</si>
  <si>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</si>
  <si>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</si>
  <si>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</si>
  <si>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</si>
  <si>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</si>
  <si>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</si>
  <si>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</si>
  <si>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</si>
  <si>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</si>
  <si>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</si>
  <si>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</si>
  <si>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</si>
  <si>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</si>
  <si>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</si>
  <si>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</si>
  <si>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</si>
  <si>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</si>
  <si>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</si>
  <si>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</si>
  <si>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</si>
  <si>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</si>
  <si>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</si>
  <si>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</si>
  <si>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</si>
  <si>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</si>
  <si>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</si>
  <si>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</si>
  <si>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</si>
  <si>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</si>
  <si>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</si>
  <si>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</si>
  <si>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</si>
  <si>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</si>
  <si>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</si>
  <si>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</si>
  <si>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</si>
  <si>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</si>
  <si>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</si>
  <si>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</si>
  <si>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</si>
  <si>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</si>
  <si>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</si>
  <si>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</si>
  <si>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</si>
  <si>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</si>
  <si>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</si>
  <si>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</si>
  <si>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</si>
  <si>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</si>
  <si>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</si>
  <si>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</si>
  <si>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</si>
  <si>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</si>
  <si>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</si>
  <si>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</si>
  <si>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</si>
  <si>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</si>
  <si>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</si>
  <si>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</si>
  <si>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</si>
  <si>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</si>
  <si>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</si>
  <si>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</si>
  <si>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</si>
  <si>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</si>
  <si>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</si>
  <si>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</si>
  <si>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</si>
  <si>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</si>
  <si>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</si>
  <si>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</si>
  <si>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</si>
  <si>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</si>
  <si>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</si>
  <si>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</si>
  <si>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</si>
  <si>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</si>
  <si>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</si>
  <si>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</si>
  <si>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</si>
  <si>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</si>
  <si>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</si>
  <si>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</si>
  <si>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</si>
  <si>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</si>
  <si>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</si>
  <si>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</si>
  <si>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</si>
  <si>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</si>
  <si>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</si>
  <si>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</si>
  <si>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</si>
  <si>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</si>
  <si>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</si>
  <si>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</si>
  <si>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</si>
  <si>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</si>
  <si>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</si>
  <si>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</si>
  <si>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</si>
  <si>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</si>
  <si>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</si>
  <si>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</si>
  <si>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</si>
  <si>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</si>
  <si>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</si>
  <si>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</si>
  <si>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</si>
  <si>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</si>
  <si>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</si>
  <si>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</si>
  <si>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</si>
  <si>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</si>
  <si>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</si>
  <si>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</si>
  <si>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</si>
  <si>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</si>
  <si>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</si>
  <si>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</si>
  <si>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</si>
  <si>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</si>
  <si>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</si>
  <si>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</si>
  <si>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</si>
  <si>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</si>
  <si>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</si>
  <si>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</si>
  <si>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</si>
  <si>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</si>
  <si>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</si>
  <si>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</si>
  <si>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</si>
  <si>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</si>
  <si>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</si>
  <si>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</si>
  <si>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</si>
  <si>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</si>
  <si>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</si>
  <si>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</si>
  <si>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</si>
  <si>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</si>
  <si>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</si>
  <si>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</si>
  <si>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</si>
  <si>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</si>
  <si>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</si>
  <si>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</si>
  <si>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</si>
  <si>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</si>
  <si>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</si>
  <si>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</si>
  <si>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</si>
  <si>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</si>
  <si>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</si>
  <si>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</si>
  <si>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</si>
  <si>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</si>
  <si>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</si>
  <si>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</si>
  <si>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</si>
  <si>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</si>
  <si>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</si>
  <si>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</si>
  <si>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</si>
  <si>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</si>
  <si>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</si>
  <si>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</si>
  <si>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</si>
  <si>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</si>
  <si>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</si>
  <si>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</si>
  <si>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</si>
  <si>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</si>
  <si>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</si>
  <si>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</si>
  <si>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</si>
  <si>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</si>
  <si>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</si>
  <si>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</si>
  <si>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</si>
  <si>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</si>
  <si>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</si>
  <si>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</si>
  <si>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</si>
  <si>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</si>
  <si>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</si>
  <si>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</si>
  <si>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</si>
  <si>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</si>
  <si>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</si>
  <si>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</si>
  <si>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</si>
  <si>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</si>
  <si>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</si>
  <si>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</si>
  <si>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</si>
  <si>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</si>
  <si>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</si>
  <si>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</si>
  <si>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</si>
  <si>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</si>
  <si>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</si>
  <si>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</si>
  <si>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</si>
  <si>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</si>
  <si>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</si>
  <si>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</si>
  <si>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</si>
  <si>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</si>
  <si>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</si>
  <si>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</si>
  <si>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</si>
  <si>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</si>
  <si>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</si>
  <si>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</si>
  <si>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</si>
  <si>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</si>
  <si>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</si>
  <si>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</si>
  <si>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</si>
  <si>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</si>
  <si>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</si>
  <si>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</si>
  <si>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</si>
  <si>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</si>
  <si>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</si>
  <si>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</si>
  <si>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</si>
  <si>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</si>
  <si>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</si>
  <si>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</si>
  <si>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</si>
  <si>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</si>
  <si>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</si>
  <si>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</si>
  <si>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</si>
  <si>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</si>
  <si>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</si>
  <si>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</si>
  <si>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</si>
  <si>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</si>
  <si>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</si>
  <si>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</si>
  <si>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</si>
  <si>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</si>
  <si>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</si>
  <si>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</si>
  <si>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</si>
  <si>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</si>
  <si>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</si>
  <si>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</si>
  <si>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</si>
  <si>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</si>
  <si>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</si>
  <si>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</si>
  <si>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</si>
  <si>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</si>
  <si>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</si>
  <si>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</si>
  <si>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</si>
  <si>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</si>
  <si>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</si>
  <si>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</si>
  <si>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</si>
  <si>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</si>
  <si>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</si>
  <si>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</si>
  <si>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</si>
  <si>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</si>
  <si>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</si>
  <si>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</si>
  <si>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</si>
  <si>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</si>
  <si>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</si>
  <si>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</si>
  <si>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</si>
  <si>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</si>
  <si>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</si>
  <si>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</si>
  <si>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</si>
  <si>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</si>
  <si>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</si>
  <si>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</si>
  <si>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</si>
  <si>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</si>
  <si>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</si>
  <si>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</si>
  <si>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</si>
  <si>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</si>
  <si>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</si>
  <si>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</si>
  <si>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</si>
  <si>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</si>
  <si>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</si>
  <si>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</si>
  <si>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</si>
  <si>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</si>
  <si>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</si>
  <si>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</si>
  <si>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</si>
  <si>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</si>
  <si>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</si>
  <si>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</si>
  <si>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</si>
  <si>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</si>
  <si>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</si>
  <si>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</si>
  <si>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</si>
  <si>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</si>
  <si>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</si>
  <si>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</si>
  <si>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</si>
  <si>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</si>
  <si>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</si>
  <si>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</si>
  <si>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</si>
  <si>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</si>
  <si>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</si>
  <si>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</si>
  <si>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</si>
  <si>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</si>
  <si>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</si>
  <si>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</si>
  <si>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</si>
  <si>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</si>
  <si>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</si>
  <si>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</si>
  <si>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</si>
  <si>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</si>
  <si>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</si>
  <si>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</si>
  <si>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</si>
  <si>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</si>
  <si>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</si>
  <si>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</si>
  <si>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</si>
  <si>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</si>
  <si>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</si>
  <si>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</si>
  <si>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</si>
  <si>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</si>
  <si>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</si>
  <si>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</si>
  <si>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</si>
  <si>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</si>
  <si>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</si>
  <si>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</si>
  <si>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</si>
  <si>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</si>
  <si>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</si>
  <si>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</si>
  <si>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</si>
  <si>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</si>
  <si>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</si>
  <si>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</si>
  <si>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</si>
  <si>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</si>
  <si>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</si>
  <si>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</si>
  <si>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</si>
  <si>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</si>
  <si>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</si>
  <si>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</si>
  <si>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</si>
  <si>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</si>
  <si>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</si>
  <si>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</si>
  <si>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</si>
  <si>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</si>
  <si>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</si>
  <si>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</si>
  <si>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</si>
  <si>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</si>
  <si>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</si>
  <si>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</si>
  <si>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</si>
  <si>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</si>
  <si>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</si>
  <si>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</si>
  <si>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</si>
  <si>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</si>
  <si>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</si>
  <si>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</si>
  <si>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</si>
  <si>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</si>
  <si>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</si>
  <si>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</si>
  <si>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</si>
  <si>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</si>
  <si>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</si>
  <si>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</si>
  <si>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</si>
  <si>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</si>
  <si>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</si>
  <si>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</si>
  <si>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</si>
  <si>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</si>
  <si>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</si>
  <si>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</si>
  <si>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</si>
  <si>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</si>
  <si>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</si>
  <si>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</si>
  <si>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</si>
  <si>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</si>
  <si>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</si>
  <si>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</si>
  <si>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</si>
  <si>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</si>
  <si>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</si>
  <si>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</si>
  <si>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</si>
  <si>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</si>
  <si>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</si>
  <si>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</si>
  <si>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</si>
  <si>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</si>
  <si>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</si>
  <si>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</si>
  <si>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</si>
  <si>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</si>
  <si>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</si>
  <si>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</si>
  <si>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</si>
  <si>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</si>
  <si>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</si>
  <si>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</si>
  <si>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</si>
  <si>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</si>
  <si>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</si>
  <si>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</si>
  <si>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</si>
  <si>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</si>
  <si>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</si>
  <si>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</si>
  <si>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</si>
  <si>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</si>
  <si>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</si>
  <si>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</si>
  <si>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</si>
  <si>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</si>
  <si>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</si>
  <si>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</si>
  <si>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</si>
  <si>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</si>
  <si>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</si>
  <si>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</si>
  <si>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</si>
  <si>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</si>
  <si>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</si>
  <si>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</si>
  <si>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</si>
  <si>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</si>
  <si>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</si>
  <si>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</si>
  <si>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</si>
  <si>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</si>
  <si>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</si>
  <si>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</si>
  <si>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</si>
  <si>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</si>
  <si>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</si>
  <si>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</si>
  <si>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</si>
  <si>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</si>
  <si>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</si>
  <si>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</si>
  <si>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</si>
  <si>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</si>
  <si>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</si>
  <si>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</si>
  <si>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</si>
  <si>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</si>
  <si>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</si>
  <si>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</si>
  <si>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</si>
  <si>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</si>
  <si>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</si>
  <si>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</si>
  <si>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</si>
  <si>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</si>
  <si>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</si>
  <si>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</si>
  <si>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</si>
  <si>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</si>
  <si>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</si>
  <si>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</si>
  <si>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</si>
  <si>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</si>
  <si>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</si>
  <si>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</si>
  <si>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</si>
  <si>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</si>
  <si>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</si>
  <si>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</si>
  <si>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</si>
  <si>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</si>
  <si>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</si>
  <si>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</si>
  <si>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</si>
  <si>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</si>
  <si>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</si>
  <si>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</si>
  <si>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</si>
  <si>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</si>
  <si>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</si>
  <si>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</si>
  <si>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</si>
  <si>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</si>
  <si>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</si>
  <si>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</si>
  <si>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</si>
  <si>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</si>
  <si>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</si>
  <si>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</si>
  <si>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</si>
  <si>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</si>
  <si>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</si>
  <si>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</si>
  <si>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</si>
  <si>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</si>
  <si>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</si>
  <si>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</si>
  <si>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</si>
  <si>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</si>
  <si>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</si>
  <si>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</si>
  <si>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</si>
  <si>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</si>
  <si>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</si>
  <si>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</si>
  <si>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</si>
  <si>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</si>
  <si>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</si>
  <si>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</si>
  <si>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</si>
  <si>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</si>
  <si>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</si>
  <si>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</si>
  <si>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</si>
  <si>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</si>
  <si>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</si>
  <si>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</si>
  <si>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</si>
  <si>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</si>
  <si>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</si>
  <si>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</si>
  <si>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</si>
  <si>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</si>
  <si>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</si>
  <si>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</si>
  <si>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</si>
  <si>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</si>
  <si>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</si>
  <si>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</si>
  <si>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</si>
  <si>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</si>
  <si>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</si>
  <si>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</si>
  <si>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</si>
  <si>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</si>
  <si>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</si>
  <si>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</si>
  <si>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</si>
  <si>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</si>
  <si>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</si>
  <si>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</si>
  <si>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</si>
  <si>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</si>
  <si>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</si>
  <si>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</si>
  <si>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</si>
  <si>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</si>
  <si>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</si>
  <si>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</si>
  <si>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</si>
  <si>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</si>
  <si>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</si>
  <si>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</si>
  <si>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</si>
  <si>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</si>
  <si>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</si>
  <si>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</si>
  <si>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</si>
  <si>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</si>
  <si>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</si>
  <si>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</si>
  <si>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</si>
  <si>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</si>
  <si>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</si>
  <si>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</si>
  <si>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</si>
  <si>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</si>
  <si>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</si>
  <si>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</si>
  <si>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</si>
  <si>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</si>
  <si>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</si>
  <si>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</si>
  <si>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</si>
  <si>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</si>
  <si>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</si>
  <si>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</si>
  <si>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</si>
  <si>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</si>
  <si>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</si>
  <si>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</si>
  <si>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</si>
  <si>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</si>
  <si>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</si>
  <si>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</si>
  <si>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</si>
  <si>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</si>
  <si>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</si>
  <si>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</si>
  <si>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</si>
  <si>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</si>
  <si>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</si>
  <si>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</si>
  <si>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</si>
  <si>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</si>
  <si>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</si>
  <si>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</si>
  <si>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</si>
  <si>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</si>
  <si>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</si>
  <si>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</si>
  <si>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</si>
  <si>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</si>
  <si>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</si>
  <si>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</si>
  <si>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</si>
  <si>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</si>
  <si>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</si>
  <si>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</si>
  <si>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</si>
  <si>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</si>
  <si>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</si>
  <si>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</si>
  <si>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</si>
  <si>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</si>
  <si>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</si>
  <si>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</si>
  <si>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</si>
  <si>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</si>
  <si>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</si>
  <si>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</si>
  <si>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</si>
  <si>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</si>
  <si>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</si>
  <si>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</si>
  <si>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</si>
  <si>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</si>
  <si>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</si>
  <si>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</si>
  <si>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</si>
  <si>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</si>
  <si>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</si>
  <si>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</si>
  <si>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</si>
  <si>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</si>
  <si>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</si>
  <si>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</si>
  <si>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</si>
  <si>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</si>
  <si>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</si>
  <si>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</si>
  <si>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</si>
  <si>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</si>
  <si>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</si>
  <si>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</si>
  <si>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</si>
  <si>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</si>
  <si>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</si>
  <si>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</si>
  <si>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</si>
  <si>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</si>
  <si>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</si>
  <si>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</si>
  <si>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</si>
  <si>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</si>
  <si>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</si>
  <si>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</si>
  <si>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</si>
  <si>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</si>
  <si>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</si>
  <si>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</si>
  <si>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</si>
  <si>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</si>
  <si>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</si>
  <si>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</si>
  <si>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</si>
  <si>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</si>
  <si>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</si>
  <si>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</si>
  <si>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</si>
  <si>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</si>
  <si>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</si>
  <si>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</si>
  <si>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</si>
  <si>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</si>
  <si>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</si>
  <si>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</si>
  <si>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</si>
  <si>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</si>
  <si>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</si>
  <si>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</si>
  <si>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</si>
  <si>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</si>
  <si>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</si>
  <si>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</si>
  <si>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</si>
  <si>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</si>
  <si>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</si>
  <si>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</si>
  <si>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</si>
  <si>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</si>
  <si>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</si>
  <si>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</si>
  <si>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</si>
  <si>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</si>
  <si>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</si>
  <si>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</si>
  <si>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</si>
  <si>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</si>
  <si>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</si>
  <si>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</si>
  <si>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</si>
  <si>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</si>
  <si>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</si>
  <si>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</si>
  <si>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</si>
  <si>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</si>
  <si>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</si>
  <si>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</si>
  <si>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</si>
  <si>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</si>
  <si>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</si>
  <si>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</si>
  <si>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</si>
  <si>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</si>
  <si>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</si>
  <si>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</si>
  <si>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</si>
  <si>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</si>
  <si>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</si>
  <si>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</si>
  <si>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</si>
  <si>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</si>
  <si>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</si>
  <si>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</si>
  <si>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</si>
  <si>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</si>
  <si>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</si>
  <si>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</si>
  <si>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</si>
  <si>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</si>
  <si>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</si>
  <si>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</si>
  <si>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</si>
  <si>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</si>
  <si>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</si>
  <si>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</si>
  <si>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</si>
  <si>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</si>
  <si>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</si>
  <si>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</si>
  <si>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</si>
  <si>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</si>
  <si>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</si>
  <si>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</si>
  <si>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</si>
  <si>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</si>
  <si>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</si>
  <si>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</si>
  <si>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</si>
  <si>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</si>
  <si>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</si>
  <si>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</si>
  <si>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</si>
  <si>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</si>
  <si>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</si>
  <si>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</si>
  <si>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</si>
  <si>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</si>
  <si>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</si>
  <si>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</si>
  <si>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</si>
  <si>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</si>
  <si>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</si>
  <si>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</si>
  <si>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</si>
  <si>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</si>
  <si>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</si>
  <si>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</si>
  <si>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</si>
  <si>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</si>
  <si>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</si>
  <si>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</si>
  <si>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</si>
  <si>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</si>
  <si>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</si>
  <si>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</si>
  <si>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</si>
  <si>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</si>
  <si>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</si>
  <si>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</si>
  <si>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</si>
  <si>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</si>
  <si>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</si>
  <si>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</si>
  <si>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</si>
  <si>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</si>
  <si>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</si>
  <si>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</si>
  <si>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</si>
  <si>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</si>
  <si>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</si>
  <si>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</si>
  <si>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</si>
  <si>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</si>
  <si>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</si>
  <si>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</si>
  <si>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</si>
  <si>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</si>
  <si>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</si>
  <si>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</si>
  <si>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</si>
  <si>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</si>
  <si>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</si>
  <si>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</si>
  <si>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</si>
  <si>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</si>
  <si>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</si>
  <si>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</si>
  <si>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</si>
  <si>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</si>
  <si>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</si>
  <si>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</si>
  <si>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</si>
  <si>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</si>
  <si>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</si>
  <si>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</si>
  <si>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</si>
  <si>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</si>
  <si>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</si>
  <si>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</si>
  <si>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</si>
  <si>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</si>
  <si>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</si>
  <si>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</si>
  <si>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</si>
  <si>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</si>
  <si>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</si>
  <si>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</si>
  <si>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</si>
  <si>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</si>
  <si>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</si>
  <si>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</si>
  <si>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</si>
  <si>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</si>
  <si>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</si>
  <si>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</si>
  <si>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</si>
  <si>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</si>
  <si>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</si>
  <si>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</si>
  <si>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</si>
  <si>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</si>
  <si>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</si>
  <si>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</si>
  <si>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</si>
  <si>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</si>
  <si>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</si>
  <si>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</si>
  <si>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</si>
  <si>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</si>
  <si>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</si>
  <si>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</si>
  <si>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</si>
  <si>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</si>
  <si>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</si>
  <si>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</si>
  <si>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</si>
  <si>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</si>
  <si>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</si>
  <si>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</si>
  <si>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</si>
  <si>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</si>
  <si>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</si>
  <si>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</si>
  <si>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</si>
  <si>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</si>
  <si>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</si>
  <si>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</si>
  <si>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</si>
  <si>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</si>
  <si>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</si>
  <si>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</si>
  <si>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</si>
  <si>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</si>
  <si>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</si>
  <si>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</si>
  <si>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</si>
  <si>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</si>
  <si>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</si>
  <si>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</si>
  <si>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</si>
  <si>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</si>
  <si>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</si>
  <si>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</si>
  <si>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</si>
  <si>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</si>
  <si>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</si>
  <si>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</si>
  <si>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</si>
  <si>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</si>
  <si>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</si>
  <si>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</si>
  <si>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</si>
  <si>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</si>
  <si>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</si>
  <si>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</si>
  <si>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</si>
  <si>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</si>
  <si>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</si>
  <si>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</si>
  <si>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</si>
  <si>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</si>
  <si>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</si>
  <si>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</si>
  <si>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</si>
  <si>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</si>
  <si>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</si>
  <si>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</si>
  <si>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</si>
  <si>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</si>
  <si>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</si>
  <si>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</si>
  <si>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</si>
  <si>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</si>
  <si>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</si>
  <si>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</si>
  <si>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</si>
  <si>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</si>
  <si>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</si>
  <si>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</si>
  <si>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</si>
  <si>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</si>
  <si>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</si>
  <si>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</si>
  <si>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</si>
  <si>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</si>
  <si>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</si>
  <si>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</si>
  <si>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</si>
  <si>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</si>
  <si>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</si>
  <si>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</si>
  <si>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</si>
  <si>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</si>
  <si>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</si>
  <si>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</si>
  <si>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</si>
  <si>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</si>
  <si>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</si>
  <si>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</si>
  <si>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</si>
  <si>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</si>
  <si>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</si>
  <si>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</si>
  <si>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</si>
  <si>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</si>
  <si>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</si>
  <si>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</si>
  <si>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</si>
  <si>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</si>
  <si>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</si>
  <si>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</si>
  <si>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</si>
  <si>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</si>
  <si>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</si>
  <si>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</si>
  <si>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</si>
  <si>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</si>
  <si>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</si>
  <si>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</si>
  <si>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</si>
  <si>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</si>
  <si>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</si>
  <si>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</si>
  <si>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</si>
  <si>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</si>
  <si>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</si>
  <si>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</si>
  <si>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</si>
  <si>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</si>
  <si>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</si>
  <si>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</si>
  <si>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</si>
  <si>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</si>
  <si>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</si>
  <si>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</si>
  <si>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</si>
  <si>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</si>
  <si>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</si>
  <si>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</si>
  <si>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</si>
  <si>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</si>
  <si>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</si>
  <si>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</si>
  <si>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</si>
  <si>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</si>
  <si>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</si>
  <si>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</si>
  <si>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</si>
  <si>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</si>
  <si>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</si>
  <si>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</si>
  <si>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</si>
  <si>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</si>
  <si>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</si>
  <si>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</si>
  <si>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</si>
  <si>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</si>
  <si>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</si>
  <si>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</si>
  <si>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</si>
  <si>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</si>
  <si>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</si>
  <si>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</si>
  <si>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</si>
  <si>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</si>
  <si>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</si>
  <si>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</si>
  <si>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</si>
  <si>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</si>
  <si>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</si>
  <si>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</si>
  <si>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</si>
  <si>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</si>
  <si>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</si>
  <si>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</si>
  <si>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</si>
  <si>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</si>
  <si>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</si>
  <si>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</si>
  <si>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</si>
  <si>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</si>
  <si>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</si>
  <si>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</si>
  <si>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</si>
  <si>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</si>
  <si>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</si>
  <si>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</si>
  <si>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</si>
  <si>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</si>
  <si>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</si>
  <si>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</si>
  <si>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</si>
  <si>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</si>
  <si>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</si>
  <si>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</si>
  <si>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</si>
  <si>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</si>
  <si>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</si>
  <si>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</si>
  <si>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</si>
  <si>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</si>
  <si>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</si>
  <si>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</si>
  <si>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</si>
  <si>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</si>
  <si>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</si>
  <si>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</si>
  <si>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</si>
  <si>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</si>
  <si>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</si>
  <si>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</si>
  <si>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</si>
  <si>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</si>
  <si>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</si>
  <si>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</si>
  <si>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</si>
  <si>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</si>
  <si>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</si>
  <si>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</si>
  <si>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</si>
  <si>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</si>
  <si>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</si>
  <si>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</si>
  <si>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</si>
  <si>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</si>
  <si>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</si>
  <si>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</si>
  <si>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</si>
  <si>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</si>
  <si>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</si>
  <si>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</si>
  <si>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</si>
  <si>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</si>
  <si>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</si>
  <si>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</si>
  <si>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</si>
  <si>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</si>
  <si>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</si>
  <si>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</si>
  <si>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</si>
  <si>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</si>
  <si>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</si>
  <si>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</si>
  <si>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</si>
  <si>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</si>
  <si>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</si>
  <si>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</si>
  <si>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</si>
  <si>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</si>
  <si>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</si>
  <si>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</si>
  <si>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</si>
  <si>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</si>
  <si>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</si>
  <si>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</si>
  <si>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</si>
  <si>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</si>
  <si>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</si>
  <si>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</si>
  <si>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</si>
  <si>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</si>
  <si>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</si>
  <si>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</si>
  <si>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</si>
  <si>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</si>
  <si>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</si>
  <si>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</si>
  <si>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</si>
  <si>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</si>
  <si>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</si>
  <si>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</si>
  <si>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</si>
  <si>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</si>
  <si>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</si>
  <si>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</si>
  <si>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</si>
  <si>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</si>
  <si>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</si>
  <si>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</si>
  <si>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</si>
  <si>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</si>
  <si>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</si>
  <si>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</si>
  <si>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</si>
  <si>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</si>
  <si>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</si>
  <si>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</si>
  <si>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</si>
  <si>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</si>
  <si>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</si>
  <si>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</si>
  <si>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</si>
  <si>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</si>
  <si>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</si>
  <si>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</si>
  <si>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</si>
  <si>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</si>
  <si>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</si>
  <si>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</si>
  <si>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</si>
  <si>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</si>
  <si>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</si>
  <si>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</si>
  <si>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</si>
  <si>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</si>
  <si>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</si>
  <si>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</si>
  <si>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</si>
  <si>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</si>
  <si>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</si>
  <si>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</si>
  <si>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</si>
  <si>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</si>
  <si>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</si>
  <si>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</si>
  <si>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</si>
  <si>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</si>
  <si>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</si>
  <si>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</si>
  <si>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</si>
  <si>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</si>
  <si>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</si>
  <si>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</si>
  <si>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</si>
  <si>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</si>
  <si>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</si>
  <si>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</si>
  <si>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</si>
  <si>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</si>
  <si>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</si>
  <si>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</si>
  <si>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</si>
  <si>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</si>
  <si>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</si>
  <si>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</si>
  <si>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</si>
  <si>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</si>
  <si>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</si>
  <si>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</si>
  <si>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</si>
  <si>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</si>
  <si>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</si>
  <si>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</si>
  <si>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</si>
  <si>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</si>
  <si>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</si>
  <si>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</si>
  <si>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</si>
  <si>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</si>
  <si>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</si>
  <si>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</si>
  <si>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</si>
  <si>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</si>
  <si>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</si>
  <si>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</si>
  <si>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</si>
  <si>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</si>
  <si>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</si>
  <si>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</si>
  <si>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</si>
  <si>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</si>
  <si>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</si>
  <si>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</si>
  <si>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</si>
  <si>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</si>
  <si>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</si>
  <si>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</si>
  <si>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</si>
  <si>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</si>
  <si>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</si>
  <si>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</si>
  <si>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</si>
  <si>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</si>
  <si>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</si>
  <si>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</si>
  <si>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</si>
  <si>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</si>
  <si>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</si>
  <si>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</si>
  <si>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</si>
  <si>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</si>
  <si>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</si>
  <si>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</si>
  <si>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</si>
  <si>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</si>
  <si>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</si>
  <si>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</si>
  <si>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</si>
  <si>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</si>
  <si>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</si>
  <si>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</si>
  <si>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</si>
  <si>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</si>
  <si>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</si>
  <si>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</si>
  <si>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</si>
  <si>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</si>
  <si>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</si>
  <si>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</si>
  <si>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</si>
  <si>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</si>
  <si>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</si>
  <si>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</si>
  <si>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</si>
  <si>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</si>
  <si>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</si>
  <si>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</si>
  <si>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</si>
  <si>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</si>
  <si>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</si>
  <si>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</si>
  <si>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</si>
  <si>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</si>
  <si>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</si>
  <si>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</si>
  <si>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</si>
  <si>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</si>
  <si>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</si>
  <si>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</si>
  <si>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</si>
  <si>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</si>
  <si>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</si>
  <si>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</si>
  <si>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</si>
  <si>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</si>
  <si>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</si>
  <si>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</si>
  <si>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</si>
  <si>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</si>
  <si>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</si>
  <si>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</si>
  <si>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</si>
  <si>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</si>
  <si>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</si>
  <si>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</si>
  <si>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</si>
  <si>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</si>
  <si>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</si>
  <si>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</si>
  <si>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</si>
  <si>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</si>
  <si>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</si>
  <si>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</si>
  <si>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</si>
  <si>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</si>
  <si>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</si>
  <si>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</si>
  <si>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</si>
  <si>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</si>
  <si>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</si>
  <si>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</si>
  <si>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</si>
  <si>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</si>
  <si>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</si>
  <si>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</si>
  <si>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</si>
  <si>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</si>
  <si>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</si>
  <si>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</si>
  <si>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</si>
  <si>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</si>
  <si>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</si>
  <si>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</si>
  <si>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</si>
  <si>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</si>
  <si>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</si>
  <si>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</si>
  <si>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</si>
  <si>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</si>
  <si>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</si>
  <si>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</si>
  <si>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</si>
  <si>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</si>
  <si>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</si>
  <si>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</si>
  <si>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</si>
  <si>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</si>
  <si>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</si>
  <si>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</si>
  <si>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</si>
  <si>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</si>
  <si>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</si>
  <si>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</si>
  <si>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</si>
  <si>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</si>
  <si>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</si>
  <si>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</si>
  <si>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</si>
  <si>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</si>
  <si>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</si>
  <si>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</si>
  <si>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</si>
  <si>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</si>
  <si>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</si>
  <si>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</si>
  <si>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</si>
  <si>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</si>
  <si>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</si>
  <si>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</si>
  <si>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</si>
  <si>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</si>
  <si>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</si>
  <si>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</si>
  <si>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</si>
  <si>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</si>
  <si>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</si>
  <si>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</si>
  <si>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</si>
  <si>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</si>
  <si>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</si>
  <si>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</si>
  <si>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</si>
  <si>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</si>
  <si>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</si>
  <si>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</si>
  <si>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</si>
  <si>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</si>
  <si>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</si>
  <si>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</si>
  <si>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</si>
  <si>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</si>
  <si>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</si>
  <si>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</si>
  <si>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</si>
  <si>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</si>
  <si>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</si>
  <si>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</si>
  <si>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</si>
  <si>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</si>
  <si>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</si>
  <si>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</si>
  <si>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</si>
  <si>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</si>
  <si>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</si>
  <si>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</si>
  <si>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</si>
  <si>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</si>
  <si>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</si>
  <si>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</si>
  <si>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</si>
  <si>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</si>
  <si>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</si>
  <si>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</si>
  <si>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</si>
  <si>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</si>
  <si>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</si>
  <si>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</si>
  <si>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</si>
  <si>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</si>
  <si>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</si>
  <si>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</si>
  <si>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</si>
  <si>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</si>
  <si>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</si>
  <si>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</si>
  <si>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</si>
  <si>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</si>
  <si>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</si>
  <si>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</si>
  <si>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</si>
  <si>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</si>
  <si>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</si>
  <si>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</si>
  <si>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</si>
  <si>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</si>
  <si>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</si>
  <si>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</si>
  <si>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</si>
  <si>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</si>
  <si>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</si>
  <si>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</si>
  <si>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</si>
  <si>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</si>
  <si>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</si>
  <si>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</si>
  <si>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</si>
  <si>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</si>
  <si>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</si>
  <si>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</si>
  <si>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</si>
  <si>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</si>
  <si>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</si>
  <si>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</si>
  <si>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</si>
  <si>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</si>
  <si>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</si>
  <si>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</si>
  <si>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</si>
  <si>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</si>
  <si>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</si>
  <si>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</si>
  <si>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</si>
  <si>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</si>
  <si>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</si>
  <si>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</si>
  <si>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</si>
  <si>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</si>
  <si>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</si>
  <si>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</si>
  <si>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</si>
  <si>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</si>
  <si>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</si>
  <si>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</si>
  <si>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</si>
  <si>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</si>
  <si>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</si>
  <si>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</si>
  <si>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</si>
  <si>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</si>
  <si>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</si>
  <si>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</si>
  <si>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</si>
  <si>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</si>
  <si>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</si>
  <si>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</si>
  <si>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</si>
  <si>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</si>
  <si>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</si>
  <si>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</si>
  <si>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</si>
  <si>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</si>
  <si>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</si>
  <si>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</si>
  <si>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</si>
  <si>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</si>
  <si>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</si>
  <si>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</si>
  <si>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</si>
  <si>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</si>
  <si>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</si>
  <si>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</si>
  <si>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</si>
  <si>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</si>
  <si>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</si>
  <si>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</si>
  <si>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</si>
  <si>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</si>
  <si>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</si>
  <si>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</si>
  <si>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</si>
  <si>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</si>
  <si>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</si>
  <si>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</si>
  <si>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</si>
  <si>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</si>
  <si>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</si>
  <si>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</si>
  <si>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</si>
  <si>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</si>
  <si>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</si>
  <si>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</si>
  <si>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</si>
  <si>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</si>
  <si>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</si>
  <si>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</si>
  <si>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</si>
  <si>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</si>
  <si>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</si>
  <si>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</si>
  <si>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</si>
  <si>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</si>
  <si>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</si>
  <si>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</si>
  <si>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</si>
  <si>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</si>
  <si>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</si>
  <si>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</si>
  <si>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</si>
  <si>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</si>
  <si>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</si>
  <si>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</si>
  <si>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</si>
  <si>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</si>
  <si>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</si>
  <si>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</si>
  <si>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</si>
  <si>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</si>
  <si>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</si>
  <si>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</si>
  <si>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</si>
  <si>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</si>
  <si>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</si>
  <si>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</si>
  <si>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</si>
  <si>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</si>
  <si>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</si>
  <si>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</si>
  <si>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</si>
  <si>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</si>
  <si>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</si>
  <si>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</si>
  <si>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</si>
  <si>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</si>
  <si>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</si>
  <si>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</si>
  <si>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</si>
  <si>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</si>
  <si>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</si>
  <si>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</si>
  <si>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</si>
  <si>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</si>
  <si>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</si>
  <si>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</si>
  <si>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</si>
  <si>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</si>
  <si>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</si>
  <si>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</si>
  <si>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</si>
  <si>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</si>
  <si>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</si>
  <si>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</si>
  <si>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</si>
  <si>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</si>
  <si>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</si>
  <si>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</si>
  <si>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</si>
  <si>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</si>
  <si>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</si>
  <si>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</si>
  <si>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</si>
  <si>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</si>
  <si>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</si>
  <si>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</si>
  <si>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</si>
  <si>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</si>
  <si>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</si>
  <si>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</si>
  <si>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</si>
  <si>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</si>
  <si>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</si>
  <si>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</si>
  <si>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</si>
  <si>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</si>
  <si>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</si>
  <si>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</si>
  <si>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</si>
  <si>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</si>
  <si>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</si>
  <si>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</si>
  <si>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</si>
  <si>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</si>
  <si>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</si>
  <si>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</si>
  <si>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</si>
  <si>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</si>
  <si>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</si>
  <si>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</si>
  <si>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</si>
  <si>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</si>
  <si>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</si>
  <si>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</si>
  <si>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</si>
  <si>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</si>
  <si>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</si>
  <si>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</si>
  <si>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</si>
  <si>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</si>
  <si>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</si>
  <si>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</si>
  <si>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</si>
  <si>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</si>
  <si>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</si>
  <si>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</si>
  <si>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</si>
  <si>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</si>
  <si>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</si>
  <si>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</si>
  <si>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</si>
  <si>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</si>
  <si>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</si>
  <si>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</si>
  <si>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</si>
  <si>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</si>
  <si>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</si>
  <si>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</si>
  <si>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</si>
  <si>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</si>
  <si>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</si>
  <si>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</si>
  <si>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</si>
  <si>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</si>
  <si>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</si>
  <si>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</si>
  <si>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</si>
  <si>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</si>
  <si>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</si>
  <si>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</si>
  <si>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</si>
  <si>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</si>
  <si>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</si>
  <si>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</si>
  <si>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</si>
  <si>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</si>
  <si>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</si>
  <si>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</si>
  <si>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</si>
  <si>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</si>
  <si>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</si>
  <si>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</si>
  <si>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</si>
  <si>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</si>
  <si>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</si>
  <si>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</si>
  <si>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</si>
  <si>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</si>
  <si>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</si>
  <si>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</si>
  <si>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</si>
  <si>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</si>
  <si>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</si>
  <si>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</si>
  <si>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</si>
  <si>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</si>
  <si>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</si>
  <si>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</si>
  <si>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</si>
  <si>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</si>
  <si>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</si>
  <si>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</si>
  <si>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</si>
  <si>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</si>
  <si>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</si>
  <si>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</si>
  <si>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</si>
  <si>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</si>
  <si>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</si>
  <si>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</si>
  <si>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</si>
  <si>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</si>
  <si>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</si>
  <si>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</si>
  <si>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</si>
  <si>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</si>
  <si>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</si>
  <si>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</si>
  <si>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</si>
  <si>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</si>
  <si>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</si>
  <si>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</si>
  <si>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</si>
  <si>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</si>
  <si>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</si>
  <si>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</si>
  <si>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</si>
  <si>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</si>
  <si>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</si>
  <si>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</si>
  <si>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</si>
  <si>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</si>
  <si>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</si>
  <si>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</si>
  <si>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</si>
  <si>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</si>
  <si>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</si>
  <si>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</si>
  <si>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</si>
  <si>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</si>
  <si>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</si>
  <si>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</si>
  <si>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</si>
  <si>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</si>
  <si>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</si>
  <si>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</si>
  <si>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</si>
  <si>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</si>
  <si>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</si>
  <si>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</si>
  <si>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</si>
  <si>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</si>
  <si>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</si>
  <si>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</si>
  <si>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</si>
  <si>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</si>
  <si>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</si>
  <si>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</si>
  <si>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</si>
  <si>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</si>
  <si>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</si>
  <si>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</si>
  <si>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</si>
  <si>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</si>
  <si>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</si>
  <si>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</si>
  <si>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</si>
  <si>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</si>
  <si>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</si>
  <si>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</si>
  <si>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</si>
  <si>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</si>
  <si>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</si>
  <si>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</si>
  <si>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</si>
  <si>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</si>
  <si>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</si>
  <si>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</si>
  <si>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</si>
  <si>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</si>
  <si>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</si>
  <si>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</si>
  <si>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</si>
  <si>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</si>
  <si>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</si>
  <si>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</si>
  <si>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</si>
  <si>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</si>
  <si>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</si>
  <si>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</si>
  <si>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</si>
  <si>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</si>
  <si>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</si>
  <si>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</si>
  <si>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</si>
  <si>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</si>
  <si>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</si>
  <si>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</si>
  <si>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</si>
  <si>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</si>
  <si>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</si>
  <si>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</si>
  <si>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</si>
  <si>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</si>
  <si>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</si>
  <si>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</si>
  <si>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</si>
  <si>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</si>
  <si>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</si>
  <si>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</si>
  <si>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</si>
  <si>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</si>
  <si>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</si>
  <si>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</si>
  <si>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</si>
  <si>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</si>
  <si>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</si>
  <si>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</si>
  <si>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</si>
  <si>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</si>
  <si>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</si>
  <si>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</si>
  <si>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</si>
  <si>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</si>
  <si>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</si>
  <si>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</si>
  <si>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</si>
  <si>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</si>
  <si>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</si>
  <si>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</si>
  <si>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</si>
  <si>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</si>
  <si>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</si>
  <si>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</si>
  <si>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</si>
  <si>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</si>
  <si>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</si>
  <si>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</si>
  <si>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</si>
  <si>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</si>
  <si>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</si>
  <si>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</si>
  <si>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</si>
  <si>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</si>
  <si>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</si>
  <si>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</si>
  <si>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</si>
  <si>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</si>
  <si>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</si>
  <si>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</si>
  <si>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</si>
  <si>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</si>
  <si>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</si>
  <si>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</si>
  <si>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</si>
  <si>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</si>
  <si>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</si>
  <si>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</si>
  <si>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</si>
  <si>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</si>
  <si>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</si>
  <si>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</si>
  <si>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</si>
  <si>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</si>
  <si>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</si>
  <si>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</si>
  <si>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</si>
  <si>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</si>
  <si>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</si>
  <si>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</si>
  <si>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</si>
  <si>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</si>
  <si>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</si>
  <si>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</si>
  <si>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</si>
  <si>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</si>
  <si>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</si>
  <si>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</si>
  <si>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</si>
  <si>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</si>
  <si>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</si>
  <si>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</si>
  <si>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</si>
  <si>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</si>
  <si>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</si>
  <si>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</si>
  <si>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</si>
  <si>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</si>
  <si>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</si>
  <si>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</si>
  <si>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</si>
  <si>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</si>
  <si>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</si>
  <si>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</si>
  <si>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</si>
  <si>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</si>
  <si>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</si>
  <si>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</si>
  <si>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</si>
  <si>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</si>
  <si>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</si>
  <si>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</si>
  <si>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</si>
  <si>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</si>
  <si>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</si>
  <si>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</si>
  <si>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</si>
  <si>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</si>
  <si>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</si>
  <si>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</si>
  <si>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</si>
  <si>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</si>
  <si>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</si>
  <si>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</si>
  <si>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</si>
  <si>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</si>
  <si>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</si>
  <si>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</si>
  <si>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</si>
  <si>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</si>
  <si>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</si>
  <si>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</si>
  <si>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</si>
  <si>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</si>
  <si>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</si>
  <si>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</si>
  <si>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</si>
  <si>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</si>
  <si>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</si>
  <si>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</si>
  <si>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</si>
  <si>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</si>
  <si>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</si>
  <si>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</si>
  <si>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</si>
  <si>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</si>
  <si>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</si>
  <si>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</si>
  <si>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</si>
  <si>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</si>
  <si>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</si>
  <si>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</si>
  <si>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</si>
  <si>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</si>
  <si>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</si>
  <si>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</si>
  <si>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</si>
  <si>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</si>
  <si>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</si>
  <si>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</si>
  <si>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</si>
  <si>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</si>
  <si>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</si>
  <si>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</si>
  <si>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</si>
  <si>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</si>
  <si>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</si>
  <si>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</si>
  <si>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</si>
  <si>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</si>
  <si>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</si>
  <si>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</si>
  <si>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</si>
  <si>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</si>
  <si>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</si>
  <si>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</si>
  <si>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</si>
  <si>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</si>
  <si>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</si>
  <si>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</si>
  <si>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</si>
  <si>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</si>
  <si>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</si>
  <si>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</si>
  <si>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</si>
  <si>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</si>
  <si>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</si>
  <si>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</si>
  <si>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</si>
  <si>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</si>
  <si>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</si>
  <si>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</si>
  <si>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</si>
  <si>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</si>
  <si>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</si>
  <si>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</si>
  <si>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</si>
  <si>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</si>
  <si>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</si>
  <si>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</si>
  <si>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</si>
  <si>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</si>
  <si>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</si>
  <si>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</si>
  <si>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</si>
  <si>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</si>
  <si>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</si>
  <si>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</si>
  <si>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</si>
  <si>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</si>
  <si>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</si>
  <si>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</si>
  <si>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</si>
  <si>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</si>
  <si>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</si>
  <si>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</si>
  <si>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</si>
  <si>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</si>
  <si>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</si>
  <si>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</si>
  <si>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</si>
  <si>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</si>
  <si>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</si>
  <si>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</si>
  <si>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</si>
  <si>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</si>
  <si>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</si>
  <si>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</si>
  <si>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</si>
  <si>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</si>
  <si>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</si>
  <si>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</si>
  <si>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</si>
  <si>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</si>
  <si>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</si>
  <si>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</si>
  <si>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</si>
  <si>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</si>
  <si>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</si>
  <si>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</si>
  <si>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</si>
  <si>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</si>
  <si>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</si>
  <si>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</si>
  <si>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</si>
  <si>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</si>
  <si>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</si>
  <si>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</si>
  <si>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</si>
  <si>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</si>
  <si>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</si>
  <si>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</si>
  <si>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</si>
  <si>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</si>
  <si>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</si>
  <si>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</si>
  <si>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</si>
  <si>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</si>
  <si>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</si>
  <si>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</si>
  <si>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</si>
  <si>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</si>
  <si>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</si>
  <si>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</si>
  <si>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</si>
  <si>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</si>
  <si>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</si>
  <si>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</si>
  <si>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</si>
  <si>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</si>
  <si>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</si>
  <si>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</si>
  <si>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</si>
  <si>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</si>
  <si>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</si>
  <si>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</si>
  <si>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</si>
  <si>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</si>
  <si>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</si>
  <si>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</si>
  <si>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</si>
  <si>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</si>
  <si>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</si>
  <si>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</si>
  <si>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</si>
  <si>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</si>
  <si>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</si>
  <si>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</si>
  <si>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</si>
  <si>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</si>
  <si>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</si>
  <si>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</si>
  <si>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</si>
  <si>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</si>
  <si>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</si>
  <si>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</si>
  <si>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</si>
  <si>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</si>
  <si>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</si>
  <si>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</si>
  <si>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</si>
  <si>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</si>
  <si>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</si>
  <si>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</si>
  <si>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</si>
  <si>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</si>
  <si>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</si>
  <si>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</si>
  <si>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</si>
  <si>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</si>
  <si>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</si>
  <si>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</si>
  <si>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</si>
  <si>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</si>
  <si>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</si>
  <si>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</si>
  <si>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</si>
  <si>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</si>
  <si>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</si>
  <si>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</si>
  <si>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</si>
  <si>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</si>
  <si>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</si>
  <si>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</si>
  <si>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</si>
  <si>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</si>
  <si>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</si>
  <si>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</si>
  <si>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</si>
  <si>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</si>
  <si>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</si>
  <si>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</si>
  <si>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</si>
  <si>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</si>
  <si>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</si>
  <si>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</si>
  <si>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</si>
  <si>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</si>
  <si>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</si>
  <si>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</si>
  <si>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</si>
  <si>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</si>
  <si>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</si>
  <si>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</si>
  <si>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</si>
  <si>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</si>
  <si>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</si>
  <si>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</si>
  <si>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</si>
  <si>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</si>
  <si>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</si>
  <si>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</si>
  <si>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</si>
  <si>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</si>
  <si>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</si>
  <si>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</si>
  <si>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</si>
  <si>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</si>
  <si>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</si>
  <si>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</si>
  <si>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</si>
  <si>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</si>
  <si>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</si>
  <si>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</si>
  <si>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</si>
  <si>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</si>
  <si>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</si>
  <si>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</si>
  <si>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</si>
  <si>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</si>
  <si>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</si>
  <si>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</si>
  <si>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</si>
  <si>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</si>
  <si>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</si>
  <si>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</si>
  <si>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</si>
  <si>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</si>
  <si>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</si>
  <si>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</si>
  <si>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</si>
  <si>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</si>
  <si>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</si>
  <si>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</si>
  <si>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</si>
  <si>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</si>
  <si>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</si>
  <si>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</si>
  <si>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</si>
  <si>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</si>
  <si>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</si>
  <si>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</si>
  <si>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</si>
  <si>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</si>
  <si>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</si>
  <si>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</si>
  <si>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</si>
  <si>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</si>
  <si>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</si>
  <si>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</si>
  <si>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</si>
  <si>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</si>
  <si>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</si>
  <si>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</si>
  <si>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</si>
  <si>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</si>
  <si>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</si>
  <si>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</si>
  <si>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</si>
  <si>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</si>
  <si>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</si>
  <si>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</si>
  <si>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</si>
  <si>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</si>
  <si>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</si>
  <si>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</si>
  <si>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</si>
  <si>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</si>
  <si>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</si>
  <si>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</si>
  <si>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</si>
  <si>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</si>
  <si>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</si>
  <si>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</si>
  <si>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</si>
  <si>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</si>
  <si>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</si>
  <si>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</si>
  <si>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</si>
  <si>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</si>
  <si>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</si>
  <si>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</si>
  <si>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</si>
  <si>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</si>
  <si>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</si>
  <si>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</si>
  <si>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</si>
  <si>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</si>
  <si>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</si>
  <si>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</si>
  <si>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</si>
  <si>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</si>
  <si>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</si>
  <si>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</si>
  <si>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</si>
  <si>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</si>
  <si>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</si>
  <si>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</si>
  <si>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</si>
  <si>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</si>
  <si>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</si>
  <si>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</si>
  <si>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</si>
  <si>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</si>
  <si>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</si>
  <si>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</si>
  <si>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</si>
  <si>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</si>
  <si>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</si>
  <si>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</si>
  <si>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</si>
  <si>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</si>
  <si>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</si>
  <si>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</si>
  <si>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</si>
  <si>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</si>
  <si>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</si>
  <si>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</si>
  <si>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</si>
  <si>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</si>
  <si>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</si>
  <si>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</si>
  <si>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</si>
  <si>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</si>
  <si>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</si>
  <si>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</si>
  <si>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</si>
  <si>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</si>
  <si>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</si>
  <si>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</si>
  <si>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</si>
  <si>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</si>
  <si>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</si>
  <si>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</si>
  <si>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</si>
  <si>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</si>
  <si>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</si>
  <si>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</si>
  <si>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</si>
  <si>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</si>
  <si>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</si>
  <si>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</si>
  <si>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</si>
  <si>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</si>
  <si>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</si>
  <si>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</si>
  <si>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</si>
  <si>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</si>
  <si>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</si>
  <si>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</si>
  <si>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</si>
  <si>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</si>
  <si>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</si>
  <si>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</si>
  <si>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</si>
  <si>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</si>
  <si>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</si>
  <si>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</si>
  <si>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</si>
  <si>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</si>
  <si>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</si>
  <si>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</si>
  <si>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</si>
  <si>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</si>
  <si>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</si>
  <si>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</si>
  <si>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</si>
  <si>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</si>
  <si>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</si>
  <si>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</si>
  <si>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</si>
  <si>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</si>
  <si>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</si>
  <si>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</si>
  <si>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</si>
  <si>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</si>
  <si>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</si>
  <si>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</si>
  <si>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</si>
  <si>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</si>
  <si>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</si>
  <si>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</si>
  <si>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</si>
  <si>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</si>
  <si>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</si>
  <si>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</si>
  <si>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</si>
  <si>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</si>
  <si>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</si>
  <si>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</si>
  <si>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</si>
  <si>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</si>
  <si>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</si>
  <si>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</si>
  <si>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</si>
  <si>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</si>
  <si>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</si>
  <si>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</si>
  <si>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</si>
  <si>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</si>
  <si>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</si>
  <si>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</si>
  <si>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</si>
  <si>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</si>
  <si>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</si>
  <si>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</si>
  <si>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</si>
  <si>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</si>
  <si>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</si>
  <si>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</si>
  <si>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</si>
  <si>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</si>
  <si>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</si>
  <si>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</si>
  <si>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</si>
  <si>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</si>
  <si>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</si>
  <si>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</si>
  <si>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</si>
  <si>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</si>
  <si>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</si>
  <si>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</si>
  <si>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</si>
  <si>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</si>
  <si>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</si>
  <si>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</si>
  <si>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</si>
  <si>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</si>
  <si>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</si>
  <si>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</si>
  <si>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</si>
  <si>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</si>
  <si>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</si>
  <si>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</si>
  <si>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</si>
  <si>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</si>
  <si>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</si>
  <si>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</si>
  <si>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</si>
  <si>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</si>
  <si>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</si>
  <si>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</si>
  <si>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</si>
  <si>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Profit</t>
  </si>
  <si>
    <t>Sum of Sales</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</si>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</sst>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0000.00"/>
    <numFmt numFmtId="167" formatCode="&quot;#&quot;\ 0"/>
  </numFmts>
  <fonts count="7"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0" fontId="2"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1" fillId="0" borderId="0" xfId="0" applyFont="1"/>
    <xf numFmtId="0" fontId="0" fillId="0" borderId="11" xfId="0" applyBorder="1"/>
    <xf numFmtId="166" fontId="0" fillId="0" borderId="0" xfId="0" applyNumberFormat="1"/>
    <xf numFmtId="167" fontId="0" fillId="0" borderId="0" xfId="0" applyNumberFormat="1"/>
    <xf numFmtId="10" fontId="0" fillId="0" borderId="0" xfId="1" applyNumberFormat="1" applyFont="1"/>
    <xf numFmtId="0" fontId="0" fillId="0" borderId="10" xfId="0" applyBorder="1" applyAlignment="1">
      <alignment horizontal="left"/>
    </xf>
    <xf numFmtId="164" fontId="0" fillId="0" borderId="0" xfId="0" applyNumberFormat="1"/>
    <xf numFmtId="0" fontId="0" fillId="0" borderId="3" xfId="0" applyNumberFormat="1" applyBorder="1"/>
    <xf numFmtId="0" fontId="0" fillId="0" borderId="4" xfId="0" applyNumberFormat="1" applyBorder="1"/>
    <xf numFmtId="0" fontId="0" fillId="0" borderId="5" xfId="0" applyNumberFormat="1"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11" xfId="0" applyNumberFormat="1" applyBorder="1"/>
    <xf numFmtId="0" fontId="0" fillId="0" borderId="12" xfId="0" applyNumberFormat="1" applyBorder="1"/>
    <xf numFmtId="0" fontId="0" fillId="0" borderId="10" xfId="0" applyNumberFormat="1" applyBorder="1"/>
    <xf numFmtId="0" fontId="0" fillId="0" borderId="13" xfId="0" applyNumberFormat="1" applyBorder="1"/>
    <xf numFmtId="0" fontId="0" fillId="0" borderId="14" xfId="0" applyNumberFormat="1" applyBorder="1"/>
  </cellXfs>
  <cellStyles count="2">
    <cellStyle name="Normal" xfId="0" builtinId="0"/>
    <cellStyle name="Percent" xfId="1" builtinId="5"/>
  </cellStyles>
  <dxfs count="19">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ill>
        <patternFill>
          <bgColor theme="1" tint="0.14996795556505021"/>
        </patternFill>
      </fill>
      <border diagonalUp="0" diagonalDown="0">
        <left/>
        <right/>
        <top/>
        <bottom/>
        <vertical/>
        <horizontal/>
      </border>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2" xr9:uid="{48892B31-7FB6-46D0-8598-F85F746A5D88}">
      <tableStyleElement type="wholeTable" dxfId="14"/>
    </tableStyle>
    <tableStyle name="Data-style" pivot="0" count="3" xr9:uid="{00000000-0011-0000-FFFF-FFFF00000000}">
      <tableStyleElement type="headerRow" dxfId="18"/>
      <tableStyleElement type="firstRowStripe" dxfId="17"/>
      <tableStyleElement type="secondRowStripe" dxfId="16"/>
    </tableStyle>
  </tableStyles>
  <extLst>
    <ext xmlns:x14="http://schemas.microsoft.com/office/spreadsheetml/2009/9/main" uri="{46F421CA-312F-682f-3DD2-61675219B42D}">
      <x14:dxfs count="3">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AB">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 Wise Sales and Profit </a:t>
            </a:r>
          </a:p>
        </c:rich>
      </c:tx>
      <c:layout>
        <c:manualLayout>
          <c:xMode val="edge"/>
          <c:yMode val="edge"/>
          <c:x val="0.18465266841644795"/>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E749-4630-BBC3-87024DEE2A2B}"/>
            </c:ext>
          </c:extLst>
        </c:ser>
        <c:dLbls>
          <c:showLegendKey val="0"/>
          <c:showVal val="0"/>
          <c:showCatName val="0"/>
          <c:showSerName val="0"/>
          <c:showPercent val="0"/>
          <c:showBubbleSize val="0"/>
        </c:dLbls>
        <c:axId val="517615440"/>
        <c:axId val="517608720"/>
      </c:areaChart>
      <c:barChart>
        <c:barDir val="col"/>
        <c:grouping val="clustered"/>
        <c:varyColors val="0"/>
        <c:ser>
          <c:idx val="0"/>
          <c:order val="0"/>
          <c:tx>
            <c:strRef>
              <c:f>'Combo Chart '!$B$3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749-4630-BBC3-87024DEE2A2B}"/>
            </c:ext>
          </c:extLst>
        </c:ser>
        <c:dLbls>
          <c:showLegendKey val="0"/>
          <c:showVal val="0"/>
          <c:showCatName val="0"/>
          <c:showSerName val="0"/>
          <c:showPercent val="0"/>
          <c:showBubbleSize val="0"/>
        </c:dLbls>
        <c:gapWidth val="219"/>
        <c:overlap val="-27"/>
        <c:axId val="517614960"/>
        <c:axId val="517608240"/>
      </c:barChart>
      <c:catAx>
        <c:axId val="51761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608240"/>
        <c:crosses val="autoZero"/>
        <c:auto val="1"/>
        <c:lblAlgn val="ctr"/>
        <c:lblOffset val="100"/>
        <c:noMultiLvlLbl val="0"/>
      </c:catAx>
      <c:valAx>
        <c:axId val="517608240"/>
        <c:scaling>
          <c:orientation val="minMax"/>
        </c:scaling>
        <c:delete val="0"/>
        <c:axPos val="l"/>
        <c:majorGridlines>
          <c:spPr>
            <a:ln w="9525" cap="flat" cmpd="sng" algn="ctr">
              <a:solidFill>
                <a:schemeClr val="lt1">
                  <a:lumMod val="95000"/>
                  <a:alpha val="10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614960"/>
        <c:crosses val="autoZero"/>
        <c:crossBetween val="between"/>
      </c:valAx>
      <c:valAx>
        <c:axId val="517608720"/>
        <c:scaling>
          <c:orientation val="minMax"/>
        </c:scaling>
        <c:delete val="0"/>
        <c:axPos val="r"/>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615440"/>
        <c:crosses val="max"/>
        <c:crossBetween val="between"/>
      </c:valAx>
      <c:catAx>
        <c:axId val="517615440"/>
        <c:scaling>
          <c:orientation val="minMax"/>
        </c:scaling>
        <c:delete val="1"/>
        <c:axPos val="b"/>
        <c:numFmt formatCode="General" sourceLinked="1"/>
        <c:majorTickMark val="none"/>
        <c:minorTickMark val="none"/>
        <c:tickLblPos val="nextTo"/>
        <c:crossAx val="517608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'Pie Chart'!$B$3</c:f>
              <c:strCache>
                <c:ptCount val="1"/>
                <c:pt idx="0">
                  <c:v>Total</c:v>
                </c:pt>
              </c:strCache>
            </c:strRef>
          </c:tx>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92-4A07-B438-2BDFE19BA2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92-4A07-B438-2BDFE19BA2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92-4A07-B438-2BDFE19BA2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51F-4B45-8006-9F19C2C31F8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Bar!PivotTable5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Bar'!$A$4:$A$10</c:f>
              <c:strCache>
                <c:ptCount val="6"/>
                <c:pt idx="0">
                  <c:v>Binders</c:v>
                </c:pt>
                <c:pt idx="1">
                  <c:v>Chairs</c:v>
                </c:pt>
                <c:pt idx="2">
                  <c:v>Machines</c:v>
                </c:pt>
                <c:pt idx="3">
                  <c:v>Phones</c:v>
                </c:pt>
                <c:pt idx="4">
                  <c:v>Storage</c:v>
                </c:pt>
                <c:pt idx="5">
                  <c:v>Tables</c:v>
                </c:pt>
              </c:strCache>
            </c:strRef>
          </c:cat>
          <c:val>
            <c:numRef>
              <c:f>'TOP 5 Bar'!$B$4:$B$10</c:f>
              <c:numCache>
                <c:formatCode>General</c:formatCode>
                <c:ptCount val="6"/>
                <c:pt idx="0">
                  <c:v>203412.73300000009</c:v>
                </c:pt>
                <c:pt idx="1">
                  <c:v>328449.1030000007</c:v>
                </c:pt>
                <c:pt idx="2">
                  <c:v>189238.63099999999</c:v>
                </c:pt>
                <c:pt idx="3">
                  <c:v>330007.05400000012</c:v>
                </c:pt>
                <c:pt idx="4">
                  <c:v>223843.60800000012</c:v>
                </c:pt>
                <c:pt idx="5">
                  <c:v>206965.53200000009</c:v>
                </c:pt>
              </c:numCache>
            </c:numRef>
          </c:val>
          <c:extLst>
            <c:ext xmlns:c16="http://schemas.microsoft.com/office/drawing/2014/chart" uri="{C3380CC4-5D6E-409C-BE32-E72D297353CC}">
              <c16:uniqueId val="{00000000-E3E6-4B82-9301-369367F8E9EA}"/>
            </c:ext>
          </c:extLst>
        </c:ser>
        <c:dLbls>
          <c:showLegendKey val="0"/>
          <c:showVal val="0"/>
          <c:showCatName val="0"/>
          <c:showSerName val="0"/>
          <c:showPercent val="0"/>
          <c:showBubbleSize val="0"/>
        </c:dLbls>
        <c:gapWidth val="115"/>
        <c:overlap val="-20"/>
        <c:axId val="2074790335"/>
        <c:axId val="2074792735"/>
      </c:barChart>
      <c:catAx>
        <c:axId val="207479033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92735"/>
        <c:crosses val="autoZero"/>
        <c:auto val="1"/>
        <c:lblAlgn val="ctr"/>
        <c:lblOffset val="100"/>
        <c:noMultiLvlLbl val="0"/>
      </c:catAx>
      <c:valAx>
        <c:axId val="207479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9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82389937106917E-2"/>
          <c:y val="0.13860250801983084"/>
          <c:w val="0.86163522012578619"/>
          <c:h val="0.69316596931659691"/>
        </c:manualLayout>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419-45A3-A1F9-D9398B46D359}"/>
            </c:ext>
          </c:extLst>
        </c:ser>
        <c:dLbls>
          <c:showLegendKey val="0"/>
          <c:showVal val="0"/>
          <c:showCatName val="0"/>
          <c:showSerName val="0"/>
          <c:showPercent val="0"/>
          <c:showBubbleSize val="0"/>
        </c:dLbls>
        <c:marker val="1"/>
        <c:smooth val="0"/>
        <c:axId val="18171007"/>
        <c:axId val="26505711"/>
      </c:lineChart>
      <c:catAx>
        <c:axId val="18171007"/>
        <c:scaling>
          <c:orientation val="minMax"/>
        </c:scaling>
        <c:delete val="1"/>
        <c:axPos val="b"/>
        <c:numFmt formatCode="General" sourceLinked="1"/>
        <c:majorTickMark val="none"/>
        <c:minorTickMark val="none"/>
        <c:tickLblPos val="nextTo"/>
        <c:crossAx val="26505711"/>
        <c:crosses val="autoZero"/>
        <c:auto val="1"/>
        <c:lblAlgn val="ctr"/>
        <c:lblOffset val="100"/>
        <c:noMultiLvlLbl val="0"/>
      </c:catAx>
      <c:valAx>
        <c:axId val="26505711"/>
        <c:scaling>
          <c:orientation val="minMax"/>
        </c:scaling>
        <c:delete val="1"/>
        <c:axPos val="l"/>
        <c:numFmt formatCode="General" sourceLinked="1"/>
        <c:majorTickMark val="none"/>
        <c:minorTickMark val="none"/>
        <c:tickLblPos val="nextTo"/>
        <c:crossAx val="1817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3"/>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2F3-482F-9FC0-6E9541BC0CCC}"/>
            </c:ext>
          </c:extLst>
        </c:ser>
        <c:dLbls>
          <c:showLegendKey val="0"/>
          <c:showVal val="0"/>
          <c:showCatName val="0"/>
          <c:showSerName val="0"/>
          <c:showPercent val="0"/>
          <c:showBubbleSize val="0"/>
        </c:dLbls>
        <c:marker val="1"/>
        <c:smooth val="0"/>
        <c:axId val="172493823"/>
        <c:axId val="1845988783"/>
      </c:lineChart>
      <c:catAx>
        <c:axId val="172493823"/>
        <c:scaling>
          <c:orientation val="minMax"/>
        </c:scaling>
        <c:delete val="1"/>
        <c:axPos val="b"/>
        <c:numFmt formatCode="General" sourceLinked="1"/>
        <c:majorTickMark val="none"/>
        <c:minorTickMark val="none"/>
        <c:tickLblPos val="nextTo"/>
        <c:crossAx val="1845988783"/>
        <c:crosses val="autoZero"/>
        <c:auto val="1"/>
        <c:lblAlgn val="ctr"/>
        <c:lblOffset val="100"/>
        <c:noMultiLvlLbl val="0"/>
      </c:catAx>
      <c:valAx>
        <c:axId val="1845988783"/>
        <c:scaling>
          <c:orientation val="minMax"/>
        </c:scaling>
        <c:delete val="1"/>
        <c:axPos val="l"/>
        <c:numFmt formatCode="General" sourceLinked="1"/>
        <c:majorTickMark val="none"/>
        <c:minorTickMark val="none"/>
        <c:tickLblPos val="nextTo"/>
        <c:crossAx val="17249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6"/>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74377224199295E-2"/>
          <c:y val="0.12244897959183673"/>
          <c:w val="0.86951364175563461"/>
          <c:h val="0.70068027210884354"/>
        </c:manualLayout>
      </c:layout>
      <c:lineChart>
        <c:grouping val="standard"/>
        <c:varyColors val="0"/>
        <c:ser>
          <c:idx val="0"/>
          <c:order val="0"/>
          <c:tx>
            <c:strRef>
              <c:f>KPI!$B$20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KPI!$B$21:$B$33</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747-4AA9-BB78-609318E5B908}"/>
            </c:ext>
          </c:extLst>
        </c:ser>
        <c:dLbls>
          <c:showLegendKey val="0"/>
          <c:showVal val="0"/>
          <c:showCatName val="0"/>
          <c:showSerName val="0"/>
          <c:showPercent val="0"/>
          <c:showBubbleSize val="0"/>
        </c:dLbls>
        <c:marker val="1"/>
        <c:smooth val="0"/>
        <c:axId val="212458735"/>
        <c:axId val="212455375"/>
      </c:lineChart>
      <c:catAx>
        <c:axId val="212458735"/>
        <c:scaling>
          <c:orientation val="minMax"/>
        </c:scaling>
        <c:delete val="1"/>
        <c:axPos val="b"/>
        <c:numFmt formatCode="General" sourceLinked="1"/>
        <c:majorTickMark val="none"/>
        <c:minorTickMark val="none"/>
        <c:tickLblPos val="nextTo"/>
        <c:crossAx val="212455375"/>
        <c:crosses val="autoZero"/>
        <c:auto val="1"/>
        <c:lblAlgn val="ctr"/>
        <c:lblOffset val="100"/>
        <c:noMultiLvlLbl val="0"/>
      </c:catAx>
      <c:valAx>
        <c:axId val="212455375"/>
        <c:scaling>
          <c:orientation val="minMax"/>
        </c:scaling>
        <c:delete val="1"/>
        <c:axPos val="l"/>
        <c:numFmt formatCode="General" sourceLinked="1"/>
        <c:majorTickMark val="none"/>
        <c:minorTickMark val="none"/>
        <c:tickLblPos val="nextTo"/>
        <c:crossAx val="21245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KPI!$H$21:$H$33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KPI!$I$21:$I$33</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EDA-49AB-B51F-F9B1F79DB4C7}"/>
            </c:ext>
          </c:extLst>
        </c:ser>
        <c:dLbls>
          <c:showLegendKey val="0"/>
          <c:showVal val="0"/>
          <c:showCatName val="0"/>
          <c:showSerName val="0"/>
          <c:showPercent val="0"/>
          <c:showBubbleSize val="0"/>
        </c:dLbls>
        <c:marker val="1"/>
        <c:smooth val="0"/>
        <c:axId val="96719199"/>
        <c:axId val="96716799"/>
      </c:lineChart>
      <c:catAx>
        <c:axId val="96719199"/>
        <c:scaling>
          <c:orientation val="minMax"/>
        </c:scaling>
        <c:delete val="1"/>
        <c:axPos val="b"/>
        <c:numFmt formatCode="General" sourceLinked="1"/>
        <c:majorTickMark val="none"/>
        <c:minorTickMark val="none"/>
        <c:tickLblPos val="nextTo"/>
        <c:crossAx val="96716799"/>
        <c:crosses val="autoZero"/>
        <c:auto val="1"/>
        <c:lblAlgn val="ctr"/>
        <c:lblOffset val="100"/>
        <c:noMultiLvlLbl val="0"/>
      </c:catAx>
      <c:valAx>
        <c:axId val="96716799"/>
        <c:scaling>
          <c:orientation val="minMax"/>
        </c:scaling>
        <c:delete val="1"/>
        <c:axPos val="l"/>
        <c:numFmt formatCode="General" sourceLinked="1"/>
        <c:majorTickMark val="none"/>
        <c:minorTickMark val="none"/>
        <c:tickLblPos val="nextTo"/>
        <c:crossAx val="9671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2"/>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KPI!$P$19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KPI!$O$20:$O$32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KPI!$P$20:$P$32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E74-4963-A940-DAF3F21F352A}"/>
            </c:ext>
          </c:extLst>
        </c:ser>
        <c:dLbls>
          <c:showLegendKey val="0"/>
          <c:showVal val="0"/>
          <c:showCatName val="0"/>
          <c:showSerName val="0"/>
          <c:showPercent val="0"/>
          <c:showBubbleSize val="0"/>
        </c:dLbls>
        <c:marker val="1"/>
        <c:smooth val="0"/>
        <c:axId val="184414911"/>
        <c:axId val="184405311"/>
      </c:lineChart>
      <c:catAx>
        <c:axId val="184414911"/>
        <c:scaling>
          <c:orientation val="minMax"/>
        </c:scaling>
        <c:delete val="1"/>
        <c:axPos val="b"/>
        <c:numFmt formatCode="General" sourceLinked="1"/>
        <c:majorTickMark val="none"/>
        <c:minorTickMark val="none"/>
        <c:tickLblPos val="nextTo"/>
        <c:crossAx val="184405311"/>
        <c:crosses val="autoZero"/>
        <c:auto val="1"/>
        <c:lblAlgn val="ctr"/>
        <c:lblOffset val="100"/>
        <c:noMultiLvlLbl val="0"/>
      </c:catAx>
      <c:valAx>
        <c:axId val="184405311"/>
        <c:scaling>
          <c:orientation val="minMax"/>
        </c:scaling>
        <c:delete val="1"/>
        <c:axPos val="l"/>
        <c:numFmt formatCode="General" sourceLinked="1"/>
        <c:majorTickMark val="none"/>
        <c:minorTickMark val="none"/>
        <c:tickLblPos val="nextTo"/>
        <c:crossAx val="18441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5"/>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82389937106917E-2"/>
          <c:y val="0.13860250801983084"/>
          <c:w val="0.86163522012578619"/>
          <c:h val="0.69316596931659691"/>
        </c:manualLayout>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6BD-449F-A489-AB421DBB92C0}"/>
            </c:ext>
          </c:extLst>
        </c:ser>
        <c:dLbls>
          <c:showLegendKey val="0"/>
          <c:showVal val="0"/>
          <c:showCatName val="0"/>
          <c:showSerName val="0"/>
          <c:showPercent val="0"/>
          <c:showBubbleSize val="0"/>
        </c:dLbls>
        <c:marker val="1"/>
        <c:smooth val="0"/>
        <c:axId val="18171007"/>
        <c:axId val="26505711"/>
      </c:lineChart>
      <c:catAx>
        <c:axId val="18171007"/>
        <c:scaling>
          <c:orientation val="minMax"/>
        </c:scaling>
        <c:delete val="1"/>
        <c:axPos val="b"/>
        <c:numFmt formatCode="General" sourceLinked="1"/>
        <c:majorTickMark val="none"/>
        <c:minorTickMark val="none"/>
        <c:tickLblPos val="nextTo"/>
        <c:crossAx val="26505711"/>
        <c:crosses val="autoZero"/>
        <c:auto val="1"/>
        <c:lblAlgn val="ctr"/>
        <c:lblOffset val="100"/>
        <c:noMultiLvlLbl val="0"/>
      </c:catAx>
      <c:valAx>
        <c:axId val="26505711"/>
        <c:scaling>
          <c:orientation val="minMax"/>
        </c:scaling>
        <c:delete val="1"/>
        <c:axPos val="l"/>
        <c:numFmt formatCode="General" sourceLinked="1"/>
        <c:majorTickMark val="none"/>
        <c:minorTickMark val="none"/>
        <c:tickLblPos val="nextTo"/>
        <c:crossAx val="18171007"/>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373518803094"/>
          <c:y val="0.38103634500521588"/>
          <c:w val="0.82147364116457455"/>
          <c:h val="0.35516926229886542"/>
        </c:manualLayout>
      </c:layout>
      <c:lineChart>
        <c:grouping val="standard"/>
        <c:varyColors val="0"/>
        <c:ser>
          <c:idx val="0"/>
          <c:order val="0"/>
          <c:tx>
            <c:strRef>
              <c:f>KPI!$I$3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D2A-4326-AB03-8FD890C6DFE9}"/>
            </c:ext>
          </c:extLst>
        </c:ser>
        <c:dLbls>
          <c:showLegendKey val="0"/>
          <c:showVal val="0"/>
          <c:showCatName val="0"/>
          <c:showSerName val="0"/>
          <c:showPercent val="0"/>
          <c:showBubbleSize val="0"/>
        </c:dLbls>
        <c:marker val="1"/>
        <c:smooth val="0"/>
        <c:axId val="172493823"/>
        <c:axId val="1845988783"/>
      </c:lineChart>
      <c:catAx>
        <c:axId val="172493823"/>
        <c:scaling>
          <c:orientation val="minMax"/>
        </c:scaling>
        <c:delete val="1"/>
        <c:axPos val="b"/>
        <c:numFmt formatCode="General" sourceLinked="1"/>
        <c:majorTickMark val="none"/>
        <c:minorTickMark val="none"/>
        <c:tickLblPos val="nextTo"/>
        <c:crossAx val="1845988783"/>
        <c:crosses val="autoZero"/>
        <c:auto val="1"/>
        <c:lblAlgn val="ctr"/>
        <c:lblOffset val="100"/>
        <c:noMultiLvlLbl val="0"/>
      </c:catAx>
      <c:valAx>
        <c:axId val="1845988783"/>
        <c:scaling>
          <c:orientation val="minMax"/>
        </c:scaling>
        <c:delete val="1"/>
        <c:axPos val="l"/>
        <c:numFmt formatCode="General" sourceLinked="1"/>
        <c:majorTickMark val="none"/>
        <c:minorTickMark val="none"/>
        <c:tickLblPos val="nextTo"/>
        <c:crossAx val="17249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74216400599719E-2"/>
          <c:y val="0.12244981443898757"/>
          <c:w val="0.86951364175563461"/>
          <c:h val="0.70068027210884354"/>
        </c:manualLayout>
      </c:layout>
      <c:lineChart>
        <c:grouping val="standard"/>
        <c:varyColors val="0"/>
        <c:ser>
          <c:idx val="0"/>
          <c:order val="0"/>
          <c:tx>
            <c:strRef>
              <c:f>KPI!$B$20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KPI!$B$21:$B$33</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8A5-40FB-90F2-75148738E249}"/>
            </c:ext>
          </c:extLst>
        </c:ser>
        <c:dLbls>
          <c:showLegendKey val="0"/>
          <c:showVal val="0"/>
          <c:showCatName val="0"/>
          <c:showSerName val="0"/>
          <c:showPercent val="0"/>
          <c:showBubbleSize val="0"/>
        </c:dLbls>
        <c:marker val="1"/>
        <c:smooth val="0"/>
        <c:axId val="212458735"/>
        <c:axId val="212455375"/>
      </c:lineChart>
      <c:catAx>
        <c:axId val="212458735"/>
        <c:scaling>
          <c:orientation val="minMax"/>
        </c:scaling>
        <c:delete val="1"/>
        <c:axPos val="b"/>
        <c:numFmt formatCode="General" sourceLinked="1"/>
        <c:majorTickMark val="none"/>
        <c:minorTickMark val="none"/>
        <c:tickLblPos val="nextTo"/>
        <c:crossAx val="212455375"/>
        <c:crosses val="autoZero"/>
        <c:auto val="1"/>
        <c:lblAlgn val="ctr"/>
        <c:lblOffset val="100"/>
        <c:noMultiLvlLbl val="0"/>
      </c:catAx>
      <c:valAx>
        <c:axId val="212455375"/>
        <c:scaling>
          <c:orientation val="minMax"/>
        </c:scaling>
        <c:delete val="1"/>
        <c:axPos val="l"/>
        <c:numFmt formatCode="General" sourceLinked="1"/>
        <c:majorTickMark val="none"/>
        <c:minorTickMark val="none"/>
        <c:tickLblPos val="nextTo"/>
        <c:crossAx val="21245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3"/>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KPI!$H$21:$H$33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KPI!$I$21:$I$33</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975-411A-8319-1885303E4BBD}"/>
            </c:ext>
          </c:extLst>
        </c:ser>
        <c:dLbls>
          <c:showLegendKey val="0"/>
          <c:showVal val="0"/>
          <c:showCatName val="0"/>
          <c:showSerName val="0"/>
          <c:showPercent val="0"/>
          <c:showBubbleSize val="0"/>
        </c:dLbls>
        <c:marker val="1"/>
        <c:smooth val="0"/>
        <c:axId val="96719199"/>
        <c:axId val="96716799"/>
      </c:lineChart>
      <c:catAx>
        <c:axId val="96719199"/>
        <c:scaling>
          <c:orientation val="minMax"/>
        </c:scaling>
        <c:delete val="1"/>
        <c:axPos val="b"/>
        <c:numFmt formatCode="General" sourceLinked="1"/>
        <c:majorTickMark val="none"/>
        <c:minorTickMark val="none"/>
        <c:tickLblPos val="nextTo"/>
        <c:crossAx val="96716799"/>
        <c:crosses val="autoZero"/>
        <c:auto val="1"/>
        <c:lblAlgn val="ctr"/>
        <c:lblOffset val="100"/>
        <c:noMultiLvlLbl val="0"/>
      </c:catAx>
      <c:valAx>
        <c:axId val="96716799"/>
        <c:scaling>
          <c:orientation val="minMax"/>
        </c:scaling>
        <c:delete val="1"/>
        <c:axPos val="l"/>
        <c:numFmt formatCode="General" sourceLinked="1"/>
        <c:majorTickMark val="none"/>
        <c:minorTickMark val="none"/>
        <c:tickLblPos val="nextTo"/>
        <c:crossAx val="9671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KPI!$P$19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KPI!$O$20:$O$32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KPI!$P$20:$P$32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641-4BA9-90A1-4A9FD2D6D14F}"/>
            </c:ext>
          </c:extLst>
        </c:ser>
        <c:dLbls>
          <c:showLegendKey val="0"/>
          <c:showVal val="0"/>
          <c:showCatName val="0"/>
          <c:showSerName val="0"/>
          <c:showPercent val="0"/>
          <c:showBubbleSize val="0"/>
        </c:dLbls>
        <c:marker val="1"/>
        <c:smooth val="0"/>
        <c:axId val="184414911"/>
        <c:axId val="184405311"/>
      </c:lineChart>
      <c:catAx>
        <c:axId val="184414911"/>
        <c:scaling>
          <c:orientation val="minMax"/>
        </c:scaling>
        <c:delete val="1"/>
        <c:axPos val="b"/>
        <c:numFmt formatCode="General" sourceLinked="1"/>
        <c:majorTickMark val="none"/>
        <c:minorTickMark val="none"/>
        <c:tickLblPos val="nextTo"/>
        <c:crossAx val="184405311"/>
        <c:crosses val="autoZero"/>
        <c:auto val="1"/>
        <c:lblAlgn val="ctr"/>
        <c:lblOffset val="100"/>
        <c:noMultiLvlLbl val="0"/>
      </c:catAx>
      <c:valAx>
        <c:axId val="184405311"/>
        <c:scaling>
          <c:orientation val="minMax"/>
        </c:scaling>
        <c:delete val="1"/>
        <c:axPos val="l"/>
        <c:numFmt formatCode="General" sourceLinked="1"/>
        <c:majorTickMark val="none"/>
        <c:minorTickMark val="none"/>
        <c:tickLblPos val="nextTo"/>
        <c:crossAx val="184414911"/>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!PivotTable2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1F13-4161-8DD3-D96A3BF30B14}"/>
            </c:ext>
          </c:extLst>
        </c:ser>
        <c:dLbls>
          <c:showLegendKey val="0"/>
          <c:showVal val="0"/>
          <c:showCatName val="0"/>
          <c:showSerName val="0"/>
          <c:showPercent val="0"/>
          <c:showBubbleSize val="0"/>
        </c:dLbls>
        <c:axId val="517615440"/>
        <c:axId val="517608720"/>
      </c:areaChart>
      <c:barChart>
        <c:barDir val="col"/>
        <c:grouping val="clustered"/>
        <c:varyColors val="0"/>
        <c:ser>
          <c:idx val="0"/>
          <c:order val="0"/>
          <c:tx>
            <c:strRef>
              <c:f>'Combo Chart '!$B$3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1F13-4161-8DD3-D96A3BF30B14}"/>
            </c:ext>
          </c:extLst>
        </c:ser>
        <c:dLbls>
          <c:showLegendKey val="0"/>
          <c:showVal val="0"/>
          <c:showCatName val="0"/>
          <c:showSerName val="0"/>
          <c:showPercent val="0"/>
          <c:showBubbleSize val="0"/>
        </c:dLbls>
        <c:gapWidth val="219"/>
        <c:overlap val="-27"/>
        <c:axId val="517614960"/>
        <c:axId val="517608240"/>
      </c:barChart>
      <c:catAx>
        <c:axId val="51761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608240"/>
        <c:crosses val="autoZero"/>
        <c:auto val="1"/>
        <c:lblAlgn val="ctr"/>
        <c:lblOffset val="100"/>
        <c:noMultiLvlLbl val="0"/>
      </c:catAx>
      <c:valAx>
        <c:axId val="517608240"/>
        <c:scaling>
          <c:orientation val="minMax"/>
        </c:scaling>
        <c:delete val="0"/>
        <c:axPos val="l"/>
        <c:majorGridlines>
          <c:spPr>
            <a:ln w="9525" cap="flat" cmpd="sng" algn="ctr">
              <a:solidFill>
                <a:schemeClr val="lt1">
                  <a:lumMod val="95000"/>
                  <a:alpha val="10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614960"/>
        <c:crosses val="autoZero"/>
        <c:crossBetween val="between"/>
      </c:valAx>
      <c:valAx>
        <c:axId val="517608720"/>
        <c:scaling>
          <c:orientation val="minMax"/>
        </c:scaling>
        <c:delete val="0"/>
        <c:axPos val="r"/>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615440"/>
        <c:crosses val="max"/>
        <c:crossBetween val="between"/>
      </c:valAx>
      <c:catAx>
        <c:axId val="517615440"/>
        <c:scaling>
          <c:orientation val="minMax"/>
        </c:scaling>
        <c:delete val="1"/>
        <c:axPos val="b"/>
        <c:numFmt formatCode="General" sourceLinked="1"/>
        <c:majorTickMark val="none"/>
        <c:minorTickMark val="none"/>
        <c:tickLblPos val="nextTo"/>
        <c:crossAx val="517608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noFill/>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Chart!PivotTable8</c:name>
    <c:fmtId val="1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manualLayout>
          <c:layoutTarget val="inner"/>
          <c:xMode val="edge"/>
          <c:yMode val="edge"/>
          <c:x val="0.20445545178804525"/>
          <c:y val="0.32403740817865556"/>
          <c:w val="0.24774484332927652"/>
          <c:h val="0.48769818979669738"/>
        </c:manualLayout>
      </c:layout>
      <c:doughnutChart>
        <c:varyColors val="1"/>
        <c:ser>
          <c:idx val="0"/>
          <c:order val="0"/>
          <c:tx>
            <c:strRef>
              <c:f>'Pie Chart'!$B$3</c:f>
              <c:strCache>
                <c:ptCount val="1"/>
                <c:pt idx="0">
                  <c:v>Total</c:v>
                </c:pt>
              </c:strCache>
            </c:strRef>
          </c:tx>
          <c:spPr>
            <a:ln>
              <a:solidFill>
                <a:schemeClr val="tx1"/>
              </a:solidFill>
            </a:ln>
          </c:spPr>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DE-4C50-AD64-8B710922BE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DE-4C50-AD64-8B710922BE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DE-4C50-AD64-8B710922BEC0}"/>
              </c:ext>
            </c:extLst>
          </c:dPt>
          <c:dLbls>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0DE-4C50-AD64-8B710922BEC0}"/>
            </c:ext>
          </c:extLst>
        </c:ser>
        <c:dLbls>
          <c:showLegendKey val="0"/>
          <c:showVal val="1"/>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Bar!PivotTable5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w="9525" cap="flat" cmpd="sng" algn="ctr">
            <a:solidFill>
              <a:schemeClr val="bg2"/>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barChart>
        <c:barDir val="bar"/>
        <c:grouping val="clustered"/>
        <c:varyColors val="0"/>
        <c:ser>
          <c:idx val="0"/>
          <c:order val="0"/>
          <c:tx>
            <c:strRef>
              <c:f>'TOP 5 Bar'!$B$3</c:f>
              <c:strCache>
                <c:ptCount val="1"/>
                <c:pt idx="0">
                  <c:v>Total</c:v>
                </c:pt>
              </c:strCache>
            </c:strRef>
          </c:tx>
          <c:spPr>
            <a:solidFill>
              <a:schemeClr val="bg2"/>
            </a:solidFill>
            <a:ln w="9525" cap="flat" cmpd="sng" algn="ctr">
              <a:solidFill>
                <a:schemeClr val="bg2"/>
              </a:solidFill>
              <a:miter lim="800000"/>
            </a:ln>
            <a:effectLst>
              <a:glow rad="63500">
                <a:schemeClr val="accent1">
                  <a:satMod val="175000"/>
                  <a:alpha val="25000"/>
                </a:schemeClr>
              </a:glow>
            </a:effectLst>
          </c:spPr>
          <c:invertIfNegative val="0"/>
          <c:dLbls>
            <c:delete val="1"/>
          </c:dLbls>
          <c:cat>
            <c:strRef>
              <c:f>'TOP 5 Bar'!$A$4:$A$10</c:f>
              <c:strCache>
                <c:ptCount val="6"/>
                <c:pt idx="0">
                  <c:v>Binders</c:v>
                </c:pt>
                <c:pt idx="1">
                  <c:v>Chairs</c:v>
                </c:pt>
                <c:pt idx="2">
                  <c:v>Machines</c:v>
                </c:pt>
                <c:pt idx="3">
                  <c:v>Phones</c:v>
                </c:pt>
                <c:pt idx="4">
                  <c:v>Storage</c:v>
                </c:pt>
                <c:pt idx="5">
                  <c:v>Tables</c:v>
                </c:pt>
              </c:strCache>
            </c:strRef>
          </c:cat>
          <c:val>
            <c:numRef>
              <c:f>'TOP 5 Bar'!$B$4:$B$10</c:f>
              <c:numCache>
                <c:formatCode>General</c:formatCode>
                <c:ptCount val="6"/>
                <c:pt idx="0">
                  <c:v>203412.73300000009</c:v>
                </c:pt>
                <c:pt idx="1">
                  <c:v>328449.1030000007</c:v>
                </c:pt>
                <c:pt idx="2">
                  <c:v>189238.63099999999</c:v>
                </c:pt>
                <c:pt idx="3">
                  <c:v>330007.05400000012</c:v>
                </c:pt>
                <c:pt idx="4">
                  <c:v>223843.60800000012</c:v>
                </c:pt>
                <c:pt idx="5">
                  <c:v>206965.53200000009</c:v>
                </c:pt>
              </c:numCache>
            </c:numRef>
          </c:val>
          <c:extLst>
            <c:ext xmlns:c16="http://schemas.microsoft.com/office/drawing/2014/chart" uri="{C3380CC4-5D6E-409C-BE32-E72D297353CC}">
              <c16:uniqueId val="{00000000-C89D-415D-B32C-3E8E95821EED}"/>
            </c:ext>
          </c:extLst>
        </c:ser>
        <c:dLbls>
          <c:dLblPos val="outEnd"/>
          <c:showLegendKey val="0"/>
          <c:showVal val="1"/>
          <c:showCatName val="0"/>
          <c:showSerName val="0"/>
          <c:showPercent val="0"/>
          <c:showBubbleSize val="0"/>
        </c:dLbls>
        <c:gapWidth val="182"/>
        <c:overlap val="-50"/>
        <c:axId val="2074790335"/>
        <c:axId val="2074792735"/>
      </c:barChart>
      <c:catAx>
        <c:axId val="2074790335"/>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4792735"/>
        <c:crosses val="autoZero"/>
        <c:auto val="1"/>
        <c:lblAlgn val="ctr"/>
        <c:lblOffset val="100"/>
        <c:noMultiLvlLbl val="0"/>
      </c:catAx>
      <c:valAx>
        <c:axId val="207479273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479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Profit of 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Profit of Category</a:t>
          </a:r>
        </a:p>
      </cx:txPr>
    </cx:title>
    <cx:plotArea>
      <cx:plotAreaRegion>
        <cx:series layoutId="waterfall" uniqueId="{00000000-AC4F-4E20-9222-236D884BECD3}">
          <cx:tx>
            <cx:txData>
              <cx:f>_xlchart.v1.1</cx:f>
              <cx:v>Profit</cx:v>
            </cx:txData>
          </cx:tx>
          <cx:dataLabels pos="in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97514319-7699-4A19-801B-AC36A6BFCD1A}">
          <cx:tx>
            <cx:txData>
              <cx:f>_xlchart.v5.5</cx:f>
              <cx:v>Sum of Sales</cx:v>
            </cx:txData>
          </cx:tx>
          <cx:dataId val="0"/>
          <cx:layoutPr>
            <cx:geography cultureLanguage="en-US" cultureRegion="IN" attribution="Powered by Bing">
              <cx:geoCache provider="{E9337A44-BEBE-4D9F-B70C-5C5E7DAFC167}">
                <cx:binary>1H1Zc9u4tvVfSeX5oxsjCZ66faualGzJY+I4k19Yiu1wJjhPv/5blO3EZqsTn2rfB6m7KmVTMEEs
7L3XXhsA/+em/89Ncrcp3/RpklX/uen/fBvUdf6fP/6oboK7dFMdpOFNqSv9vT640ekf+vv38Obu
j9ty04WZ/wcjVPxxE2zK+q5/+7//g7/m3+lTfbOpQ529b+7K4fKuapK6+sW1nZfebG7TMFuEVV2G
NzX98+0H3dTBG3dT6iTMNm/f3GV1WA9XQ37359tn33375o/5X/zb3d8k6GDd3KIt5wc24bZglJLt
h799k+jMf7hsKHKgbEEUpdTefszHe59vUrR/eb+2vdrc3pZ3VYXH2/779/bPngWX3bdvbnST1dNI
+hjUP99+zML67vbNh3pT31Vv34SVdu+/4OrpgT5+2I7AH8+x+N//mf0CYzL7zRO45gP4u0t/Q+ss
rCrdlOHjWL0CTuqAm5ZURDzgxJ7jZLMDYVncouwBJ/l473ucXtKj3Qj9bDnD5uxiL7H5K9l826Sv
aULswDJNwRiznmOizAMlCOeMsHvbsZ9j8oKe7IbkR8MZIn+d7iUiR3e69MPXRcQUiilhPxgLnQHD
D4QQ3IJf++H07h3qvbG8oEO7gfnRcAbM0V97CcxfZbzJqg287KuFG4FwYivCqbw3CfUcmcmNcZtK
CU+3/czc2Et6tBuany1n2Px1uZfYuDrL7m7q8KapXw8eQQ+kJankXN4P/8xwLLg6DsOibIbLC3uz
G5pnjWfouFd7ic5fZTjqV+Vp4oDZnGHoxb3hzGIN+NkBgpC0TWluoQNyT13aCzq0G5wfDWfA/HW9
l8Cc6xI8erGJdb15HKF/z86EhYBictBk/iPSP2XRCEMHwpzwe2BnMybw0l7thuh56xlO54u9xMnd
JOF3XWavSgusAyaFadrU3undkOIcmNRiFhUPMD3OkHta8LI+7cboadsZQu5+koPFXbLpNuXd4xj9
eyvi9gEhyjIZfyAHsJKnVmRJGJEyBafgENNnFoRe0qPd6PxsOcNmsdxP69GJLje3+hWxUQfgbVIS
wXbbDpEHUliKm/zxpg9G84Ku7AbF/dFyBoq7n4nnCeJxcxMPj+PzCgZjHUhmMWXKhwRzxqaVPGDK
gixA+T1oM4N5SY92Y/Oz5Qybk697aTCPStsb/f0N5l2TfnvVwAPjITAOysXMo1kHhJrMNvmDR8P1
p6ztv+3WbrB2/5UZcAt3L4E7hKMLb1+RyjF1IG0pqfnI1GZBSCFDVRYXTD3Y1MzfvaBDu1H60XAG
zOF+ijrr203wivFHiAPYCLHYIzWbuTpKxYEpbW4pMnNyv+3Ibjgems3AWO8Hm/61ZP5UzHn2zf+2
dmAfSMKlBSXtPrzAFJ7yNRt8jk6MwH7IWWfebabk/3O3diM0a/7sSfakTLAph2ST3T46/VdgBIg0
oAQg0M+hsMwDi1AoCI9QzLzW2Qt6shuFny1npnK2H6byrNcotK0TFNh0WL0eJoIcULgtGMKDGcyw
UfYBFcrkUv1Me56SgJf0aDc2P1s+e0o85H7GlHd3WVYNSbt5VVkA+CgbqsCD4kwIpLOnbsyyDhRX
yrYscp92IvQ8xeelvdqN0fPWM5ze7ac0cBbeBKG/yR7H6d/7NYR/ZQnLBof+gcFTjJDpWJzYlg1t
Z/uZlalf0qPd+PxsOcPmbL2XhPnktSs6CnxYWGwyj+1nZj02CtcKNABE4R4ZCNdPref3/dmNy2O7
GSonH/YSlXV2G25etV5gH0ymINRjIW3GzVCbRi0B9oLq9PYzZ82/79BuXH48yQyY9fleAvM5rG50
VoWv68tAiW3JzYd48nc+YHGGHNTenWG+qEu7wXnSdAbP5/30ZmvdvWLuL9gBsYSJjEbcG8XMaGyO
hIcQk5KH67Mo87ve7AblvtUMj/V+Rv6LIHzNpB9VM6wFoPYT5vUs6qMcTZDzc/EzAX0aW37Xm914
3Lea4XGx2kv3daqbsHrlyEIObIWCpvlDIXtOl20KOk0VStUP7m2W9b+oS7uRedJ0Bs/pfprL2SbM
7h750CuwZHnAUd8U8gnXemovpn3AIGwKOLl7LjaD5rfd2Q3LQ7MZJGfLvbSYq7v+VRc8UdQsuRJY
QHsfUub02D7gWCEI9vyzhPPUhf22O7sheWg2g+Tqy15Ccrapqs1N0FR3df2augw7QLEf2qX9M69/
ai0WVtQQCJxczVKWF/dnNzaz5jOMzvbTk53ftZvXLMNgLQCXpoAr2w0OpSb0fgls1L1uA7t6aje/
789ucB7bzVA5/7SflhNikWD1ukudTMQYm2KV5oNeNndo4oDaqI1hrdNzRM5e0pfdoDxpOsPlbD+z
ymlN/fR/noePg/Tvoz8HG2ZYP/NDRv57XonFgQwrOB5S/ln28sJO/RNET55oDtJ+ajJnOqtfVZPB
KkFEkymd2Z1eUoL1Z0JSZk7rBJ56sxd05R9geXyGOSRXe+nPzu++lZsq3jyOzr83mmnFMxb8ccu6
XzZL5vtq7AMkOxbDmrR7/jYzmpf0aDc0P1vOsDnfT+J8fte9WW3SvArC11wUKPiBqSRyzUcAZpoM
WJoEeAwk7h6gWdh5cbf+CaVnTzWHaj9VgWlMju/K6m54RUNClZMDBMkfEp2ZIVlYn4HQhB2T96mn
PXNxL+vTP4P0+DxzhI731NF1b87u+vDmFdU0Lg6wzRNbBMWDq5tZEiXmASUKIKq/kemX9OafsXl8
kjk2Z3uJzWWAjaZv1tXrrtxAIDKZguz/sBLQRpV5lo1Kilxn2uOx/QC9pxThpb3ajdLz1jOcLvez
NjB5lK+6jB/H6RXIAjvAChompi2d28/MgrBAHfyaIFo96Gt/Iwu/79FufH4+ywyb8697aUNXWMmB
feB3ryh+condthDRyIMgMGdyqHhywdm0weMevJmTe1GXdqPzpOkMnqv9zE8vyjtfv2bJE6cMcIW9
G9x8iP7PnRtl5ABbPinBFoJHc73fPvD7nuyG5LHdDI+Ly700l/sdXv8Hpz9g0wZHAe2HyjbbVWhh
aZqCyGaaD5Rh7tC2u+le0q/dKM2fa4bWubuXaF3ECdY+v+oRA8BJcWwxfEhC50vUbGwEAXMjxMKK
ju1nZkUv6NFuhH4+ywybi5O9xObzBvlp5tev6t2w+5NSLIRWD6M/s6J774YTCR4P75hFnpf1aTc+
T9vOEPr8114i9GF70s2r79BF8sPBy6AV3BvIHCPs0GWcQNk2Z4npS/uzG5/nrWcIfVjsJUIf603w
6F/+PameKj2owkHCeXBuM+Fgu7PdwnoCZs6iz+/6sRuR+1YzJD7upx766a5MofC+HhhYZ0ssyfDf
PLVhOF6AmbYJfWD7kY83vedpL+jJbjh+NJwh8mk/Efl8V9VvPoU4z+ZV16hzhcoAQ4TBHo7tZ+a+
cEyXCWkH2s2D+jZTB17crd0gzZrPoPr8aS/d2P8BSqBhlCkbJ3XdozTXcIAiyqYS+9jur89QekmP
dgP0s+UMm0/7SQI+Dxrn3/mPPubfRxks7cSQm6jjPNTe5lGGADtJseCAPCw4eLz3vX97QYd2I/Oj
4QyYz/sp3ByV2K/25gpLCpLHAfoncH51vt4/X/txWOFiU2+W21MOnxy/9+urWwRwAuOs6YNOurOf
9xLq+vbPtyiMTwt9fpyeOP2RZwrrz51uf2t0t6nqP98a0P+wzdvC0shpgTCcMQhLh4AwXbIPhE2Q
bOMIhcmLI3xmU/KMExhtlO2ZwgYjpHeTsginUE0cGJew8wh7jak1LUm2iIVLj4/4TicDJJof4/Hw
85usSd/pMKurP9/i5vn9t6bHk7g9MbFmA8syMcMZ1tbg+s3mEmaGL9P/l5EmKtMgHleWT+XoeK3I
Tv3eHz6mtG9d35fSfTI8O244/cHZDXEiIfwdQ88Vju54fsM6sYPaGM1h1fdR+Z4YbeuaZhce/fou
9t/vgr1ZsGuB9UIUaxtmd5EVaQsZ9KuhLsKjjvXF+1iXrRtaIl8So0scWpXdQhSRcVl1Vv/x17eX
NrK32WNSEyf8IT9XDINsw7M8HdemGVTYDla90omZ9Id9F4yHiRWQVSukOu1ZUB73UV9WR4NnpdTJ
Pe5VTpmHRuhW2DXzQStJfUd7ajiruiDMHZ+KxFFjFx8OLMZ3Ez2kqcsTY2ydPo/MzJFeNUi3VsPw
vaiH+JJHKl6MvRpXgZCt61lmcZyasvjihcVw5LWpETq5T4fU0QUvCsdk1rgiRU+vTM7y87KL6RXr
2/5dzRvvuDOrfKPSNCRupdvhe1DhidosaT8lTTYcVVGfnXrUSNzSCxV1O82y08Aj+joIh/wr9Qka
dn1on1ZFz5bUNL1Lu7XSetFWOdFrDFWWuj5KUdT1FM7pO2J+i8ckVsWW1hiyq0EPamH1OriQxZid
amGXiZP4LHFyKyzf66TlvtNaXe1GtaWcygzGs5H34cojabfgXlgexw0r3ldp7R2PjdUfmQVN1kU9
oju8bj9FJG0/FdFofgA6bDlWhC0zJhO3MfviZtAd7MGimENdNnwMak9/bcgIZIo8Iyuzs2FDXekd
8zqzT01qhKuiCIbvXZMPH0mJJgMpq8+mVurU632xLvyaXjXJWH2O6i477bW2T9NUYUTsqBCRI9LO
SB2zGYkTJ0m+rHIvcbusZUtdsPgyNwPbaahvuhHT5Y3w8KMfQ5Fw/YiN/sroVeVkoilu+grmrIx6
ODLDJllrBXAHK+8WfRMlwaLiWZktiVkl67xSyqlHGS8sYfRHBvXiS7+j8aGpguIcK4ilm9h+exeT
gThZXceHaUIInAbV12FftJ88W49ndtHiT/FgOMpTTzm0xxPbnZGfe/Fk7EYhLwyftK6w8SymiGyn
toPUbeMYU7ENsvaOxuFwNIRMXPgCSHitrRyR5cMiNbhIF0neYFxjP99YiS3dvvOiaFH3Bs7O1YHn
XZrEK27At8azrAuGj6xLw6NMwxiSsogPjTirb0lk0qtQhN0i8JPxkBoY28oHjlEzDfU0RZOsb++G
Ek8/xgPznWIEEsLUw5GgmP9l3OZfE9/yjpMq/toZVXOMNRDpha++k8YmrRMaqRk4lZeydVDJa8KG
4gvzvOaTzzA3HWbE4REjWi2ESK6FZ7V3tbDy8zySmJQ9a90+AFCmZdSHXiHyizzl4sKuO3nRDB69
ysIq/9pIU18btcBsteLxsGSevuapHE4ibsgPvRpU7hiRsl2VdXrjK6vK3JAPhmOXdrzYPpwKYASV
rozLfsizetGH0XjWqaH6nFdGfDnomiqn9TE+tKbecZ9EqWt2JFzVGkto3N7rwyPZh+VNnpgEMKVx
Y7lDoIovNIzt04gMFl/idKfivDaZr9hnFds0Nr+2Ouvqm7BsxNeQZmnsr1o+ZmIV1qORLaFqds3Z
UHSePO583ohLHg+DU4h++EjVULvabILMobIvF0UxmoeYh5I4NWN25ui+hmtqsvNG28ypMcOOhRG/
q0llvNckuTRkcy7SPD1UgSXfj6WE77R6fl5K/4MnvfPUKPiCWDAin43BOmXxx0oKumwSr1k2YvgW
qrRZira5jQOWro3MvxkaEayD0fSdjDb5qU7bbpnItncrz69vaVgVSz+sTvq68A6TrqTH/RjbCzqU
lptY0l/4uR+ei1EMZ4adt4Nbjt6xGaljI86LRZgU2ejktlescRBTsmBGL9yC+NJJw7jVTpok3/18
rJXDZWYdNZUYXFtkl0NmhUuWGvZJFPj5WWVG3aEZwGCLKKUn4eD1y8ZW/nocACSjLVmTzGhXqaUH
N6+5WurOYG7OFcwyo9FRQKzcZUZKTjoZ2qvGpx946tmHprCqU5rZPFkyjP1NlXed6crCNkYnHYGh
4yd1u2J5aB2atLvOtFeeNhVL3IyRZu13Nl2AF5gxQphZLAavuuG6a4586SPmIYCrwzZAmAtYXy+j
zCwusUqYOrSOq0O/bYLeCWIjcmzVXyvZRk7H4/4k6/3WUUkcf7UNT1uu2ZvDkR22YedaZq4WqLkH
rtUKDobIi/dgZ+pQNJJb6xz+lSwGOJHAKeKcVU4OuzoTSZWfdKM3LjXO9l2zPq8WPAhgVdXS9+PC
yTRm4FBTeZybZf9x7HjkllHauqrKVl2y4K2hj2lpjps8IXLNhnS8yqNc+y6t7FU/SnudNt7wLoz5
uGi9pjiO01y4JktSTPe4dZLOj5eV4OK9VYkY5GCgjeOXXeqQXB0WRpsuDTsZnU7yYSFsHn2xTD90
FBm6Q+ENrdPYrXFYBIl2Gj99n1ADsTwk3ToMec8d0bYL3/DtT4ny6VESYsabXAdr1fbe0u48caZt
LUIn7ozLtO7VOS3G4XhQZZs4WJ8QiGVhlumd8IvzwButU7uvmemKrit9J4G4tEhFEJ/l1UjXeZBa
hRsGZnmSjB7/2kTWIBxLdlbksC6pToLBj5Ub0Yjc5WmaJgthZWa/IBFp12NR2G6eGuVRQxP5tUua
MFyMcRiditqvblIemeSMVqIdfYdm1Jdf7ZaQVRfEVegQ0OfIMfosPrQC2X7TEdVunXQTL8iL931f
JwuzaDO9VG0anhh9ksSON1iRhemXBuuSt+WpXVRauGVfVYnTaRmu+kx5lRuFWl4MzAtXY5Dl31iu
jMot8yGesCHOliJFEUccSui4imSVndrMk3DOeX2rQq/LXb9jOj4kcYWAk8MLf8+SRC3ywfAu89ia
bCAGTbA8knsLXzYgREGYukWQy4sxDI1LQ+c5HjfkwWETh7Fa+ERJNwXJCxbC7PNvfd6M+TKQAImO
iM5DA1Z4T76KkNGriA7VbR5ZkVowGeD5aOolntMPA1uChpof+rgALZsIY7ZkrYgXUcCSNbfM7DQp
x3ElSNUtUt3BGZeRHzlpzgpvEcgKwd1OtXGZ+XbzKWTcv/BTMI1Mmvm5P257YRdfuGGClnpFMTnl
MR2+1xE4SWhboCd2UdB3cIPZLc9N3S4M32wRtVu4Sh+OyElLdGeo8uEooEbzKQgJsKOFoTKXpOVw
5KfmcELaCM/ftN3C9xHLNcjW17zyU7caJvprm/qrVffJmlV4BO4LeqXSfviuhjw86kdPL7MotB0a
dtXgDNIjzNE5T9Yxs4v3v04i6K4cgpo4ehJCOA6boLMcomR2rH3fqFe+wYpjz4YzBB22MreIivJ9
MjGakRdq0QKY62oo1SLrMgx2U8vfJTR0Ssuep233PUFZeFoXa0955JM8sdFcp3lU1CsRgvm75tjI
C8us2dKvO+94ECCEgY2RrX3Sv7N8nS6jSvLVWOtr38swMTNeHFe8HU6yLi++NI0QF23I+o8dGPfh
bwYOyfHfOotz1RjHIlEbiwtmncVq+NhqDV6tjJATp60y88OQw9AIjYILo8GsQyjCBKMtZnxcV2pB
EKeO46zXmygHb7YESNCvO7VNOZ+PIIqBTODEFzXtJZ4nvn5TYI6EfrVKU15wF5vwvUWlmuJ07Iz2
qCybYAHXPC4HzhF4vAYMKsqRvFrBZKaijS+jThTHPDHHVeNJfZuHifVemX6+tOtiXHlGqQunqKWx
+HXP5Y6JiL3nCuIF2cqYZJazy8bgeTJ05aovENMGK8yjZZHaw6EeeninMOsWdsCt7y0b2lWouH9o
ULZRUf65y3y+DCXokiE7f9HkqT5rSya+tnmenYUjj08ISfk1E3HQn+V+nrUnZRCotWfSeEFEOB6G
PQw6hStZ+XYoLwgN8mXZp+CrSWqfgkCOh1nPhxMRgM2XRdMt9ORhmGiMy9YvzQ+GtIbvqfKJdFgm
hOHwCj7WFCZ4b6eTddPAgQWeBmdHsoy8xI/xpVFMM6T0U3jiLVfvs7F4nyXF5FPsibbHIPR2KitH
kND8IHicL1nv5ecxjio9jZoCHJRCcvDboP3kj4YfODilKbkueRObx3UyWu1p4XU+BikMfYSkqu6X
0o8D4jY59xJjxXnU8NKVrDYqscADZeyT9gR1qoLn8doyx8Rfx6A0C2+cfuGB0HsLUilqul5oUtU6
Eoz7BMcQVrdWwvsc0RicviRBlC08L8AT+5mtlz2ccOAkPai81VPiGANIPtJpskL2DRerRPWZREg1
WUalW0lDl25q5+NZXyJxU4HIvw1REx+WYR0eNS3YFYk7zMixRkIRZGbzqQ6Ta6tE/jj2NP+quoSH
i3IIWySVGDs77lR4PI4YfAQd47KMGF9TBI73MW/DIy8O4PSUrJN1LZXe9IOhN2Kg4IYsYcyB2caH
vFblO2Si6nQoSOI0HZJ+E693+ZylyGX6nvI16eGN6im3ywI7cYO0bjtXjEnfOkPSNYd09NN1WUXI
WjKLO+BO1vuUl80nQhu2ZBnTG1mV4RERyLByiux5UWYjIkCtafWZRRCUiiLJz2srtGDBAt6k9jK1
4KpGZuQJUVuuliNspCJNRp2e4mJNxgKHTfQYlXRMnArZoSNDMa6yADGxyAuocqxDyOntKYQGKdyl
HCwIQCkrvnSDpU5pB5mlygP71Kd5eRwOVnZq+hi4EgH0KCNMulpl7Se8GgHpfTeER2pSgGyFdDON
oQ9ZIdJk1WXjdwUrHZehGvOvsZm+a3sr/1Y3NdJtIv0LmonKSbvAdCnqUm5mTMR56nUvbIhYKtSY
GDqZMOBdsqaTqfaTfydx3C1yiCXXsuibw75MI9OJSMeWTRtCGZmS17AnSOCDXhTvSVYCGR2Bimxj
cZ75mTdpPcNJjHVJwUR6oetwE0M1iRI6sYaT0TeHs76FuradhqyHBIPpXZBV3xjDmfChePBqKN5v
FZ+MY/qknZW4JoVyUqTIgpOMhqtEgFAlWLZ22nimdLfygOEbGAZRILOF4Iihn4S8MVTDYZxDEOqC
4HupxuFshLllbj/4ICNdDy1M+VCvSN7Hl0Uu+tQBAbaRp4CSNdrq3xVNC3EuqwGx35Fk3Y94ImLa
DCLOCBPUdgcJzjMDyH8xkW7eGHppR5iCGYS7bpmlsBi/T+UFi035AYSHlBC+2upzHZVQBEcRF19G
LiCUyborbvwIiktF6uFjZsDMPVYma2MSV7gUcGvI6L3jrVJjKMRzBapRutkY4i+lDGJPMcLFcYrb
b/WbbZDsY2i3mQ7E2iDGHSHjRJctA/AlKchSUZH48H5qhpAucwFpKNPUuyQ0yU5zzeJFIYU6VXVV
fNEUGhqtfGhqzSQndikPLlqBTMv1SQ3nbrDqVie2vu59kJ2SFPZpZ8HP6i7AEAayKG9IxgFIHDd0
WSF9WlYm6Hkdwaan+VyUkxuuPF2dJFUCRdIOLXDeuERzBNHhJOQgfMGkeoOXTFEACdo1VZgSYmyq
26bw9Cagnn9hNTlko3KaP7FAAgBP5CQmHseb1K8tvVU2FFI/zuLLtGuhIgmESRPv6rnaxgZaQwJu
lB9cWHD50J0goraGFBeWb0iEis5Wp4UNGlIMMbvqyqF17VRAP9NgwgLpsBuYEb3KTV45YQMgsT0z
WQ8JyU5H3mSnkoHEphMGAejh16rqyvywHDXIeUfhzYTffho60OQ8hj5HdMKujDSDs4Uf+6IrlX8N
zMQ7hn5hultJsK0hWiqWe8d+FnSLqAf9rOBNchdpTnzoqx4zRPcgJzWSnRSGfVRzDhVUJzCKgbT6
OmEGBOoOmjEPPaQKNYgzN4tuwSAuLxHsMXm2bra3MBpQjoaTUgv/M7L6IXcGlk75RNVDhSp5/66E
aPMxt8DajbGDZNFWLQaTwL0FLewotjmiltnmyPE45ppBvMu+g17Gkj4N15mQxXGXJxARJ1fJcVDi
sox5fDEqFgPKUEL1MqolL2zEhwCSCWyyhDqd1dZwZtmUXvHCau6szOuPanTdyUDwuBvaSELyROff
qrQE5SiqMVlHGYwszMPgglnZddtKjNpoGXzNVABTaWOMQZ0QZENtV3wBK4mE0/SDh6BMtA3e0sjw
vDMInGxXgE5o7YFBDu2waBsAPqh4PIsZJPXtj1vDHNIIIcagTXkjO8TUHEFlnY11/65nxnCYBlF4
pDsNgw7BKn1Lwsm0EjNb5NYonVGG41lujsjIOms47Kv4eyNGbS6DCgnsVii2qvxaMGSm3cQChr5A
SpazsTmCkIAn7tZWEnWrRomvY+kHi3GqxNQQVJaNtHCzWDfquPZq7Wzp6kNx8N09pb4vcd3ofChD
P3h4ldqPH//3Sqf4f/syr5+/nN7E9vMnHOF2/wq3X34L7+6ZSr3V/EtTb378LXTmoXdTefDZD3+r
VT6W6mbVyPs3wv3DxWelypunLz57rLZuS5VT7e6fC5Wzg1GfVCundg+1StM8sC3OUVlEmgKH8bNW
iQXy0zIGLKTHnju8L0EhB3ioVWKzHeKDhSNdcXjYVMN8KFRSHDvKGXa22hRKMKpx1n9TqOTPk7rp
jlgyaWNBC7Pw0gy8b+Z5BprQqMxoF8s7Rb26sZcsFzlCLMnbcPwkZZPHG2GUsjrMiqEaxKJmPQqA
rqE98s3PSpEZrmZ9bB3bgRyaRWwbWbHq7DSpzhKZ5sbg6LiX+TcZ11GvF4ZpJhHisGUJeoey09Bc
JkFvJRtE79y74UjizHPfDIucOykEXnRF5BIFgIAiVmULP5FlnDu6k2l6Sq2hQJf9FErMCUt5Fn03
qlajzRNIH6b+02ouStP5zxwTLxNBoVHYKHlOR1diuKbi65Ms3aJp2ARmoO68TmdRsapTkQhQmrYq
rdVY+TXUT7AwvGUjIV7IvN8l3pMi8ez+09vmOBMcC8JwINa86jlGXFUmMcPbiMKVhm6tueQIZjYz
iuiw7Du/rBdlgEgSOIYwxjx71wk+VAyEcjQ7flybQVZB2kRFsqTn0GgLXPv1GE3J/5M+ourMUZTF
FJo25EzT8vkY9UFooL7HjVvTKFvCFv5o+VZxmCiEI1S1yto0r2NJvBoboH6Y2++xme4rbJyJiBWN
U114fl/UrLSlDa5u/QFzznRakifVl0B4LPOdLgqb8CLz8B7K2gkCjXWP927x/o2GO27/vCKOhQJ4
sxneE4TNZCgw4610M03El21okD7gt4aVWNAfZEdMuYEhGfVaj6GVnIcG1fSMx8XQfIgrUDkwpSBM
MCi/Hgh4hOcASKwzwFsj8IYCLL2RfAZAbYYkGuLMu/HsMZPlkS5QJxyWhpdWNsp+quyByq9v+feH
h+aDjB7nHm5fbDlbDhBAQ0ki1F9vhdnByg8Hao4o7MmyQ7EE6Y4nzOuywagXoM9YlXqtydCW9rIN
Ncm730wEOvNk1rTWC5uOJkPF8eU4CPP5DPTtMZJ2XhvfUDC0UgPkMZgMIkVtG++1bLoIhSA3TKuB
5cj6GEevZEiC5kOam9GAtIuW2Qc7DdIyA3vWJbtM2zCrvv16zJ4rfsJCqZjgyDscPQDJD9Yy8yVN
5ykw7LH/1pd1iUlAmphgsEjfcWk4YGCt8SFncTEZTd3p6Z8w95v/drBwpgtO3+PIehQqG3BtzwdL
Fayqh8rU37JEGvDhEbzX2DntgDRGnnBPwu9XfoOX1qWRzOBRyzwtqVwpIzLa2CkCeNvJ8w8BWmXg
ae2J6ONcp79xK3Q+x/CiICzxY9jPjJUt0pzrez3vstzORv6t8phpQP+sqzxp3hVjHeYZ0omhQOcM
K21xTQ9FqocFaNtgfOjy3FtXWM0Q+W6KIvNwkgZFVntOhrVEXu02khjJpZna/pi6jNs9XCIzooFm
x2S0E/zVGLUDLOD4Nf4z1Q+eCgoR1FOTYBeDidcfzDwGZmaGQkibX1tSywjZJ0oJmIooYdt26dKJ
v0LlGO69Z9IIXGu27iSnnvr/lH1bc5w8Fu0vUhUgrq/QF187jh17kryo4iSDkADdEAJ+/VnEmToT
T9WXc/KQLtvdDQhpa+912eBPS5iQ3J98oH9f0On7KI52GEhGoLuJE1T8/zMt5CLdwLjSX7XFKjJH
6mSZ3icxBxJInV8xHBWb++1l4OAuitpzi8y5QcAP+WNrNkau7ACU98US7/JL2eV7grCk89BXZ+mz
/fYoRytMoXUusvlRWyG3l63PZZB11Pf7ptVh9HGD1Fhx/JIiV91ewBYsuHc0Eyte3Ba1EyDSzFF3
ygu/3zu5tB0SDPPr8OBfyRrqUi0CX6GQPODMOzLuucGks0F+W1w+Gn2qZhvPQBnVNt1ZK5mt+36w
ydCQlg3LVZtic/0yliNLX+ZojjHJirJFnjGbEQTFX+bG+xCO0YfyrED78hQyNBq/mxqUrWMbV7r/
usWDA723JKCGHbgwATyVehMQKP55Nr6PRsnefjOJsW/DqV79zxGdjRwHHhC+UDAPmIzBp3v4S1wh
sXnnEHvlX5mgGyZhSPzk2vsCgQXz9J9PY09n/9i8QGRBB4WNC00LfoH5f4ajjc7ekCofXoZ0HCYK
zMRn5Kcy3CAagWEc46NlheoeZle2iDiaZ6o9tuWUgKjHY3lQ/AK1bM1tz0qQadT25Vq7EOfz41SS
qGuA9y3qFpMo4kDIUgYwJAUYvi92HmEeqpkju7hmQk77yoecjH7Yn0Kr15pKlMXzX5R07+NaiVZn
0W6zSH49xwk1wZ9XLHPGx2Bc8QxFBZQtx8xa4HDJvO3zNkWSlV7xOCyYtgtKbry006/MluR6n9LU
i5CwJ7bk+5ROTLcN9qrTCd1DpIHIKj6ZftauO2/ZKrHqWBj2nDpegSy+2CI2WEZ/uYl/EmvoTJ2V
JbZNRDXQMTE0ZX9ekqEAzpQYk+dy4hRrawLxgBOYCPX70v21juEXXnFujC/7Ekes3EOK1QYbDeEx
0vh4yfZfKSPRm6avRAHtSuj3cTBrUPmFQUkHQInT/RIBCebuJElh6UmDMaeuWbFf4HL/cmnvKgBc
WoUHCiUxlgp8s8j3/ry0aZFx0Xu1PtN23iPVZA2m1tZvnfo+RaVMRkgUlNleigRaD1kPRMW4IUs+
9O163IY8ntpTRYkPz8hSLYYDnDzF7KPzhmgydgRwyDkNvd6jm0fYvOoSHRDWJmQkOGA3sQg/ocaK
MRRDm2IopqngZGqy3gssCV4lAj+9jc8eCvfWPv+Uab9boxCVQjGL/SsrUXZG/5PqxmFL8zU35NMM
KQuiw1t6m/BymWWDypK349/CwrvtaD9kil40SYRtCd0Y3hdekQAvk+ul+OR8jBkyrWha2J2x92N8
UqFTlR1ZIGpxdd7TFQPez2xEyoKgh1EKdumnhyJ3JRMnNqUlggEW5Pxo0QwCO8BAsPCnZcRG9fu2
tQZofagXQGtYK1hF++1o5bLfCCK6GC/VKqr5MVKDwplkUmJvkvm016n/PNoQjmBO/VdFhYvfNwEE
CTxvB1nQ+8oG6aADILysnzhfgRnWk5dUNyxETFzyZEvtejTc5rqsK+izBK+tNZ25iXpPl6zWyHbI
LYg2kt6zgRe0MUEt7feo6yHaYD7ND7IYVf8jFf1mHweVD/Zb2OI+fEjnOFq2Qwl4LdONQf7o/CmE
rJwv1nC2qDofgJnd0cjG1WEcbRU3Ypm8ZdCIlWYTNdSGNl2AoUOaKOt5s2EFm0EykYpTlcQ+fcr7
aU3bJlpiD0mSrgLgX+RvkHVdT7xAZtYUWx+2DWUtpqK+XuTKPFA/SHJPc1W09JANZNk+AXlMuhef
9i070HRK4mZFfapW0EyTqw5VlwTZtFnfXkHWPB2MisJ2y6oxis5xiHlyAhhZ8uiopRrS5zWbW0me
KxUty6dlWuh0T9wEnh07RuF/ZDbP7TMYxnZUtVYq5u5jtQBePbMO6MZpU2k5qBr6AppABWU3Z8rX
eBDl+IMnWs3LAVNlNT8rP4UQNbIPLhZXILNMVh5QB2R9fmYDkfmligsi5XnOoZPq+U9ejnTCKINu
K20K/a2aMaW32IID+Ije51MeHccx1bq49hXreH83ZlCUtEcxQ0gw3wUgkF13YhC/+uyRjdANXuci
5W15wlzJqaz1vEXY1ntXdgGKV5LmBhwjs5tYr0PrCIfcuxuw2zSyCikC7Kw7n31WxOeZu8bkCIQ1
gSJtiS9eI+uC/HSl5ZJ/6JOiwMv09kvSdT3+hk7TEBo3m3Kped28qZL5RuRWt8lVvBBSQOsoMkge
z8so4gE8Szrv+2KUkQ6X09IMm8q3ha1o+96IjFdg0daggy4eBCMi9KdCUpLoa+nXqpw/5IJCWleb
qtoxicJOGZcvRcsY2W6hE3UYKbIahOx7RG3Ds1tCGUiIu7gzXdw/CBFEyY5BIBC0R9WhOZNtELL2
U1pn0kPRHLV87cwh0lLsgpEpItn4OWmTEccbRF9Vz74tjWks6mCMbFL6DjtIE+d8/xKcP1KWGgqs
PadPucPVN5rHI81Pgod9xGg/SbwoB53/0zgUe8hPQR6URVOFSWECbCPyjfNU2QHv02+XykGCYfiM
KPAPe4ljOFrPYxSZYOX22xPrlCfZv+J+2cd5TMGDTQfiicWtIKMEC/3TGBQ0BjR0h0yrCWW87iqz
kkPAgDsILTSIaDH6bsR4Eb6pM/dbGi/3pSj2U+5wp/X2lGNm4QgUfzKvjCz7BMst2e98thL8rq+g
XoNwfY7xVmyxpQk4hxkPDMA1/r4eayHjeAXgxvG7bNEqf5JZyioKCr4CAATROoeD4Ph79rDNVfjK
QpD94ti0/hoMj1ljm985bpVBIYifqMvkPY06S55+DzWk3fvb/zPIb+8DUpDI+yLRA04gHgmfX2WX
686eu5GuuGiTbAs+1UKJ1UVPKMBbVdXZ241S2zxhqqHy9ra9HuNqZVkdSz6v+Ydq8AqjNCdDj7ck
GhibbQBzQKVdQxi+J70QdiX4ZV+0kXmt3kZQaawgxLW3a+JJhxqt0WrMQ3y1+nKvzqO3W/s2PXIm
ISg+5mmHTxyzot8vHhpOjnnaxnY/DE95jl+uykQFf95Il/rpBldK9+F9m0ibXz3OEhe5f0vcWYfP
QadDMbvcxPdTfxtQUEgbflA9VWlxJFE2SnG9wXy56HMLMws+HToPD8BdJdod+XAB97ebi8S8xnk7
Yvq4DBkrLt7OSHY/OGDZ+xcm8/6Szm2Jl36M9uUwgCjGy+jzlodn37d9253GtsT3ckPjll5JB03u
dEvf5konXDUV599DXonZ4nSWjkp8CXYAhYML3UHeeJ6hycyjZ2RuogQbY8g0dk3kWoaDZ4Lj2crg
mTSwTSged+QGt4n760K1+3KGGWEHeiQ0gaI8SSSLy3pDK9cv6mpKVQS/SQ8R2jDXzEGWdh1Xscf7
+WQcXpA0Zv1lMB7/r2DW869ZFGJARQZYfn+Z5cQACgQrcPSYt2p+yUGdoQpg67bP/QArFEDihRrQ
0nVpee/LYz9gix2OCxlZ5a6zClvV8iXKF4F40/ZKSXn1G04WU8+tOHneo979vqYODZuutIAmOzrT
X2vGqLLHgDkWJNteKC9VmJ4NDTzkV5Dj7Je+VK3DEFENeTauSLbBZcd8g24MvKVN9+GLF73Pmp2l
x8sbflo6GfBpqET26526LsGLxQTH+6FezvBT12/Alas0kWNVA7JY8+Ge6tjiHfka7zXsnHmHefUG
smxx1lt28qOxLLlumdnwHdsb9MZQlgM1BG8ugZeyWKL0HQbUTiOErAAmsttBwvwSoHwPHUB4KGkn
hEqa7/qgi1sRacQJ/M8+eL6jO1SQ+FICixf92OLjeD4drvJLQHrGyE1gztruAjnxDlIqj+3uvpAQ
X0wfU8BYKzsuTJCVn/Kgs94dAF2gnUJdAATKv6YtjVGSYzOscPM3km64qhySHAzokLF9zG1iY0y+
t5EUkwISTbuoo/NN2LKBFR/l5gN5skimgSps2lT5V8RbzC8S9IYREGm0XwPTI0HwR3m5o1Qg93c0
F/yOCvprXq3cxK/pAjPWJc+NXtkpTZSbyL9DFwvom7Gj0T6rXQ/8mzRlHxf2BYhkkNOnqDWibRuW
rZQvjwEKKWp+QGM7m+SLYyWgibOVfh6qhiSbky9b6pMUEmvsDmCOpzhWyCmLIqt87DHLB1ElDRwz
KynmughgppbD7yt5u5dGCwDEDfpcr/tl/Qo3fT/v8a9a2z2aIPvfF2/nhv0dUGhgzJhI9t9lcUTw
jrVd9zcyCnRiOKJy37mNrmcaS7lFtsgu27TG+iiwUPdVWQ37X35PWeSUiEQVumbgT294+B5OSQvJ
82ppUceJjcoHz4s2qDpEI9DzdN1YlVwHM+6rvCXbDgc68ER4SZGWTddmizC/0wj8wwW45X7msgPT
+PX3gTJbYUszmCrk6a1iG2FFKWQtRu3Tj/ItYMk3oNGU8Q5Gk97sIKSzuU3Tw9AORjFw9bknT77L
NK4ZagOBqdQl7Z7G8XTBMYq530/L/1pwREnsIzXL/L7IdbLTjNDRLvucLNiWyK6GDnochiMXPVbj
6W1AgAPvQU+iuxW+N3UxEbc8oX1R/gX4elfQA8tBfMAMThDcctji3hX0fAKHALw6eeJK5Tjrom0X
rAbIzvuLIem+gvoZwAuv587s5/6X6u7P2m4/PJ4dgRZDb4+/fQ+/W78oElwBqOotNApgwDgL1AFY
Sf98qHcAOlYTzKwRjgXICv/ne1n/X+RlKKUpGVLJ/8yRSMIT1xgN4dwHPARun90VpFB48Z3AHVap
TXHLfgfHfz6XPyGEDIbY3Wm4N7kCHY55nvx5LmymCeBb0T6hbTPCWAczJkK0cyXMTJtC6vy3cf7f
A6KHA4CDvIQLF/f6HaIquYUiaoBExSwjNopWYse/LlaJMPd7Zf/zBcY7bPd/i/b9CvcH5GTQG5UJ
Hl1E3x0QPq60Hac+f/wdMWBQ3UH7Nadrlp2W1JXzSWi22Y8+0FUcBj/u8ZxahAbithT70V/O6M+Z
jjNCKbU/JIYWVQYZ3XtabK0iAqkJNY9Q3+2LKiCvwxpfvIQr6NSVc4dbwFO/YmVWFJsDUgsCaytB
8kON35rZoLI/ZQPdjTgLQsvaINQbvB3rg8WXbqWoJ5vwxmfptzD7zxfx/jbixqWQSeNZK4Bk4/I9
y4p910zJQuYLd3KPTNuvREi7bPQfV1L6FM/g/H+HujIQIHmawV7+q3nh3pDtz3laLMhGoNz2l9/b
3tJCqVRHCpFV1dbheYz/f8cD5L/3G8XCgAMv/dUW6b/XKA0MSPTcCWw3exaMJHm/G4XssS5GZ/YN
458PuNN7/zVNMSFAP8E+D1FKlQLRfBf+wrotnYUj9aoYiZVZUwxDQb/mFgvmb0vwfw+FW1eC9kLH
SBSZ70PdwJJh9W3eXr2lInMGdATzKDEDXv75qt5xa/h2KDTwHL4Eo4g6AA8W//O+jdHEmVh09T0S
gKl/L6skl3uqaOmwl5OhnOGIjgY4YIu6sD2YjrpHKuqaiY5L8SxChCD4l/N6k4j814ADw8QQ/HoC
4C4YgM71zzOLIvBF0AM7iIeTiLtjki27SsJHaeLVv902gmhvlIOa1lX1wDZUsfWUwcs83CKLgDSo
bZTUQKTukhSYSPQwsAxOmyt4OcFVX2AXlfGyNiwBFfbFGTOgPIPeOx3Ncej9lkxNpGBGHg6lzQAB
3tElVjR/qN54RpmjSKIf2DjEZrmXLZ8rSHn8nHcxsBoBCckVCqCig0mYCI0p8jtxgiJ1X47yLd1B
5VBiE8t/hde3Ekj+Gs3AhwRbCkrWPT0JM8yO5EqhT0N/GROP4Ubql/viQh0MbUhr33IuDdIW9w0m
vHiDPc5NQ7zVo7PV2B1yDRWcr/8DxRhs57z+nWD9WkJg/ALGdzPlnlwUZgbihZpH5slRlwqHHCSq
nfkGYmnWtQ20i3jmwhk8Qy/6Z4p0vKKXfJ2qVF/D90Z2kMLNFvjv+lYfVmF11By49APgYCBDBdiP
WvCpVKwhXkF4PNQGj7rNkofKVLoIx9Yg6JhP2VrNm/oEHmRn2pCbRkl+URPUifmnTgMFbw+Y55A5
nLg1cSxgM0My/O8VJbErb7J8CclXGHTXqYTbNjD9cawqIRM4OB2BQl+jM8UyNWiHAY7/OKoV9/YQ
lmSzax0RICZzg5QxzspmTVcW7mTlJrfVoMlDhyq/Ki342o5H7pxG/RRe82iQKz+wFIUABMvFONjP
IxAh4msYInYq8HeMNODp2/yuHLCfiNPIIdv1yO5/5X8A5Pf8dR2nfTN8mxr9ryx1LHqJUtJWUOpA
KWmjHGJM61pV4DQSKZM6SGipP2FzUeWTHivSn4Yug0mXt214ytYuE4e1C+zcpTO96iK6XQ92ma+A
sKjHwuZJs1QZvxQdhKDAsmf7iWFSX6VtpiAKTxP+KqzuP6ORgjosVcxQI/d0OqMIB9SVjNltqaOv
SmI5wmGV36GnhoaNn3Pc3YjYkyiW9ChU5z9sop+iI6qF6QiZN+0xY/PhO9f+KYlTfWtT0t4Os5uO
mQM0DoEMrNnKVwdehfJjobmB3kB3P+BpZoee6xbmpHE8ZKwyN+WWDKeVjWCnRw1NOfLjdWxS2ClO
AV95XaJOfLWL8mfoMdgPU8n+LJcYntW1EtmJi0g96RScAcT+kXE1oap9DstWfuvJmAFi8MOnUCbd
MUqm6CaNKt7VihAK52cG+/vk0F9YFOwjQM0OOqqJVj9iUFCos2IdP86J4N1JryM5xm6YHt2cAghB
KDi4dfE31NkVFuQhlOiVUTFefu7mpFqvoYzw312SiviovJ5QfnUDX+sZz+7+WU5ZMRwIvFc3QwWZ
xCGNJ/FxmalE/Tao28xNsUFDC66+RcLpu6VIo1uXx/sMZdnO7bZzgJzZL/dRIedroPLkBgZgnhxK
RL8fcQgUOv6tjDnKeU2+wDwXfhpClibp4u2bc0IlUDpoyBq3zWHm8l73kP0q62G4CHK5yX1r2jqK
dXdZ4wKBGKVeMwfa0xs0p+z1jV2MPSXaJ7dZPyw1EOiXLKzfI8/YJYWREgY6Px0AeUbwUyzDXByy
VdFjio4dF81T+2XVC3LFCLR762ovoc2QTdG1GXoPeJp+A2Ouapr041kBwKiTaJg+wvoiPzq+TrKR
09Q+o1OG+WwXPSQ1DCJLw2KrRS1wfmCCS2CBWHgL35p0KcNDlTgO7/g2i29i0FsN8ml4wePbTa31
HH+ESbm81oktG28jdpN2Y/rNlflyJ8BDzKBDUo+DsgkeO2JQKfv2Li+J6uo+ltU3S5BsHUrkjaLO
hDMPecjlCYE+z+EW2IqrKVb8AfohaE4Ct8+JGvV59kt8FnrOv1nKngPq9+fNDFt5hu1jrYUZ2p8r
BuTMp8L7I9LT9WmyVcZqm8J0EMt2qiMO1XReSX02yI/jui1c9VyNU/UK3xb9JCxTr/M2bz/hlWaH
uVDJfQrBwznCTnEwi5mekPeSOkOHkDtinfy6wep8pn3MoBgDzH3ha5RiL1sQkSLRlcCpMplfFSCM
Gu1GcZaZt8/QnFGc/5zcxNFITwLugi/AC81DNXJ7Fa999TQMdrttnTDHpUDIRXk+dJcxjaYb69Pw
MDpmP9myTL9TdMiAd86scHmtAxYPsLYPMZ387WILmM7DQhXwpHI8s3xIDyjbofwEHFNdb8SyO/jT
7McNAvnnEpDOF7OV0yds+O1udCzut5hM0Fbl3amvWHYH5h2dT6ah6g8w4owU892Op60l6kGCGnho
F6VNA8VKdLJhd/xOPm1R9G/bna1SfwsBlQRqMahPLd0q2KzaYTnSQpZXMbjIZtZb+qGcWwrGwJIf
hCXQxt2tWbp1VbMOC3LwAxwhA5wUMqNzMR0j9KDvp7qvNLtD75P2AehPfyHpOr70k/2Gz7QAoLv4
xQ3IYIQvxGWpBGShmY67m0rp5KsnzMNGw0N0DwmSf+6SeTZnuK1p2lQ8Lm5Tpmx5qqJhrG4GXuoD
+OV0q2fw8Iey2oaiFttUzfVA2XhRBDqE25WYAmOdR2GysJfMIKDixcYBdggzfKBLSj4WY9VptEuw
HNaRSttH0XboLAAqeuW3aDihugOxYwalJkO/n3MxO7c9ruUIA+t5Tz2iQ2UW1SuJUVPoWHAjgRVY
tA8pkLk0GVoczPdAcYRrKNrXfArFBu8G2nLkd5ARsvgQYqSItxMAgukl61CVWsQRq6fdohi1I+RO
V/OUFzcwuESj+LTRlSUw8C0mqvxNgmAXXZcpmIqz6dfRHvjsMv9UkVaiMUTS9pWtLWFtLxuSVstT
R6HmqROe9h/VGpPtHFAAiyYqTBLdhQo2pCax4Bfuix7h9ADh3nZQQNxuRDJ1DfrKy5uJrIsTH/qV
5NVGMfxjtAwH4EeD3NVjOsmGDxO6kJTTYc1F3sOw6J3CeihBuzY+hq/lmMa+53eSgzWuhxHwcwOn
hhlrOqwgpAov5NXYpZk6tiEL97IDfHsQS7dc7Q718oAWX7wAVCdsfC1bq0GTwmSxwjgIVh4u7elC
smopmkEwOPiKVMJWugJLfIk1sT/mCqkJRaOC5AxjSUyPsKwmPmmQwnGC7ghul8iFuuD540pSVSAx
8+Xa9Q0i6YQ3qIh0eGoJgpApYRCBpwa+UxMv1VEORVzwo04WlWX3MZlz/wySeWBXwpTpt3aev24b
b59brr+2lc5EjTJheArQnBxZyew5wuYRIUjkFrRcsd32a9JfLO08OoJYdIEwetN1AfmorochG57s
2OcHa/O19mWXIr7O0/B9atl2KlQPerFd2D2YzzJq4sUFc9iw2aQPleP0qYCwyR66GRgU5gMmTA2d
XvgRKy0/ajO68uiKor1zalRP3ripPXq0GGHXQLPboibDgvYdSphDMpr+hCYJGarjKIY3m6tbyTJy
n8glvU00yFTVOpDqFcqiQ5Kw+dvoC3/elgQeMtgZ++EQVbNxRx3n6gJdY5iutUUXlQotCZbGyFY0
ae5mXVdozgBtK4Sa/trluLjjCvD9aWO2+8HAx5uzAO93sFiUod5WaS/Y5bH5d7nsD51AfoFTQL+k
SnYnD89/40fNX0TXxl+BCKJrmYyrs4qq4VToQjwQEdlmRlejz9E4PPcCCrUWhdupSJj4okICK09G
lfpCIwZrW0LZUjO7iLLpANreMJ3gotsIyHuH1nIowukHgbLkZg5x911yWnyVrI0/y5iGuxmM8iHT
Rl1TQNkvIAVgrUNMW3RNRWTuc8Yo8lYEx30Spt9TuRfp6zjsu/aSuFc1l6Q7wsYFghYgt8qvx2zs
VAP/7jKBA9sUQMwiiBgt1BBHanSdENl9r13yyjmf4EPrcQ61gNWzbCS+twEshznBV51dD7lPigNK
+Lm3yLVkezNoNf1Lo2rjjdSURl+x8QZbV6QM8xWZZH6YtCBXncmS513PAK/xLH3drUR/yLJFvPq5
1NgeUHmelGdQaSmW0TtQivZWrxC7wImOlOZucV6/ymRa0CYO8Ce6TM398n2aVqwVLErUaV4DXf0x
g02bazCFM/pVzPQG4HkLKVe3oKnRLmf9mULayk5DwafbdEX9VhOkI9OhZ4ZkR2Lgt2+ibc5eJtf3
XwqNTkbSUXfoI2Kiiw9F/ATWr6ygVkIOV+dT4P05IKm6QfQbA1y/nAukchVST6hLiLpQHmLSeLYr
BNchymDi1zOcD1DKYBI1KYcjLZUzGvrkoHgG2QiJJM0e9zIWzetWdCdBTk1Htn0enR/lh0TFwR1Q
VTCJkIa+HZtubOzbfj2TKBFj+iH3FK0TZGw6+q2HnJWMzUzKRbATiDy5RPeSq1xVDartJYXndOOD
802BDTdbDxy8WgkfOVTm6Qpf3soGebuWDJBO4zwKMP2AjnM0pzX6q/nKn6xHt4bP6ASUqvYQsFRA
78AlhO5q9QxvXD6dWuRq47Xnngz/dsYtc3bk0GUN4zEz4ACf0EwEnNBZQ8A1jbDHpyQSD8JrifuQ
Esi4vIDCGtwEGhVYXP5PtHYqIoyjE+N6qDRfss+ZzRL+9AYiE70TIeistEO2ScwWfYt2qLukADqG
nZ/BOtyKH23KoiU/Q++9Yb0ZNCPqvngNzyCvxxIAHEFly0TIsUUgHE8vHhZAU95NSCiXSySqaE0b
3zr0tzhvYN1wt7DlCSVeaenHeThk/eTX8ZZ6XN5WdwrqD9dAjIOWLU90ynSXH3MIaDt6E3lvVgV9
VDchx0Ht0JqT1iV6AkE+qA4S6qj7BCIzpO66QsRcqw5JVJmeu6kY1lUDHZ6B8HYNpF6+D+mxHZe0
6486QAlUATtAF7i7DalfeWSkzxnYuZlV2tdxaqr0WKzwSp/BRw4vuvT9M4HqZ6oTBVNcnXqsnSNU
MMOPaJTIsqDK51YeVe4qfkBLi7FY6i0xIEW33K+/1P83aPcxPwDEna+AT3d3KoJrEzZNfy/idR2O
mg4Qkc0VCGpN+idRLaG4Nkjhipqi211aL2OQ49lOEdSVS6nDCNPQLH/oLWJwWdsUNvMc+6g/THRb
H11HwoIEgfRHZKCoEJnQWXa2eToNBzaUyyvZGJq81XEbTPxYoj9Qdgh4QOt3G4FYR3+iGaXBuJEZ
1YgVMT8inbDuyvNMzj9aNBQE4oKMOhmbTfL2BP/YzMhp8HEJ0VBiqrFhUarUEc1gHHzcqvjSz30K
wLJgSavQ0yzp4GyGq9ddhjKP/CGJMj99hiQDco7aaqj/GmhNzIwEKU6gdwK4dWlRecM4b5CH3y8g
Ape9vVdxLGTe35DWKUjsfQbTBzR/eoCkJFm9O5RjVoEqIxM/w0+BG1MsLfp+QPN3ZXRvROMBmL1u
EFJgbrDqoyeRwnVuGv3J9PKw4majgRYrq6OA5uMnWughKZBCt3cEYdh9RXEZ+MdCDHbPumjSXSGD
yW8seoZ0rwiRdD3TORWPKlB2D/lm+6O1MUa+DNsCGR3zQEa2rVtqjfZbz+WS+Ydge45LgL0OrHUx
KETTYoCJQmbVYwz4sEBbSBWuY4AW3SFAs/OvQFP4GzPp0qsxFQKySZs9Gdaq05SM0efcuriuCugj
ue03OAfcttbwZa0XeD2T7pB4N8Ns1o8Q7qMvWjVft7mFas6NG2SqLQsLTrfqd8kGquFGj8WanMBc
gf+NKAyPh3amM0IvgQ+jqyddQPZIW4feNe24unvqtb9r0VUOzUCyVhcnCDT0p7AUE9TQE7oB1VAp
FF9Ty8sW7QV4+sGQPeN1eGz6WCOnXrs6l6yCTEaajh+woQsowgCXPGwDEIB6y7XOj3KG8O9Ao6E7
bmbBZ+Ddd9eQswz6MFP97+A4+lQxtzRhytYvBaLFjDZ8o9WH3szlo8vs5HG4LDMoCDqgQEOi7mnP
ktuS97KAfImh7QYaq1S3hPDkde07ebMQ7R6gIRQNtGnJN7h1/Aj+o6jWpsucsE0R0m49+LAKdIuw
5cSOnndlj/hraX8r4mTNTlMeshfCuF4uQK4kBRighrXu9RD/H/bObDduLN3ST0Rjk9ycLg+DMSo0
y7bsG0KDxWFznsmn7492OkvO7Mw6efqige4CCgmUbSkiGBz+Ya1vfUk8lBiws/TmqkT5IrbOaM00
BZ6B26IOhZVvc2BGDwoAIgwTxfN5oD4PYrOp3fW42dejOTKGNo0yvHKz3HysUX8ASO2zL2abl49N
V5Y+qSjMHlF6IuCKBk75rPkSaaOIqK0mbaNReVwC2AGOxdzlaxH12rFJuaiDJlHONWCQ8tRZNR6U
xlFn5gLOQQuF+4mJceJwGkT2M4ZwczsBBbsbmtk4KnKpjU06uMC15kLkSHoKRjxO27qH1gQVEyye
RuGUJ960LyxjyO5w8cKKYbgVNJzqgA9NC/ii6ekXxVzGaBZH/TEO5+nRCztAum0vsHRaapu7WfiG
3FkE0pLdR5dyf6/LUH8uUcY/Cn7EArrDgcOK8IgXyL2cEB/sq6HjqnP7J4TT3U3Vizn03a4UOtfB
cuNFmqKi0WW+53nQFLQZrRm4DqIZfvo81kbzOWXYEbgTjUoNlHnxp1gvP2luJu/TGHzpRjLVP1YV
KJ3SRwGqTBN8JNP/Zqsq5kHNMw8olQ8Bu3ncVY90tKC37hrZltK67tK45i4PqHXVTDU1vmzECxPA
nppdA4vQ8lrOSHzmPdDjVdRllmBv4qPoV3LMEYH53H0Mk2m0XqxCluqQliBn5SaUjei0wB0sOTbc
vBQqG3Zt6DZST09sESAI1BfKRmiCyaZRdiOmYz9PTDEBB0/WToK3cL/aBVjYzq8rlU2w8aAKCCug
zkM/EWizHUUIbSTaL2TSlPGovWY82lw0yOulhUQ1rspvotbg2wQsWhEQgr0dZxWzSU0ihYqpisJV
3M45WLMGidJoEfXtAGGHFgaKod00n0p3DIc0YEHs0vdhZUqm9CpNy7Yvg3Ykj0wHyWL2bf3cq2XQ
Z5/fUiUz+2ZJSQbyI+bOcAixb6aAU7V5/STSjoSX7eNoGpz6c69Fi2H5Segq/g6NvmNPF1rX0jBf
AK0JM3szCfA6w+7v13O/bsjZGqIAEawOVycvC9g/wroZlbmdwL3wLS+rdaEx/NC4QP1sWJS3Tix7
JGmDmMB2xknKiu7fvIFf19vrG0AogHnXYwGMDH2FALxf/ybWjDcKLNKr+vEG8h/Kk1x5GWecVrIX
+7Ep/Uc0h7+CMLxnMPwfIR/+79EcfuH/v6c5gNjj4P4uBfgTdx5TYfHtpUte+u7PP/aTPK9/cNb9
uc1XRRHirgDBn+R5E768xSQbFLvU6Y4Q4/yGcyAUYd2zG/ilUWJglOJ9sLZd0fNSfPBQUJM6Zn0X
jkA9/4msuPmxQ/479Lz8fr6+2zWD1jdJzhT46PAYC9wzv55OljFjPy2T4VBiJwwMzObbeCm8jdV1
j7Otnl1gjczrl25b0HFtVArWZZpmdXJ1VW1E5z64g6tOGorzy6nPzoO7Trc0+8qoGxN0ilb4Tjow
oV3LRpqRZSfNXAR1hGeGraO3qzx4657dexvHM26rcBABDwbafumqrV5T0kc6r/kdd5TqBa8pahGk
qn0cMu8BKEvJra406GbSZ1urRJBh86LjhM5TDk5zrIbmUXdjYC/WYDKNtbQtisZPPGHvMFU9Dw0v
b1vVY1Ymb2XU0Uuye9+QinSrx2AIwdVhGKqg3oqmfrT1FZXdOIU/anw8CP6sDGm3g0Fzjk3jHtHz
dNuw5dAMXgiYMccZlKo3Q2mTb9scytJt2kDU/FIcdwBfVfSRj8BhEO4xT9o2CBv+1SB4D0MltW3M
EAnnrFEeUgk9qESoHNi1zd8qeTu6fbddfzKVdNmJR3O6GKCiUB5CzGU1ubU6fbmNyuzWm7NhCz6X
74RH84Ula97+aEL/qnlDwDxB/S3RRzRPTIwcqKZeWbzNRV0earNhDhnOKhi/Q7i9LHoBjadzHLwH
sg26rVlk1aYV1L/f0WiyAxcKys8Aveu1DwwRFXNumx2HBuebzmk5jC5Hz2x50dFyjq6uPXw/SZIa
vvws6zaoHM4DfTZv88HlWSc8do5gvgzFf5hc3A4JbypKlTyaWuPt9JSOo2RhcHI8gJhDtZ5FHf+W
ruoqaeEY1uUKsR/idGOH9tomcmL1WV5tcsu64nx+mzzKPwOdAYzf5Bk9DN/9wv9LQ2vyMfMWwdi5
9FFDyc/kHKVWB7KH3Wi5ZE3qbZq2efz+fecAyPwh47RC+Ah9KuaU4UnBVw+M3u9tNzsJPXrjIues
tvm3bszZ6TqcKuV6LUQ1cLAMz7xvuzTwOm+EKw8AeKWSK0bKRyIpHuaFb36suU7ws5IMgOz9EkJf
tfGc9hGaFdsD1HpccJxMLlfj94NRVFwUEO2hCqn8GVUuXHem7KfMQGItQ07aTLWQRAtPv6OwBjRd
jUzsG7hXZldV6HqNFdBUiuA75rUWA+8hitsLtwVVH9mGfjbrEP/syvNXrMcwWJrshdKCbrLkLCv4
y2ks1CUMK7F2DGz5hjjbqjnKtoLrRGRDcjvEFqCl9QRJgdkKJN1UryB4+9KdVvFz6Yucr1vGnjpF
sSj2kzDVllEhl6Fyy83371bL+fhaCIUPKwC3EE6BgqHWhoVhRYPF94euFWxZ1Xj7NpJqiyEEjLYZ
ZwHde7X5fgKsZziX+C0sQPZ4M7cxj35tKxcgad+/5g5hHtcBp9HERHA7pHr4VCWWdrBiPuqi8Vr0
0doB08mA9yh5Rv/GV6CrN2jVJst0rh6hcTXnWLZWtGN4Eg3kMCdhrmNN1t4d02ctSmZfQ6Z8DpWh
tuhbkw2RBNrhO324XCz9PDuxt3NsTrIC1sJZY360WQpuX/THT6wDiQBYCmZNcu/FGVIG4MskRZCm
IFvT3jidMJnYQ9WD9NAciZlglVbQNU5JLg6itExUvhE3xUjn5jby1WmO8vZhb9zGpufuFx1UWNVx
MwEuN0Ad52NjRUlwiOtcRU5VHnKXO1gOAPPHvcnw1gCK9aJlED7gn9ce+N3xDfAeETSWvDXmlKyE
UHOh5jEeVOnIyVRPFdJfNmOqpKWIa0Fkgy2nq95RbyBXODQzV8D3Y217EGZVzq9k5+ftZGGrrZy6
NtBci1ugtBhNAA64MfQlDxh9ZXs3rN9qhz/O+3TLRQ/vL+F+IrUs2eEReHERNGzhfqCtqp1PeSnL
rdLiG23sr5yyS31zdKPTnEzw0TTAdnrACAqJhxpLqByTZvcBDmCoNqt3A4CFtLeeq7c4CpYmfTbS
cgr0KiVKgfHdAwjSLGjdsUovZ6Z6pwQfJ4RAETJAZj4v++1auftxmXQ3cEvsMPJtnSCEXcNEEzqs
QlwyzV7TbhcZVzoSzFo7VWH/xAivfG294UUmogRcbk7qza1NwmC4S9DfbbgwxgOteblj/jt5FYs6
QDVVykoxT+WgBRGPogDnc3jpjeWi7TKzGNsrhbPXORaebPMDTqhOe5yRfGziPhqyM7EYZuc3TQYT
FZJenVxZg23MOIKKEBY1vodT7NgP70qx3yqd9ximtQz+Q10jbSSStk3sD9Yn6q73ZXLmYQTALNID
1pxnhHTxW6J4uJiF+9A3pclpxVUnE870v3/dVTX4p9dl34cQyxUO2sJfX9ebpTF7XdUf9PH7zY5r
0EzUawH01Z8q9fb3r/ZrM0CJ6CDTXjXphsRmTYTZr6+2jJgvk6XoD9nMCbJWAp4KtS0+VfHjc/2j
JuD/YaTbXzYBBrwb2AV/3QX8DLR+T3P7/iO/dQDAcz6Ay0ACZsB1W3uA3zsA3ZAfVv4Qwj6wr8ju
33UA9gfDNugJ2B7AjXrPdJP6mpi26nFpD+DyCO+fdAAErf96xtJomJbtAP8Xhoni2/jDOaTaflFj
7yU3KRJt2m1TFxOYhUjhMwwrKW/xhDXtnltu0ezC0NM9yx+5bW9UOJTjdFWbDGx9R9VqVVOozryL
XYg402c84JoSwDmb3Gf+oA7RUojxpstq8ZqLamQhShhK4rIyil18cL1eQgYtY0O5w770ZLTFlp6e
VojimwnwErN0i0daww+CC5G7raNkDacsWjZT52R3FkOHfbSUS2B6mbhmrYN+EVdsjxechYLyl6xq
GC6YUvuIvPMZR2sc5BaxFYVJmWjHQ3JMliU9T+BEj85g9V/HlOJDigp9QlPY8V0D1py4nnKab4Ye
t01QkWzTbM2KT0yxRf7HtgU/HHgiji/qECTngGC0i0b7GS9y97Ed7Di9QjahBW1SOddJIyS24AQi
2iaz1+goh9WnH3oTmpFWdMnMTrxjE8U3MT+Gc1n4GovpHq1FGN0zKQjxPOKEV5uZt39MAIVcLOM0
Pcok0a09D0dBS2IOW89mqLzBRJfrOwfCW+Q7iVl9npsJLV1UowRhVJKftLYQpa9ZbtVvEBa7164a
HWbKmeSUSImASn1nitslSK22bYA7O/MXNku1fcMnYbfM5imfAibWU5CI3ty2okFMoaXxG+ppuY2j
RB3aREIIiFBPWHXSU9XFzm29SMQ4RayiANNHeQsotjnNJeoBkdf6LcoJSLusvU+hdIjOoVaxX0ds
r8FE2wyQQUeCEBNdGKMgwsQNz6TQqrOMoJxdiqKHjHMylBxd6mMLGYFL7ZFL6niijqobCL1xeVyK
RJeM1ZM5KuhME7vx+7yV5zFUuJ+hFCDKR9OhSxOX08LRu+3baB2K6YMDFayAfO5oPDE/ZQ3zKR/F
KAEmMW2PD+sb1JU5TetEzWBfcgJV0Xhnu4ri17x2AJGy41aOD4cm186DlUQtesUJ4YHmJueh6OIL
OyzGJ8IvbKCd7dhvyQnK5yMhcTEwcNZB7MCx6saHOc0otGCfZfRnOkkomxEFVncQTe5gb02Sm2Sa
9WUT17RCftkAfNuTcOaAXKnmhGlmWiJ4qsJqGM5sR3q0FJo0N2XMt8kQMR/0DQE1zeKnWuFFN3Yh
EvI18j53LieMFldZa61WPKcP4siMZs44qVH5OrRKmeYkV1pJSNhuCEOWGpYu7CbIM3d8NJK2xI0+
1RGK0vZumbp0ufV67UVbvIJrSrPLCfp4OltX8AzbZdcBFWObC9DvcQIbL3137uMHRJpGuUd93CB0
FDKN2P7TkB+4E8337Ben8ojUv8OQnmXY3zMRG+PRSUPzaNIIvI2a/GjRoJ1NNgjYq5UxVIdRMTs+
Nky3A7fSdMhWrbhcMATdMm3lemRImYLRibibWYBgse7WKUIS0z2lIJxRTIzaNJ0nfSwvHJPFTsAr
qb1LWMk20yO0IwnfVbkjPCgNKFnMW60C1LszcdEGtpcaF6VdeFvTTTVvqyWQOmh8yIerFnZQKIcN
vmclo/S5qR20mAyQP0IHGL60YmKzBrpXcq0xVA20lC1ArtuMk5sokpsMKlC7teM2ai74B5INrEaD
7luGXc3Uk+6SxyfZahZ8q5mlWiX8dAZjGUw9CgsDxmTkW3YTMUag3T5ojHvKbdjlI0LKEomZvESV
2bs+OKzsQZ8j89MwLp8lp3CHa3JihA9YwzjY7ujc2laiB1EXzkFnxGjvvYKdOqBcEsA0aBQbRKvT
XRG28grieo+aDmaffjk2ZXm5dIud7t26ZLvSTY8RvkkmNHay6IGehJm7GQbR0UEP6dRfEjilXy2z
3t7lLMdxhvP8im71aQgbg4FTNi/zITedzrGQ96BQC0+sgke0867Sf4xx/1NP/bs0T5156N/VU5wW
3VOBJ+pdQfXjZ34WVIIsbKapuPQYnlJtwML5baS61lpExTNShZjHlN6g6v85UvU+CHw+TDjJ/sB3
ts7Nf45U5QfQing74QZZFrP1fzZSNSkP37cAgAcFiFz+RzllsCqVvxblFeZEQuZmQNgVj6hNhoGF
KQrgDDpjW80Hp1RmQTYQk6HE5yl8SYCitsmALL/SqS8l/tLcYCIk4noi0KzOUSJh/3xZGsPbwgd3
pS/zaj6DvWqyz8ki63MJ5O41NaOJWJxeTb0vQEquWX3DYO4T7p4fHQBQxrFFbzqcJjNpxsumsost
MqsJHJWRzdy4bHWJsV5u9B5lNvqUs+iJ3EEV4JKPlRYLIue5+Tr0RrM1jBgE+jCJGfiKq39Dq9az
PEIKufNY1DNYGgsrRiMXJ5cZZeKxz3o2k03fHIcyT+krk2K6HWptb1BiBaXhkVMyoe1lkJxv8qhc
39W8pJ8nq2UY05tVwKbrHLMIaw6riFxHpaqgEFM/ZCnLcsdsrI6sqTUqpMyaluFLqBbd55vnKIul
128StA8neIPtDQut1L4YmYi/cERINGi9FMk06+zl2LHl0+SF0wAkWtUXfiVHUpv2jctSamtMxngJ
GpxoruzgZDNks2JnL+76YBxxenTmIaWaK2ti51Q19M7F0k9AjxYCxnTdmLZEYPVpjC4saggYPOo5
+r7hAmhLmnBjnHQYnOoYuVBtKopLi5QW09DvWtwRNxlpbtMr98YqffNSvX2bUSuN5pVRtFau3zt5
qO/sLnHwqqAEcB4rYrkksQoeTJ9IqZNd9BUHCnBhvJlR/x6BrRQmqmJ1i0G+2Yokb/wwVuN1y7DY
F0mSclpOqgzmSkU463X95KYKAWwklh1ZV2qviALVk2q66+ye5xGKHiNI4FkUm6zuopPrdg66MpOj
vTEQcBxEsc4MwW8h4JtEs2OQ1j6VRpW9GOw2zZ2HD8by4QxgtXBDtF8RKQo8YVpPP7VmB8XGjLJT
miepfpBF/xW92tCtXBnrRuMIWn4pq+hr1ODwiFKZ7/LJ0vaDKYvA4eUuM9us9vqiT7cFmYr7eFRu
ei310PHz2h17XxlCXRg63n50yu0AHBSx2IAW7QqkWmr4JJNJjArpckIDJ5jsixnnW/zEewTnIKit
AYnQSLS9CnppnxG8gReeVPg1bhjQlfmCtCw15ZZmqTj1ulN9TNvlisRA63Y9s69ZrIqAfrDY2rV+
uaToh0kO6DauWVk7N6mMhiNQibdSn8V1aanokbXpctHUcjyXg8oObUaFOCd2tE/TYUVNtUyM6qp9
BW3V7iu78e4jqbEvhsF2dpXzCYfhdWGm9cbRQvvMMtY6V0mtHdK0HT9bNbEOfgrT7AzqxPhCrOXE
2HxeSnDJmTDvmEv0W71ozTfNcSHQdxyNnVrS7th32QsuT+biSciQRaNJgE0z2PK+MseJAoJB+ot0
5+gB0FeEvlg11nOXlyRZeC2YvqXSjpmbGRsTYZZf9yQ6QEsuT2pC6+CmKeJkHuk7E2TLASoVwkpy
i1zG61O6wwvJ3NHpu+RC9+L+gZgHtck4Pg/tVN9yWpd3rjETiBpraHdC76A5MWQ016ydEwIr4E8g
VtzXyS7iGy9zk8MQlsUrM1kP8SVIH7/KhbAR+koUFEInKCm963K2Pwx3wXZxdt/rpMDlvj7OxsFD
AonyZfnoilQP5slCquw4TMFQcXBn74X5la0ORBpEicE06jINJrjQX2hnvcDUq+WunJilSqcZPysw
CL5lpuWlkVUIfwZnemGWO2zR3HXMlEdto4jm3ZYZ7tEJee+jUSz59aIn3vVAstLNXFjljlFhd2M0
TXURsga7d/RmUZsWrCKcPmyl2xbX9xMtYBPIqS/vCOEoO0b5sbmJMf37+KuiN1Ss4lAMhfPFNIgL
DRZOLcggI5k+3TwwToxwQBQUWEd3bDTfcQf70qiXaMMVae5kpBsfI6yOF+5oxacS6NNNraOT7lgq
cGS9eP6WzE13D2MNqVhthHTdYs5qP8Y2tgmn2vZ1osOOOBXnfoOQ8huxyOZWnwAomRbyoSmt0g3h
OM15KcrxNnO0bT8r77IeDCvxnTmJw6Npa+oyFnodAEhJv2btQDBIm1WXtCvzPeScdmJDE3t3uBS6
w+B207GcwkQiDJYkRsSJuG7YynzOvbL+zNanuSnIJyXNI0wu+qkmE3N0l496I+dtLMp0PzfDDGqn
q31hFy2FPJ+2ZHZhiO5YZAtq8giPCTxCMQPCaotAS6yC5SSj5hry6A0EUKK8HDcsT8wTZbfJ1Thf
0BUh1U0awjPcUpocx258lJNjQZKK7T36kCHepHW4nPREt18Mfj+C9bBIbqIO7badCu/zvFjtQciF
B70LYXTNQGqTnZ0om1VEVT0QjYvoSYNpR4MdIuunrZnOmMqaXVsRivWDZ/if4vjfFMe4JJjO/fWs
EfZV2Ty9lu+L4x8/83ttjHIAAZBHVUwBit7gX7WxoAIG0mxbEEk9hAcUwD9rY/2D0Bn+kRfg6fAv
3gVImKRRkGLgAeEAduPo/2zYKNdZ4rvpuAAB7zpMLwF0k1eB+/7X0ljkcSXg6GkXyPHqlL2t59G4
PzYDWbnNKRW5g4NQoYiI073T0sZZZ2Z5OX7onAWPQ1VazjzhT6swVJmXhYYUHKMJIlNGPWg7syZp
971KuyncKzexkuRsRePA3nXhT8P+AMWJ1/qIHnjkZuRHfd5P8VkfeLItON9cR2P2o40bbDJ4ZE74
802ciiRpsYKrQ8QJX5i1rLxpu8Oscw89F4b71pURXawbT33sXScJW1G0rbiD2Xpp+cbqCwykWd+A
6+XOQ10KZLKs3ep/oNP5/3FEr9Pv/d1V81/Z0/NT/ktH+eNHfrtoXPnB9ZDgSFsHrYGmjWvwt4bS
dT9I8Cyc+K6BkYwR3+8XjWnRUDoW8hzBDgbzOkqx3xpKU3wwDGlyEYIDsQQ6yH8yoV/bxXfXzBpR
sHJidEQ6NKh/EnylemWwpZXawdM0MumTdCbfiU3bw7tjcvPjF75fmP1xlbS+jINy2OPVhIvQ4ddL
c9Fb9vzLoB0Ay5DIiQw2wC7gXhOcpeU/ztS/DML4w8ph/Uge1wWQZAbrtN58fe+Xc3wX0PQGMzzM
euldMwUcLrltYYZeSC6t7Dz5dwgTU//zx3PWPBSLgaNLeqpYm/Z3ZKNJtVYNUCw8UFawLg3rsjuz
Hoywv2I5JQDYG71PAuqNsRNsLXE+ZcRV7G1EEsW+tqJ+Yw0Ds3q6OQSqKV2oV06k27FlFc8FgBQk
Lq23R/vt7ceFfDaCbo0NdL3ihOiXpGcF1D7Tmu6j3tnFCZR8tSNuI7miHiB2PCI4IViXHHuiE/Mj
E2CAvV2b3zJ+Xb7R2iyfYiWbT04VXdKVJ1ti8wpCKuHzLoapLqVk7kF5Zva3Rtvnb4u5lNcLjddH
QyQsOESY7djLF4ilScPuCX5nrx9CwF9qY+8ODP0bkNlbPcbdlXVme+HoXXlF5w/CDnnsk8gi7ZDZ
q12v0cZDPaML9eXkhTbyTKN8aV0iduwln7B+LzHzh5p1uN+4cidao/mSKM0bVTDFjdPW3ANHqH5f
iOK05vbMCD7dOQVDv80Ycp5vGJfjJRRmXjz3jVN9SaGhfk49Zdx5KEDjzSha7zV1wfv6YADRYuXG
XCpIIMm0awaXuSTgpfhZxRkhfzjPs2tkJYz+oWWUZ6cf+4sZB88nd16At4dJgwFwNeKnC9Z5iQXt
GiDfXTwRTRdO6XwXo13atrpovoCyHnblJLod1SxN1AQH+bXJ83gfF/HL3KRVEIESu4g8t8fisVhx
vm05ODEj0Ms6yxl/moZ2axKBcRYkP7d+O+kK9+IgtIDw7JDYzxI+G4+9Ywjg+jCMBelnc6LORH/2
r1Frd89KZ8a/XaKF6Y3WJd6JQ9BC37Vf6i5DWjI2V0UmsCc52aswpxEluqTO7yZfoTXzWvTVdVhl
e61yeSrimURYPhZAMiVRfESW+k7VXaRaI1HCdUzwbeGmT+wNQ/6x89UM2QPEpT3jPLfru3DMjDP9
7o01jSPpk64jObW5eiZ04+TYSFAj+vBtyh1tZzVaR0JasTx3RDlt+GatZ2IZ1TVCe/BQS9fd1Van
Ee7m3oECTLa9tTxqfcOAY2GgZMxLe6U5y7IdPXu8Lwqv30TMTnZzLm+LMf/smGFpHAjcHgfpd9EQ
zy8FFazhh0OP7NhmLpZm/uxWLLEWjDaBinIFWtKgL2AeUtvLmVDUeTpmniAfaBNjYyagUUNo/Imd
C/hQf8KwMUYciLJmHDW06YME8hl1RHSTxTeMD87cxVtPp04PLCx9GJxDMFC+VQubcEO3KPbjABvn
cdIkOGXYYgaDEHek6U8ybXZ3bdomtQTe2sHWJL81uhuUtYKXq2RgsFBj8PbLvCnGmwgnpGv6lV23
8YUXagPwBLCa1hejwh8PfwptRbwdm8kzPqXAG60dTkDLeWV9xxcVd5CBT2omLKa5VzksH4T5Xqu+
aFal7r0hJ7hUFNyGy9yxDkzQs09OOGsrzdAIZ3/sbfMElAhpy7gMDE4sLfb2VmficjTC+qxPk3Uw
ck04mGdmXBj54pGiGZeIY9p6/WMntMN7WrfxxUYF4voFys4dnmjzWGYQZfxeYqdTfSaPVSuKE2J5
b9vl/VJscsowLnaXfUotJe5tZ3D0HRLRMqD6w8dXed2maAVaMUgn+CJYWX/FSU9Ee6cV90sLEt23
Cq3HnDKM+e1kyuqbtKV75o0k0U4BjsTv6eVLABs2i7cNUQJHKBjedWYl9lOWY4VhIzoQTNA6+a02
KgeCBgK8YkPeAn9naV3+Bp0g+4S8i7EdmtkFJEJe3kc50xy/pYwgebZUaIIIRfqPUOPHJuDf9E4M
pnnm/3Xv9F8kv5S/7hV+/MjvrRP9kQSrhrbfJDHjl7UCFSLl4Q9Un0eD9K8q0KEK5KdckHnovH9p
ncjkQy6KwtQEYwhU758UgYbxK5rRQtxj8b5WMbjQeXt/hAWyJ27Zmtkj3OwK9BQTlrHLM9Sjll2K
i7IaXBZ1ae10pD8qwNC5+AxACaOFKqq8fTBy2S0NIBcTAHnWwDEaUy4dYm3c+8TGgGaTcpSyA+83
1TjhKGdqC/uM2+x8SLVx1PAFgp3MhyO2zrwdMH9huOqqyyKbSbIehoTHmedWpJ5CVTtRVA3iyEx7
vpxlGD6kZl1BjLIftbYc9iPK7JXnD3PfSqtzmuMjyVnQ6b5lkbQas74rNknMbcv38pFVIXEd3nbE
tzxykS8UbXZmT3cLrtwnURncD4quHS4J6MKtbMQdd6Rm6BMCZc1IZPtiGrI961A0pJZXJkc7j2rn
yvM6tHLtLHggauylffae3b5rFPIKbY10inOpDlXYjLt0aZwFVXvBL8bnF04oB8Lh2rDC4ks3zvrd
SGYempUuhYPftjwpIkgOPFmjefHJwG3QS9TDI6uF+VO4lI69aaK6mo4TitbVRWrxQXEA98YjGWk1
BH4927eG3cCkUMOWePmawHG9OY/ECKxEKQBhpGDElZ+o0Tra3Ic+eSnrEaMbvXafpLLudnHbQPga
ONUDMlVmccvuaWtwC8z3ZpeFhNhaE6CStHNYx6ZM+i22+46P5qgpA9FjBarsISc6ltEbkIXe3Rnj
ONLZpiX7GWOIdrPRCQ50VFUW241sfHPCRDwhR+UmanE17tbiaguadn7KafSNndfk1r4vp+peL5r4
gnyD7LGEGOeHYtBRHWhRRygHrXxgNM41POUm6I043IJBASLP+gXxpdAnfWADkdW7eYC2EDuNdz1Z
NcyesOk3PdamU+yFk+OXZq6IjjBRclpxTzGUauVxHeMfuxxgFAGc4VeuBnBExAZ4zyErHMr5tmNs
HnW18RBmSX8cV92EkWHsY10dtvdYF1/EaGnBMLtLQDwbxkSugORYOliJIRmxft5EtqufczuTJxVb
7pe1qdgPbcyQGlkBiytrYEvV8nw0gzasH4B0NVe1K5Zndl9hACx9/tSz6Se8nQfzRkPxgwVDY30/
VFp7PbMbu6otcgb8rkxZbhlDEm4sIBWBHoflRxsBOfYEr0CPmUSfOwpPnBddmN0pWRmblgTpPUiO
fVdCEWyckM0/GGtxa8V1v5mhBrKoKKRBIJYV6uHFd/N3b3XVdZOHHvpbkX0rdDUf6XcYXq6sywGt
qV+E3UsqmAzCdR83FjPCwxplABvCeJrG+TMwbeLKVeShDxoMtlABLkK+R/KZ0Av39s3YsnHnZWFp
93Pzn9nIf++paALp+bvH4uFpfEqS9wNFVtfrj/x8LFo8+1YJomNCVNWt9dn3c9tuM+egMiJxxmX4
hkrx98eiYXwwcCYYnsUWHljcuvL/bTiyRtJCMkZoaAqGGu4/G45Y61jiX9MRZJM0VOs8waAPcSXe
6V/7ehjwGaTuyLhv26rq/WohsxG7BpPPzZLl3rmSUXOLq6l5qZz10RIr7c7w6nlfSA3hVQYaniAT
Vj0+LfJI5KxO8oVWbaluSewWMKQ2VNpcr2uFfZPCR6P4hO9xLNnr7UjcQ/SOKehskOx5E3vkiyep
mveEHao7sliXAykiLVsLrf+GrZ8ncCxHea1R415PRZZkftx245PH8+IJG+mcILDmsNF8DAwXGtVA
zclEfWIbXz1zM0yfEBPON5qaMWu56fxlbhaY5FWknI2J8Pobc3rdZ6EqjxGFxG0U27d6R5CKX2at
8RGc/KJ+FJx/Ocz5LqX+w1cAE9vhW0VggSvyD6OVfJEy1cLWvl8a0zta8M5X2hDCv3VCQvoYRAae
MUbu3XCTNM7FaPDRKttl6pIoMeyXOJ23wNnLo7f0A9oqEIxGL8tXnbHB56K22rt41qatlaTpJXci
OHxuTEeSkd+2j2IGKX2L59Z1m48dt/uDVY1nsOgGDYexxxjxmtZ2/fzuIvnfTMvW6d6v551c1d3r
RJD6T6LE/vW8q1wEqKGoIGWXefhFX7/9iKfzI5rf6QZ+XXPsU7M5/i/2zqw3cuSMsr+IBhncX5l7
SikptateCC0l7mQE1yB//ZyU3bbbg7HH7wYajUJXqyoXMhhxv3vPJRpNXiStgeoR5F22HZkWcnLa
/JCFxccQupO+TWqnOFLf6T7EM79SthC/qQCyrhJDTLfp4JGrSZS+I0z7jFVL7EKKcZ6LmvwGFCFz
n9VTjXOiNXbFiK1ybtp+s5gV17Tdm+OVudhftTdcT62w9v0Qu3sKXqFqgNlc4wYsNtolCYTJNd26
Gai5MD86TjN9Zik+ecSg6VO2WOT8uWz3LaEqPAIpgJFx2NJlrO+5KYsbfzS4mboi2xf2FySAvI28
uPW6dUHi7gp9vFoR1dXDOssQgBo/D3cmfhYIikTN/LrW97rmW4royshPVWorCtVL8QKlQP4OSoUx
oZ7aC5oNqMReL5z4ajZa+1DL7Krse/MUpzgkgtoaT26heHO0jZTVRqVLvp9bIlirxUnEvZH1+hYe
JB+o4KyXLQFZNPdybxrFQtZs6l6clFRymBTJteOAtzJxlP0HyPq/rFmkLGkA9izTtun+4bv8KfP6
Jy1SgKyKk9E37tPeXM59ONQ7gw3U86ynYN36RCEpAOPaaZvlcxLBsoK6KueVM83pVy4bfSM9gTWt
N9WLrxwoCmlp7pgnvOqQ4ns1eNUTHSCkZsbWLaN8tOtdyXd/3cDzi8w+WTadewFVVY24xxZR0BQx
81bnwZhPziW4xHI1b0fHFZcFtSmOrSt7iyyhITbYehV/JqH9G5Jgy/nnspU5yarsstlvFWkkSzbx
d1MG5mtgVN3LxavyUkO2IYmXIU1UEtDQGipP9lGbxY4hIkMSIm5oG/YweDt6DKCLFEGK/dhUzbz5
97fuj6H9H+vV5ePHTx/4iLkc11xqiP58607gddB02vhetNIz1j26fzS3ynjIqUQ4tVaOkRlZxXjM
52zkOA8jWp50W6d6BxCUx4vNPThAp1LxMQCw+I6tAWBuqCaZrMBFxG/s83kzpiitAxZnY/vfvwGU
c16WxzyADPG/yOf1UnRY5hP/vvTI5ercwoQvk2SrvBgYVlezzsRqYr0QILVwVRN5ZZol302gFVfW
5MXf3HvE65BN323tW4BqNRkcIYeYIsggfqSdGq5NWidl8Nd92P/zYfHzPP6XD5/Qgo/XSZDn/b+k
f9zysMSdyb2ntNMlRtt18TdXcxzs2w7FBHrzcsLPpW9LDqe7vgIhRga39g4BEtixqci+TRA4DqU7
tWy6aRjsqeXd0TMGC7BVQ327BF127Qve/wSLUkTQkrtvUHW0c4aZQzXwNBxMnMLjqlCLvhsoGKlB
KPotMScXVISAxNUPQ/wiUgrXjMAIjohyONoC39uWnZ1sJf72t9arl107QZ/LUPoo1PLrYNULoX9b
Scd6xYEb53MnhbVZbBlu7aag3q3dw7mrFT2hUh5w08Zvtc+tzp5A3/3cejHUu68W7Y5zX8F/BLMV
HxdYU/ekNOeBFBYBwlCo9MuU+KABwMVvXHnQxMrqsoJcPhropEcatpaTY9LIhFmQlY/WKcwqoioe
OTAz+XTIEL/6Vf5pA9k4qCTVhwLP06ptBXk8B1k3pcBsTemTvsktxOb/cCGwSfzTE5TbMERqMdFF
WLMv28F/2TawVpPiLEZ1z7mup8PN5AaLftbmkipT0JZ0BVMazhtI4RNu2YrJdw+vyXmxWJOYCHeH
FJTmOoXCfVRZ2RGkqMwM5iWTgCpKkhqXeHG5XS3f/JgnE5pU1vcfAin395D5jrEmZ1/5644aImxH
bMdOeO3dTeWbHNvRQOAyl2Boyi0EV6ROcJ7DPgDCtJ4XyvO0Uz3pqYF56qcY5laGyHah8tD3ubGm
dTeYw5dyeaxwfaXrtiFKra0FVDZ3LdZBRJfIvHyvcsr6F6SdvWsU47zWIls2oT2/WFIyEmoQeXk9
IKSRrOtdmDhcrLnonBUWV/+TAXUFXHAsjo2VMwsKQWBi7lrUjsFOik1I409fyaGAKTja2XNn5DAY
8enYAUD0Kn+B9QOVqywU0P2UfQvSBv4sojypTL9gm1n3xjhdNjitbo6Iqjyqugq+I+y8JLJTUsi9
TgltYnljySubjg+qmy46ddwP3AZzKpZ4FXhgY9YlQdHHJOm7Q2w6PHUWK7c/UjsG/EHGXxbwO/rL
9iecz7S2NQZTDmV+VGXDutqrimg4K7u5MurFuk7cqThiRCuCiAac5gqsa9qsGCLarxbVNRDLzWE5
00oJEsnyc33fsrfcI3+EHL27ZfkWXhEciOwYm3IAg4TwEcPmMdtl2jgjh/iApGm68mgSJgFtcBVm
VGw1ACnbdU+4FMyvjJHt7aX8JoJ9T6FrmTHqd2i/QRHGADkV1Y0PP+pOVP604mEQ8smE83L+eRr8
zyvzH/VelxXj3+m9Bcnm9+5PR1uozX8/2QbhXxg949UmTHc5of7T2D90/uLhtGV/QLDBDdyQmfzf
vDIYYlx+RICA4QQLnoMD5x9jfxsbDcsZfI4/qB3/BZoDr/ifF0isw/xDkQkPSxzrWHf+vE+hn1Ug
2AzOwS0DQNoulSZt3XNeohD5WCbK3TOIygH3TtP8Rd7Iv3YJxCGWWtZ032AsjIZOGu8lB8gTxYfh
zUIx1KOHZES8A/P3Oukc/yYtx+5+zsfssepcUPADKbgq8axfjYwpf8v9/Ig3YtPPbIuZeOV7bQQt
d0M+afYag1w+6bEkxRKT/2dgWoiHtsuKI0yp+ir27XI32ERgwX2dGldA+ihjMEQ52RJr7GAeZ1WF
39vwbIJGiX9k3wo7PS71bUOmbifLILyeuwSKAXwfcdbGEILnL8yTNWcwmannGqOxsdVW+GimViOS
VyvMwhvLKO4sDeYvFtYj/LlmbXmsBLUC78lwWtrf9jzDVatmBtjWWMOqqNqeigsyYFZOk4rtuLjK
WzTAnVua8gsIvNraLe2nKmuRlIemeFJOzpFFl06+k5XO92HX06HnTMBj/RkdwRLDSxNkMZSudDr3
TbZ8hvM0v0JGtM8JXP49nOP2xrNzfUbhoCUQKNwWbO1wZWqOrJU96DWATn8rx3Lc+RZWbIvzCNSQ
utyPHKQjVTgDy7QdZa07r2wMlaJODg6VmZuB8l7aIJt63bnxqSpkdWAzcwCoVqzhWTGMHlu1U2p0
vxO4djxf8Mv2njPtiJzGB8Jm1Z21+Au6rZGzPQSqZGzsJR+upDPnz8mchW++8sg+ZZ4ELctQVuKq
egxjJzstpmeemGvCyWSCm73QqNxd54NZcl525A7UlwijiYbdvatLP4+K0rbPy+xnJ7JJy3b2fR5T
jKj9+zqTHDnrXgXrrLPHS6mCeRe2XCvQWoCK5ItTfg6U8NzEnlfuaRGwr7yeAXclPSCagZ+9KtpR
b+pEumeAZMtec1S8MY3RvhKTe2lca5JbuhW7RxJSITiXrjxUxnCQdXwB/tZuAMtGijeoGN5JgYo4
UPMqMUiXQBErALhbjP/ubSmnK5FODpejavcGYIchTfr3dIDWRVyzsDZCxv47APbfrtLVIZklQaa5
cg+Nip2tHxCRm/1aPNtO8Qk3g2eekTjizQ/qx2a0l2cErhmUYm2em9Rj86DZGx1dkt5I0yDBbtLR
cgkhUMD3Dv89v/NBTEDNAv/zydE73dUjP5QsWfkUZGa1Gm0DcX4sqqs84UucbJvByAC6OWAn+UBU
rQceik2FeJn12Dc1etLkHRsIbjUtVCum2ORSsjIvzrZlEb6Ny703T/3Ri5f6ADwN0BfbDuBsof0G
woFALU2CW1Cyao2zD8hMrfN7hrvO7wU068ou8nS1pLQ/QMwsXsnn6ie/lsZZiqpZ8YX61BSmBREU
0sZ37Ea2U+mpK4XhI1+F4dbt82oXd4DawbKVgMfPHLLHVyOegJZ6tnXOzcTeE+I0Ox7N5nhDEqH9
tPuZV+KY68nU/g6ard6MpTWA3WGo99r7s5KRNJcyg6M2N0TS5uR26ZpiZ+ienpl5dv1VO2rvAimj
hy+J5w2Io47hWDNcGDrh+JQsM66tsgg5pzP1YZnrUP2AuhNRkEqe5jo2N5ZlvOaiaNnMJOj8WRky
OfcUjgxixySIshdsDeahNMEQMjFRkSCH8VFSMXkVN2l4doF5HrrO1VV0iXues94oaIapVy6TvXcv
9/UuZ4h5Z3Ze1a8koOabMWjMVRBXSxmJoPQ2VBeEzyFPjRuYEekL1p3smrzCr5AC9T1PxIWgTzfe
wEphrzxO+XWXe7RdzkZ4TdivvevzWJ1yc1LwFLMSZnYlN43VJXg8gfEuIkVT7ZT9UkwVqb+ed9nG
QbNNdS5+L34ynCY3lO8Ojm0eLpQlvKZVmT31whrLCBsHB6g8THYAggG+zgkOTStO7yyLeTucZTfC
J64fzIGPnvPusp7nXm46LQK0pwtaXZckVWw/n7jQGDWFhuNSVcEWcUcycdjVme4PRbjIp3KgHQYS
B0yaeLlDT3M2ZGHxI81oNUBLjdqBrK63nmrGG2tMxDG0kuIX1EFYRsID02PxuM24xa+6WMg9CiId
6IVqw7fC87J1VU/maxljRGNlSg9xL9az8Ny7ZciNT+n45lH2AURXVGOSNXV5cAkibrEudedynoKn
ZArirQUC64G4OlDc0SdCOsO939qMwm7aWX3UUEY/STyx/A9tv0Ca0k6y0/ZkrReIGZHojCuX7CWM
2brNCHbDV6UgnfDUQL1IVWTm+TIX49mf5wmELTYiUY7qQ4mFHfZnlahy36Tc0gAt/IJYfdeCxfXj
QH3j4y8OY5mKyNGTcY3ou6GWoLobL/H/3h3eYCNz9mw6HLkBTqyPovfeaBhAmhi+/XJ5CxqCnjBZ
VpQBw86xVXVooZ5uaKt/FEDDjjL1/UdM9+IZJkz9iedPv7QxPzjWnsGlns1McI/o4QhVR6k6NfY7
ZsXUVJzYaoHDBP1UmO4mE03vAD3O0muNWRpOqB6CO9Wr2XvtUEgGSD0B08iJLw4ficCthztyxTlw
R5+xXHZYmZtTJpXRvEkWUPZe4bi2NJl/Bc6oOgZG0cI6zMWaTV5xZSUziZ8289/c2VW/TD9O8rtY
p+WVn7pW+wj5No135VKUjL7h4sM9Jvzk5l+4ijvjyVWxdrHnjRCfGoMGiIMigr6uDRO4Caiu7eh1
L9iOpqjVEMJMptp4oJwXMITTHmQO5+uqH274P/U2hCC0ouvgmLXO9RAKjHqm0bhRQe/GM/RrY89e
5KleiLulnvCPPEEoRTayhOqc0loltTXfMKVVNy3f5nEhldWn2fR+qcI9tqFnRJ1jDDur1jPYp8t2
y16Qy3Cst1dZdijiLY2KdMI3cb+nPslBhgmyXYeRdjXHzrla0m6dKyM5oNiSI4rj+NhWIjv2JiUx
VllSDGHJawxvdDkkvvo12F65gt877zI1ZjBuO4LSMO43bVY2myl2pAYqUfAgiyXlF3zN+wENBF+j
qHYumti3M8Rso2UhqVDAw2BbX8hlXvDSmUPtd5+D46vCfYoVVPF+lXHOo9z6f4e4us/6+T8c4rDN
/NtD3Pp3yXyy/f3Ph7i//szfxpM+LmxyBDiW0RQxYV8QKn8bT/JbPpIczSZ/DzX8cYYL/4Lzhbsa
BepnbsnJ648zHIZvh/OWiXFb0IyLs/y/OMNZP1L+P8mdHBJhwTAeNQFwX46Y/wpXycEsWHRr72dq
01/xh9QSRqyNj0RjCFtpvwVjINV8VzZiuTTNgKwz/RDjsCm3HMpqvIr2Yr3G2QCJuq4Lb5WF5vRb
9yjXsNNyHuGcSS6BrjowLo3X5S/HaAEd4SAA+IAdZLZN6v10SE6CDzHbxxDvHvIenJhmE3NT5i53
cDBA5fNVF4OhBal99CyTCGMDOo2uYMKYl3oC1tr2iqKqPPIqpDFDu/lu4sWJyG49efCXLD40Rtvf
o7E4R06Bv3L02desrKB7qdpDc0Q+YsFJNjIBRCix8N4umnRgpbvzGCRfKGC8SRjkkZWKMySlYhuG
AFdm16ZhFLbizkyKb8mBYorMEBx9bSKAg6+HMat6uVULf3s6irNna7qW/f6ELGNHgwDhZgWPGEFP
QKTBe+j6gfyHda1BbLE3q0f2QNPlX9V1M1fXDrOUuIKSvFi9xiaZ/ILjcbg88hEE7XMxF7+UezmT
Ns2Dzo3lraBVfi3tNF0X5Oa2gwkyL8vYfvnho7bjTezjcoEIfXkJlB66/NE09Ng7f/HNW7swjC22
E/yBXVg+N6Ayny3N0OaHq0hphA0SHTsjJAvybybFBYu8o/tvAZBrHHsawN8bh0cIxseRuCj1CCtb
lhtK2uhHmNw9mXLCjW6vboH7tq9OETx6XdZQBYZN3epmltWYgcvih9YeATMgERw8lQQwqY22pye6
CQjcVOgLAOAujnQktU/DpFh95SvTPve4p2+qTKUkskWq0RVTEohlWj/YhkWDU4vXZy0a+74re/wj
QYyqaacedX+eFeXZmKHgopQDjlHhrlU2O4hEWrRvZTNwZssNiAKPtLAISw9XCbtb6DGt4T75VKtf
OZVn/nJ44+sOH/2KwSNYdZfPkpRj0NKBZ+vZvJpmnMWHhi0wA8S8n79psluMXQBAIv6eQ386laIF
4nwZxMLXy2yMciWznCq3Hv630P//LPTMOv+9PfPxt/6zVve3n/jbOh/ayG6hIEoTeiCQ7QvH9g8b
iun9BQcVMIjAIqj2A8v9Y6EHvRV6/JbwSDU6ALj+vtALl2cAshpLs0kq7aL+/TcLPUb9f1XrCOOj
IvqQ2PDe8Xf9Wa0DvGKMqmlM+tdF+zIaDrUE5fz5AyGnKU1tUma8ka6a4t6fghOn+fEVIKx6kFj+
ldl2xwGGU6SoWDr94Mnn2Pbi3djkKUMgZbwPvg8BC7On2jtBjCHNdYEJ3ZEdn+2z4+B0ryKjLi3/
AB4hEDchaZrmqSuVAAvLeLuxd7IA43kKOHv69GvBY0FLYtvaV06EqTp3tgupXjpT5NS26qkMmIbo
yK+r0sJTpz3kJhGH/cZPTafbpqUjJMtPkjFky+sCowTDs3kON8wVFuvoN7N4duAXAgZbGgu3R+/E
OtgFwif+P2RU8MVAJzI/f8RaboB1oclrpCa1cZv3HFP4V+Llic/RsdOd2mACJBqMLE8O+0EDTZS0
/5ROt6OinKIANpndavDC9CrmgQtjs/fdbjsCpR1pC89B/wVNDrSzkW8kePqK0gW7x9mqg81kBu7b
PLpAhOwk3TOkfkhKaogiPeQnJWrQu2J6prfT3vHYJHRShcm+AHy6AFdI0hd2jVOymdFN/UCfqES/
SqdheOmSioRO2d3ZlYa3VY/QFMfE+ySbyC59mN7wLXUrweS80DZ1CcWzHnuoF6GF4ho4H0kGk8GO
i+FhCQaOtWQ1OHqIZ8OuKXny5bSDNu5vA/JJlAnfj0v2TLEZc/esv0KjmKKwSG6WVFE5NvRvTdUd
q7Gp90V/KSXl7MAGRETdLD0sfqa1BboAS7LirCqKZ0md2JqaPRiX1fjby2rvVHlLfDeFjReh6uHL
ZUIadXa8Luah2Dmjg6N9wRKbY0AZR5D+CfWoWBbG9JqqjfYU9HhMfNcxD36TZdtaL24Ewx3Np1PB
RzaIcVdBvvoIUqWPmlT3RirXuMcX5eDPTH7HpDtucdY/uH2mH4BflTtTVky36UHdsy3yaKQnZGE3
MzXAtYs3Bd/YgXUh3TLSDLdJ5TorNzXC3ehNv0EnVAcyEM06Zu3g5MO4FPE6+2hsp1mNbl1hMSXx
TLEfXGGcpJep+rzioYEFxRzLjYWKEwVCP1qcpJGJi2ejjA/LUpPj7yT4r954ceFzMOjV+TFVbrgy
pJN9Y45qfw2Lv8qtHrDC5DBpG5XnRDh0qW+gkOrK83ru+IHGj7XtLMZ3Q16MSrsAkznGGeJNQLrG
Be5KpY09Z9nhfrbGyX8onULeeaZAlsMKm91IZHumzhlFO9BAupUF8uPxR//pTWtJsAk34lgPSYtt
1e7527iwiiWKp/5zKIF+mvE43uVAVkAocVkkIcpYFMD+/lKSRXWT+M58hLFQ77Edz1O467m0NIUV
3qUhjVdbgK2Z+m8L1zadILQPbz09DOk3OlLIvTaFaokctPjpRgRu99a5XC0Cf1y6bK2xMq/SOqx2
U0ZyK1WG2JnUfKJ3A+yac6qS0oZVgn7jVWMmxobGRzB1ksG2KZW9icMFDTCJ8Q4Ey6u2nPCZHLtm
s2u8c0u9CFqS8O3CMqlUT3ugcm4oTy3WbSnyq9qguq0LKKITMnuuaNu4eMPd7CRISFoRKRR7vViV
dYdJ4knRihZElHlfrIZlc7TCfouXcrzGfy7vCYkaD4XT+e+icvH2FaGiAvkCgx6SlNt40vgHgUvo
7VzOJpVqiIw0eFHs0vc9MDX6H/lz6m3zc86/3LWFE3uckUcbi4erqQkr051fjndl6mSbbO72kwXV
jOErCBV12fjNsVefJ3t+Y2Th7p2xCj9b0Z2pIk4nvOk2xUhB/+rRXhFlpmlshD0eIJIFpG8YpgKR
k/13DEZskxu9QXLOTUm/DdZl6x1uMCOhgiZBso3BqERdMN9kU1DcLoY5nhgQkDycB38N6wd4Cj25
q9EXw6Z3RLJLQ0dHNGoHqzCnnRvfzG42kpY1uD+FA6vWwoQmCnFPrcxe1wcoZ2BLJgCOCeOtgZrj
CNgzYqAD2ZH3Fu6V1jtjVuGBjqx41VgcAXwvrD5n2Ywb07AJOFiGsZZdodZ51ZSI+4HoHsMsh7MR
FPNaOWW47np1CA2mxK0hv7Xyn+hRaTZLOA1EGSXukxkp1MAgt0lrnW6HAUiwUaivsVhOZR8PV5a+
TNgnymxK4de3F97CtdAX9dic8y3DfvOwgKHaGxwOIiXrIqKbI1sFMH+JNfGeSaqjyVYF653yKGdk
flAHvkVRWf9LNEVxxeQ5jqy5ZlBmT3Mk59y65hrodqAViUcWxffgAT3WcvmV0AJCzxHzEuhtjIHi
xooFrn+WfsoPP2i3YTRNG+pdDLNqxQihu5mcYOThLmQE4u2tsdxvGarf2GvwQbhsGEbtvFQM+KFP
dOq5DPijltZpIzno/rvFEbvKu7xYOyyikd9N6V3jlvk5FI08mIFYrsei52Pwi19DxQCdxZRmYgoI
XoK54YHR2w8YyWiJS6BYEapjXfey8kPUHJkuOc/DwJafk7GPGgncj8TcUl0LS0xMKBeHqcb80dEr
E43CY3Af8hogLhUbM1TBc2cKJF0bYCZPUzzFUeoT5+UDk7z8sS/yN277gkPjBCVYMa+IJpua4Hbg
7FdqJOcyTM4DSYc7lxzBG2e6BxLg1B8C/XFE0+3tIUhsPPH5ReuO+aDTLHWecAtMYE8AStLDDjw8
ZlCq0Or4psdppnaexiEo2KDCkkZ8uRhRXDycCKtCWs3taC3gGxft733tBr+mojPfBlN/5jLubxfT
NvLNOKbjPpe9fetW3rixFipTWVklx0E3nXELjSF2DNflijCre0W1yP1EP5hJl9/ISA+ZGsC/05Xf
XWsDF+NGTfhOga81NIW13k5Ky+WWqb2eaVmHSXdFsyQ+08R+oLSFur7evMYnmyOchoShE4jyUxoD
CW3SZKUS+6v0Oqo4vUx8WkmO2W9x6LuMjGzQBzk1SAtZAVmG0OisP02oP2vZDN3DMrWKHGznn0aw
YLuw9u7wITHwANC3Hnkc6D1tsWCZRm/0v+LEJ7MpOv827N3sxZWtc7KGzF231VRuXDhrK9nIhd4k
5Vebpreb+9Z22gzx3OxumFsThzVjZFC/lwMDizboq/Wou/m2DrJyl1htvo39qd/iy8Pzzeva9a1n
7HI3j6udwtDzwmpWvPCIG15xMJkPYCggXuV+djBdYjpDrLyjqnEnRZlBY2I0e1P5nAgC/VejMVf4
i9L2CLeaGyI1p2IjGQMdqdGAo029Mfho5yIejYmJubdrzz2UzBczWIYvDM/jPuia8Io8SH/r4Il+
wk3cFtx/DZEkW3mw0F3yQuyuluewhbNEBtLtJqjrrLD0pDuUyy+htBFpSjmPmyznfriCmlBVm4Ay
nacJFcF7TQojW9ZjAAUHycgJuRFb3eOe9HSywdLjMcwu0rfRn5CBG394QM3GqU4BmHEqScm/IT7V
WwY/FCBXiy4PdClS5hHkCfV+TgHuvauI8pqxjs8wOeq9rlhe2yp8mCr2xl2tho+6qpu1kfo5sLMl
uaJQ0GMzPxJ66auxerRSkFU4t8VuCqrims4hkkJVT3sZcwsyRgv8e7cFpzVZNVwgx6Vx1l3iCp9s
RotAbg3XVb0MkUN/5X6gtO5OSEqg7gM/b5tbjVHOXYeJNolTwcz1BJsFDK3h3AGfQmgCtcV2MwsG
+rt8NTkPTZ/A3mUZm5vAp8ovD9OK0XcObOGKwYyx8jpa7ZFbKEq2u5R1VAclinXn2fs+9dwXEWQV
8Pgpkf6+xTZofYBwiNemkcfJdUbwjjLPmbLADUL+tCbOPALIpy6A1advm+uxN+R+AKB2r/HhryoL
5t7iQj4emd0dKayTh5Zrcj30dnaNAzJbxWLwvzEfO59/rVnEsdnnO13Jx64gIf5mAaBfVU44nXru
xyjATeWuPai6v5tAJntvgKkcQfM3VlglIIzlk7nJPFbnTdiVxbYT3fJusrFGlpFuVFLSRS7AZPrq
DMcFHe8sZSbBpjnV/TRZTBhkNq2wU8q1m1o2wXq6MTZJgcn7p83RxOS30wUAvhZ67Y3jqApsluU8
dewicafRWrPUVr5BVLpszhXRdYFBfij9gwEzbN1wcL/vkyzctoUp3l1YqPuqaGUUF6xMmM8CWMlN
ussSmx7fxr3gYSvvUs+WTh9w5sddKRx6uwkaQMi+HXklUdvTFymFmPfKKhVbKQruC460GmKBM224
bmjVDJnowMPnfMNFaWI7yVLGFRUB8pLHeEx24lfHnp5WEL/aGxlufbLG06qevBo9r+y7lWEa2MJz
295CpCKIFvrG7U8PJdWh+0EX5UkXwJlcENAtO3BaKcs5TX9L6TmnOCZEsJaKMnecdg69bpx3YWbN
uMlXS4t5vi36kYfONJ/xqYc3o04AItaZty8AFGwE9NzI7JrmmJnWXQABEV9dp5vVIJP3zq9z6F+X
XlppqeCmAA+Ls8Kk0aeMHSp9MQUkINNpTeiIuAH8qN7o83tT9L1H6RjscN9YQOHk+GVqHqw4FpbD
XLUE7Tl4ZtHo9ijo+JPpOrBRH/zEW3tL+U41YroZ+bbwDOtXGXCISLBVLOqrzstXHJSX620wm83Q
1wVmPtvGGW2KqMzC+JhnnftedDqOqsT0VuyZf8yGUAM2reCZlwDBvm68vOZq6fwdCrm/Ei1j8pLG
2Tv0B9OE+sd8iZweBoOuZ7+dmyOWhYv8o1G7D6FSsBtgAOwTCrB/TzVHtLzPxz3p3GE9GUqcCWSi
CMj2s091f/RRNCMTUN+RAcY6pfoYI7RHZbkwiqPwq/H80wOaZOqD8xpbsbkmbu8seXWA9jhCGhq7
+WXsY0o/xulkU/j6zFbqMTMUyfm2969Sz55WSi9sHBvm0dOiiCsNRkvf7vArtNRpooYnSnPxTHyX
SuARojAcwWA1uXbwkmqripjZQyg3cVQL0iWPmDLRWZdC0A6YXmcGGVnpd/u5Sx9aD5Q7K+l2ojGe
+iTyM2kj3uzUKg/2WDtfWNDatZm0wKaN6ln7gf0tJa242wTTSQ+bYmLzrSX20sWr7gOG8kkEVcCi
2zmIf43mUEC+GEeIczit7pWFVTjC0U5QCAFi2rqdQ8QqryqLM452cbvZIQ0UFehQabuNx9uL/YG4
cQqIYuYe8MyiPVIsC+cgSzRHnXjNVyX9U5G78nYkLJtEVmE0dAUVmRV5YinrzRiUVrcZzFQiWnvB
gV/wW0UdfAuc2E4OPRE4VXoMpYmH1eXhSt/2J/07g9oVlBtuMK6RyfDzS3GvPi4ZgAHDtJ5bHkkr
zNL0JIuLFijrZDWHAzQFy8MG59KaGF+w78JlJ0xvDUuCp9txomCQHoxR/UqC5ai54Im9SZOWeuNE
sSV7ndJVG6LjR5xW/fYf3a5U1+pIhThmarb6eEk0Dj9os20ynsO8u+R8uOIpcdyEuj6TRKnXCDP0
gDhQN3zjj+ZXf6mM20k4L5nldFd9bMj11NK+kdAdsktNmWyyprL2DFKMdesO3aHuExPlgi5zs3C/
/tEOm8cT2ZRm/lUkNNqKfra3foFdJO/tj9gdrYcpoPXF0/PUrn5KY93OHx9Y+wTdWy6NoKYajq1C
jAKEv7JiwzlRDGqgs2QZxUZmUexDrz45fQl/fbEp9RXZFA4bem8qP8JqjzmZ56MVLs22yGb53llU
rbsBjWbrgvqUz4K0sl5Zc2G8g4Zpb32zhKTJA485hO/rfVDk7TWtBYKusyAnV50lxxYUyMamOvmD
fRa3ViKrd/Cmwe1Pce3SpwxbMu/7r+W1YWp0R4UMfV60Q+g3oxVo9Y8CW6i8znLT6qCRGJb+XmAb
/h/2zmQ5bivruq9S8c/hQHPRDf5JInsmk61IURMERUnou4seT/8tUJKLTMmkXWMPqiKqbBIEcHGb
c/ZeuwGfO02utf6eYmslZOuWepRLL5qIbIYrGnJe8JWjhoyQAB8Wg23kd7djYH5gh2B+j7QNqrHZ
8h2MK0uSa9u7zl3vAAQsw1y/CdQ5Ayw0Lhyt9h+zIVe8OPMd73vQLVK5RDnDX2AZh+e026rpwjP2
EM2wDiwibyUiwnYvkNxNC6tRy3jzS/ptktEvQhsSs73rCzzntlXIO1kKVGCV49D6KvAoLlqVGt9Y
xj5m7Fh7ABzvGsc+MtVb8gM05G1VO923CcwWPmMkoQYF6rnzM9bnRkteLnAiWXlq2Tebvsqjw1SW
pVyyYM3Bb23AjgmV20LTm4xMm2beCTHLPLwI0oXv22yB65BL9yJNN1BS0pYcY7gx27Kh+KQmpbXg
GObwJhT3DncH/c+QHMxlHvjBsKSmNl6PpMom3otoXbvm4D0AX/bYgmYgTH7m69IiuBqRA6PGsdAQ
4a1fmmXbb4LIr67w7+v3CBbzYWkKJuxJmtplXRUY3tPqzwRe5rLiMp2U7v57Ci/W7nYBucU5l6PS
3Celoh7VrB83euloLofX2riq8Vdd/zaft6md7kbXDYqhuKX4SoucaXWRmU6us2ekVQpk/ySm15Bu
EB+p8M+JF6cxvZJ2HIB5GaDmSupLaE3o6qyx1FcGZahbFRHZPhZMlXkajt+eI3zB6bJRm6yGFjMF
pmPo4ognazSq7lsLEGpPM3EZFILFjCG15LATrdSgRs6r9I66oDR6JkEJzAhgcvaIqzuUWp6TLmhr
6qGYiv5DE+doGS2Cspah0mPKkOI5Ox3dYlKVRxPJ1jYLNZiq3VRuEMQKerMJihtF9s25M4cCU71V
WMT68lZlf3fAKNKv24bdP+VMmyqNEl6PYdxBKCMeeKCX4QVlnZ23jfukdJq2YnLyt1ZoNqS7khXs
dnwaRqyHq6iaXcqac5kP1rDrR7PbWwCUIEIBnRENp46WHaNHvVnu69Btz58jhJFTfM6dQVt1/qiu
Y2d8BIYEr1eQuuKDPqY378OGq+R4p0SGv7axouH3Rc+nwELfhB0im+6/OcNFko86hTYisI2BUCwN
+E9jFuxl8aA9RKkYPY4KEybNwQKxodXtpQNmS2ejl6bLF/HDY8hiE5sJpC8oxclBsatlb9K+ocb6
I4dYSxyQHwVA5WTi/1f9q5r270WPqRRIQnLn1vpHI2CyNpV8FQljWlIpeXTz2aoc0PDo+zBYPscV
57ZSrHUtEduemGHobNeTU3JUEKbpuUglZpnmhRFG+GPj6r6sq/jSCtqtr+hbNlbNpptE9+nPZGMD
WP1andghv443zty4uurb6qotZgC7Wjgs7dp8EKQjfuHggyHNXQ93FWK9A+FbX4Rit+fPaR+S+X/x
Pf4YeczHpjdJ88qGQ1eCFZFpdf9v2/rvtK1xWc6N3r92mRy/9v85/zpET6+YrD9+7CdCQcUYogJe
xe2LrkjQav5v73qGshqWKkh4AoU4gxd+9q5tfsiYjSS69rPj/VOkpEEWQm2OeIp4KB2i4T/pXZuz
j+SFRkl1XS6Py4XBi+mFFtzrznUFzZ7qQh4fOOVE4yMCfZIAc2Gjj1RDaqwQlXtJwWIbGUWdKbsC
LS+7KWhi+bboI3WD8HL8Io2gRbapMvtAzaO4MeSW/bWSKeV/IszkVG3Z1z2XQpK0H8WNUoc0Nuc4
9OeqSWrnHO9Umgm2uUqIYQKlqkZKY191RdsBWS2Zp8rxxnjmr1p916gP6Xcw6yQUzmdzgxhkazTj
W4cZ5Kr/oLoGRJEDebW+w45C3Wbipv2NxpUMwu9YpPiZkVSjGtNWTiyMVL2PqmeUUl52M1ipVkl5
PYsgErRU36on9mFybVfliMk2zWlWjD3zqWONyvSpzElvPf/3A/w7HyA4Vofx+Ncf4BkYlPYpGV8q
BH/80I/PzyEvDenSj+9Lx6/1QziCAcy0QWlh5gJIPLNN/vvxuX9oSDg0lU8QF9iMPf5TIThrSjAt
YCUTGjEj/NQ/Eo68/vjwuRAOTX/TRUVrYYo++fgMME7SmVBYdYRZhNDuNfuq14JpDX6rQdFqu/tO
/QyBi1J5JUS/ICyeZn/RNVvJ8X9jVFq1IShMVb0Xj/E3hAvzlDjGn8bNmSr1D3xwmnpKhB1qlMqU
xa2d3ZllcYEST72gCNzyNyg+3V2tLW440iliFUkftTE7ZKXsai/Dyu9/AXaoXdXMO5VclaOd2fco
yoLjGFZ94wFZYM9MXAaMK3KQSZMAqElElIn3/gIfGoGyS2E1ikP8Eo0EoSaEYC21lH75wCrMqe9D
CP5pWwwKhA2morS6JlEppfRh13TrlSR3Qfm32goQS7wayHGtnDaU7crtHeNy0qz2g1vgNGOvz7KM
TTwNFm0f47nCQ3wNGYOddEfgcgyGrKAB5yQUpMitYue9p3VAGTPqRvp8cWtAnySwGD1Iv2ZquiOY
TdlAv5L7ivPHpsX+9gSYTF64mTksrbhGCl7sy8Kqb21sB5eaO4wbtvXNGXQGslmUTllG9lTJRerG
1rESxnjIg3CtwJUh5IyQvGtFuA+qERMfTGxWsUQzHn7EQl/aC7U1+3MlKJQreNfugDN5rFd91A2H
wJ6wRwTphRypnw3EaqFP6i1YXU6iiM+yzmIKCiGiF5oBk9caamRdU3gqrxGhGoTBOdml2U02AlVD
ask52sTa+BAHbOkHQCYX01StBEWddeWm/e2oqugVQyPfDVZpbtI0y9el3YSJp0mr9WrWydkxz6Hf
8MuVPaESN5hWV4NaFjuBpNzTqsC64qlXZxwx5TrGxLgP4Glgt7CcfagBpF36uZp+hExR3xZ2EX+r
es02vaRVypuqjqajkevDwehU+0tgh9Za+E1Fu5+7x+LeeOnYwYqLUFfAM+mQPkFMwBKSlOFjwrCH
jiAH4vjQjU910F8ji+qPAA26M7Ov21UqIncjKiTyjUKyrt4TPjDljQHSI5PoP+lOBzIKGdIAxPx1
3yX16E2VsD6a/BJKWOQF+g61BdPttUc9wPyUxeP4FY+Df15lIYD9YZBbQaBu7zVxbD3UAFDhb9qh
ttM7K5ZL6gMj8pnGJny3K3QdOapZ04XQq8ymn+dW9JFgU49LIsMDTtXY927xNLL/JtO22bmD1M7c
0izM1cBz3HX2JOtFpqXhgejH/AxOKE8PafzkiY5E3LoL1+mom7T0HV88ZfgcLfxfPbE5RG8cXFhf
PL6pSs6RWPqUb1zfm1sXfF2hU8E0TYXfIb7BUb/UG7e/ssmOMzd2Uli7pJEf3LCfPtvdNBAdVIud
a2FJpGvgZsuSMI0jM2H/ANPVoUHCMqtSo6WqDzVXJgDX+pw+eFFL+1Pu2267NCs5EG+HMrs7Glkp
djjv8WdlLrXHBUWuMDuMtBE5mIxdtysCYHi4JOHMeDGpMxdmUdCtJbpRv6hT0V9Zksb4YsrDjhJg
XqcXIG84zdEyJNip6AplTUGE80EpJzpgTAdnWehiGmv9NLvzm7y6jlqjKVZDqhvnftVXB6VqCMS2
jUq9iJy4uLULXUmX9CvFUsVjd7AYo+5KamO47yZTnqOsDQkw6pMPRJjlt6h56RaPbca5lk4h0zOT
Lwi45CkO8LiTHhGhK1DQZV/W0ZgqH0sjQF4+VJV7rRu9E61sNQt4KaW05FqomftVTka1HzOtfwgc
ygsdx9Jrremg7RQUjxRLoYNAVuNW1eNOXZC/J85Ct4Pc3HfyxjSKKV74mhVeaaau3xcQZK9toie0
bS3r4FIIUaJ+ox+QkvwS1p8KcA/ZQkB9NTdyBhr78Hkfw8qFdGgSyHbe0FBAdKQRD0KslDOrGGDr
As6anW1mV3M5RO/dN+Z3lwJE2K8r26o/WYrLJQJXnQ6CuXkdj0a8kwnBSxWKjBVzw7CL7cT/OLdp
+C8GHfM8HznoWTqyuGXTBR4zxUP5pedEdlf2QQtM5CD2qJMuqdZatXeHHql711TtWQNk5vm1AQqh
oKVKBXatwU12mr2qQ+spNtR+2TuETSYIvu8iqre7uLTtSzoVGlfNnvSqdhmIZmJcDIRWYqNjyjHT
QzA6/hP5ljvXbinkmsqsqctQ/at5uSpLER9Hs7A3olBKfmAa9Av6IbxTFFP90WznNE6daK0s5Pzd
ciBfRI6qfELQVV1J3RjOhInexaup3j0Ik0jozkjrs8TACyWzYtjM+5LPqZIUT4xS0/AE5lymjtju
nNUY+uEBkCd0HJZTeWY4FWZpEweaAQlyssWqHZVRLPtMusZ6lEpUULlo1TsrJsx0VVlV8lk0GFRJ
esmNYRHAZvKXcU0BA1tOM/MKQ7vH3o9dF9Fq1Cle2wHgjuowueP8xOsKH4HhdxcKIInrUbVuksE3
yTzKgmxFV9+eQACHxnkd9XQNNDZeF8R4Cux2YfFpxHm0blolWxaNyvvy1RiluWLE+SfDrDJ+Z9R9
0bUc1Yjli3kRldm5U9XaoWY64yuqx8kLpk7vFuy70Mmk0BUZILaePHJge6gVyozmqGFt6mO33BN8
pcydLkcRC4Pg1hBVKPFoKyjSdDhDtTnSth+vhKVFN0PakcVu1ZqBACnVFdBm9XXg9izWnODOQ7Og
aoyRXsdbZ2l0ogeabl4vIhImzIxKMtmr3RI7k/3Ux0P12XErbMZyUty9LRDjsME0iW8j/tBdkQPa
iIXs5bRzYmtuKBStdWgydRILtActki1lmhPR0dAeKnDmFJWZR2JP5hx2PbYn8l6PCbS4wiWZiU3L
og9Dq6DCRDFO+Cu3SK19F0tWAvJo82qb4HQeyDjyQ5+lVbD/KlLDuRkQ6C2Lylbgr8ejdebAYCU8
xyWsyymsND6X+IIHPDF2doypTdEIcatreib2p4qS1KawAtksEmhxT6jQlL0DFwhofy0HDqRBptK+
0iaWjMoO201EJfAS+FeIRa8kFilo7fIbUZSCBF41UHelE6eqlxcdPjajtVTyLqvQaM4sZ9RpEP17
rPs7xzqQP5yo/vpU5z2m0bdC5tHjy3Pd95/6WVXRxB8aciSsWrr+DOn482AHY+8PoZoqHhiVciXn
tD8PdoJ8HM0GzkfJA+Tsc6DHz6qK/odp8AuR0H6nOf+j1A6Na7yqqsxpOnN3z7INFTvA7H54GTiB
wbkoq7YdjnlvuCsYOshvCoO1x0tYMq/IDxj3YNTmWUZNGizyovuAUpQ9aO3mP+p3f4nd0l7jCk2V
v0bgn6CQhA9izjJ5/ddAUy8TN2w7UAa5dgwSUCCL1i5IckV0TmZW14v2wYYvy+44c0jIrWIJ4Mef
agL8cD3kX9ymIVPbDUO6YmmqfZhMxdE2o2X6X7URo897kLPTqtT8F1MXIqqIQhLCwJODsYjskHc7
NkeDxLSArt6UfuhmHui6wYqP4XsctJiTEvD4CT8pMtRENTYZpWcNIFLRfME3W2teBKwTTSdR4MiD
QrUj/5DYvFUw2yqS1t1ntYvfFK2be1eH1RmlKVS1Ua1Y55EMu2zzYhT/5lD962uw8SoCPkMYpGFa
OUG6MFcGvVKm9TFvfPeuCHC0APOgnrYo8xZgGQfVm9LX0o9vX3Yeay8rfDYVRM2xDQw07PiJs3n9
9k11CERZB/kxdybtqCVhe8xrmn8kdd69faXXOFYT661Nk02H+upYrHXOyTgrgT1zdA2Lo1Oq4rFC
3Jdu/Iapc8HBakX/NZ1oZ41O4cWG2WfvDZp5ULy+UQaKbupijuRhdji5vG0bURjkpKrMjt3HLG4R
dBCplW7MKSPsGL/XvMeLw02fVs/0lML+2qRuvevdURwGy5CqZ/Rxgc4B28sHQ5Y6cReIcr+WSlei
uZoym6MVHo8tVV1UYm8/vdOUmpknas/ThgFhSPCtnpqIrNbMTdNXUC76tIFlUyMvUJIG6ABq6DzY
92GUfA4ctzwMUxWurUIMkQcjwf7WEI1ReCNYQE8Ucfc1kob9hcJNaO/f/iPFL/xK7FcGgwhwEnMr
X6fxejgh/ohUFBLGeSyq0ncdgFjhtBme0dFN11KKHSoV/d5IU4I4exAZWg7PXJabVCA1TThnXZep
yTbPTvvgvkeMvQO8jQbDrMoP1kyy9qvcJ6ZmxltHjQHq2o/r/NiX8K+rmYQdIFzE1fQMyNa7MNua
wMSv9Ti4xGfPjpK02epIxtht84zZtjoIvlo06swNop0mhOdOfEhD6Nxg18U+nInd0zO8u1dDkSHp
HSNwOTPeu59J35xDyDiMhyd6Pc0NPWb8V0gSbTIgqhbejq7fYoDsSdy0FbqqUCr8z3QDgIuz71GQ
OkMcL8ta3yWkYu80iiRfoq60+O5nSjnqo8FedDO7HM8iFG6ew2YuUF5UfTasBFWqtfYMPk+paAZe
1wdO5XUzGz2rDSjppXsBDQZwOkGuzZalRkcnNpPVncZOPyK8Cs906Zac0xoI7G6s6IC8s+nRoYW+
ws8TT+uOruRaGQb1UZ9Z7nVQUsmfnhHv+TPunUx2MC0zA34MZhy8nMnw4GGzbc6/ijNNAI63niHy
CMAByts+21b7GTOPpML3jGf4vARDHwjsLpgS2PZFz5j6mJGEb+IZXz8Y9nCw6ACk/lXbV02WEWia
jrn8wqlD16eHulcGuGoLVzKVF0/6mCEAkYsWaGOpHnGhZMmwd6Nq2nRu2/hwVCNSN2J0tTeqrRg7
zoSEurW8A39B2pI78Loyx1nmvs96SNxRX8Fe7APVk2mj+Rch6S12sU1Gu8eKPKRuc7DqxmBE9cjp
695rWQvXlhLG/gU7YcNC9AzNhwFnJHW2hvIs3bnPTmjdaugiy1N8bI6kJfuw8b2i9iFg0X7tKRPB
6iIyyGdXsIZVkU2ew0mQs4wO5snLQkk+O3quoOZUr6DMLYLI+YZzzqY1qhY69WLhtM7RfI4uzw10
0gSZ57jnyDWvcS1KOrVBiPzZpx1dweOv8wjniZWNW7Wus9Iz9RGKHUJz7FUyqiLOwZbQ75UymzRc
u1YCNz/JVOUijVV266jo8nvUVG62o3XfpKuEiu711DYoEqHt6xpOuBAt4MIO9bDZ+LJD8MVibOzj
AAzHui35C9BiU59aORpFSZJdx7I/zxxOmJyPcpQXvqYh2sHKmS5xQgcttOCO1xnZNfuTfEZsfyWg
ykXYwR+A8pNmdbXTANFvA3RT5A4nSQXnuIj85dT6KNOUXpbuJVqimF58VMUTQNqYSEL432KtlX6A
BDx07XJF8WUqdmGk4e5L3NkuM/97NKYJLGL4BEblUQhQOLIOkfJJ5mMBezHiO9KP2kTGExLpTijG
7Zj2enu0ShcKWe5WzTmBgCxJaAgTfsDNDJ6WH4Va/jBpaR7uqzFLh3XdmxP5tU3Q3IpYNx/NwYfJ
6iDGM9ZtPoAoqy1gqdiRNHRiqYEK1nN6f0WPqnpIEc4iiwzi7qY2rf5zKUNjiyo78FfUVBE8UsPj
95hpQYZuTnXrOA0lley6MbVbrVH4N1Bw1wBNtdGGiaRncbSVmJX6XY4JXL+IFNu9y9VqHpxxXNV4
kOqwvhxG0TieWs2ZHWGf84cVNZPuGSuYewekitFNhQkwCgKSgTSG2vV1oOptklzrTu5SpxNx3543
QzNvPmekM6RFa1gVQIP6XVFMEz10PWumDeLL+ebnP71nfuLvojB2xHTCXbQVqKlFiFRg8tyk49Mp
U4AwV7m0+eRly64g4J8xp+pNHl5UmhglrOySkNZdSGRSe54pIf5PEDLVsB5mOj72Tny0vHU+Jo87
YgIZXG3eJzc5JT6My3uniyJ0uSH8aW8YA+uxz1FbLgYZj9dGM6j1WcA2NyaqJU/iG4fVYlPnqnas
3KB6EDRhMPeLMNL3hRO47ZlPWlK3HCUicja4I+ZdncfqqXY1PiVpYl4Oba0W2wrUQHLfE2lSbzNf
yb6NMECZQ8CU4LqHGwBNSh/DGs1m5t4rqk8oNpxiTvWCaW6UfXhNDbw+czMUjUtqA3rAtGfiXu5C
3b2TsdIFq1TP+UxIVIfvLvJCI22XCXncOxpDatXPM/YqNiE8rwcgOSsWmb4602Sr4/J306ZjpaUO
z9ablF3pdu6tMrJN309uI7UvTY32isKzZne7qNf5VZQNQ6rOfWAFu5LXgvMmQbw2UXBqzofRTm/i
Doq4g6hUZEMHB7FH9u4lKrWnTYmrrzjPrUEclEadbVpVnnVnwdiXoYfPMAtv2YkgXnSxjoJPiuqO
ahKM4IXbd7ggc3+sbqAratEMEjXQleHeTsYP2GsUl18GWw06GCrNveKX/ecwgCTnpTbioB1kDu0K
Wo8PGLilBbGKpjmEJtKb2LhEjT2Zx8wq6RpRk1Gtc6GFVJcoUPb0aMKSt9Y7OfokOaH6RSJVYzMd
jEEuu1R35GZyyC5dwATGEz2izUGjiCSpuu8pNd3G1KjQLcvIvWOsZ9jCXUI61q0OzX3tZKHVo+5+
0GEuOVQdk87+YOo5aTq9GTTinKxSp7uu/NqVLO6MaLwnMGTXHBxIlYmMJiE4T5ahcakPamrtfGKW
ua9hUILzBJ9cv8xqlCow3bAan8Pl5++X2I/XoHXBd2CGUXdjRZl1OVqWDZHYD+1/G+R/K+DD1Yw3
++NsoBoZPTX/Kb79h11rm31+XVP5/vM/aio2ab8qDB2EWhxOOXz+t1lu23/wBXLSR5PyHajzZ03F
INHDFST1ugb1FGFb9NF/1lQcwkNg3PMPLdPWdf7RP2mWnzAWoOlQ1REGLQTA4ZYx3/nLmspITVZj
UVC3eP4JIfpGKOXFMPq7eN699fkWPfKefLcVhJKPqLIXsVEv3z78uCcH3Oc/AUkA1lfuGYXASe5D
geGvdByyzws5qkdffBw5i9VdssozEvsoBqu0BZYEcuDAS/3zsgxIMtZFvur1B9FBlAmXUA0J8WQn
ERXOusEIV9qsAnM8kDCBIJTxkjkXb0X5JOD5zWaGNg9paX9CSYxkj36IEARVjh/qqaCcSYqkshpN
dysKujILmneHSu3ycTGpTUGUlawNY6kmnCqM/G50Er5MzdgiA19kFJkBzZ8FLRv1KJ6uRFPPIcoO
rQJlbuM5C4Ms0FWdHCB6XYF0aekVBgv0qs2V5T5ohrKqA/sR4KFCSVnjDECfwMJkVLkLNQxXbZFi
ocs8FvjrQSEFDDHxij3xqmvKT4CA1A1l5ks2Qmexln+eCFlt4sSr8MVtcHM4i75Bpmvk+VM2CHWT
IEbk+N4/5SJYBlZbH3I2SQvorF5pobcvpnVEEyXI4uDfMu3fmlw00HRvyt/WFE+iL48vi7Q/fuan
+Eb9g1+hmhqFWAFxa67I/JTf2DO2xaISTMGDScJmsvmpfSOQXMUJxYSiosKi3vDnjEJp19SZgfCT
Uh3U0av9kxnll6/ZMkxqRfCVOSEgw5wnnBdJHAErE8JO3BG0ymC7QenkLCb00D2I1nBrOuoyP5DT
GKFHxpb0zmRyUpZjn00p1kFhCIHGpIp9MpdUVTC5NLwRmoO/WNljZq20SE/BwEbZ9u1567eXIkIQ
eJhAUWWdXEoaMVJhbC4boQF9SnWscJgNyxUltOp/uCsepWtYVLMsjruvn+mkDQnQDgF2cRgisJNT
tZRw3b1msNvd23c1l8NelPueH6DBPQmVrpVBCOPrS1G6bhM86Q2BOD417FFni99a34bOWga5T75h
ATdszgv1qEYW7wikGIO/ubjBesco5rx+cp9g733fKJtmoxTCwr03hKtcwx3z9i3++uJMFGK6zcJq
6VijTq5SE/Jad5XfbiQUc8nYzPE9mnAJulVcZnjn3r7cSYGaJ2rOTREVBavOMJkxSy8/CFIKdfrS
TbsJRhqnUBO/2ob+zQmKDCJWdmb58Y/U+r9sTfz6GOlW6i70JIdGzS+EPD+E4+kYRTsDagmI47zA
y3KL1dv3NT+m1yOFq7BeI/BQwcEa82N+8aEjY2HvUCXtxkC3tTAU5RDMUXoI8jx8FOY7ddzfPcWX
Vzt5abRigiow03ZDJrC28InmDTrsIuWs4CrInSTYK/n89g0+x2Wc3iEgK1TGtEUYkCdT2RgmltOT
grLRQktcIOJN7wJ1JhcUE8DLIgDnV13b3eh4FdSkL5hsnH1pGlsAMMWma91u1Q6k78neLp+GwVB2
oyXchY5oilyvcZHaePk1ElPemZi037x/QxUEskNqfOZ0vX4zTh1YoFj5jKK+hYYj8EDAPh7MbqUo
BhA/BBde6RT90uDp4TodxCe6y8NlqznlEYmugR0icC846P5Y9f9yZJ4Ko+ePAbAkafF84Sb/OfkY
YjelDGmmDaXtcKX7obmkJzSzbaxmVVdB/WGIDITEPRl0ywKn+37I8XdRz+sSkIbQFzo158BWx4tq
hBJkUFxCs4axJNeDkV2XLo+6NSm7KcF8AqgWeLxtlpQUpHvXUlm6azrH91yKVJ5E+r8mWATrqyEd
9jrDvknQa/VKyqbJN10w9OZZKJIPnPDqYyLwbI7GlKwlIEiMpc0FLuJpW6EsZPuYku3tp/5BDUf1
XpFVt4HfpUDkG78lo3HdOPh2XeQZ28YKmwt+c75+e7T++oE4psnGgK8eQBvKiNcvfagDE6Xi/NLr
8KiQHEIvSt1p0XDbTggCgapo//iT5IqULRC0zgcR9+SKrhw6x52SZiN9f6fVYkWY6JObi4M0KMJS
Xvj49h3+Om+T18tso1HKnWukJ0eVGlxSzrtpNvGYlkjRRb8LUOytHF2Oy7cv9esX5BAeYekqDZn5
dHYyTIMWFGVPx3PjOp15ViiVtit6XKH/w1WE5bBNoSDJM3z9yjLsgVnT8wAVS6oSLYWrbCmCOpdv
X+a0b85Hx90QUeGwW8QcaJ5cJ6GgShYM3FJUIcWS+jqchyGjAVzDSxI+xuvBYOCTzkezxLmnXrUp
8Ca9Ny3NPazX0+msyUZCA6hqpgWcvL+qKsQUdTZxPeQTrHqaBWsqxs1a9A3hMoC5xA7CMRI9tfia
Fr19DdUGtx1wsPNsmow9nQn/nTeg//ZvoocJShZPE4yg168gEIqi+KFRb/KgzXeqxHerosZGd1od
fWj7Xmi35UNKydRLK2W8aKGzeBYSpaXrwMyw8/RrirbumDgDdtD+E8hxSDRRU96MObLYsokITwzC
fp+P6ZEEg/c2F7+/AVfj8MyWnu//pD3ra9LNRqfnoYbjdSBtkht7EXwImcW8srLjpV9juc9sq2HF
ktmeAvyjE9m3tbTcXQv1CGOH7FbUad2rYrKLW0dMXydSmPeGE7pr6prjsk9ihbWiSdc0MMp3tkfa
/Np/GRYv7uBkdPYNEvSgGKHqKnGw95FR7xtzyJexoi6bOWILydC4iGN1B4lujv/Cg/32B2L8dhS4
0BRNPkbNPv3cnZG5hM5qvYmVcLaCp475mW3VJfquHM24+qVIu+He1rXwiR5/03aBB+kNMq0R5gAI
67UOtWEpLUq8Pb0NIE16C2KNC24g+sbwJALt65hrGlOlfWMbyEvVmM6e4t6jjZJbrTPVg2Jq6XYC
wWZ36o01cqFAPEeHu7X5zjP/devmWJwGwTJjj1Kf/Vgvt24mUX6JHzMhVHF6n/tEtcXpUpmgTxST
abyzT/zNtG2x7HPyFDa/WD05UcAnsXLJpLOhgPMNjIvPqg3oV9CbeudK8286GUlcaZa3CEoi6unG
vvKDFv+xyUiSwW2C3u8+Tic/XWQjpwlzTCgTq3gi9r5F3unbQ+g3qy+OMwBYBsIk9ZfsUlgncDxj
td609viAOuNysKtrVfjfUrv5zJHXemeBet57/nKvGEyoKHLghqz9euJyO6UeooghyzE8v24N9j3Q
TZcjgmrP6KavdCVuiygdlsFYsrkRhPx1NUFbKruVt2/9t4PJtAQrC9FoCFVe/yVR23Rm2PH99k7R
LNXSBnhEWxknRRGAh4y/vX253yzNBExRSqVQiDjmdMa23DgJsnbgJY9y2ASl5ntT64TvnBF/+3w1
KhmMJB4vTNvXdxXXWEo0FD4bzsjSc7oBuk9O5qnlE/jToxAAAwLNADgeWGifLFaqASm9aOVsmqz3
5shfD+VIfzgVcihHS2c+g3JfHLV6EIEg/GHyGFj0VuhRaAPI6XzsxsALMk3xcC/DfZjV90XSqu98
VqcSmnn/wLxo8bDZtyMPPBlrDeGqupGr0AQ1EX4ubVDRi14GzUUNGgM1h1VYlofQFR+EMrro3Tqr
Ss2lGpMpsciQiCZer4w9zDEj8Bd607QaAB2z/vL2yPjNROMQMEZusoo2y9ZO1vJQcaLRzK1qYw0+
hhFB20zUlQv90YzeeSS/uRSNJ4EuC1u6w9N5PTqASdRlRR9x04C5+iaM0b7CypDJhWKp/8NtsQfF
Q2rNJbVfZrUyLydILKLamHokr/DQWetitP2zWDZUEf8UhF5+nz3+A3rlsojypv7//+83kxhXoizC
FhGl1GmlglTBAKwJV4rg2y8xWZQ3WUBMJ6sb8p4BpLEowvGd6eO3j5LzNVpsS0MVf/LWgkDN0TqZ
pFOiufIwdPXUzTN9KVW9fudS5F/wXk5mTXYa2HNneyK+v5OR7CRgoIMJex/KGrVaWyPRJtjRRD8t
6W/nqQeGQ19a7MlTrzK6XllzcmyHFaxAIyPqyuTjivB9uDu/HtM7nRAxcigBNbdLmpAWASFEbD6S
/aKcJ6Ss1+sgTIMYyNocqpNzSyRbWgWtFbcze23doy0cz0wldDcRbelphQoO/0uQhNqt1eoIRFIx
mPo61rLBWhFFFuofMTdF2VcrplgSLEpOMCG+Igk1WEaJDIFTF9q4S3Oqaxt0FplY4R/W9pDhBmVD
omRXH80sbx2QLO3oXyGLT/M1/1vpaWLLOhkWrXATqDM0+YNzx87nIBe8KPG6Nav0plPA9u9lrhRb
TYLfAt8jdYkfKbrLIJHMwCukcjtSU4LSc9qiSNYjXJdglZXIjQ5xx3Ey8iy3pB9R172bLGk2jxgQ
O6Q7ZxkQP5W6Q1bqyxK6HpurCDr5o02HeCQOpxm8yRGFvAEdqxAu1dTxeNn7NkSaSAAgG5XKta9V
Im0D7BJd0O7YxA7ryhncaC1IqikXogwm0p9r0rLz2USxSv25/KcqOl2jqjadD3EI1G5Is8LwahFC
HovRYm0zp72izrtu0f/d+6WefkwVR71uctrAfhYPW2W23BiVe9Gm4xq/0noI7fwa69T/sXdmvZUb
2Zb+K41+py8jGJyA7vtw5nM0j6nUC6G0JM5jcP71/VFZLjiVhrPczxcGDBdKEs/hFDv2Xutbq15F
qF2Qr+whPgyb1E+Za3X9yeonIGyESSUptGLsJcGmS0Zrh3rlVVnGsGXipPkMjbt3SOHa+iomyRlS
zoqKeYYP7odnWlXjN7dl7Iz+Cx+Z27/MtWMfelLpwYpOKzvOHlF1bx1CzK5tP2+2wixikJ1Qn8gm
EmdenkUXaNCA+7pIA3WM33K27L1tiJs4RkbLdDA4BsRgY0JPO4oKUgsyVomN1u58k2bjsW5VuwJ7
Y/Ov9CqluzQOqjml4yg3s5niQWzxoSdRQD6wSzraYEEq4cpeB566RRcybsXgRZDSGxKxFn5IICe5
EPXM2yDMqufC0+Z5Eblgx1q4i6PZNu+OURdro0VB6tGw3hMbYQNpYITuFsF4xGopj3pyCV4Y+5NE
Sh3bldil9vSUo0B5KuLgADn7Lu6mJ1RAjBJNn0ZdFzzlzkLMDdPcO/adSwiQUaNyso371PeCkw6s
eOOEpbc1E2VwHRbecuJD4mDfcBs3Rn9dh413qzvGjIOlz9uJsNNsXILNjOJNk2d98Kw2hoieI/LL
vf5dabhrUzwA4NikfdyCoe7KukDrziDRbJAXlbHf3qelBxxdcvN8yaVpjRu3Zh/BYspLImHa+JXE
jvSyHrjLkolEIy8VR8ypE5KvtiTsYvbO+A/8cjwQ28CW9qTPvQmHrf5K1rKrIR7KQA3pZkZV+tUQ
1s6EIAlUBYlMtXcNWf4+unNaHawU3Nsm9xqg9lPJfPvcMJyWuEHXa8IVFlDbONGeNTVN2hqFU8OZ
IvCuyDYz/rN7AqDHa5kl8j7IizQ+Dgl+ZRtp4aXA/LeDWot9jPS68RTF2vzmmAH1JP3dxdJqZmfk
nINx017owN0LkTwPYEhJXdHOnerT4N2nud+B1XKQS1RBb27myRsfmDPl7w3GPFjwuRbPaL2aDVs0
+8ovZPUV8RnhwpGe9i0Vy71HutxXSDyMd40MoVQr69Ncsp+OR/xOCKX1F7pwS3wKuAVSRjruhMjy
6yfAePXvdaXSXToa9ZNby/iQNEELiA311S5GYPLFLtGiIeEc4EoGdt5uulnzcOBLwmeL84opLEag
hILriOaKxDlayFt2pX6zS9k35Ye8QnyNSyrsH+tgWFR+dizAZUMDjwF3K+D3OaNBshajbLkHjeFE
FmV0Z+YR3iAXBdFOczqNR7RhfEV3MTGchdC7D4mT9o+9HLvhIgyCEBclAZGlWc0XZet55ypS/FWr
ivcKI/Nd38JEW1GJ1CeniqIrJDfVM607uaVxZl9hH6qdbVHmGNHBJu6GEvjkHjNFeEUQQO+uK5uE
Rx6imoeKq0sTvj6lua+u3CiqvjV92NyouRH3OuZ8Y9QmqBF91N6LOKkGafBnBrfmDdSM6pu97DDX
hTPjF03rJN5zZuODPRKX5xh4AESjakBsiX8+97r61k5V89RHnNfZdevfSxECpZyxsqMiKvLgFNKN
QNHb6ld/0PaVmmtjIILSD6/G2EbghDIsn16RSSrgk5UcLMVEfRDBdC5YliGx+UzLDRy6NQysKCl4
Q3XAAknmFPeVmOyr2C6Dh8qJwkvH7spnB4THhjxTOEAS+bUATE8RaXeW3IZA5E9TYwabEE3q2RLa
dVC+Oz54RsJ7ERo7SCN+m3CB8KojaWZeRZ5NBV6Q7nSlrDrDqbmIHHEHp1g70iE4RXnLDwS974Hc
GbJ2k8wVooaZ55w2VqG/EME4vXtur1/dUNnrIJiyo4DLxV3eRRVccbSTd3Ee9Y/IIzoXyCEfMrPN
9NZrm+rFSiLnzvBnkjKrYoiuJicvxEqronnKlnR4z9Hdo1mN6W28XG4JuvbcTkRwW6ueA6XGtPNd
GC0wPAkYVJqzBthtuoZJP72bM7nixogokYQkL7hFRamOtRkV54418BfLOb2lZB8fALTo13lALXqa
G1riWwPX5rtb0eZbB10U4E60hW5WRNzBe3OMEkmtAnxN7K7hBLcqYsu1qjrYpse870kRiTrupBno
Jq9eR3Gn8c6KrrI0KQUE2Lm8xu1IExeEwQKG1F7UHx2r9Iq1r9v3kiAp/DVmnqzrfKjfoYqJRxWi
8uoHLd4ILUHiz6NX3/C2mHHgJlWzdmQxpWDc7O4NlRnhDgHSuoNRVZwWIOyN3oM0Fs0KbRGBvDIz
bv3W5G3mOv3bWHn1TRtga+1qWV22/URIBz7YG9F64VXg1PG+9YnTjAG0HHmPLSo1j+e7MML2S42z
0LxpDIJBejaUS54qQtx3Kmr3gj1xsKu6oOElRpIdfdPW6hgIW97zrL32MsircN9nWX9QTs6lYdk8
txqVduRrhPG1o3S1w9KiH5qqRzg6R+8tASK7SsOE2wR9ZX3DGWzvMDLO60oh78VXC261t5y94Hyt
mGiqDeZ2nkN08tOtyJvxmiJkAK+TBI9AJxThnuVd66sLghxjZpFmzF4GJPGASv+ypv9jdlAhkrxq
OGzqXJkDMlck3Lw3rJnxOoici9ExqqsCvPudE0j8wmMMVqeN85lIR4aNNXFnRztuT/00ZZuYZ/PC
DIcGqoRbnIghgDwlLUpAn/EfLdQX30ZBTYT5eJuWvfXaZ+pUw3jllYbha7bIYikcUa3HVp2NY6K+
UG+b6HLG8ps/LHOmst1FdJaPNaRupmURBWmflNMXbxzCW7PAqu2O1cEpAeP6A7GCJKuXB2+YX+j/
5V/TnFAs1hxOkgSNyIueHc7anSaYuEma6mNqYOjsAwM3GkzgnUbOexaJDhbeNAzXOPPNvZUk+q6r
CeuwBj+87TQH6ezAve5Qfa5oTKMjcgP1gpLbeUTLnx3i2H0cE5OEFaRX1IGUcqt8CaAq4yG6iD0a
N6WQx4C4s2+RGQy73jPMPemk88bD278Zeh5GvNTtaoC2vw0nbKwUF+pLoux9YY/ljseJF3CZsDsN
HZKuFmDCO3kf8stYKXHp5/6MaiFX9xWRqOuRGnYHDcU+y8GaPArbdW+mnqtk91gEdy514aqBhbcl
Drp6mxk1wRsO2/iyTrgNyA0NYwLaChy2VUXOtcoTvR4rcHsMEACNA9PvXMj1ErTZS0I68QmEwqEl
MBguuDIIQSOSejbllxafwY5HcYceNKFQgwhKnEh3mSs7eEBpS5mhegIdXTOBy9DGt57ZzJs0t7wz
PS2ZKma0jewMZpvV2Fc5uIlyHQ2+YGiRQfSdyv7CsQ2WnZy8TB44pyC7c0zwF1gLQDHBBLJqmoJt
aWYkPEbM0PoLP2iTp1wqZ28LGvC01gjLrOeKlkYXG+O1H1j1+UQzm12dC9Ub+zsB1j6oqlvbJZku
AcUZgADpPZ1eZFzlM10sDmtVZgxHoTsWg27P6ftOUDOSgxgN/8lnZso+56Upi8WJYc/runL6xSYW
EcLat+IJ7XsDG8v9JmbnLQDj90zFmj1nGndTgkLuwc2wiVh9F25bHP03k0PFkk3AVFZwMHGUj/h2
KIfGA3L7Pj4ZVjmoTe+aGvR/KtDzY7sur4whXIwPk1te0b4pzZWEnl4yBsh4CZHWkDzneVLcyNrL
b0hDBZwQT7xAk2hoXzMt4fPrJHqtA3Ou1tLgD9aoAE426Oy7SUlveGqoeLhuMZscdMMZq4ThWMes
8lhR/LH6ympJ72zOBJLrkIbksQxieU99zM40hVxyCtNRvxJf0b7qTtNE0HAq3lNV0FXQcxs8mwDP
v6UfguVSIfHX9Rg8E37MJlwFseGvqznQr4YNARisbu8TTZfaxV0GpJiLFI1DuXNBP5Q75Q90NDrS
lZJVJDsKHPAN5V0ESgI/UlgGz0Cf+B2/GqEKu4mf2hsFdaRaFRYoik2v+ZQI15FLbQpUWuANJEAh
QulUoc/i2W7ZN5pFL2AjV0Mc7ihe+cuzQaTvUQ20HzeR8ieD1JGlBIBsS/HCZso/T0jIKjZOQ4L7
OgvI7MKqxlK3zsYOSnHTR+g0uxjnEW6T/F12wAhWXQ1wejMoy3/+fjJtuJDwSRlPxmvg0ijTXDET
Jsx+otzDpwrXgP11CptnaQpgpirubPRjxT6LE9o9KAtiNpjpmB4qgFL+laztUexae7bPpqYt7+wB
RQWXkHnreghqvl/q2vRDGrDEyZlGxUAm04TwA6YkpI3eoTe66iSWwgvHENF9OvVyX3RYgHKsoDep
69fBugK6fY+aXU9ITHHjX6mOL32QvclnpCrnU8dFwMVzJhixzP9IB8GqFvPs0vuPpg19Gc5ib7T8
/FxI/Rqze4lXfFj/fNK9fotxl5EG0TW4TjofPjZekFiOuPd5fgDr2yRZFvT/TgM2XnPFfUhFZ0eq
So6m09BEaZitAJepYxtqQKHYcLMIs36Rk2USy1B4HbIqOWM4vop6y8QKTQkJnk62KyLPogdBVNAW
uo55YibdHIa8s27y0BvP0TLFj/McDQ8DoKDvY7D/+kGOoj/U0b+X1dRAIGg//c//vi+Zg+T/Z/md
f//Mj7/x3xfx702py/f2b39q/1ZevuRv+vMP/fCXOfq/Pt3mpX354X9sP0z+N91bM92+6S5r/1B1
Lz/5n/6f/+s/0qBKQeTfn1rDyxH+9ZvLV/i//5tvHMXhS/FnEeq/fukPEar8Db7inyFw/xah+iak
AMxGTPzo0NjkjvxbhKq83wS5gBI9PIBGi1b1v0WoSvyG8NS0XI9BEmkLSFf/OAH/6lx/v3LhW/kX
nWzxqZWNoIKJuGJcgTJTMTb51FWuR6g2daahmIJ7wlPUh3k8HiAxx/sgMmkPEKk55eV5kgpjePjY
2I+s6mBfNACnFzfuC4ytk5lYYDPsxJkntgoqUwlb5RrLoB8ULBk1lm+9/9OZ/ouPvnyyP7WoJemJ
yEk5tTiX7EWX++NowdPdQJb5DAEmNMdbEUF9/v6gsmxdMkZhnvn3B7S8pev94yGViRNBUTrTiP9p
/G3EmVUZ6NnISfPPy9Y1knWGttXZJ0qFNc97bdS0e9lb+Kg26nHdqd5VgL27PtihbhDlMXBj3ihz
7y4LqRMQAi9bh71eEeOqY30fryM0w/eoZDGaqaAoz5iwYfsJ4wIHjkiDxlnVgOPmJU0aqya1E+fa
cPrxNptZ1KkK7RcGElQlSe1xKJ9uIhm8LtG6OG4ClvLv7jqHK1Kv85YaFiOxMV1MZOTcN8LiJhis
zH5pLAr9SRnseJiriMuGxCv8mUSjYruKfcxXYvnkWJZZ4OoolPcCGBvWnA93pG6S+qtBS/Q6dCi0
cc7FHoGsNl0k2VOnrp1Ssi0co5xP5E+2dQQgHI0PTW1HNAEJXRP3MomEPpMw9+QlOjUXo6s7OdWT
tHAinNqGyAQMgZQehnTt/nZuCnlvWJkcEQtQOD1bsuXMxXrkXE9tycLZVB5LWc9beF4HLCSkLxBU
wHigQ5eyhS7F2xdzu9mvDNIbo+ugF8SnAAvJo40aLL5/khb2S4KZ8ZHITP+x7xZUBaOGJt/UsXPD
+s+fNtkNQ5afFFfBUW2rnzAk9tWBVMwl06ZMl9ZbvCwtsQEMgPChtp7vppkmEJtbVLJnrJmEpM/L
JSGx0iK8Icb/OlRWeeYjrxGbOGsN0J99P1xE4TDf0GOPRkKreHgt5BDepq7hPW01+GyaZr7gUzaO
O7gMEGS2VYEbQjysRbKSwzjdO61sLw3bH/FPJMQLrWb6LS9h0toXE3bCR6PHJjL0VXYNqip8kUB/
DjT6gFez5rsvRZj2XyrLxNApZm7ZaDDH637o8WNGycAZz7MgnU5ydCjhAUf5jzTZdXsjY+BeG5vd
Oj34xuX0DnHuNFeErtnWTtshmaKsjLUlFuUgfV1rk3BHyt9xpnPtYqtSA5F+E8oj/jNP3qtxGOmW
0AlJnAw3cRlyj2hZUC5GpS/uJ7lc+YxIEGdlwHojfnGYMb+h56m+cmZ4uNyk4KFMqxJPtDYJBnnS
gT3e4k7iQYBJxAmOZSWdfZqZ5ZktZxb+YNTNIWSjmbJfkeO1suz6QJ8KA5tVdJx6t+w4ijOmWBkF
T5u/Zfe6FFX+YtPs7KY8K6JUNvdYzw3j0eiAMJ63sjGa62n0+STZRH/yYYaA7j/EMNPS2wC4ERFF
KCjXQW9Zx7lnjruap5xz2aB5Xzb0A+Wm74eciMrMmwNOO8y9irdKdELyRHn8cSPTg+XClYbPc+z0
y0PRkixCc3mweIcWqiSyo6PRvfaEFzlPY+Z18iohjLUmOE58QLoG+gIOewEMPDnHxKHIoMcNwgbP
pWgYcTG1CdtXK0Dd+aXhDUFZOwbA5a7KvCDufjWGGNO3LqYqwIip4C9hzkhOuna55m3WiMsEue34
xSPJKn2zKYgkCdETxMJtbvZSXuWsP3O9Im82xCNYkKbNiL90MP9F0pobwG405ZFahOYz6Gr8tXHo
XRaW6T/ZfccGexZ3LrlvwB/zsnugi2Ns01ZHG24MvbZITDxamQ9eneialN15P6yERYtyQzvEPhjQ
LIfzUiW1EX8JI9Vp+jK2Q4A61RYzhgyy5FKcPmobBoWVm88GRvJVSwokaLmCmVA0jN5BpDL8lunA
fRtDKyBvoCmu2sw574aG5KA0a8Ybp3TDZ5u4km2+9HfKQlu3Xh0UzwgO8p0szDBYk3lhYwVzm2s/
pC9G45occjJCsou4CrMHmWi2JZTEu9mAH2/0I3irhv54jzn3qs/ItLNV3227wc1ueK1Xz4nfRXe9
yq4HF1zDnuJX7eqpJkIxKYs9kTeE1monexhypcNdgzEfJCNVQYZk+5RBxdt5lkLswNBFI+bGhBn3
VnnPolM9FTYJVnRWdbGD7FF+iWi5cGrz2F+hN6cH6dDYv6yc0SKUu8/x4bv6PW4YS2SdUgc5JyHo
AikvbaxcahOZNj2lcaIc2OhG9mc1W+C9l9VTtk4yqzy6tLN3oS1ukqCs9uYIUqjhOz4laUPTbARv
eSymQPTbKafVwMAuuGOa7OwNjaDZZqi7Nghd93Y0WZxLxg31GS9sEAZFMR0HQ/jHuU2hVOgG+ZvE
/V0zbTxEhXbu+7ifX00zS4g28+ezpmiQbv99hfJTMadQaPIPW54l9fOzJ6Uu6X0kWRWcxrZqDkyd
MxTigLNRtjfehjyg8gyPQ/MLveonoRGFmOuib0b4QqULN+aTVkAFc+RGg+2f2JfQVVUxL4aqlTj4
//7bfRJAfBzHWWT6PtWeNM1PSqM+KvHd+WFwIjBqeaeaDe/sgq4Ag0leGP/8YC7SP04nLB8fzPkP
pg3BM2yEFIEnLxv8bVlG6qjpSKwJDvyVGu/nQhafqsd5g/oNg+ezUKsOAT4Yo+mcLGcSl0VH6W0P
WFHoEtMdcstfWb/+4ngCyxfCH990IOx80qEJwqjpVeSEm2Ejevy+BBURG1nGgQxeN1A7Ob1/fzo/
KQ65dnw54GYsKoqL97lYnwB+MplraYA5BdWVS3oY+R9+wApMsg9rIM0c1iODFL0AjUHC8vH3H+Dn
m9RbgNJoV1H8S3xbP17PslC1OaKwPBHhxb55gMUyiqE8+/84iisQ56DeXlLhfzxKFsihCGLtnMI2
ag40IeO9y/D4Fyfzr76Lu6j6bFT3PHifjuLAfyGfmu/i19rbOLEL85M5xubvv8tf3CY2k010Tux2
2G5+OmNpndfkW5f2SQbY9nCfcFPQ5oaRMAWtuGwreAu/2NL9/P7inc7bhK+Fd4/D/nj6ipjcjyFz
1MkoA+dJkGh6ms2eUqTLYEYW3kSny9Ezt8jff9Wf3yyLFhap/Qei7KcnguEDGW+VLU+E5flkIvOe
bB0sl3PieL/QS/7FV+TmwNVDDe6y5Zc/fkWgUw2HyuVpbCLCr3NREpjeopxX3DBwQbzNuNw1//z7
oUfE5IZwmwHxp4P2JhjtCGbgKXPqBjUF86vM9KI9G51fPukf6sEfN8lo49CEKFR/aDB/etIirwET
G5mMEzWjUyRZ9sBMy8xuq35u4I3i5V4FE2XyOFDXDdRa+rKv+zHYKUMrNhel/ZKFdN9EhH0cDBGh
OtdeCr3iF6fl5zuc4ablYsjBRcnA/dOCUsT2EE/g5E9y4eCs4yCuviajwXrZJ+h3Vwi/f7VWfrac
8SJEmchTxfKMk+InT2WY0S8JWONOBpPOBpWJxf6BoMj21WsES2ZUBcv9nsTY8rus/tr39oI/ol97
W2tZL8niHXQMqiQGkxPE7H/81BOWt+h4eRi4dp9FymaNVKP3eOrz2aPoNunpi9CwTprAtHg11Ci3
/+G96Sz2Z0WQiOQWRanz4wNRx3op+qf51CumYhoxTQIZi94mK/svLaY/PegcjL4RiHdc3CwHnw5G
cLePPdKfTiOzq2uMZ/45E2h2ObZZsUv6+2/202t6ORgiUXzky4r3WQ1M6piokOlNJ1QWbCzDGOw2
3f+IXeLfH+iz/xLVMa/LpXgg740l/XNllJEGNDqVO1BBNJCQTPZw3ZqpdJs+BEY567OKbMFmq0Ll
nUPFAn6XVa6FkSpblsGyHm9B+9EnMAY2S2st5urr7DbNwTQcWll0vRA5ZUv3Y8DGOu8HLITXbcG0
9VcGk5+vj71Q/WiY+tgffyqF4mLyKjfX+iQZ+G4GotXPcrCD+9Cc/nHV5TCg48S5NNmRjH9e3oj5
ky1i9ebUIKI/Akfi+9clKmhDjuWZKjAp/mKVWVavP70YFcua60HB5N9MvX+6SsWcW6JubHVy6lG9
OY7sTyR2+Y8fDRHH1XR1auIQH0rkgL94yOTnWwQ1PPYHx4FfwkCdSmgR/P5JGQ8PpI3VECcnQY5M
PqM5J9sAbwAgSUuuhzHwvjkiTRn6lZogdiZYPIFWE8YH2U7IV2H8T7dml9NFnD/wV6i6l40F6WrQ
mVzuoyZnYLnv+PvXLvG+BX+J6LuDb4Qp3PsUn/WNzQT6sVlur4y0jnmPqFhUJ7CplV5JR0PcgudE
REOQ0vdLaRwFzOd7mEOkC0vg/qYBxscUaX4z0G24bJzW2I+IPa/LiTTuPdIU5pl9WyDCRlNmntOW
Nou1du3Oh2/VVOdtqlyxdrNqHjblVM9soOf4BJNerNHU2B0AdgEIvmAgFtstvW+CS8uXZfxc8swI
XDJEzIpMvA6NB5coMRKeFwaTSzN0Qo18DRmW/3aNGnqbU9Ki3PsgqKODQ/J8vS5qwo62M4LE78Un
Qjw6L3621DWMdKuvUZEhKaJbTupwusitcNI2o58eQ88Yb6txzqNrKy+z8jwNMe3eaEtzQSRmnmZb
irxKb8vZZL1oulaAGDMddBSYFs7RypXofSqhX0lh4FsMVmLPb5ZTdOqiqcXSihoyLjOaDn6Rrw70
beDj3lULKmObykSd95xNZC4VKmdgJ2067pxq4vD0QehctXNEI9zLJ8fa9tbCFeycKBDf5oEkjnpM
OuNuxGfD7DqdWbV8k+kX1LHMguhWDASI3orYAIebcrtE1+xXy2YNAG6o1oYRq2PfNzDrNnhojPWM
1B9VoOQVbs8hd1BR9GwkpDvELlllgRiO0WgwvW9H0ceXyADpaXlolACFZuxhVxLtRQN92xybe1HY
APG82OYGY57uyEsjblgbPuoAevbcfXMIrOAQOSV9M4GzaToLaIR4aOGmcnxnfh5ce3PPiPqjBYf3
ng9jRaP4Ds+LgwigoO40ktbvj5Ujebd84CAH10q8lwLtMaqbhaUFaDOKD3R76c3LVvEab0gPxX/m
OezMIsCljAf10jMng6X7NsVoEnZjTB/++2hGeOolsK2lkAgVtR04cvWSi2TpxDa059Gksf0ZyQ+e
1x/Ln+uQt3sd0btyz20yKedVasZjsivRshAlQe7fvM8rg0lDNilOLEEaCsCiL8P4hkh0Pogw6Z3s
KkIkbwscA+NzhwfA6Gn02KD1vNKHaWePGUL9JMHu3DVBPL2huOCWTbxaqptJVHSBI9hqg8XzN7g5
6zFjAEQYEe0K7hXFNIdsZtVa7hcK87QNiVFvy4oIPEimhNoHwZzTmzcI8TllDZy1zUQ+l9jRQZs9
WhKJCk65aY602uiQtx4NsrnDufw/c9L/aE4qvndj/m2h+WlOysyXpeJHVs/33/ljTGr+RunCuwSx
AqWgslg8/2D12L85cDOQQLBrWrgu/F9/sHqoH/6gfZm/YQxnQ8V+mA04o7t/MBWl//JpraaB5vAP
8gvMnwAYlkLlT8ulL0kMDUovO1he+HVIGa20Gr2G45pPRFHfNb1xKNBBPXm5eEL6JXadO+00Evp2
QkuP+lEerSGfjnpR2hcQfI/+or6H21VtWB2Kddv7zfsUQIspI/T65aLcNxYNPzs489b40PUvCn8r
w39QeXG8C4xi3Hahe5ssjgCycDep1+ZnxcBagbZ6kdbW9VYbUm6mxVWA+H9d9/nVpKWNvxrnQYIF
gbfofGMz0tiUTIN4ww7dPa9DwroX90K0+BgUhoZhcTboNvziqJwAywHXA49ldNEuTohk8USYiztC
MEXc2otjgg7CVmGh6LBSdIunYlrcFTk2ixJI6KrHIwT+GA9GvLgx0sWXYS0OjSqrkVItro1m8W8M
i5NjIB97S9H52ia4PNTi94gX5wfirxdJC2KxM5xQ1ICTjHkrJotjZG4LAigwkQyLmyTHVtJiL0GN
fhUsfpPOqMdDZeFdGN1S3PqLL6XtcajAL9jlJALNos1vU3ot53HmNd0qwfmbIoDNLhpyJ4at9HrU
GEWdPnUoa29Si4agpY12bVkFcsEqJImmtozgTiphn6l0Qvtj5DZjodapUWdU8WVTZsNT4LOxRQ/g
P465lRbMKDqWshJ3QNT7sDOHFC0ovuobdxjQg1B14xWQcCZby6u+unGCkocclOyxYBB5Zmc4okyZ
iUtVfCijRMbuIjQrop5rSbxvbAlOni87gS4XnbWWVXFqdBAQ1ktk4QmgNWq+2ivcmkCldAAxW4Iw
h95Wnk1oB3ZycJNnV6LD2pAuVmzx1gWPHzxjj0V+O+ZxeccMSFxazlI2L0oZtlbJc1UFrDa+cJH2
xOksdnlijNvWtMbrCXHBZQdllTIrVCO8UM31I6/lAIR52YuBydk0NStZbVrZ44Qd4FvTUTMZltWR
QAt08AA4hp+JWHQ5gcYaAw9lKAg/cY+mHhhKy5/EWz51G7Ngs8JqlT3axIWnB1v3fHnms9MtuV58
xrxEPgBni14rhD0Sj8l92lZexh8UgJbqbdbEBQxWgmfHNqdG4/nbxw7bfFAxKIODkYYf2N42e6xE
EV8Cm0Q4BC9zLzqrerNHqomgKxmtLJ8sgWLk7fpO8OcZW7g34ZL4gxzIdtZWEHk3alwsBEabv2eL
oK2wi+5eJ2pYlw4jh3W8fPEPQS9e1/bBHXN+MAsSebR7XiIbyuxpa/oarMqgkuePOy2xW442gwXp
VtRq9lk80tOmU1FeDRWpCitEbAykEaI/ImuTX4Zi8Xu1uXJvGjtUxzINEFigfds0DepNGXaIGqjf
eet1qjgZ+eIdl8FQ7TK45K+tG8WXhVk65HE701mN5uCWnBvvdqiNfBtxR6ar2beDZ1/iJxjsPEKG
H4z8od7jiO60FBthZNyVM3SYmTCuu5pN+77MWn/7cbXyISf+L5woc3QaFO1aQKtZl6AYzyfUG+eC
CVWwcrwlj8YJ+fPdgAHYzcjlIqwoATHoffUa4n9lXcZrncyXuojoQU3XnaHv+xpNY2+XzwVM3TB3
pjUx1LLt0D+H11FvpqusjQ550rzTpj/zSeRbtSgHC+nejtpCZRntW2d+DBvNbJs68dzBCIXJhmhR
TTJoNZVrTxblbcs61q3kwp8SsXBuUYk9aJGIS4jxcpMKL9w4bkWqkUvZFOfTZTz68EyTjQ7Kk1W4
wTW05PFKjBLMahniaiMSPdpT6Scrz+/VltwNxOcVLb++JyG99dI62hhgb4twXPe1fKsLOp11FFdn
ydzpbSFzcbSk/Xsj2kPh2Tc4KLJ12ncW+r0w+GqE8kkb3u9Tx8Z/LuCLZ33WQg0oACbl1kSK0sxE
E45vv67Ycdx1llLrPkrm17y3kbXR+Fv82buqHe+KpKtOvpsimCZ70rZnLnDsiN1Yd8EqGab0PHXE
g7NsjRD3HdNxyo8m2+sD25J0Y3pdBQ8yZVjgd8h252pnlOXX2uxwVhYlW7/UdE8NNz4uL4J07D74
aoq8ZsJQU2NO79ZU3Vax577FEq8APGLz2cXcsGEPfN8CfnmZJsPa8qwzKrZquNIds0sgte0JlLqq
V/088z6w+uwQJrOFyA951XpGhe8Hd3WuX6OpDbYmLetLegwDsLsQy9q6aKU5QQ4nDJIMp+K8FM5l
xjv/htuq2RL5JK6teVJboN0FlNHOSJjipdVGaQpqLWT1ptmnbOdcHhFlpXCjqxd643JTe9rfJKJ/
MoO5X5slq73PkABgTvc7rYivxAjtzakOHgZRwSCz0p7ILLTtpcKB2yj7IYAStXZ4DFGgFuETLHRN
jBWzd2zd54OHcJgiwXtVi9DGRYv6kE71UkMwPsJ56UynoQ0AYvYy8MgK65OHxO3YjGuFEjBwkzd8
BdnJJ5BwVYQ6QIViIN121LBLNb8b5lCu59a8RKZU3qBXA8cQ1VRWFm6QoWq8y6qvhufCnLLnQQrr
0mlh6tlUWKha4nlDth2gs7yNcdlEhY0kAl+iTzZ6Ep73Y5uKk5aBINdJz84lAU7dzgvr3OSRCB8R
MRlXjmi8dWphLOEiluY6aEJj26dJd+7ajeKOKUjZKmvG9ys1k5+F+Kq8LGFQnxR+6G0A9RuwfR08
snVrb9E3xcl21nVRYCgqjMs29OwjlUK6F2ZZb+ORSALSXkq1jZrxvcgRMIg8bB+GJh4OxGbUXxxC
+thCTcUGKRAaYHfQG0NVMRDu+ZjmVGG4bYyTWfICq4SsDyU8j3XVtAmeuCnAHyg8PlaGXVxl31wN
0VQ3wXCVOoZ50QRFs2Ma3uxrCQajI+h0Tc1wMeJeBvSzD2WIXtibvyZNQwJf8v/YO7PluI1si34R
HJgSQL4WaiSLMyWKekFQooR5Ssz4+ruypHZY6r529HuHHyTboqoKBWSePGfvtasRo+/UqnC1cgux
QlfsS9fsw1rl7mGt15s5TZaDQhGEACPSbPduvF9zarycdhI71xjcLROu6DbrpmPg5Mar08tbEvi6
b5OfUoB4S7+XjRfviSdDP+K0yJWITtgOauURp7+qvV5Ez4r6rvJnrFVyWDadOYmPTjMfUP0Qnu4g
ofIc/3ZObWuDES87QJI50CjvwsKiPzLW8beWwFOnZ8sb27rYjWkGVdac56sUoVc4ZF10mtronMYt
OaxCbEn4yRCmefN1lEH5wQJmJLm1w/7yKHNWV+vaHwwv1TzEpLCaQ15OWfzgeBn58DYn/hjr4+SO
KMQMI2ZLiFsTlSA96OXScFnm00z9u54FpQq5L3GZC7QD2bidg4ZQTTHkc4aGchyGelt6KZSILiaI
8muSBzi2Np4T1faR3fAFzfGDYcpxX1ZSS+OH6SkilIWu1Nrdxpmo99ko3BsE2J/a1Ul3a+M9prI2
wmzt+8cEd+e2kCK7a/1GfOnmegkzu1q/WJ3V30wlyrvUGr+peMG0KOzxJhhHZ+sz4LpyZ04/SJy7
ewTx9nnyvfYxplTZ2RHWlMXwPyM8jTZtOWRvUx8vuMaU67DfcyA3UrriGenBedtV4TimM1jxIGGr
ZNSDxSc9mIF8llqlInL3Gv3PtEE+/e7b07hx21Ld0rIMi9r9mtB9wLuUyqslXr1ql1m66I+Rmn8x
MVW8+7nIzhPyE+r4zj06XooJOpNPJvBBstmoZQw8xX1+WtcoQP22usvZxaX8ABl9fSmUWdx0SfmV
AygZfwgXB8TevdayV1G9Tavka1uW7PpGW777o6fXrKjviUpIx72yTPVK+eLtbBxaj2QvrSE10KOT
ZuLOyda421h24VyZrmy3/rLypA3V9NEbpuG6bZzqvBZjAJhv6Yu7vGpJmV2ZGX2p2s4kpiBL5z3E
erYCUyqceRwNSQ+eChm8A4pm4RjRujziyQpeeuXT1ndKYMfECoOfjxzXYMn3daKEOVXPlbY9C22A
jrQVumNhJBljPaVawtRow3StrdNpjIkadaq19Whk5htRJSnmu2yqsYPU3EIxRQlJ0biwK23IRsqh
zdn9T6821bO2bs8/jNyONnWrthu/J9ro7WvLt8JgeZxxgefaDt5pYzjuo3OuiKJsYkzjHpKveyTs
zaOjLeW5Npev2mYuYgznSlvPM21C54194OAXbX2Z1Hsjw6peXFzrl/HL/9Txz0uDxv3tvQQxnHKq
AuX+V6E7QB+dbvf/d31e3rqEYqGvf9HH//yxn40f1NF/SEaNjKVhuGtK4p+NHwayf/jMtX7C4H/2
fFwJn9kG3YgsnrYrDpQ/e0Cu+EO4giBmALJQWUC6/jdNoF9nUS4IPoKXJCNzjz65bkr92gJiW2s5
DQwesZIsAmGVzsODKngqEEa23ee/XJj/IGb/dTZ0eTFY1GjZ6XTBT/19VhiL2cXs0rsPCaK414vm
cqFF9DFPe0aHno2kPGau/Ebq7T+NpP/jSzumqfE8dNh+lx+lRm7NPQinh4vDqpIKdeoPnYc/eNaz
E2ipbWcqPRmMtK/n7z/5r0N4/cl9mxEcK3mAZg1h0q+X2XbSuJJI8x6K0mDCGBjahWD2w9pcYVLm
5Wbykf5BhPHbNOzni3KrYKEApgMw6tcXrZoqGuJG2g8kUdjPlYO31y495uqIBUix6AVH8Is+e7AG
uu9JP/TvXkNPoTA8rkPrYa5ufC1y7Qy9uK3sGG+goejaR2I0reuxibRIm/5Tsekai4b0XFRoDP7+
2vFs/GWi+ONjUNGgA7IFU+bfQZHBBMNhJt/owRoM7pWhIMSmoGbYBx3Th4u7cM7/ER/1a2/056tK
Hg80Qbzw7yAiCkg/m4VCQmmN1nOFu+zQYkX8jvy7pZm/zo/CxS8AopQtYEmG/07Ncnl9wh60dsKU
3De/PyujlBqnPFvkWDLfSvUDs0iME/HYWrd/f4EtFpPfr7CDTI5IQXRQ/r9JraLF7yvTHKwHVysw
DAKL8/2YWvQ7yDBimJa77ht5Kvrp1CY5ZvA8LEYGIzjL6ev8/bv59xUJap7pslpamjD2+11ru0Yt
WzMyH4a+5SFx/YhBoE1ork56Q8rw96/2nx4Sn2WP55J/fHIvfn1ICIPA4O2M9oPqekyKS8Lwzo3p
8g0+yvdSARRwxo4GAlldFKkF8Y7lKOc4XDK8QlDJ1/qHMSXG/AfYRw8i+5xo8YtvJElGerfVkvGI
i4Ae6pVMzKH4B2nEb2qky83iMzpgtsBWweT9N8VHVsTRECzSeqDlCcjqImu43DeXXp5SWKeLYGLJ
XbiAZUBfLE5XpCDdIttjs5S0X9PcRXezYhRQWyuCOBEoOoZ/f7H/wyoIlpTBB4dxOlS/C1OM2R5G
Ap+tBzyjXJDLZbYaBK6WGVnPrRbA//0L2r/fTDjOuKvZc01L4EL7/RXLPrYzM1+6h4up5DLxjeQs
3iLpIKYddKNWOR6dzSiNGNWZY0b3ZsJ/AAsoR+PvVAuC/poObGayAlykIimkDwaw3BOXS9Sxa0Cn
T4k06EafhjJKWyA4THNtnw+00kf6B/0ln+C3B5bN2uR7RgPtkmKJoujXm3YNcum3WJQeaqQZoWyW
VW0zjFp3rVMsdLXGhBRtGuhZv7WFUdBQRXGa7GUSp/i8+bvNcJkbGdoZsQimTlkc19jomf52wPgq
KwZujWQsQkHhrBKbAgDZD7iFY4iOsJXUZoqXRIR0zphlI6/iyeAIOOzYAoBq5VkBrShoqoeh6pPr
oCuzs10G9e2YRX67ZeZtcraFUPGJ0Xd+Z9VL8dXMO6T01AFQT5YV5/Qyj8k7+euLx7QJnXtKZFl9
ZUpROpvWyZp7MB81PiYUf+hq647uF3m2tKx832g+DlWRATSPfP9Jyjbh9JMR27KhZ9eOm1LEij46
2bdQNXo7+IKFj8ZIVSIlOuJKhZvY0vNVJ7tdUuMUoTg80w5maASk4kpDop+WaQTG6nPoVQ+Gjlnc
0H6uRIh6LU9wr8dNc+/HZaEIMQN/uQ2ySX6Mk4FtN+ce8Rftl/Fq9D5tmaCWoDTAGMJ5g3dXC9w8
ALbS8BImSwnIQjxiDnj8oVle6HMk28jBChh0ROptiOkt/HMATGtgZ7YSuO3hWg2m31zhGsyWG8gj
7dmYZWDt46UuMRk36Ryc3DilH5zL/mtQ5V69ie3EPJhpprYYduJbZbtqr2RKRwjF+2Sa6ye0e+mV
PUI31ojIL9jN6E+lOpxO2tHehlL1uYRP+4lUCEG7o0neuVHmb/EQZXiNCY7dmgNfT5hAEzxgRxfb
0vJH2pUxGeIc9Kp5DkBjGQsj/f7dbU0vnEUaN8+GCNL8egT9lTMtqApZPvtjVJuSG6BYan9b+ppv
sOkXNEIeLTlB7h2/WvaEnTrM3RQ/NT59A/zMFhiWbD4Zyeg5vN08q0jNAsMU7A1TFz8rRqg6z/mC
KoPOsRnTj2W1N5jUBEgZdl0x0V0s46j4MGOYgHullcLlsiDqGX1oP8S8s1b8MMYlAbEIwOZaLaGx
OJtKqHog7yw9TUgzehOmiWthkji6ddOQrz4fm1eVuvHD4AdrH67EBKB2mKZNnJrokvsCTkBWTuIN
b5H8ONmM2rqVQZ03oOM1XNYh3y2ZIaikBdrAExqEZakFmPQyL5YjUV9T1uHt0+rfnBbrNe1X+7k1
hf5DdSHPPQIUDqUQUyIc2RI4uEUXnpAF3PHoRlMKHwbf/IfVJwNwH8DheFM2O/Wmp+HWbRRcr9uh
allimM2gzGmx7EuQI49ModnUU/w495c1khouOEeCTdTPaOEzje7ekS5yKaVyreeuG/jt5d2Ww4Bo
0mldpmGUnTaGsnS5by+1SI6cWt1VZc7MLCawcFj5RkZ4MdeLPTEtsyCGXLRdQ8pxw9G8sYuFLelR
NW0XXT0uNtfeKhc+FI8kr5QnII9Qhs+Pmf7dD/1WnFF9mvko3i6OCanLo6ZARHjJGMzAcjgc+rvl
8VIorHlLhh/NLe/N1gOvrCv4alvezAxTAqpf4XMtKIdOdWuYt3CLaFXUkXkLAwzhFbcR392FjlbV
LaaTDrnaxaeHRokivNZCPmHlzSsTXHbzJbcR20bwkN9+6MdHWlT1qe0UyrOfuqZ6wq7XGng94ZNQ
4ICARPi0ZqAkLocfR5c+SyZRPCHScovQNWBoMV/x0FAh3mGCWwr3LUFYWRzYdniDjU267SYwqinb
EREZfSmMBE1bdXmErEgg/hpn2h3bip2n36rpIXCn7p1QaL6jBtyT3fOvMtYG4Mpl2Lut9VElT8r0
YC0WhYHWLtKGmcjUdvwTH6e+dkaD3t4yLMvGSAre7fjD8cCO2+vbU1SMi81Y6x1JdtUqnJFy1aXj
P9wgZDMYbZHnS5XGNAA9XEK7aYfMlTcTCW7g3s25Zj329Y8EyvrPWR5A9u1bMz2QxcY9UqBSekvK
iap0bko+/2URyAuaXxgiuCpFnsqzp12treQJazz98uWERCnTTz25t8iwLQbQF7UU5X57BJvEt5ri
KdoWbORch4lviBTF6OPFY3zJvFTaL5OT81nufhhLY8ETr1THO7ncie6coSvEYqrvDWr0naUYHFDT
kqdxL2fMG6eg1l9Q1rosTXYdtcdSWfIjHatZbnqOo91u9XqKIjhT1EA2g4snRIYClleGX9nQ7mKZ
cQxhims9T44OzXXsxRo3rPMSwksqm1cvbnjQW2uCFqNllhf/OgY6ViBVY7W4HHjXyaBbh8fweYw5
oqYs3eZm4kj7rO2wz3ho+Vou4/SV5NXiR8V42TaX1eSOarS0F6gnn30VjTzjiITDN9gl2sCBk4x2
ZqtmZKKYTVaxbpV+O4nHp8hTdNjNQI5uWCWxPBc5NCZzXSCn+s5KAGxXgNETXcxylOY8XDbOXOiX
nRLOJuGWH7jBGRgnaYQUcBr9FiOMwP4q5FCIx1lNmkE3uSjQDGWKN3fWKwt/mlDXmQF+gbHvlLe1
Ue+Q0E/FVTl6/HQxJHb7ZJn2xC3CeKcMV7250MHXax8zUONQxxaLPKVIrI/k5D7TaS25Jy4X4Mda
pA/uY2azLuiFVcXac3y5d6NYu8Rn7Zub/XT5gko1erjcn4jwokNGI+AwVq2b3/hDwC0SmIM6uiIf
rxLazMHPG4JWfPC98aGXhMTDqiN0IQl/EVBCjGPo+XJX/HAB58yjbj3ANAerrRDaC+0GZz6c1rRk
K4u5kahYiZaVQAWkHDQhlMiY4qf6AxmTdtmmCnyJcif+30IhhIKQsLNbuGPqyC1nPQsUi9PWKmKe
LD9C5G3jznL2yOZIsMlqVnsnte5I21gfOKlzU//QjfcTi/ZlBXQReZKiG/lcbAAzevsmIy/eOP7E
Y6M3IDCRsYMgpyFUr9vUsYJzADgMp3SFhQH06tDzmDntwuvGzTI/QpjnSAD1R36U80Lhh8eb8fzC
dGcz2W5vbDNXzdZGUQutT6MVYLcmRoCkXGayZv0jaVddbCsC5BM8q7TmbjetaEWCKlCJ7GICWz+a
E/jFqpn15/XldI+IyH+C0lPeoY7+mhiRQe5K1h1FAbbBB+J0PeFZ/h47XU0mQQt63+NIHY61wwM8
I30GAMWOpPGjIUqjXlKhLN7HPEOzCeqQVa4W0zofjCFDK8/Yd9zEbU2K1TiXp7RpshvH7SwrZNcs
T5zs52NlNdUSFk1T3US1U3+Xs5buXEStJARwhwFY7gN84l1vXrV68Uc7omO5EWxQU0EP5gRTVMVJ
Z10/V3TZMJsW0WQ8xRmThlDBBqZTJbXQxBHgBOkATpvAmVhwSNZF7D5S45S6pGuTAAUMBC9i01oj
HFp8cZeD8sXiPjlSZxkTZcskTqG5jVYM/LldUx+40cQ7nS+bSZSwbq8irfNvNTUmu4ts5C7Te7hl
QJyLAu3SvBwMYzOumitGOQ1LXs+aVnszoG76aeroY9Q/pxLZCdoU6zaehfxoQeR5t1csAZ6DPooz
GN9r5dnsn0rrWYcyZrW60BJGXpkxJUsk/HtNjWLD3F38JKikWNSbCM5eqYK03EYN7atpdpvXCxav
7ln3VMsj1BfcPGlk5PjQxB7qJO97XWt2IM52ydEWSfrNHSFgXYtm4Im7ZFaLvJVn4Mi6wmipHjS4
qsyrwD35PtKsEwe2uT92nG82wTCoQw15Yw/Txw44q/TiDUWu9Uw4TX3NJ2ZVos/DJfEzbPnIW21O
EqXHxuKNiwcb1vS2K9OXUyNmyBxrrJeDS8kszPK7F9szvv+qNIkFLdEjMl2197xy8pwA6f4wJ4wc
E3dJPzQD2VwdTwirM6eddc+GSHqPz4TFDhe3Me6V4dWM5QgbCXaOcuajHQvj69A44h1bOPnnVJXf
62LuKLenghm5t9jX+F7Ms0VRdihornzS0WtqO0RRkWzatsraHdja9ko4c3qb+hgX48xLX8qmj59g
So1gU4h43uadMA9LIJZb6TTRh8Tw8691u/A3CZhNHZUySsJ78HOcWAugguj6e1NlRIyO3uulWfK/
Cc8/THhozP99wu9dktZ/HQn9/IGfs53A/EPbeRjXYOWBc6RHNf8S9bp/BPTeLQEL87dIXwBHkm4j
5CMCZvhFW1X+JfIN/qC3YyJix7DHjyMF/i9Uvr/HNeBPxEQLO8in78Sw6fdeEWslw/RKiNM4m8Sj
2RlM1ETb5zE3Eg6yiO6FZti6b/C47KmPIszgPefUDmyqqJBjul7WvZgOKNh4hsv19x26XztZDMIk
IbR8/B9wI4ZCv3aygI4qnAzSPWWjW78BEZt1Y6c6Q3Rky2zTYjnIxtQ5P3Xu/sNQBn/aL3007fhl
Tme5OvaGtsBFj/1XAXSU2AUHm7Q9RTGsb+pvVCJQ425yqWpv6zXCP9tmUCFaXDz/enZlCptMpZ/n
tVrffXCw47ahZryKi7jboa4sDlA8hnyn2tp7oB3VMAIefHFiAwF3CC1575qNu0EZRfkNxk4bcrry
LrFRTMOeG63QhBO8bCbLh7M/rCh/giEx2o3DmBq/pme/xvRqNjWEwQ2HQ07Nnbvu0NwOj+AXqn29
uBVYH2S0CGRbyWgcX04WOtBUXgyljB1doudhXhUHu7WlyvG9prpVRJ5DlTYQHKjaGY8LmL0wN1Zn
g3ACCcrqTyP04shLQmYD9LfseflUZdpgYHTSOkOkiraeWvoXqnQfLZlZTObGhHQ0sisHnhbDLPsp
KbwDDNQ0NFybNHjGLu2jRP31QNsl1dzy1nwF+oZYvAJ7sAVNLnfT4IDZh19PMnHKo/SIhyuG6te2
XrFZ3aR/toaaXNDen4YTLf4i3lZ21T9CaA2S0HKmDneVZ5noB/IoQJHR5w6cFq+xDJyCq3NdzYqK
IY5Te+LIL9FEq9Xla6XfcxRIFMG6ux4NTyE++dkSwNr0qvu8UvO+i6lY6UIw/yFtAHZnbEL/g6hE
16yfxP0Cxfuw2kH83iY2OjAz3ct+HOlTWvIELLd8XG2Io5y4huxqzYJsG4je52jdN8e1NNedLJqe
U4Uidrm3+xiYfWYvHnJ3dwatiX/qEPSZdR1BS7yitxd9dDJ7gPOaTI32pSTfXI6ntFetGRR/5Zff
mCfn6BdWDFetSKsS5XLcwqIfiXnaeL7ysi3P3lMSG5lzS/97EM0mi0pveoL8lM4N3aSqBl3pRC2R
V4DyLQxHff5eAfNHRdqr7GCb9fSe5yPxgiMn+JGDStWM5k3XSpW+jSm076OsRte+61BqXa3Dql3a
TjZ+8uaUc9gi7PptNZx+CCPGXYqnojX6r0wyyaRSsm8TWra1m+76gdiJXR0Fy81IbPkSdqbfW7th
ZFL3tKAPXo4L6k8cohEUb7iVii6WGujMfkb+C9w7N1AdaygXB7V4ys3j2sYJW0FfnVUCU2iLLrt+
o2ygslNLwa0+U5ovUDkeGVzpxTDh86OBq+7Qlfq3Npx+CaRLXqpaPtuSROJJRas17Vq8CB1lstu9
9KkHAV9BlDN2c6wTI+t5PeJwal5p7dSv02gTiyzFCFMaoqgT7DpzmA1mFfPwxczUYN5QDArzVkaT
bo3ZTf2mMGCIbWMU6/6ylEs+eULM2GDv+kzj0XK8BFoxtn4sOo5gdZhPRFeSABhh0iLshB7z8iYo
2MzmKhhTk1/yGHwB99FixS6EH2udxk8oaou02wCvrt6GpS+5dRS+21qhN2w7i3c8oj8z9tPQM2cA
x9Jg6bKLOx1DNdPuprWBvhPw7ZDGNgmqNQ9WGgXFHWe8tgxJ5KjFllPFiF1XpxeZY5+UZ+hPPmof
3gH3btm4J5LTgvHWbZVWOjsiGraA9/zPxlhNJMOlKpdhEa+Vhd8EZS3NnSVQm4T+0WttGTUMJ7Tv
NLAhVEboWU/UkfYun7r6CzqwD8ivvBPtmEwcrB7LxOAVDmloOZYwaPNB6244rpXjxq5lFLoii/bW
YOY3iTNGLVdmqc4J9INnOx9mrZcfxFcxVp72hljJvp7yXWbXBnQuS8xnF0rmdZSMyRkUlqLf1AbF
aW6DRuyCWVnXjlH0J2nbuCy4gQidYJ9BBOTIZYuOiiGL1Za+HXqi64LNUNPhhADng8WvJmdh9Rs9
evms4wRvxcLdzxELflc63cv/CscLfvMfCkcSnywqiv9fGnR6f0t+qRx//sSfqiDrD9AMOh4dVoIH
WOjPyhGz9h+0KSxBovKFfvkvM9hFGGTqatODjOJ62if2s27UJaUWLGjrs5DCN53/pm6Eb/RrccTk
lDkgb4seGxKSf/OO51bUDpglvVuqMuMUM5xprysw4QRQBEDBfBpJdpk7+FBM6RVPa9oI+QXN0reE
2MAn188dEVq180xPaH7JGfheM+6fQbzaAa7VBiAaG9DayXprIAfvHyFsx3hl42lqP5hVGxkb8GGF
U17nMu0OiPuz7NYnOR43RVsE+7RLqlMZLWQoZcy9ShaqbVUWLqOKQOwJO7LtHYe3h7yRvdpk5hSd
AVs2526w+8Pije2VLdX0vlrFZ7fsEX1T8b4WU+0fzCZtPqsyN3m+S+/kOd0bzQSLzws+l164rZLr
dUnmo9nU7p4vyritMiMiCcAf9wljaBWFCu/oyO7F0bkc96IrUADa6ZTdGUliv2CgPruD02wJ5G3C
Lk3Mx4X01cd+aHGU9+ZLIVL5YRbzcjdXs3NobPnCaMzbjebC9juWD24GhNMdlH2rylKdBnxKoZml
6bnEkH4SXpLeSKN4Y8PEfcEWvBMEQ1y3ZS4PRW2MX7rcj04LJtp9XlnFt7JIAWBmgfUN1VkA8q5T
9ZFS7dsw2GoH2Hv+JKxgosZJaRO0TRCHbVkEn22balf4VKNzUL+UafnSGrw0kx/c6ck0vka9IXZo
wusdA00/FIAPqo0PJxJGGnYJawP0o3zy15lMxshMmpO+Iz+0OJ33VDQArRlt5EfaPtQpie+TeV+P
/pbB3IjUnxiAhR7wPA0bDyP5o5tb+f2ydOtdNCVmmKxue04c29AV6Sx4FYduK1FnBzcrSJAqDSd9
mryuOAvyqM4JuuobMCrE4SbRdA+OTu2rrpu/9oFbVBukSX045EbzXXZdNmziybUOpZ9NZ9Tb6XEG
K3XuowC33+xN8TtHC1q4DWh+0t4r0JxD49MyQKO5SXvNbq3Ymjwl12ID0RMDf+uNchMDfP3ozAuh
s62z2IS85C1nCNNPt3acjPsxsQmGMUrcwHVpy+uxLNkE+8aFIYfYW+3lNJ/TljflM3696tal+xAj
mS2pxuzke42tjzFHIY8+XsOzEsa7twoyVZMky5j4x1i6lTHZm3klw9DRBxY/M+ULXrVcsyuvmwg/
JFK1BO+SML+MnlXsbWw9X/M2Wq/WmYIv9EZIcpNiAozDZvoka9e5xwjtIx0Iov3QE50SVvm0XNeT
4fZhgAX1isb/1GzLyEh2C0ln975waxACiHY9j/DXfnYIcIJg/liYQkC6m4aPBMbURFJVRNBlUW7g
n4nTa6MheUCUMijDQPKRvBrN08Zm1kTo7YSXXY3LzlrHDOV1tOzSKVg/jDOQv3FqrX2ChmSbyIWv
BCTeTRJU6t7zWvQwgXqGHeI9Smc4qspZ7ybExGE9+1di4LHGdGrPpzQq0f1PXs141jZ21mR1MwVy
sDzlDP5uym60nyE6Zp/Jemi3hoevZ5gU45glTaJTBVLjac5aO5S4CZy5MW+QpOOuqaeHmGLnvGQN
JF47YDw48HXjs0vQLKSACMxWbmNnMk9ra71bk/BuG7etTrY12qcScScnpw6pRNXYwCGj+KCIWt/C
AXo2fMiNRD05/RP+i+VbaTZIBwyf2jlDa+8vLTWesjCYYU6goEhFfvCHudmmEQu5aa/9dZrQa2Oy
ByyxqeLQC0bvBgu6geeThUgSdryNSP14dWozOS4EvYXGXJDq7ELPwEolvFc2wfXoSml8s0BLbuYp
YdzuucP3DKzLrUuv9bFrPYv8j5KzUmu+xWsZ71qrKLZ2PVKVjcgTw4aovVd7jfuzKovHDsPkFdKQ
KnSUaq7JAelpomEQmOZgvTetVN51icrbTT9EKwdBTx1KF5OJzUFz2+XBuB38xP0Wa9MXMLCvAya7
MGfNpE2ZT4nmFRjnxMAiVTdiemlIlAtdq1kfPcRVOBdr75XzJ8+G4zXkhVHWASSZQS8MBgtWTAyI
SN3POZykTYCS59aKquqwmrX1NgGRw4K5fsBZEIX2tNgcQ72mZG7BcYJz8ky8zxqcSlk8rqZ1onow
N1I5lof2DPLrpkLMuPXTEclTHr8YsyCMdCi7zeJVyX1WdEu1Mdp4+mjGXnslnda/iplsBaygkTyy
bpKy0ZvnDtjJ47oO9wNEHxA6hG0RiZSHgnvvOVvsUqd6ca7wGEBIi7ydFXioDIzHnOI6hHlVBxiw
ojh0qzg4Au4Z9nHQF7vOGUqaHBGo7SY/1OiNTto1iVuMXJapISOGByrZDyUjrLgfIPfiHQEgFZXn
GIAsW1E0vSWp2RwMFInX69j5Xy2/KL6orjFuRaeghZTiiVzAD+bidre5jFo8EYyNVQ88JRj8gdOY
P34AnzBcEYfyljH8PiUZIaptntaHEY/KcVgLcsZmI+6uUiweOzeN3ccurur7VadwBexcIxnUD2TQ
2K8kBk1nEjE46+L6HF+sNDWOxTqKc9mAorFTsa+dDLmvTaCK536cjcndmEFZ7ACWRRs/HotnGcTN
YSDe6Y6MDyucu4YBSxt9C/APh5g7kwPWN+wYmJKOXV3oxrY7XTcijz+NsiOFoBtrWlEEvtDsWr+T
zficwJwN7Tzzn/KIt9BbeR/y/kjcyJybkVV11yTW56jDUVDWLoldTX0uIIoTdjOfgYO6H4o2xztN
sNWOo9yo4Xhyn8559FkNy3xw51R9xsCAu0XCk4MrPJ78KaPd73WfJ4t1RZolgiOaSrk2lDDafDMG
gaF5cZhGBdl6JSUxjhxqruf+2q89F9tZXXKyK4gKJi6bIBPTLz5khlc9UVTl1xUCHJKDLLwS6ZQH
2V1d99ZB+nFzS9DPvvSc5hDMprohhIvMylkYhyRzy72Z2PEZ5DHLjp0NxxhDCSY+subu8brNJ9je
ODKDARlQlgmM+dNnDrNZSDyaaA4TJ8+7BoN4mCMHvqoBcO9FMM1vQ8DRddO1BHVFeeeJTV7EbbXx
sEZvRb3OX6s8aT57hJSblLlvZQxZlzfyvRzKdp9hYarDhb7+aelMFDpZbhzjVeUeg9C8hCXk5tVN
M9tYtXPXY8JccqQnruc96pVNyMY6saV5qt8IiU4zz7M76t6wp/W2n2xv3ZtRww46RdbVyjqABZJq
MwkC8xg5hvk9gGmHWKpgZN/jeK69HraPjoig9FAonPIHAUnY2XTmgiss6jQVwCbega/6M+Hd8dGe
o2jnVwMDURzK+ZXqhi7Eztxt24nRNp2iyP+E8E5Jzse+joI0HyDzjIDZlzi7tabe+jo3fnFHEikL
ArhujOG5vY+qlbTSp2Cm4RORABUk9dd0YDjubsofsq85AeB0FV0EYf0cyPp5WkauGoKxWSvH5EVE
likkVkjKCq0vQ5kitqQK5v520SI0o9d6tFFL05qLSI1WPZxOhGv8TP3ZIDxvv9hjc8JjOKuNpQVv
ENTSq2EM2pu24U/XnVe/Ojx5dDbVntqciFc0HNsB99gh9UWDnK6Zq3cVmdZNrdV2uC9WnmAOc7f+
4D2v5NrBuBfeu1sAUKPHujbXkZDTDpOwelQlTbrMKxXG86Z8MKckYSxYL8yekmk4ukUf6NVg2VL1
2dvapYShp1rqRmZ+9FThgpkW9rVZddBItUA1FSYKlyKZt8JbSgc4Ka9nQgD/MKej+9KRuzIT99ng
Xe0sAwWkWeShyZV7nGBnhpDYl1fI+ndxFnBZzULOT/jr4+2YxWkU4mQwb5YmtsOs77qtcpixbjpa
vwMBLE1wF7AL0wPB9kxSD/Fom66pyqu5zLLnmHHDa0/pyZmpG2+Xao2fSrF2+0Bf7KhMsoMhe05f
wi6TWyMaJ0U3bx533tCYpyXr2qcoKhEWpTV/dMBzf8o7VT32sSS5s7XajypR1ieLCLRPVR1/jErf
PLs2cTO4u03j6NgNKXaVxCw2jOY1U8LmiTjArtpGUVP5N8OcuA9V0r7RosH33axzTJp5Yq5hQExo
GqZr7BJERgjNXV4sxUtm4nBH7xkdiHWw0IkPln3gKNR/wNs1vYMed+jauYS1lnGz5R1V+0zhK9vO
YHw2yusFdt+WQLW+TVt7GyVi+kIXmfin2hBI6+pZq96CPNlWskgfVUwAmdmuQAaIjbN3XWBYO9sn
kxjIRnr6P/bObLttJNu2v3I/4MIjgAh095E9KYqiKFuy/IIh22n0baD/+jMhZ47jzKpz8uZ7PVSN
ynLKkkgQiL32WnNF85yc7aiPjzlLpwsFSQywo8PFJIyvmVfOn0AoBfbKMR1+OfLi5VbY6fSScquA
etQPYj0n7vxgTCUB5K4K9q3VZ7diOSdBHMdSiwUFHUqEp8BioQv0E9ADoctDkQQmRQIUpzN/LgdZ
027OtuRwHRdiqQmaQZlM9eBSWhQnef25bAcvfzDTREvcJA7DWG3yFKBrUUfeusObjFCPJDJ/R2UT
w9X0CY47mID5C3tjemlhKY4fsRTBhGAFwsDbXjuBY8zadp1ruVDiZTMOd7wkjUe3aFhHLHa0WRLh
/r85i5gIZ8Z4mcNxHxhujUUnH59/kX/+TQDK/Mu6CzgwrnfbYyGIuGLaf80BVfU4YPU1h0toaHtj
+FaERRVSMP4Jgx7oIPwCpXPx7pxkau8MDLh2ZG49N7ivunmry3bLr7r354Rmy3+WOGG0WX42Qlbs
wxY27V+TELnJSkFgD7tUVXNxK86KwSHu/8aR/2dD/s9vAmwIFy5RT+H+9QWwk3Zk6O2HS2yJ1fIf
x8h2hVv+TET8Z5f9t5Ik+Olfrsl/YVQdMYIWlDL/us8m/rJ80R/7bPcDvn2LZbGNIRn1kT/6fZ/t
mx9syEykktikWVzECJZ/BBYt/ggcDGFJh7yCWNTE33VJSfbRcV2Cd75j0ffj/CNqFaDPP+uSQFst
VwKtIkS4BIT8Rbf8hVoVO5DOMlNHp7EGvLMaqtKmk4c6wKp2kXqm0VQb1ZF7phKA1tGW9le0sd6z
wS1oBshDY+ZBsPbKzDnNs6uCbdaX87BqQac9AvPI1R7f5GQ84p1qXmo64ex1Dx4pWdO2Q7yht3TP
STknbJAFTCurjmUd3Kayc85+4rg83IZmPs7m3KpVgQVtyzQhm23P5iNay6GkOFpjy1kpz6i/+snk
fntnuLSeT9vgzKYdg2HW6jW2EMvemAhN1tm32mij/dy5HxRMnrzvbpr94s7VJo9jDnJC8mA346cq
SabHMRLtBeJ/fluARMXWHUuDckdvDO1VYeNoZwiobpldge8JhxpFpJwO4QAI3sIGcMdtd8+2qKHi
tYzLnV2A7bF0RNNdC6HS3Iw2fYWqda2XzCetH+MFfjLpPdn6kfoS9lP1QG7D39BaLa+dlTTHnr30
JjItvJezxtniuFtjIhc/srO6StfILrIYbrbgTGtnGcu5isDfN7o2q71yaV5HwUrvzDynXNMZ61vf
cFNnrxOH9xw71WWIChxsnEG6s2DZZpXlJaia/EfSO/6uTxXQMjv21ghh+oYX45sdEGg3AyonHSOq
V47mvygcfAHBt5jy8mJdZfYJKCb8gtgvnpKGAgo5+uOdrNzhGmtRP1Zp9BUuZvRml84APHG8Q5qa
NjZNiCRZA1Z8TmU89uWYP2VNynIrzfTFkqRDWl4RlpspOduEPpox7TDMxfoTQXCSLNoaLxN94Jtq
tK2tafOTGtA2N6IPwo+z59JjlwEU7AAblkzaBevmLaoNy6KoFqdJdN8z/n2wjyp7dHug0huQZ/7N
je3q0bMURtkmSJDf6b2/KPas66TiiZKKsdzPRlfchMUVDS+xPVvE/u5YYq+qRqodR3d9X45yfkUH
tOOt0bbRSdFdtKHhOsOhIHu1qdN02HNwD3dG3d1BDtYnETn3fa9rCg2dYoHPesnagzt5kEXWp5wR
2RqOghLsLoAz5szts8ETAYTJzQOJtQvcO0XcjjGrAJTSJRRHNQ9GS2Hn1PgbP1M3zh4Z1PTqm65c
95gn5fMkCXHBSviSu022o7qundZ5bN3ZCvWJHeZdNn03QggcpdlWIBLFi+p8WEGTHxyqoTfuB0K8
26CrQtok1Cs3Q/1gVfm4M1DFMXaH9nGCvfSsHGNYj4mrES4bCgjhdziJcXI5spEns16JT9Tbzs2b
PT5/i4PvaW7jc5u3GMRaHONgtIqAEQLe3wpeRL5By823A6bOXTok41pxFLp5gcweK88Oj33Cy4xV
Vh593xkf8zGb90WbWpuKB/Z+TkfnXjU9ZZ1yODaTClKssnp4HFT73JmTcTDqyb4gWkcFH7BSYw4A
T2SozN/UJnPxdWKhnJ/hkl9wDn4l9GNvHWf2PyacCnfKwnYSeXFwnaQXP4DCeCsUu1gbgP5qjs03
p4Juuooa0X7RDb8yBePVpgGYeRdmBSO4ZXNJizBb97nKON9F2XXitruKRu53WdmQJHKL6cvcETjq
A+7Pfcc1GE/j9MWfsAas8ljUT3UDU0k4mFG8IqdWJ1L+qvc5l15DWr+OsmImYluiOOxldi+ow0wo
pUmJCnFIbLNNWRX+rU3cH1WJfsvm18SW4mWICp4JoYXqem9VOUVestuN846YZ9nZiP1V7Bg7c6bg
3SOKupsiGjW5uSNnjt0zCSRtKuwGRXvKCxF1PFuM+ltqJOUEzzPpxHaMGMof0sYrMZiUo3dIOwSQ
84hP+BEUfvkkm4CPSDpw6aFU9fZnbcbNKcIBxFqYJffXlqs/XpsdJoW1aQSuouGscm/ArT2GBPAb
pxKr0qmeAmPX+kkRHoK6PU6xDB+irMueqAiX7qrpDXcfpQEXrj8P0WvlKb3tLZUfTOoS3whACH+V
e4AucIG26hzKxkRdUhVy2Dx0wbGvmHQH2fc4e8YZdAi39h9Fqjia04kx3Le91rQ5WbXYuBRQNqsZ
/g2AGLuT40qNc/ciAlm/1Y2IX3kmQ8cb8u4eqk3+EPS2/2PpqplBwAbyZmAwfzGosrrkOEuJuLOm
yqXz3S58m3KdSNYd7pseAorPoGOX/THnbrvWnB+mzUSij/ViwKuIUBd5z10/2Wekqey7kYgELktH
cGrlVPHwGNTKeeY54m9hDwPnYcVpIP64VbCGBBSFxyYex28pU43iZkRwyk+L/jq6DD1gwSLjGieO
Jich8+Y1geF6kVkVUiMRtMpd4weZwWLW6XfV1ukNwshTRoLMYm4sgiMLqxwaV8SHtSrb+gFrDhWf
etDYnSzNQmE7AXO/r7JoeLWHafgt8KL6C4T5flcYCQOuEfqhvxrryTg1ZtJfC5v7zUrqxvimxKQf
Jqp98XmDScftPmGad42h+uKHY+Fhuw+6Y2W2ErpknGA78908eam9WCnyd7K9AZSFuGmMsgZFVWVH
PnOUgXaWwNc2KSZ8fnJ/K91GvFKUFahtEYt03Ji9Ye+J6ce3AO/enkWWuy5YWQAk9BS8Ihkh+Npm
z4YptdzzNLT1yYzaxXCnxGbqOw3qigtuIVivR69RW6Jp9dpJrHZrR4WPBUNX0AB0u9Fsws+Z0QNN
ceG5bEY3qY7aVU2xyrOieU2bpEUsDDttrrtRl5/TyaqKbUupbA0luJ5/czhA3QeC7ZO0nK8qjPxP
blTkb5SqlTsZwX7bcIsPclxSaWmsBz/ljshiVhxjV7j3/qzcLz1wZYBWFfg9jMMzeQE5ya/uwJ64
DUz57MNiildeLkeEsYbVZ1Fa5YFCU/5nOtPKd6CMebp5aVD369GKzLfe76mbLuzqC9N5+2j7ALZw
XFnitcMGE2xDMXRcS0Ljsy5c87tfs1faYtUKjRN4muAzTJriE7AxR+9kEY13ne4m5krDoHu7weOd
A7U5kom9irmLP9eFewmnHkpr3q8p3t7CQmO5NLX+I4024tKBBNqEfs4a0oYq+uBknA09M3T3NZAh
/HRNr7767mw5KLhV+FyoyWUtlw+Iy6YhzWlt6ljQyB2GF91a83aw5uBoJRnkQ2W3m7mS2a4DQXA2
2QA6XZP/FuFla9Zx57i/OXh6YFlBL9ykTtt8CnElfHVUGez6UsDm4d2cFyqY6u4jawQjzjELjF1g
I+nETZioVZiq5HsFOapYjNNwfsiMcWuRwz3pp+glC8bsIwJZRPrVNpgPgu7csNNZiO6Od5c2ub8O
BWfEfAhP3pwbelc0NVa7mGwxC5cw/aw918RkFAxsASKo6sG2qixny1Z0vlsqEk4D9o8zv2F2tlQc
fwvmuAXs2raHvKr7Xegv/PAslBsrnV/IkAzdmpxL8xayoLnKumY5JuLm+D76/WdK/vspeWk9/V+M
O8X3+K14+8uQvHzNH0My0B7fBvdLQwoGHheZ4w/Pt/cBygsnMEmb0DLs8kd/zMjmBxcQjBAuRnHl
vFux/5iR3Q80uIvly34frf+Jdwc55V9mZEk2kQg7NTgksa1Fh/plRu6Y1uI5Ggmvy3ncyDrL3rCq
QffrYmERY4PLSG5ZT/NadwasgDS0zLMTNfn9DKBhXJukSLZUlPe4nM38YQZc+sUnSo6q7ach0eDO
yDdjGXANF3PxJbcDeQQxZD2A9nNgMDOh3eOs8eZ1mhDu3mof72/seE8uraS3Zuz6B9G/5WXDZ4bB
8rnt4YfRvLpw7/usoJpSVOMbrhlaPGIq9GZO1yGE5NFHecQN7YbptnLq9GvEp5isFuZOvG9WE8At
m2I4mvXIHSDzu3tEflh99E7PbGUammu2Wem5jJTST0wAyInc1wTDMLBEQXSWQBOIgExuDNi4yByJ
2YLux0pXtLC1Yr50ehLrTmb6LvT18I1NYPGqWpJ/3DbD6Y61VP04VQntoZHFZIzZb5UDYuQBVa0d
npzrMfaGC3mk8ooWWkJy9saaZu58cMklxenFk/n4qDKJIX9qN5OmzA9rM54bxsS+6JqVo6b9YMXu
Ff6rT32PzL+NhBU5juXelToQthZt0j4RWNPwrrTeqmGSh2Cm0YFAOxs9u4X2n0xzd+eNQxwcZ23W
p566AvBqoQ3tIbZrcAIit4p1Y0zZs8yr7qlTKSepzhzo7Ul783PspsHn1mB9Vg12vS0K3zgPMw7E
tmCwL+F7Ln0b85nqgu4lS6eqXtt+3pyHoKnvWET1P3zMLwnbo9YgnUMz1EOvimxbYfpINsXgs0oz
Wd7cM842JrSGLn2r33l3egT5GcY5wq+VDPpLkmRZtvSr16AnahleC88vzANkjPgWVal8sWh7fvRn
m+8mhds8mVAHd10dqTuTMlwBM7qMDozCIeIRIEir7evDQJz1FkZ5tnbyZHw1irA5SZH7v2HYcJud
I1jT0+BIqcZ2qGv/hvAzD2zOw9L4nITSuUaKaB08R4DmK59axW+qKqWPaAHZNBRzvvFtFr11bhYf
eR9TkKU6urpjou+1OUUnF1QF6eRywMEUFAq3yBTmGy7X8qMna/EQ0gwAK7Pmz80yVPeYwrtyixhe
XRLkVFy6Q86n/PNYmAn+3eynmzcld4631/9p8S0BfbR0Bfj9lDhYJvxRZGdAQEuBgAX1ez7kA0ak
oJ9FcIN4IadTZEfJoR6cq+klHFmVO6/JVyJAqcZ/GjM+PVs9dtlrELDaNbOA05Pb4axbp5VVLoQN
+6nr7A7MAL2965ZuU0imsbgoxutzi21tr+rEXulSg+RNqRf2gz7dAoDiUuTzcgs0XiiKNfvs0/g+
riJUiOTqxjB5/Y2qGOaf1KzBbGeIGIV9sczaOAxd86w4Qj8aqeenLFqYkCWjMqFj575cpud8maOz
ZaKuunx6RKWwjjjO61W5TN7epLPHoZHYj36fywHVSz/buhVvJNGfVb7M8WYdXZYoeLdM+IJRv09O
rJn4m6RR77tFDfCRBZxFH7ARCpIEEasuxcr0TM1fs6gJi64Q4Rg9BovWYC6qAyFo/RAjRPiLIgGz
nmX7olIksxmwy+ZuPSFhFIuWQYyFz8D0vdH9XTvzGgatuEveBRDTT8VO6OjT+K6OIJN47oRegnAC
5jXbovfdxKKpBIgrjH0PzpAk1xbZhfUQy8XpjsAwMQpRPvWxzFf56LbrYRFuxJD2G+tdzcEa5JFt
hFeJ24RY/U/dBwWImmZ9aqS+axdxaPK9fm8tgpGpJ0w4ipLBjeun0YmsMt5+zPDzKys4fe+Pg9o5
sDctLqM7Z5GlRNjgDH+Xqsa63ONFN/aKk+66ZUV1md7VLV0SRvcWyaueJv/Goop1GUaW7DFdxDHH
b767ZSROaRyad3Pu11vKbfGMVQQNl9ssCO+Vx+X3kRxKuLFNu9zUixw3L8Jc6ITTJVvEuqk3m09z
GhIysPGaWH78aDdGzUcCma9B9UJJQfrDkJQ/9VkQAGJDNcC1CfS0FNNG8jb5zB6bdBESszF4ixZp
kaab4WotcmO8CI/OIkF2ixjZSuekF3ly7Lh0EkO82It0aS8iZkQeY+07/KRW6n4bGC1unuFTnt2N
005Os7/rqLr94eiguMzDVi9i6dCCoFg1i4TKPcY4J22MrlpHeX0jiZttiHukd3IRYO1FivVHHX1T
7/qsX2q9hjdz4yLMLn4psmtiL2vERdqNF5HXNMXVhYy8WeTOY75IwZkn/Y3RLfLwYH6x+4bzsWmk
TzBYrBXRF+uFZEe90+8aM7fDRW/G5LPGVV3spnc92pbO3lwkagNp92TrYQLhHY9Hp+UROaazczQy
0zE3/zkn//8Z3EGi/a/n5HL4yyH5/Qt+PyT74gPRx4Wu9qcTsu98wMrDQtki6ORahO/++4Qsly3S
0hnJimk5IAO2+v2ErKg+cZYzt2AjBfOKr/oHqUgl/8z3s6kmlLaSDqd3X7BPkks08JcT8pTDuCnc
2DuJOh/vjERXmyG10tso7fR7XvTzEbot+g02CrSc9F3WeRd43rUeUm7GlfkXBYixv78q2QbP6czH
+65exKKIAEwI1WVRc4KC+/+6fpeWTPq/GTbd58luyZY0lWSjP1Ecf0ITyb73i0jV1533HEGpRjx7
V7Had0WLcq7lDkDr0yJ3YUDLtsm7Bua862HFIo1RRZD9VqCWhRmyWeKPPXmjWt0Q/FDVOmgrP9pF
aguN/j7FkIVSUcTJ67xIcioI+5cxJIdjTTr6QQ0Fup0f2vRpNKN7rbAnc+SfpOaTHo73ROfNAeOh
mn64uWE8lkWC08vtAUf1hhUcnXfNMESNY0VXSghaUZImeNRnE71qwAw2V2FxyJxAb+HWR6/mBHtm
Lb3c2+tl77di2ZU90XEdPXBiQN/ryvAQk77ewwr3Tja7jL0ox0pu5jx3nmD2AF2aiyhzV9OEDoC6
b1H0FOFvJxigSv/7ZArc9oSBXLzhWc+Cwm/atRWk9akL0mSLM8WZCfaUYMHr0b9rZhYUy2axgDtc
eRd4Qj4P/t7tbr2b1wdy8uUhBRrFFELn+9qP86wkV+lUT3U2tCfT9dARrZEXx8+oEDCqInswMUaJ
lRfOyUMMnQeMNW7Ez1knMOZ1qvVYvpVYIqJ5Gok5hq7PsdMJ2k0IdHub6QLMUbQII2OMYIe7FMff
MGIqF7FuT22Sy2jlRGN49drqBy2XU3cQ7VzHG4POjB9DmMILo9gmG1axmsnVNRw7DgFGtuegG5Nj
L4t6O/tTQui+cPq3inbBqzM0SEOoUTvfkI3LyFHLnVn6DF5jbA4Pc6vD5LkW8FD6x9nwYqDjJrXr
7Z5Ia3wbJje6Ylanx/M77641KIAlBODS1agKHGNnMTdTSR2L4+bBJSQpCBWsxHyi2h7LEXEsbzKt
T6HH94A+v6Gf7klpEqtDgcVi3ZpmXxzIIi7lCOh0bMScde9b7gkBO93pPM35eMtmPdG1VoXpsHLp
nF8pH4e5FlW+rlsz2CVRCkmI0BnYekKgTSgBIKXmndX6+LeE6a7GUt3wNByyQdjnuVLBehINyr4o
pgNLSV73bgQFtOrVFGwKr+EKBPslLsbCsNssHBG8yAEOSjK1Jytv8i1wDffIWnE4d5Kio4F0xr4m
hdfi7Z/rO0fX3Qm/Yn4j36iKVVw69t5JCLcavn6cIz6YaZn8gFz0yTRIQGReCrSxVJvEcaJVGSf6
o9FZ2SUbRnetC5SqeLTNp0al3LU83HTMJaxPhMOqCetdRB9F6K1ZBmCN69IrFspnXxEUDon+rYxS
HpI2vDm4iKknMZN1APd/ncSit1fMn96BECDG39RZXu1y+CikjDaCndrRLYkoW5mDUxve4M2pFn03
m9MtQ4N9xOmfbx3yTOMqVLq7BwshtjTp4UHFBfYiM6U+u7mdbKKUM/1YRcxGXet+RGPp7qrByYBA
hJp7CscUFP/YDoxvAkwZIkcazg8i5dMLvjmht457Y4oZ7VDOFN3BkgWWbhr+uA11OO4Ca+6Anoh8
PWg7XGOjq+GPUILjNvkiAVpvAmAgXT7Qzscgn/Fd1u0WTz9NKZIX5XFggN4GM2tNDLsZr7YlEz6o
HML8bzGsRl5z2bNjopltBIBnFOeYLdpDoj1MYcKmiKFIaaGjO2MrYCeCiHG7HXyt/DPTiHeN2hDV
PeTt/5yQb7LsDrtzOhYPJuQr1h2h+Eh2JfuhJ9W+uoQ2n9x6LB7rOgq3EzvSXUZI5L6fW+/IUlNT
74KysaViLOOmG8XdU6wkOYxIyzepuaSlrIcze5zi3gN0cRgN23zQ2k7XY4ueofNhegrN3PFI0Zjx
pe19TuYMa2dtYxsSkZ2s+0SnOBM9bplZ+GD6OjmAG4nJgnSuR2eC57JjkuGGahSkkqCN5pPIqmiX
IxlhD8qgYeByjVZ5ZesvHP9iCnWMPj5bfaoPNF1At5vN8Wvedul6ltX8UfaUfFZB4jYA9GPq89xa
f8Lqbp1nhNkzwjkdBZkjEq63OrrZTmc+kdKyKNBKKurEavbEQESil6quNBUlDqwoXSKacWOqDzzR
x7coxVktI0XIvSPWxrJW4pK0FD2DXJUn+voeCczrhPlcmm37WdTOcridGGFS8Xmi+6w4kBpp4hfF
LECnT1s6HU+iVOBmnssIf2yBQ37bmcROJglXZ1uJcf7utb2zDdKJMbiJuQVHZAoJ6zdDsAqjqdsP
IgfyMtb7OIUmyUUaHHkrs00HK/FRLkqSXbinLjSINTvN7x3A/9GR/0ZHtkhVYIH6n3Xky2/D/3ml
H+RXIfn3L/r9jOyaHzybSJ2LcWoxW/2iJLv+B5cwp+Kc/DPryRH2DyXZ/oBd0lv8egvWw3FRpv/7
nExWRuLdklCj/UWa/gfn5L/Y9SALO3JxWUl8X/QIO38BC5MgrnshwvLIUgh3Z1qE1Dk0Q3XhBOH9
nLK+jf8v/K38N+bIP9OBgXHwvTwf1jW6ucKs/hfNutfCoBneLI6uHODmkuq/JB0IrYlX4Fwv1MRf
3op/8/2Wv+/XpmK+nxLKQltwlQUh6S+/W4Nfw608wfeDDRGuBs4CC5UDwHM70h1ftAFkN/mOuHNi
6+P//s3/RaCnbVG4jqI7G8I4I9Kfxw9wj/SPYFM+zk3bfkcggEyWYTQ/v6PF38megSX+7lf+Ny8x
zQGeVKwZuNaWy+bXoafVbdIMnpsfm9wcr2kWtd97drrAcJc22H/eP608B+6y4NvhYRHEkpcf6Jcp
KxHGWFm68Q+ckIGVEIbDgb8UnHnS+CIphvzJMPofryHzX15XFx87Gw+b5YfykfP//A0xYog55Bx6
6IAvpdykA5p357kW6EGDWlhzXWxevKyAWDWl5q3u7eK5qFBc1pGTsroNXe3e2olgK2YJuwOqWEX6
bKLGfJ4s72+uAqZhfp4/XYSsgqDymFyCpLqtZeD99QUqiCqGCY+wg+3KUH00cssO7nSYQfEOyxp0
WR2aw8ksI57wKwhakAuLcOIEmMG/w1vlnGINLDOfFvoea39nFTkZ15IOLOjls2eCfYjy6NTTn5hv
iwY4ak7alFNvalNuwqKIxYnRxEsuw5q93aKAXQAuABLtFj5oZcCzM6HPXIN4wZ0RoCztr17PMwXi
y4wNn741K7lrpD1e4cnSoBh7MIUPtCgbLwnNjcGtbqyGSy5Iaqw+ruYpuEBIIpOwMUYm1GMSU8l4
zxq3V49jMQ2I0BHIRcdOhlXvK3JB7zcCBmU+pyhbsGOHFq5kWoNtHoO6ekUPA8vWCDih7x3UYw9E
l4V7fxVao5z59cztaxQJrDazgd7aEJr5WZmc90H1KiHB3ozagHPX0nYYzzHV0FCLimMx+eMrJdc4
7tjgggZ9B7B2CmTYpkpx/ueZBnT5Tum0kpTq7s6DzZt1vI7vfcnBwrHtfN602avh9daz/faT6R9q
8M9yIIPN+AO+0B8NMiE0N463n9dqxCaho0cnHrp74oMwU6Gf4Rez+WWtqa/0Xg89/EejmdBOfTeI
82Na08/TYkH0vQ6fgxW9RD3saa/ifrppOXqN2594QqgU6q3UHl2PJFWuDP4gehGAn2kDIuMNtJEr
Y0wr4ycOvxG4X1eyKsEqIuENm9559/tbunqlChN4YlimdEv0XcOb5EemPHYRPEH8uUt/waAgvHkL
CPT99YdgY69lxzYuSkEdERyMNBEjrAbv/04bBAWJfpFw35jZzfC7PsLF6TcDewxWN5oLOFo+Hk6b
UqNDHjsI7kzO4tW6h0OOOZ5g0I1lj9nA1/EkvHGwySK5tDVOHZvpJ7XGJ4xeyLsYd8eg32UJEzjZ
KL6gyGJTHAezdaGWhLlBIbbWbWzscVdCFaf6ZwpuIA3tDH+sjf2BibwNzhZz86vjWxznJwMjx0BR
YHwdJsMaXjQvf7TXVHjvtRUVw2oWkHgMj31nKdJ4ZdhUB6pQf6yox0SLn8iUFf4EziVb15jNjgPg
413FtvJi4yFb9/1wYMUy3rFwGj86eUdWrgpi3nZjIjJLikwjw3/Wwqo3FcH2VYst+sFwovY2RLUO
cUX39hfmY59hXOpBrkM/Hu961+gPippF7JjCKunvRlL3mg6Ekea26eSxeyriiHyxKHzSy0uDlFkQ
WV1x7QKVnAkD7Ytqbr/7cQSxUhscRTdc3P4JGwtBbp+Yhb+CbgWsqNBtsYFl+qkFOETlZ/1WmG5y
SfDRKnZMklu26Uouup8kzHdKc2TyDyvuy+ONxxzXModoqsQdg/6AYQYrO+m2erXN1n/GmUV81A0X
SpXd9+NtZsP7jBHPJB1t0qah0xGuejq8jSUFeYntcMMsrfQjunryAgWKDxZ0IEk+FSp4jIR49Cpf
RDAHg2LDY7T86NCHRwdesSExpcKdKXPPPtnZLPyXmT6UL3ljGBjBI9V5R7TDWQ5sdPS4w1TXpCe0
Sfl1Dnvb2TZFesr8KjgPRhVeG+hex5BSMDeK6uesbd6mfFzu/rH5rHO/2yQdrxP2FO7zdmXGJ7+s
rC+dEXTDmi0XdjF/cJ/wBZB3i3toEJId/4biZBPApYmhNigbb0cbWvEwdpBsd7OynnNoZZty1NTZ
9SDpN2qyMCQambJB0kuWBmR41NfMlPz7FU+s5hPcYSv4CrwWix2716DczV4ZU44Xpp1aw0kyzmAl
Ol66nK3U3NrhZ2qjy0OsCu/BjaQg/g2N00XPZ19kBfoVYyRnkWopppFDDLx0qV4ZwJg12zjTipuF
ysLm0nh6Ok50ymOehq7a5CX8Z1oO9HeR0czLHoLHYOqwmFnVHVeKDon1h6OxXEpdiIsojJYq33eO
c+1Y3NMTn7+nt/hpnBaaMhsISJtZtrDcqXTjZ3K9CcWsUvwfCIpcgqMEVuWA0GQfZKXc75u+OUwR
PIZ1b4da79+5534FBCLxSr5zwsMEw5sLvL2SfHvHhmKyd/EpHsqGbywxKLzNCG+4R5fbJOggqNWu
EfJbTIPIoms7FB5lwtWgzkPXiT3KNPD5pjX094KFU8U6uuGKAO9lv7kZz0fNAmzY5HYMNXeiCTDa
ZK3tcmKYmGv2P38ss8C7tq8jNKNTYBg8vtyFE0sXB32qUzde256z73tliEkyczoB1HcoCe2mXI33
JhBOuSbkCbfKqqvowULK5c3KK37XYfEUbIomntybqqtMkw5zaLTEwB6FNcudwRO0NaxD2B+nLtVE
pOPanp5I/duvTmRyY50aA5Gmakai5hnFhTwyzPDj4M5U97Fzcs5qlh5Nq5ivnsCaiFMFLe9H29Cj
G3UDtnF+Zk45sQHL1RoHLgsvaxaELIHCj7KpeTyFzQgwtYGMNvOTxMsrSl0usE174rHe4bzmgdlw
q3oKSMacE+LQb3OXc8VlbBkvBgimYIWlDS1wY+vKiLeZZwcCmuukbDo1J46WT46Mje6J0DX5kXU8
RGHk3TJ20Q6PqspHvODRSNfEbkpjIzQ/JR6n5ZDCx9ZeuSbs2kxgxmYFHFDWneXxph0g6AxASPe5
4XMGAYvDMlM10UXmbQ80NJrg+U31ZqQI4ZQlc3XP21/fMN9Hx7SPjM+j4ccno8Ub2uulyWPy8kPI
0ob4DD2IWTfY/B61syERxi7b9e/UpAPsCvIx9LilyybsdqYIzU0zmzkLgrE+lj2SS9hm5q1Q3GLA
6C/cnb5hMZ5yImmdPP1BLYpNsLMMDtSiw5Zoa3LrfAKHNXeFH5jqfhjZ9OCPajhyXXMw6PA6+G0l
Huwcf2KPPOfoKT+MHZ4TzsbBE2SBaZfwEN0kdTRsR6UelGjV/Ui57CPvNs/lYsxOPPnyvcoXTsgS
evByB9twdt+lSuOOjaYHQXqVihOne21KS17KniTBGmg5B0hklczPio3TX2Vu3jj5FVvLGMQP2wns
k2SPHccrBO5EFKvCHVTggcSef7NRWqKL6vgI72xbDtEm7wTQLk4EfbUmg4z787/YO7etyJFri36R
eoRCUoT0mvdMSCgooKBeNKC6Svf7XV9/puju44ayqdPn2S+22zYoUUoRsfdea66JDiMrSChYIdiv
WA1bkGBdJY2jsqaqPDewx8sVww1wwarmiZx7n++eGVKIzhqbQLTuOXZvPq5Ol6rjTVXi0ojQpKRp
adKCeF/2ow6LPXa88lC+Mo5n0KFyVaMDuP34Oj9VPwjKTRoVpkPZb1O4va1+YFOCeCjgHaa54mDb
MUxEDbPw5O0RRrCyl9LldTn8+Lo/lf5cF7mdo3CR2jaV4tvrUpKnFjJ8AhiXbIbWIJU9a8Z03OFG
Zf0qsnyi0x2yFlf9csr9+OrvRo/kEZFIJKmKecH5EK9pTn8rimkP0j0xVXHAT02Oxcys4M5dVl2s
JKz2NHr5V7HkIjERKy7+IM+/foT/dux+0bGjXyc/7NhdPOfN81t35B8/8tdM2/6NCEeGCzTXeHKk
yZf7p/LTFPI3jqaSATUexSW08V/9OnpLfyk9cUNikzSxT9OnMKkZ/0l/Dtno21eVOTbhVvCFTeVY
rvypQ1f5rZvGwaguMlm65lrSMBw2ysQrwO7VGGVbsTsg9IdumlmFf1XkE0Oz2hEGWp+5pY/MzlkJ
I6PGUfijt8Y81rZ/cH160Cgdezznukrn8ioJeaL1DuR/Zg9XLWVLOKK5ZMFbk9wNQWLXNmmmLnu7
ar4lwXBDtq3GQiENvbZDpeGAA/zYNVWwKeU8fTbceTYv55ZkdjZkM0dgvdC35j26Z8ja+Wimzjpu
BFJzXTdRc0grt6s+QVpLPteV7z016Wyhs2FMZtIW7+PyQuV1iAR08h4NC4E4l5jUvB29VEZ73GGs
z9aUZ1titN3rpMrVU6X1sDG8YvgKBIEZESqUXdFN8A6ABiw6VgnnqLBCA7ppYRB9PGfpMYYG9FU1
TvUoGwuBp1lE3rfCc7+l43TlCmDtlBXZdORf/HPfKes6ciJx8DxtwuO0vPWIkpD/j+VVN12ch8Na
TJNgUyc9fcXY3MtWDLsZYti+WljATn8gfzD7RDpDQwGToZyvp2GPd3W68Ro5nRhlLRrSiFEzsncj
OoRpHP3O8+DcxEnfQ4gqpHENEAZbp6PIkClGEyFmm9+Fs2Zo7nb0b2fEDj1sAybYbivPnPvlF6Pg
2L1SlbSuCzvoNpxnCWzX+OyIB5wvOE6yKUedTfKXzDuOHAvfAxLezoIvekjteIRx4lfzV2PKyp0b
pcYeqMF8tEM5f0Ngqo9hY5afZ3oLV51RFZeFEXTs07MxUZrMqjcBs/R2K4ly+uvfUerZfXg2aIKU
OCcFpgSitWkT5fUpLptgyE+o8Ya02OjWr2Jvh48VKRT0OlACAzn081aEGKa+/XdF/b9ohJgMSNrI
/3kG8vCdAixv/z4C+fNn/jUCsamekb4L85WEzgL955Kqrd/QOtKgZ5lUnBKwjr8dgaBsR0X0l8Do
rxGI/I0EU5QJtoNtjyVZ/5Ml9t1ZSHqOY/Jq8glRMdlMDN6dFZivzhEy0INLggEnsdBdQaq2Vn+7
J/+XYYQyWWqXeYCFaYDRzdur+B2sYqsI/AMLAljhXnjuCghO8TVv+/FTpqAQp3NFeVbMNDg+vvby
fb097nFxEOh4+7htmpv99uJ0jNPRohw5BLZHPAerLe29kQlB5ojkNjZBMmP+Kb1Vk0fWBqhg9H00
2jzfqlpZG2IbMbNSJu/b3gXjQwOScq4Irxs3JtAKjAQijakut00QzOeu0f4typ5h8//4I5ZBDtgC
zlR0N97+EaK2S4qf2TtUMzzf0YaanRnwxCI9TPcV3SSi8RKSUwwKifWiBHoaPFq9ThGw3LcEn35S
uSRbrHHdlejREkFPn3e9m4Dk9XpCznqSxLKoa3cgalqa5hmxNh//DT9N2/geXNgbzL4WiZt8N5Fq
bIvWqh68Q4SRdVML2JAjuWN7jczj4yu9OzUscxkLLycSOJcxIkOotzfL6c0mK+HuH3pKnAOVLl+e
cqtT3VrVjXCAP358vXcv0ev1wH24tlymMt5Poa4mrc/MgDvZB1F9w4rC7L6jpvn4Kv/m/tngSyzI
FJyFfkoK9mqWCxBmaFHkEO3xwf0oLS86JM2v5jav/pk3BRJzLWni5OHFo4J4vyjEgSk9GiHuQaJ/
Pc66kdvQ45mZls74lAFEWJmhIiyoaJPbqaehVaYq2dix6d+GXT5fZI5T3dTTUvWo5YhFG29pbJps
m8ESzlDQa9lHPJv3fYAvem3NAi9dENPkJAWLi4ylDR7AlRFSCNV8GdQcHT6+m39MQN/8la4QlGcO
cBzgHZ6zlG9/K1QWODjJaPV4GGLLXGUBQEdyA5ujUdXJrkga/O6IykbMgBsnSWHhTzo+MD3A72KW
7S4p6/qqTCJIS21uITzIxReTcurK8Sb7qx6y7As18hYdofxsehmsjnpIOcopP72TIvF2IXD1TQuM
CUhRLjd5EE37hD5r3AdfWc4AXbWOA+pAOoc+IkqN3YVct9KXWytQ0YHoFNpETpRtQyZw+8Yq3DuK
2PgYG7RvcuT6kA0D/xutJrXOKL2OGAj66zI1IYX2s7aJyqVH1/vK2ZboohgAceJQnSpSVGcB2r+6
SB7aJkcuiJoqJzzwGnvk9PsEg5ZOU9hug6S19o5vx/QYVSjXc1KqjaFn+8ahAXqHFCr7ooMw+VEi
+xtXifAm8lzrkBSiAW8joKtwfNRunmx0JusDU0+OnxPiKNioChtm4m5aN8q9lZVFw3XX5tVLHpNM
J6pmS+BnjNAo+W4khnvGzWRsSPwk6EHXJxSTfGplVttEesexN/Krwi/9lRzzoaUnxpnb0PkelBUQ
Qx/AGClGa6xrBtYMohvMzHoieGugTA/Fkfid7NL2y+neSJMW4R48lCvCupeeBsDarWB/WWMGtfZA
090jUwPrufYVQlLuU35sReetK91Yd4m9y8OSJ6KHRdVVlvVcVHWxS0JpbKxyRN5VyLy+z6emWxfJ
OPDVQL9lkB7g1+l2YWjdSD/rtqxt/bFNcd9Pxoijvw7l7xCcSYVTZnkz1ek58h1oekOfbPog7Ujt
wdwUMoZd14ImoqTNKwJc0ChoAyAJwRk82dcQ0+8hbFtx65vztI1r9WVqk2cJZ3Ez0LNfG7HyHlrH
d2nw1+alHrvhlJM4tCr6eVy/Jpx2C+G07QXYR88A6ljQsjezPAbWX6BCdgNvnzRjvp4M138ymNzw
YUZ/h2mIOU1iFQXDkIq+EZsRFOS5TXZR4CrEYkMUwZ5Tcl83jXFB7Ftx2RqFWNejMz3jkhIw9xtk
V/mE5GslZFwiN1q6TmZjVhfTZNrHkD7ZwbSoVFDsmXsF8gttG87iOem2tH0RpWqMBhRs/jJJzb9h
+g0eoXx1vyumuo9WXw+nDGcXHUaYZH1Q2pe1oGiq2sTHQSD6Ywd6F5RYAmotnQhVWwlaHuYxj/AO
g9mtVLbNBMOnkSL03u5FvrOEDAncDMotVEh7HU8kpwDhJVBOVSjo0FCs0OxBQSz4xzjvEti0qDFP
GM+TjaKU2xvKJQa1EcnOj/vpR9/WQ3ElpiAlGotDAToTAVRN4mYio3gTBewcpOKRdSe6kkDoAddH
G9YnrdCGDgxaN/Rap4u5Fc2X2Rvsa8mLCrFFVPRy/RblpSiLHpRtPYAnETMk3bj+Fuox2BGAoB9e
AyZw6Zt3huB8kRZ0zaGmcDrpOfLBzAWJFXiEXfgg9KpVR9cBjalKbiFcVo+0n5NNIuaBnjbnQsMp
pz0yVes42BWxX+AZH4jcSo9VRKTpDKXukMZ0OOOaP7KC+XJWKfih2YO4O01WeWWFs3/SzTI4Gyxt
rhXq901cwAv36p6/nBr/GoznANfGkluoJXJLVzu4noEj4F23Z35GeilpGApKUlczJBuSzhPg2ulD
+4aC29damgSCNokBgXuhcw29gvCynKFaSd/8IGKVrj3d+SfOKg76PexUnCPrU49whplGCF+C2JSH
qK9Z1wtZnWJwR4yiacXsTZFVez83nIu2LozbiQuEr6Og1UzUNB97Cp2vAwMhxrzL8FNoRO3EIHS3
9TIarZchKZ2eiyYx472GpbhvYgkLivOideGMYt9WLApm3VlX/esEdpnFMjxGYZzG5Dks09oi7+5M
35DroW1JeU9onetIfKoZ4II+DYN+X79Of7n9hHvVtluFl3WTMSGOcQGsGIsSsdNmzA9qCwcrKNmM
0QeBkYxpc5A94dU4yBGKxOv2/t8W4K9agKiC6Mz954L1smAp/Mn+/cdP/Vmyui7BXkgoPHwqHNRf
69I/S1bPJtNBw9LjyGRaEmvG/5aslvWboF4lDcFF08cxmPPUnyWr5Bd6YNPww8DzEJb3j7qC1rvj
tsmhzeb8i/sGo7nGCvH24BZN9dAVkVkfndzX7iaODfNWhNV8Jtyl3BVV7LJillq8NIb2GTN7UGiz
3D8hBAJOhvUU24s2L8liyve85P1a9maKJc5NjDu3zJqNDksYUIVovbWJ8+zazI3ue1xjIh/DIH2w
JdroMnMjkLD0wAphwx3Npe43dYUS3wxEPezbzJgPRYV3o8u78RecwXcFDnfARjjJWiTBWkqq27d3
gKQmhEp9WR4xD1PZ+Y23DybOGbJtl7+Lz/23R+Tf1O/vSo/X69GIXWoBmqBMM95eTxpUlEGSlMdh
UZCMQfqyyObXpNv8anrwbmayXInoTLwjxFh4Jk3kt1ea0R3PDSU7/qSqIc4thtsyQTomASL6DEfX
3k9h7N/+4z9PQwUUdJkZNzC0eHvRWEg8tTkbS6dCogCMxcKIuEQ7m250iFL451dz6IagiXWBUb6v
ToNFU5BnMdB0MTjJmeimeTcq6oTrLvXuPr6WuRTVfytylvsJ3peLaAui4E9KzBH+dEjWR3SswjHF
oxH66KarKis27tLYCAn6uO7qjoYpqY0HUH5tuY0aaruPP8fPD5AjkL4ClNA0m1hU3t5hgIZ6yjor
PlZdkoWbsZmajQp8/85TsKp+cbGfnyGHws6hHHboNDCyeHsx5uOp1dYqhv4zzzeFWzeb1uANhmGT
hMcJ4UC80bmXuL+47r/7I7UyTc9UykPc/G5dInx2iAJVxsd8qHpIinybg9URbZ9HaHX+0Q21EVhg
x/Eo0vl6TfFeWWlHxmD2oRcdI5OJQzVOGnivqKeLgKPO/cfXerfevl5rUXHbNmNF+6eJHnIYZdQG
z9A8zQO5U4QJn9LI6s3Nx9d5Pzlc/iYsrswNWWR4XOXb740sqqYmqTRCk+T08QaYLH+UPeXYJ3rL
+RxGEUfhETQAbOO6jP0tmILw/PFnePfsLH8rrVUWOkCfTIbfPzvICBNkGi2foW+Y5Jg0LlfBbFAj
WVN2KgLX2TBImn6xnr8ORf/2mi6XlSxBDGyX3g7T4rd/eh8oaHG+hmgMEe9LHavsxGx3uioZoOxr
q0STQsEzwhObxkCv/YG45eOg8vF3PJFV/a3EvnhK/BzL/DLs8mFrnfw5Nm4+vjv/7nNiLuVooDkd
0Mp992oljuUPszaMg7C0epmmzq7XfZV6fEWpGhSTnLjEoRgbGgYmeWBn0UuYyFbu+0e6pvYFqCf/
CCXEuvIM1egdcSpFDJnJ0/3+48/681NLB9Cl10x/A23/+48qvByGRDqAhvbElMCAccdkTeJNu/34
Ou/eer46F539srhBl+AFebc3RobkphhNdCyGYr7xopmmV54UzgXDJefzx9d6v5y/XgzYrGR3pK/p
vVf1T27jNPYYs5zjy9gErt9vcBV1a9gUVICyDNblSPaM2Y36iRYuKpvCaX9xY5kxLG/i28eVbFGh
BQAevmj3PYAnrUtD8mb4B91RNB51KllMW2+0ymPQlfMN80nx4hCbCCy7g9g2lYh9+c8JKevkElOR
BL1/8ugHo8DyEKM3VVzWZF+3UABlks1nBCC4hkGE386p5f/ogTg8uFM6nzENjzhzq1otFrAEryEF
To9uEm1xNshbp0vUZxWW4tACnrgMgXV1GzKvDOJghvlmCnyrW6VE9l1Tk7TPqT+Jl5lE0DPT5Amr
wJj7PzKX0vOUZxVGuBxb8QGIjN3sYlRrpGBoymQcg1ABV3kl7WdE4Oa3vMus+wFXcbVCb5sRMwJC
8UfatzYaNQJ+QtDlcXiGnZKdbIelxaz76KULWbyLJnB+QFZxJQgRjo3r3BckUA0EaHeEOyh7P9h0
vDa5RiPtaijoxC/rJ7caavcWryLPG28/Mpyk8Lg8wA8DFmrD2glATT/NEC42Y+IFZ738bOMUfAyU
n3DnoqFBXcXc8s4rrOnMPpM+VNU0XL/eXl8N7VbmobgprSpMyIbQaXj0zUBZJwkA80yIIu0oEiLi
cqtfV6vOnC7qdmaFcs3R+JoXCU9kIUZToDc050MXldw7mjRkP9OLCu+I2bC/dLVASCgDkX9akHmL
OZDfM4RReAbMF2yaSkcvtfAI6PLregoghHspsaQOmwIacuvezameV4bk3maWjF7SIJM7E7Poc+xU
yG14aejfoh+fb5yBnhnlOoYQ0VfjdTQxbt1o24y+pqplaaLj/WBOAoqntTyH2QI0dhFGg7oPSavf
zKPJAcbMGMDkfcqzpBnLnINhWnRLlF4Uu00/32SOIYDLA7jcdGGDtzHmD2hWGS1uCIg8YFtoJeVz
ODCgQBjK0+sk9khZHY7FoSN1CAllYdwpjLsLuMiezoGRxqfETbfeDFIIFcN4XRhptYP3aUI3Jvqq
QrxPb62obwJkB0fh1vnFECBgwLkdbZRsxNm08vmE6kwdsFb5d0Grt4W9sIdUnpwnrrYGLKevs1nv
k2hGuZD7I9i42HpywSmtCCnClT5h9k46a4P9ZV5Lar61iTRh541YEWATkqzAXZUPXtRfRwGiytik
2R3iqsYXXxDKgyAwNDpQLtngoaPjz6LTW9MBTFL4iEuUXGOjOnTsp5q+6Rm+0XW9NDqZ9Y+bfnLt
NRuOtXOq6F75NNWmppQXKZAq0SW0WNp82CdeJtaksS9Wc6GY7CP8jbzwtgmnFxB/z2VnNNvYyKzN
pDAfSzRhR0O4jwjo/RztQpmup5FWot+hPc4s+4QSk7mljMjXjCCa2Oqu7/0LonyDxxa9B9rdaTyF
acYCbC9npExOVyqyrDOgmurGROB7Mnq6T/OsLhNdTS49kIz2oEekUSWD5jsG8/IwmQU41txf0jZp
IMZYY+zCXPlGoC87J+UDFalNvkyPm+XeodO8G9FK4oToSUtrTbO65qBkh5tBsV4kWqT3NdjGe8hc
w+epcDg/FA3pdquyn6dzQmLcAlXUOzshITDOIPAh4SQxpvIIuPU5RZ/rQNy6zjDcMmacttbc0X5m
/8EUXZSEoUVllX1qWjhJmjctPdoG87GVTADM1hNnkcQd2Qtz1awVIW8sRXgDQD6yI+jA0weU1vMO
fUWyyTjm7TymQPtu6O1yXdOuvG5E+6CZC2/MAVK/Xc3AlQP4ZvGmVSAPd04ssWOXTbLL48T5RJBs
s1O6C760cTBcWN24aSN/OMWkmYF8IrrqqxWPhJE4OfBRoOe1ccyZRpzwAmPTkQMU0bnPeDBjzg6U
CKlxk061xlFSk62BLZlWbP/UIfD+0dojjnqVm/JOZo7+Mg6zN++Fg6ybdDvQBkXHeYxMyUM5z97V
aFQKIHbDpKsoFnVkpQ9U0N7BG03ZMh7r6u+ldN1tOcTTqWqts85scfZ8RkZrmwxqhK45R5hcA1pK
vZvUrxCuklRsUfzHoU2boqblGpEUZrapd+JLBVjlQMVgE4bNQKKg/W2cRXOjgZoRwpo3G7cgf8PF
BOjjukeM7AfOfgBWvlPYcUFkRvZ9AqDtU9A2FgQoMz5icZJn7iACWUCaVe+b+95xeLC9/EwUvFj7
mSex2qTOAcaadekFMMfqcnYQF1fmBpl1sadnXO7SuXGfuwX6yUJTLaaWyFq7bYGYNiH6Zh/2uWTi
NJjE7zQ+wE0xWledcItrMRPMg2qsUKuyMeJ8OyVGYUOi61M6xbl+whxCE6eoggs83W5ByomdHifD
m763lOOXrTV0KLeMkfyu0uubNcg49vQlM3lN+LNzRcWODgoREAWAWZxSc2p5u9ryPMRZCibEaa/d
ZhwPVtWE3jry3ENG3vhxcMmE60nSuyhgJ5/jDjGSHfTZS5JXmuyy0qu+2IFT7ZSKkx+ekwHtL3VZ
HCE90UsisPFBN+VXZJrjEq9u0zN2ZlKDGn/unwlVxyrGGZOc0rLjLIsspMU4k5MzQjjzBbFX0VoU
8ZZvPNommfw2GB6TAvJMIHx4VrPNg2A6a68rXrSZ96d5jI2N67EHVqE17ycHpoPtJu0nU/TNS1wn
rNlVyq7BIoDfiThum9gm555ZVq6bb/BvXDK+7HwMf4QGkLM2atKQF7vNKZNa40elwvw8OqW8igan
u4dG3r/YdeQ+BZ0Hu3ah6cGdJeeNTrADH0Znazoi+cFQNhJ81LnBNlM98ye89yLJSBN0exiAcUWo
MQxCc80pKria5KQ3bVrR1ZCVD0IFmQefqh0Pdh6Lsz1EKZCLgT0DauKUrdOuU5D+0W50K7L4xoPp
LxiTGv7fBitZwXI2kc7jkjNOKKUjobJ4I9uISXeI5xK/xDpoZuMuSj2x8xLSSko2hb0lyvZUzlH3
raQ2osIALZWTYfkD+1701ZfLo0xHSZxDXUocgpKJsxKW/0AYuPVsyNL4IVU3XJL1Hdw5+RwTK8uv
He3RuzfziCzmzqm/+qUdcZwUzBKb6J6Dsb/FwQvdL6lulfWA9gTazczyin6ahyp7EE5OSD2Rddi8
klWs83mNgmGH+IxUmxwWAKAMRlEcTjYaJ87KzJkiuNTYWPTtArde9JKkmLnWBnUyYL+2YKsMDojw
5K5Tw3ew3d6eWt5eV7X0dgnYo3WSqZNsMoJxo56JutPtGPkRz+wy4dQ+j7OIR/NicjKCjEwIOfzi
sOjcvZwws2bZlO6BTY6fca2Ea9m5wTnO+x9GyaS4mglWVX0vTxGN3W1DN+sUkVt+8ATtATn20GLK
utuXYStekhZgBjU+uw4HoRPoQBtEZ1TtsqGFx9KO8WVijvuE5LkVI45xTVGtECiO1wMyLZjmozo4
NYFkIutdSpOSaCAX4gVHwU+j2QjcdjF6v7b53tZGsS2NYmZgFy0sTO9rPRnZrp5KddGW9A7mQBwZ
UJK8YTxHyt4VfjhxTvGuoAWeMqN6GrL5ukv8E6iE+7L2zyy5NIwAPFxgQP0RV8ED+q1bLfN9yWma
RARib0WEPhL480q33gsW5WY941jYeIbp3BdL1q0o5MvomRysjIBFPpTHFHn9Btn2Lu7KizHUw4p5
6res9yB7Z3S1waxREQRYb77M1vxtJFJJxZ3cVTqNhvXkTcEXgfyQCKfaTU42Mx84RBPUlshioLjt
q+hx7Ecw3G146VT3wu27u8qtvG3YRJ8x/4YHlD/Juq767tGQtbsdyYw69NQwl11XQyUmG5TXfBIn
x4r0o2rsfB9llXI3TTjUx6hStEeHeCkntBeO+wK4yRZmcGKDyVDzJVB5o96F2XjroJP4HbIAzHCj
TGnorBKvccVe9nKwLlo3w08JBY75Yirr5ffJKomfgUIx8J9QsLTHAEyJt9MDCo8VXU2bNDVBJsuO
ZDhQRAnnoYO2Om1ctaBaImyARQxc36NpqpqBkpNE53XdSf/JDRL/R+MrXkCuyoiB6TmFCLwErEPS
LSiLAh77blOwvNBnWmYaQJP8py6gQPCNihqjkA6Mw3m8qtjjHtzKn84GqaFrGKnGtp0qJa5iw4n6
betNlB2dZlkamthaE3xMdUIEc/89nuVwHasJRLOZzDszwJ8XJoP/hP2TJndga/PWbJx2q5yaSiSY
e/HCrFY55zbsl5LXa7EkhU7ZEBjTc3RIDSX2JY6sI2d7fjWeEQM8JwU6M8lg3mlTU18Nqv2q0kxu
oprj38oOy09ODTMXotERbH68ntnyjzJp2Egbyz9ZoUNTAN3z2e00PYJlUvN6vb60je1UqPoItICZ
Dcmie7AH2ePr/4U4XOCOirK/0LG3144zH2Bkl89NRujNeqwlXQLXGq4HxrIbg2KTWc+cq89ews1E
Cu0Q5txWu9dGcZmOjFHwTG66hL4xdqSSJKco9PaGx0fEO4i1cW7zvcqc5gveT/6AKOY3so7MNw2N
l0840sxHzDB863ki+MzDWB9rJwdJwJxz9zq3RnQwn8dymlrEBvxdNpk9dyXGz6uqD8ti7Uxxteeo
Rm3fdamuN33iDwk5g3RFaF6yGHR4K3y8aTBoeqc6Jr7IMp5/MRuXXhGUzzT/or1IYjqK7nzh1TV6
JjP1WloyqOrhegdzscNfjN8urVpx5ZiDc1HEDMyb2aF55c/J6fW5M6IcoWDMN2DNwDPJr5lvwrYB
PNSTSMjnw5r7w8jproEAs+ebtFvuSdoxZTP5R76r8arQPbeNJuUab+p8lrmZ72EsttsGtdhZk81x
/YrcKPCm7ZTNE9Dagt+NZZ5fmMbqc4CfkQAevECItOnna1gLY67FYyb4kSS366POl/+1aLlbphp5
YE1LT+eeX7Sd5tpzyG40xCNyKJt8sZaocCQj5m1ocLzGmYtx8rXxRDqg/2M2bZpKMU+TNfNLCXQp
nmklIvNiO+/vW4nC3DMH/9SHfvHsh2IkXyTk1TGw8B4ROjKbHFr/5Jdm8Zzopj161WhYMKn7FCFc
nfrYyMaKvzCXivaXHwQJJ2B/yPdY7eUldUv9pfWW25uRVHjqCm5T3xTydkgQZ76+sLJJwt+zOSuf
yTTg0mPX9CdyDP1jS8sVi7NrNFgugT0JOnJM+mN4dlFyweL70jlNvw7NiNKjLb/lwvXWHsO8fdPX
/km0fDtt6/Oyj7yBfjd5dCxyb9/WPZqvQk1nixb4uYQt8FQPDgLTWc3mRRpI8zq3lI9J2OKTt1Q+
ziZnOdwj1aT5wVgUReryFAyYOS6d0qGlgA+F7GEXhcAKxSpPiZ7FSyDi8plRpEFsSljyThe14+Pf
TRWsa9ZHXIH5HlKpcTdTEPzQPq7+ldcuz2AtEMBqB5FhFEjMiy500IOh0cJqV1P2uSrsv7uKOpng
THN8bIiv/Dr2LlOohgN5TSu1DLYhxwp2RjIULs2mz6/Coe3uIjG4v5e97f+IitE79Q7RKASlszPZ
0VDtJkdPWMXBrx17r/KfYuU4+aoBrOtvdEGDe4Ohtpj+aD//V+jwC6GDZGLyodDh0/c8b9DKPOfR
89/l+X/+4F/yfPs3oAWuCYQI0jCd7H/J813xG9p4xnm8ggtq/m9aB1v+xn+lGBXDO1pYm4yy/nJA
wTVi9qg03WVU/4j3/4k8n5HTu1Y7tFAb2D5CKHbhZWj8djKUZlbDOy4mECp5Mm067DjmxkkH60r6
I+lreIqI3Mxo3mS7oVWVR/esZg1aThe7uaoHVJKpMJa6oU0d8t8dhcwRjdCm9hgbtT6HXjVdZJMp
NnYE12M101Hn9G4AV49Nks1mlfIuGBYYgK2ep5JeCg4Tua3jcN4byOcf6maqT+xY4RUTb4Gteybg
WxoWfp9Uh9vaQ2m50LurzwGN1/wgKg+6hTkKzTYFXo4jAemmq0JZnMFECcQ660afxml+iPQcfTdM
M/g2MFg5j/zMozPRJeO069mXIMx9cix0AwODWL0GKrMTyG1hDM4n2DPpBTYkUJRF2J77oTH2ph/P
a1/QFFgVWA+27uAn9PWDuF873JT1OA4dwBiOcmmW4bCGWkC3LXXoMdfcZtPQOLuJ8BanXAXdNsdt
cJCyCrbS487bkW2e6ARln1omILtWzWTbzmnxKe7c+jr0EZDjfVgg9VqWOOdpBRO3rncYwyjoazc7
k3YSiO2kFWS4OikpBgm0+4Krob2kinmE3dd+NpuG7oILbZGIeCMOMNB2brLPkXE9jCkpw+Bk3H3G
AYvUL5bHs030ALg1kayxssxnx4GerBV9tK16tfguZl8sbvnWxv+r+0+ErwN9QHNHC0N8srsuKtbs
PdaVaTTdk7lYievMGq/7hjxpOKZbo4EP6rzajxcjsrVYkr3FnOwxv7xxFsNyYssvYFLUJlnMzNNi
a84Xg/O0WJ2V4WQHIG80MeCmk/Yc3/o0qa9p0uqNv9ilA1Xsk9hyt5k9wDLqBJ2dV4u1t7itY893
KEpxYHvD8A0KrbErXk3a4eLX5iEHL7F4uJvFzQ1K3UJa7tDFtaS9UblzU/C0rQGYXaAZhci3OMMh
tjzOGUHa8+IYDxfvuLO4yIfFTx50OMvNDjZFurjNba2DY7k40J20LM84472TdheW5+JUR6HTr9NX
93pPhl3+amkfFe72cgqhjED4WILYML+XqnO2jDPH22nxxmMmsPHJKzubcM27KCajXcOpg/a5Y842
7vr4D6/9oF6d93S53O6zhNcwfHYaRu32yqmS0HwwbZ6FrXDiiJpS6JvWJQziy2jPjNM7k8TWHWnd
bNipiiau30dXnjvJLx44HLFKIdr069q3wnoLIchwHkfSXOLjUEigDGkx05oaYyIi8z0axbqHnx7Z
w+c2iTq6O0EAnPQqwZ8SPyVJW8/5BuxsrlGeOI1cUyZ786Zv5MjK1kVB8JSR1IWcmrMJ349RZDjQ
h2ICRDrNJuU65cyCEwC6GmzSOKdjimm/TQJMHq79xDFpaL/pxCPYBkzK7AG44jhanCIU+iA4cx/B
Ov+mfNKBgA4QXhAK4DZ3edIpyvLKQvooSSD3ebHgH74Ob/+7U/9qp2ZGzND8P0sSr773z7+/3aP/
+JE/92g0TL8t2jO8Yxg1TDRo/2uhMxeBxl/YQAzKQls4vFDGmSb47X9tyhAFl2jXpVpfZEHoGv4B
NhAZ2ttNWShWXC6D1YctHh3YOzlTSPu/z+uSNr3f6IdpsMlMtEyjXjlzSsYXiHngFGVxQmtSmaCa
q34LuK3ZDspN951sKjAuopOPTjgnFEcpUVrV2Fv2+n/YO5PuOpE073+VPr2nDhCMi97cEc2SJUu2
NxzJlpkhgGD89O8PZVWXfXVb93X2thdVdbIy03GBGJ54/pMpceLfdI01PWK80H9RWdFsVAQwjRG3
Oa793sPlUxKBsiHmGr+ljiiPT51oq69lH/Y33HPCce1pJcdYNjessxoMYZcUVha4aAQgMWc9RyWe
mXvH5yeuQObhRURRxa1Im8R4a00cP7t49IYogFE2d4DHqf6CLBhsM5+y7AdBtDXInt0Xq2Eoxhvy
RiHzspvz7IUsACxTsl7cs2pqLO673Inlvp1M/q4gENM8p7M30Xm26+ks0krIWPRARpK9+IEV9j2g
8SuIk5hxmJ6s7nxsaT7NKH1vsJ1eyRTzl80QFyDkYVv1+3Ro3GA5sep1iioOE+1RgaN6XVZuSJge
ad0DKn9WUgJT4YIe6iTRBaFh491ThGYk3L1nl+husC3VZ32D2VdTgh1yob2G2l2UBvK+Xjuz/orS
lm+52il1X0mGUEInJB+fWplbrfjExsb9Q6DCWHmk8nLvzere8sMt8Gvjr2QVUaNJXAIJKhK4t9MZ
1SAz3oTkV+4IcSTPkipECXNx9uk58vGMBJyOgGvdKtDpLYXc3kgP3NRW2y8Tx50Devn2vNPGlPYA
/dch78+V6jqpXxtTkSrRrNBM9MNcEL9oDq3xJQpj05y/jkk+lc0PNdSqoDGVzXMe/sUW+r8N78SG
t2hz2Zb+5w3v6jkpX3+9k/zz3/jnfudgoiAcst4FdxWPywU1/78kwwb5W7S2/LcNDhuTf+9+BFvb
HhwkF6NFT5g6e9a/FMMws+3F1AGGqw9XCWb2H+x+DPEb9weiE1gef84i5nUQ9f5+IZl8pq6aFnJz
uJ38rT1dYe77y9s4TTeGZgj/fFE3wzNb3FMOhoDdtvSt/TnoQ8E25q20qVx5Dq/0v9/53xhledBf
9H/Uz+OIy9ccuOW3VvtWja+49v3vhjg4J9ykskAVGaKb71z9bko29fzy8RDGXz4yv7KxFpcZiPoQ
LZgZhnHIh29zjUiuvm4CCprmewUzdcBOCWkPLfc5sEMyybBkoLGTI0MRXJV2YyvGLc7oxn4a+2Gf
IGV8NONZGOR2tummUe4dibY918V+HC79xkkALpBwCDX2O4MA2/tEN2kMu/iHPUwLyu+mbnrROj3M
nwocE7e1FEU5aWRGj+i7WeMnHhMiDHWWss6NryiUJ/KsumrlJA1eOE1Hp1LP3Qvdmx2oa7jYUyJO
8ZVeaw6tpXxazzqcjVize2wBuR+uspHIW/Ilu8uOFNLPieIvY4kMMXXr745ZuNAgC7ElhrzftOzk
e8tsL63MVJ9x4bTuBixA9hpw+rZCPUcHFjlY3hnWrs08XEVGaVx5gI9bLLHG1QjE9Em4i8sSvapL
d06nbTV75gQVozWuQoLoggrcEpvILr5DijV89xVRS/0sOmCoEI96t08ZL5lfB+rPL7GEZL7h3Jo/
w5u0BclHxmvTjFrOEWCpn1qN+JD45Vw9+mbixTDElXXX9zp/0PKCIZhfVSCIaPbVEr422Q5nb6gI
gQWCJf6AWLrQLl0SIVoCi4jjctddnmrXaWS9qlYjYHdS3Y90UaLN5qtPysbX0cQaHkenhLKDtAR9
gpOCurA29uVgvS7Nen8V4/AZpLU+rlJ4hyOIBpnWnc6fV4z8jnR0s/PCt9vHRCMXFZGXe1F4XUyz
cAi3wm6MfdcOi528mZ5Fpeg3fiOb3QC1cl9xLIFXO5yLfjiFWw9FIhhB7kXnNnyiAJyHAczZWdd1
qvZE1GdBaqf9fVbN3b3CGh0YzG+ZGGQj3eURcX56HmbnMG6JJdKqbttDar3xfF4nEigj3BTQTDYm
e+e1GvwU5SwMsp3MMfFYjWQ6hVRLNGqtLozgDSb6/aLAG1eEXtk3Zo6kKo4ifW9YTfgS4jJN8Iep
hdfm4EN/yWLYdivLKElEhoNwM8WNuZmiyVmTlGKdT7KpL2ttwV2KuT9zfOnchprQ9q2Mxa1rFNEl
ReVjWNS0bt2YwmC0ex1iGNjoWd0omhAdjk5rFGzhi4IcSadiqNRKaJ22r2Cq/bTSzPsJ8q7WLelP
Fw3l8kvs68Y26mqLxDn089zblQ9VxV/eR0iWwMaYxx85NLJ03fZjvsU6VQ+QUE5BgeXTJfmm1gOw
xrwNJ66JDGYbe88tm709WMMXzwz7byXS0ztkazqaZTN3NlY3gji4SQ+HBALGdyMjyKMuuuK6E+Pw
jKSuvCrRyt+MxiwewCeoHtsW9GusDftiMKkURQ9mFcnGuyUptXxG8zagLZ/G2zGN1fXY1g4GxnT6
29q3LzIJQGTUdr+mxHXu5STQEMNbx3ITEsEauw8GqI1l88pNsmebWXdL/ErDzOVe6Nj4+4qKYoyW
iJU4qljFeRUTzN2nP+zZaQPSf9ttphXtnqkBr5LG4U5OeNWqaiDCrpVJu+FUsbadbtUXOcL1FIy7
jh9mmtEYyPWEPrJoYmeT4mgLew4+Hr82ejCNaj6fsqm+gNY0rXM7TKhoEZWTplWk/plHxbCr0tSB
rBj5Z3brA98Ac2yJHdf2TZwlhIM4gjkBgQEEztfVVp/oBP4FeMW1N+1Cghm2brhYL5p67q/JcOY9
jNVMAhr17m2ZN/ULBaFiG+uzOySpcHFwjl0rdoFvJETP2wpPw4DQq/4Vv6F5Z0KIv3iDcwbMMTH1
gP/93GaV8aJcurOrHFjhZ+tD3p1aosnQM4DFLeiPWTo2qTbANhDaC3By210AOsRWrQflBmMKOuXM
4begSG9jGdFCGluGhJYI6AtA3K+7yQRWEPmC+WeqfXJH1W5oy/OPWo3QtgkZNFdvSCNG0OYnCCt0
5a24esSWrtgrvyv3gIXhNpkNfQkcw9WxhmGhjwsOUXXPni/UGZYWXraKutTeeGGmBxTaGZtn01/7
8GEA0mLSLRrDT66cbOyvDGwH/RVEvjGooB2ZKw+c9KwhDw7VtdcX5+TwAFO4laO6hb4zB6qU/GB9
dObAT0AxjbHVv7yRSBNrAY3flGa29Mq9OyyOCrPsGJYohPB8nFH/ot/sQcVr7YEcd9Qm2sin9wTu
U5ULQtvlIv7xBlZlC5BWNI59EZJvA37SorCqIzJ961Dz9lSjzZmQWvY4+Im/L8saiLR2tK1tNT70
LEDP6A3aXg47GlHtSkuBeQcHIFoYoDqVD1MsBu6+Fc1kPRt4HmxLyQQndDU7n5nRa/QlxIpYevma
coafQUltH1rMTB+ZSNGtE2vRjUo7H1U6DDPHQteWNLKk2SmcL4qClIZVYoaX+YBN+F+glBlq461S
2Xw3a3r/2peh9rlYws1npVJjg2X3P79Tpsbw56TzY0dLDDvdksY1UK32EJE8cUuoHaSn3MTmyR6T
r2XXend+1Y87Te/sJ9FN1lPfaNZTiib5mpOKG3Ida5spSbQNsCf0Bm7BV3OkNZ+ImcZBscGJi/RW
7oDLW1c2pOEK85UbcwkqLMuKg69NL+wGemddYUtVdvOwrpiIu5H0vAsXete29FOF+bkSW0mUJki2
brGIXX8674D4bkLPiM5gI8MIe5vL+KEjQNAsfNW5oVzMRMddu2253D/diJw51ZOmx133Rq/T4oz8
eueLH4b9XoWofggU5DCkj8fnn9FSZm01Xxk12Hw0+ILWLCbcbIHGgpjCxs6m8ZpNYTozZVjeuM08
b5LKJqYOMu70qCM7sFfkm6TbmcAQ+AAZQeYEL5Gu6qY3+LlqOyTXEEm6AnrDMI+3hjtAeWjkeINZ
Akc3MeUkLNUVqOk4Fy7CdKPBAtozyGTnbOrP/AYG5Sq0Wrh5KueaXrpl9YAxfrnr2HCogeCqXRiW
qW5qGA0wMpwewSbY8jSQWF1Db9+hRNQmwmdL7aHVdcA/r+ipmC1yy/IegoIetSxNZct0Nb/Jxrwe
b6Ra9gCkRpk/6rBAtoUENBd+Yry88bStAu4tXWr9hSBIsN0xqcRKsxY5A4TWbQJ4BAEPKUKDN/i5
M1j0XDEQIgbKBMUVUw+Hv/AdzLlVj8hgVbZivtMdmFpgMLg+AF8444Ol1ZFaYTHZX3ZKI6+If/QW
HxM6ENVch0FLMOo+0cV8lnqhsx+wwFmeCGfiEZ8O3waqmROzXXdJcW+OGa6Q2BltZxlre2VXWJsK
ezK/TeXkpZwN9T3pM+h4MHC9gMx328nJXZFmGGMDrr16Nb5yhlV+ER0svTydwkseI9vg68rOiV9w
s/O8ZthWIMT7MITSVlKX0OmxG5Qrte5uqRBjOHQ2EXDxdGsCk+Kw7BTf3VL7Dh3hZsSKbofFbbHU
bfWZFxPkCDD0MFTxDG6iRQG71Z4XsXgfWeUmgmIMRc/7opUIcnGlw1oiaetwQ1OLuDsBF0r3FPRf
W5KY7Eqet5Q2oFCHww87NuxFGV7JMo7WGTGqWyfJEZ1Vou/wpUvjb1HX20GGhd9iDUVKwOjN1b1E
souzboRWA7/U+ALXYXlLl0h+wSO1XHGqF18RmcAT7F3EKwYM/k3uyeys66f53Ez8bE+MaxdocWbD
WYxq69bymvk2jZzmXhLZtIWc7EJNHJti48yOsx3dhgC+Jo5xcJ3TXV9nXMn1PDmPAO7g/qj6xW/m
4sIg2SyYs9z2m81QRWKAvdaNWXbRli+U98bX0Sm9K8PvFJYapl3d9XWKR4pZdcNtOE/VmZogwIBm
tDtFY21jFgXh8xkeHxF8ML7iZgztFyu26mHdk8p2YxkqvSttVe061NpfQR1goo5GbF5Pnq++Es3h
YuiblE/h5OIWUpMh+KgvJ6RjFBI2jhcHY1l2F3HiWVdx0aqnUgk7IJxpOCexsL8YsNn4rqwUuCY2
+LgVXfzb3pXFj6Il/653DOsZnldlskSke27gqnfZKJg+DlJmeBh9aXHXbbH2mzRlfRalW2yhHhtQ
bPo+vq606TXrXe+LWbklfOPZo0Oazzt0JOk67YtpRY03w/KKC8ikHamrG2dq2MnSPA1SiX+DdFyd
z8tpez5xq0DhJmbMDnHqbuW8aZPiQcuhzJWqJnMcghmNG2+Dow+XYkM+NSIVmwwbsQRCq4v3hk1l
vK98p3iosgLzkzk3z5oGcin1fAF1W0DnlF6nBbjda0XAdcnRXieVQ2YfiCEzOsd7VBqh09w7vT23
mGFlakn4GaKGuuRQzG8pFdPn0RDV57TO6i+yk6O7l5oNfy4J6yTbk4xBBCqxxSaXKVXeWcIYSnBB
6BNZ4xC43oE1n/dm9xoNHvRC2juXo++VF4LK9nspdQezRBfZr5Zdz1WPVXArtHyvUEOsIaxVl1kv
QT39WqprCMbRdUoxtEqtPG23nmfXaBEcpDMNIWus/x+EmZFJx5nmrzrXJKUsVDNW8W13m6Hzxgso
jx/HpsW/e8KY0iiL8K7FmvxFaPIbhkXDNwQb9zO9eGvnQgnZ0DI39mk9s7NLTaxZavk9VqmDWiNd
aT7Zet4Wa2x9dg7o427u6aKjtLACzausfYwB6KWZkWK9ypoO30dCXwMCkKMX2DF4uLATrmyhRfBh
R/eBqw7nCeKpb2FBNDC+Jk8WIOeFLg1zz59iouet1T1o8g83BzjuKzUhuCfGAT9/j3h6MaVXvj/j
EITFx8onQG1fg/Y29Fd4KSJ0n9w+th6SvmoAgxMWbOPHq6Gkpppix9/Zmr1XIjZvuYM8siFnN6Oc
nfMa9ctKQSLYyrwMnysf0/Aczk6g1SK9dojtKaGJcosxG6rbsbXrddQP5adybiMqXO2uKAp1pryp
uAsTzbl1az3aOKljXhtxL34aEZF6VTrIbQPUd060QXdT2mN8mduZfW9JVBeIrGbCPL/irAehLmv3
BdvttpdCYuY66ndh2DlEFCJ4xHms2k+9yO8VO+6qGxdTF7/X903ePUQd8cWjqzvnIqqmvRqab7Ff
ukEaxZxYFILnbKRaUAi/v6SUc88HCz55i2079W9V/uxU2ifYycsXgS7xa+upDoIynf/spdLTVL8w
ZBdewB1IN3RLSBOIWvOhM/HrX2u+afvXeNJH5roq63pciaaS9q4uR1ySvLiB+YtF0wPROCUM6Qkr
92QRGtPCekCh9TqO6J90vEGhyormHC+c7y5AC5Qqs8Dty+aSVEN2ng2YfUXiG0usZ6DBmT9n/dtf
3MJ5LCD7r7EojwKqwnxDu+N7ayaQTPUphIHN+ToNQ9CNzrPLFWRM50u70e+ooRw6Z7SJtM4zvhNo
MlxYlS22Ti1opGREc0ahEfS+Fv6MMdK5xWPXvGtH/2c9WtpjxNL7TBpVE+MTX9VQ9xoYHC3EmxUQ
T7XX/RGbpaTGZ1xFpBWhlzyhoV56qb93QfEWAYrzLWK28M086LWCgZtlr3lNMOBBs+o1mnEJ8FGB
hQ738eKECPZdF9xbRnuLIcMgxTnU37ujTcZL5ZKKUEXwR5FwrpKCxI48kvnm4w7vsaGAIKEn2aaN
5ceBwFhvHUn70eDBYi96GFOLIyPtjStdETL68VCH6ncIUJhu4CiC+TPhav7BOzQyW59ywVBlU3aX
Wa4woWtSSk4mLwDfWOwJGZz+tEnOoKYhDEEfzkZafjAoSBkmylXSBlPGWzSRyaychpYdd1LrxPMd
Ogwsz8eCBsJwQZGtQxfNjM1/llLDD32KRbjKQy1lc/PSs8yko0n2d30rJ4MOYj7HV10+jifGX4CL
wzlqwuZC6e8tGM0BsDFFloyx+2oDr9BowJc8oFMPnz/+iMt8OBxEmAjfF8sN/V0MGtbyalI+fnpK
0bp1h5gqIiJq5jo3MeyagZFXfUcwaNVQJH889LH5A0fCNjFwhTq3oGC/Qiq+jbF9ZApikIZsQh5j
w7xJl0awq+l5vUIGYBMEoMLtx8MuM+TdE1s6tTlfFirOAtf/guSI1ncqN2FYt07zc6PoPxNmitWk
w6z1Xebvx8MdW5CCPQbXjcUL/dDuM2pq3UCqwHBElj3UZr3n8j9u69DVT+wy7/T+y4QVJHHhwWl7
ZOodvtB5/ue3dOZu+N6+zc0p7H6AcY8rrc0NpNxQ8R1v1p/jcGkmDbTiP37cY5MW80MHLhuEKO/d
onGFmpEpN0iGI+vO7tCPy4gt9uNRjr1UPuECX+EQ/M74x0Iu38E/Y0NddoE+DYEiiIAiJxlvxo+H
OvZAFpxmDy9VAcS4/JRfpks2dmU/5QMbKiE1G2Q93xyv+va/G+NgU0tsZRIuyRxB33k1O83e8oq/
4PX/OQ1w+fiH0575B82UqWi77yaHn3pDA10pkNSuV1Gnm+cmBviY/g3Jl1hjh0E9od9EDTCLxAn3
DG+RUzva+6UnYNYAoeBHiznxIfZo2RJlU+UTF27gCqsq5awHI6svcy1FlCD9cvOn75XxiND0qaOw
iTpcezXXKm/CjyAoypECxZnuMLlzT5QS7+cixouwhGxauyYaPvP3CeJHhpqbLK8DYna7dSurZI3c
+dKF1nJiKh4ZiYfwbNfCchcv8INp4rdJMk8TsVELoYSipb0Qk/sgm/Tx49d25DO9hTDi5bFUR3iG
/zblHVlkwm9gkcyJvm3yZw0r6zQrFy3I+ccjme/PWPHbUAflCj0qZxGV42KA5ePGKi1SpgZX4dzj
97hF9OX8ebKpx2zwjwYmi/I2egNdHhI2gqbZVNsU9HcPSaoFoBM0wAsLLYrtpfIc9h4a2CGer8Kc
e6BVlwIdG2gR9yq1zU14Uedun4/XQ9XRwZ6wFFrTZktXg5PMJx6UKIvD5ccJDq6nswCwET487Aj5
1oRfdrzTNlZPflFCuem9T5PjJM/F3LnnXY7RK1qPrw02XDs3m+iZjM6Zg2VBYoPMGrXM0Dl+LkIu
RsqJUSAXn+TgXc0hjaWiyupti351VSfCxfkiFUjESHleNT3x71qqdevRqqwAbHvYKIV9COOkBOJp
7mVmwWVIMx8vU/brjR8N69mNxo3FBuPztkyNe+Pc6i/uojn5eAYcmWsmxDAYHJxZlPwHcy0s+prq
Y+K9pFp72cOfP+Orj0GUwu/CHUUMwccDvi94BGG2lmVjLoC54GHuK3JpAgNlUQW+pyzMhapiW0eN
unSEVPvQi9RlTOv1wcJQ5eLjkY8sX6o53XEw5MEG53D5NhHMsLhzSoxNpulL7wzGtxq85wECYvr6
8VBHHhKCB7sRvQ7+c1g6goty35y6Mij6BlQErXlDu5aweVTwzZnTZom3bgHYidQwadp/PPiR56Su
Eni2v8XCHLpiucgFaDuVZdCGVbKvh/IhWmyovHRq/rgMwOOc9YS3ENerd5G69IDaCE+bPMAN4Wma
ymFjeiNhtbkQfzxNKTcgTEGM4vbxzspKtlXVRX2Xwyvohs3s0HgV6c0w2M6OxtOPP32Blk4ABPWN
hTmcfXhsRUkuSyuveSy7EAFOQ+WSlAWm0+YiO2W2934BMhilDaWBDaB9eHzVcENipyt4Ms16iIX2
hHPGj3QUD9HgnKhBlrX8ewnCUFxLnUWfwuw4OCkLESdTqUHEwDFlK+iV+hW5oW7ez6t5MRrIzVPV
6PERfUpRAmVYdIfHiyVJWVxGrI3+PPPlczUZD6LJMBPGNnIVd+af2u5D5qPwXmKI8NsD7f396LQx
gsQYyM0CrevO0RsFlpXdJI5+Ypj3RekyDFdDMhKoPg4bCr2njxDnoen2mrl4VRHhLEdOxI/n4ftd
hFEM+MvszLrzzj8M8f5YpqmRBY2go0WnB7lb99Mtnbu0xtK48+a1mKoTu+SSQfVuliwbB9Jb4ive
WbGFxYw4OaaZ4NswmYccG+N1KTMUsD4o/VwCYrcTMUYrvDyyeO3OqNLLVnf3aqyjsxwceQfj/2Ge
7PoTGkGMz6SkOFjKgnrRR0OLcz77Jv5zmJXYJ3790Q+DJyEzzsDO4PDDQEmIc5CNPKA7XW7TyU/P
tZE+58cf5v0Oy4eBV0lLyTehPx4uJKvmGImqPCiVizap6gM9Mx48V52qWo59Ct+htmUfcrjDHsxm
ouFKiZ8/Rg5SQGQJ47PR0cfdx09zbAci1IY2nMelnHf3+ygzjqpj1GkZ5CHE9r3LMYU3CXLfNn9B
SvznVTR3RhunUz40HP/DGyq2XORixyzRKQt/LO+uSZy7ogmfPn6qY4uHYDOH6ED6N39J9X65N45t
VhpzxeLJE9u7zSYDiC20fwC2VLsmsr3vQ475J93C9sRRdWzPewtTo3F05NJD61SPhdVnQRSZN6rU
UM1FxNQ+ynS+ZyGeGO3YhOfaYzLZuVm+a5Lh0waFFFelQBLVty8c270bTAxjPn6ZSC7ebwq8RNfk
OBLQnA/2Vb8zibmk5R543aA/JrFe7TQYx6swFX0ONucOn1PDq9YdQr2beiqzazt3xT724HSiQiQc
OEolrvrYX+WDBx+j69JTt1vj6Jt3uWGzMrFZPix8mrDVbZI8OG1GC5hA1c+G8kn9IpeV6B3vqRvp
TrgyBsQoRfKYDX17FvrVtxhGx+wsxjBDYZ3RRfJXzqRJksN5jo9f5JH3CKZNCUqIE7Znhwdi7vIb
kpFyeyjnH3I21E6XkCnDHP7K9PzxWEdeh/HGMbaXRi1V9+/r2sQYTyc/jdI+NH7oNBzI39WfUeGW
geuX6AltR52oMI4sOsMAsaOi4cR6V2L3TT6NTVTxeKn9JU7I0jZh7YBjNPNKYBzzuW6GegMbow/+
/FmxT0YATGVDntDBTmkRO5eQxUyiM/xQ7EcautL5Hd34JSQ5epw8OzpR+x77kpRstAFMYp7Yyg7e
rgPa2Fp1FWh6VK8no4eVUAp1N+DHFhQOF+mPn/DImcMDUkMJDjaKxYMVWISNFRMsUwVjH4FcWGQ6
6HVVbwSM2L8zlI8xl+dQMOIk/PujSddKVFFyRTP8qry18xojGVc5F0lnGCe2r2NzVLCgFh3C0uk/
mKM9lLhypjMQtEX3gOHgK1lEDwTjNaskqu88/Lb++HLEBobowsQjGfjkcAEaI1ib2c5lMJszHD93
+NR0zUbSBzgx0JGNmZa6bmO9ShlCdNvBS5wxEtFDroB5ZD9F47j35vrhxJQQ/BkHBf1vYxzMCV9L
s9SyGANCv4GgOZHnrd3an8zOwd8yJx0niXRcG4ZGblonjT5X6K8gC4HVonHOaP51sCHLBKTXGmHA
CcPASw6jpkSo5ny2rPjO9KNxXU6YRxBRUu6LFnIWt9tpDQ02PIttD5BCH/FRMRaj1RT4/hOSashW
pYHVX1W0zV7vScjkAjVGN2muUx1Wi29VliCyHt14byBIP8vxsiHWIi6uemSpgZf5DwmpTmvecLYr
6BUtmTiuDCAnojcbZrkNu9iGLJwNl5UlEgxYiXr6+PUem5sW2kGDeYIO7HD/xJWxVpPD3IQm/FyP
6tmL5Y0ltJ0oKvx+hupvLDtqboo92vcAQgdrwY6nshbRVAaqjpee0/VgZmeDKk8Ur+9bfksYA8AW
vczFK+FgGLwQY9GMfhlAIr+TMmngDHrf6+wzIPQVhJR1Z5vfoqY8cWUSx8elS8sb5XJ9aPHsSxx6
5WDTE6mm+Us8koDqNZZ2h9BFz7dwZrjj1HaBVVrW15uc6EHA7ZKNvDb7MxuWv50O2pnQO21nKKtc
hxBDmXByD94Jgu2nL7bRc1EfoQLilhltCFZ36L248yYywntii9q1N9v1ClMWK8PwBOeQlN+DK518
RfNh3KZePu+xZK53KLr4/4vZXsetSvFIcM3HWtinPsWxPd0hG4MADtoMmFP8vkckemsXZdbjsaCe
J9Cl1TTo+8xQ/YmZdWwv+mWcw8Kol32RVzjyBp6d6+uSfsOa8Mjtx8vl2IHoYCQOrgDe9s77Qq9N
WdU4ygaATt56WtxUdPOpyvCKiNvphOjs6GD0K7mzEGH8rux1GjajEk0k/Dun4CY67zEi3cEAhUtN
8s3HT3ZsI3Bo+3NaINl7V/wSDyWcFBZV0KTNHV7NzhoTx6cqb15VAmchdk68SePYvFgwby6wUAjc
Q5xmRqLK+6VOS8lWR+VlGufe3AxnJr34TSW0OLBkjRmV9MWnBBeEYIoQNURVUl55kZft/MqaPrtI
gpBnhBFuuh+/j6M/jw2RNhL9W/9wYxzGsNWymDJnqOWr8KPH2OzvcwGP5G+MQ1AjQhdIG++Kg7bX
pljCxwu4iUq6Oeq5nLRhU3XNiYP0WNm6pG7QYln+yz1Yh2LwUXDAvQwUmpG4heI6lHdNZZ+nnnFD
JPVDkfsnGhXHJvAvQx4WrOls5XD09CLQhnEfddWrb+WQ253zpupP3DnEsfm7ZATRiyYJiF7S79uM
GjzCBEe3YJsxp28qlj+xK19iowxvTfs2Wi/WZeuCHXmb1IvWQDMWZmYD6Q/X1Seik+OnsMZwtzNR
LKBqQ2cUq+Y+mn2SSUoS9Ug59najO3iPns2uidduC2FKa8fNnC2tzcr8qQ8mchas2kapf0ur7hoq
jtwqSr6EBLlVMYlk2xWTeS8hXXPYm/aJ2XTsLfiLUpcWB/P2EIDNc4kVC/qEYJbz2axmY6V06wlf
qwt6pk8qmYYTAx77xIsyC6KMS7P18LXL1IimmmIoSGrs0HrZNXL3ZpwmEN+Hq3bhpH+8YN64EwcF
IYwZkwdkuXDNPPjSkTbloKR5ETjF7K/joXPurdjo16WY7Iu4yvNHrJqxSLNgTr7JBTxMVx6LbsY3
F0rfXhtw/T7xGo68d4qNRQKNdRPXiYOLku/gxKJMkQe42lvbmKDRqzKmbJzSqn1KybUJ4EW+nHgR
R5qYsBLo+iy7tvvu7huN9izDnhXdziFUVhFZOwipYteGTbsnDkasmCkwJ20c2qMmXk9gMigvrFMp
KYt3xmGJvujCoWMQ5wPQZv6+9nSoEU6hkgLdciqARhZdQyJw5YNbXdoXvBn3TKWwkZFYYaCc00Q2
tAIcFavD/nYQg76bphAnPIvC21Sz/oWyuNzHA1MKxVS2g9Rn76Hkv06Qsdmy+63lpPEWrrC1abRS
BbFTu9sx7tyNF12YVSbuMzx/bli2iNAmFsJT7HX+ea67X3X8ik9czI89PwgYGnSMtnivyyL5pQ1H
uy3NcUng+fNsvI+hpQWjMyZPiaHFu48/+rGhIF7DNUCNzrGxVEG/DAXoRFTSciyRjxBvZO0tar5R
Zud+nEdPH4/19t0OV9rS/SVyly4jNMbfBys1J++GIuFy0OMTulIAxoi9ZsIqQzIXiX/IjQsDh6Jb
NZrDtWlq0Z2pMPayRC73ssRp8u0H/Z99wwn7hgXk5Fr831YCm2f1/B+vb2nx18/F63/95xXSgefv
cYe/r2p/tXH457/5LxsH/x9sT+RBAXssBm6/2jiIf9iwnOiieTbcUbzl/u3jYP6DsoEpwL9GL41q
9N8+DsY/6O9RnNKx+acPzv/Gx4ERWEJso8Rk8+sOthFfEM+cSU0GXpL/jCuyWaGyh6vE43r/y9u5
/WsK/weE3VuqQdX+13++X0WGa9IYpIcKs+vdrTcvIYEQm8FIJootpCPfZEkc8BDG3YkOybGRGINu
LT002HnL3/9lvUZKC+dGEqSgyOnEuVK/afsi5b43nzgWjwwE5wmq2rIB6e/K6Z616FfNTGJDm/3M
8uxnqCU/U/73j98cw9gkxXGxpn128I3ghMAtsUcZ0BvA6s+r69USjrfOxuRvvDrmKrsOqDv402Ez
MJJ6YaGmknhuFM3lSJQGynDTu2zKP05nJ9tv8U7iTiewDzl0NHR70k+UP8ggHvCswQnu0xSNjwjx
HmWP2erHb3DZNH/fVBlMAHVBz1hCvg8OCxyxK9ZmJQO/brEARc4XpJgor/A7e9Y9kuATlMIrY0In
//HAx2YImCEEw7ey6fDTOU3VmXlcykDWSXXfwebHih9tLbw4cWJ9vb+L84z0X9gVqEFZ1b/P+rlL
uwnSiwShxgSEAAvim009vP8bD/TLKEt99Mva8ihFeq3LGcUf0Xw342NfDOV52fy9V/fLSAezfiAh
sOpLRorzbto4Y/o8k3Sz/v9YXm/Jjr9PDxAuD1cxAs1wBjsE9yvCaL2ikgVnrlltpN5rxBNJDKRm
XPe2PmZRG8NvjB3WAnagN2O1wS7P34raKs/7GqhvPVSw/j3QznWD+9x3N04KwlBCcbZY2+w6N/s5
wUM9i2ajv5Iu6SMEYrTOyvSrelVJ/hFMAIutjjnTuuPECNyxLgjx9s2nzDWrMztMw2990U8bnLbs
IHSxyKgmzHiHlPmcuSNuGe3UYZlF2oi36evIOlMKoLrL8nJLKVjeIw+1ztGwDd/rkF3eUA6/HaHd
3YRh1gWpJz0Woa4XV9vJyjH6QpwL/Mbv0ShSngtcRjcZCRi7yo/kTWTO1UbB/OKyJ8LFe5PQSrQB
QpEGgHx3V+tQodMav12tkRq54DzdjB/a/2PvTHsbt/Iv/YkYcF+AwbwgJWqz5N1l1xvCrrJJ3sud
vNw+/f9RJY3pJEBnGpiXAzQaKKQSyxJ1l/M75zygj7wh8obKjBKPxSVLc3KVhKnI7c5GzBWyhjOB
bHq0yzHfMd6pT4YOdcAvya76AVwsr0D9SbPROc2pIb6nfl28uJPEkNRbzVvrlua3hN+9CT0Cvm9N
aauV1zSCAQe9EAyRZS1812fXJkRPNVjx0k+0F1CTXN7TtDx8T3hrSG22za2rxJdu8Jkq0kvfIL1+
zf2UPFLoWR+m69KY9X19WgrOvnFX4Ojnux0UGQUV7vyAS9Q+sKIPQK/LfAeC3aIPzM2vjROqopYY
M21oqzS/pFYT0MueVl8uzTgX4D+8iapAQDS1yffDX4990dMXQkGFfwN6qNrKnDcBpZqyExuUQAn3
+slfCfPh8c/l94BoMRyCiX5MJ4MJXxAiXsmVd26xyytTb86GGptg42bJ+JoljRZsTWPsfbyHAJ9C
V6+6G8IY6zc65JynuZLll+lBbeJ3XLakFZOQ0EG7t+l9f6mx4j9ZFByJiAQRnfSd7RBJwd0xEvyc
y+Cmw2SAjmryEQzJLMEGgairQ/KwGhM8N3jp246vnU1reTTabHErmWmiac01XUfOK3th2g1iWvmV
eA+47sfUK49n3KWQt/MA6Es/JvPD1AXj69qtcocdeWAcoHVmHgvyB+t2Fb5s6UBLacSjiN/4wFzS
/zRXvlu2lizGppic/nmEe/qWClq/vaVgDZ1rXmynNOsIhjNfyHND9jEkn4STpfJ7m5rVcU5IBncz
NZagGL5MPwtuEgM2Gi8EVgCxTPr0eijdWelmF5oT5q1Ki2uMlk9IWWx9OKeLKPM7SrFhyD2KsSNb
mzVz9lk1gbOvpAtkwc2gG9iGem36ZdwxJyCQHigehBXmDMG1HMAASnarkd3tjWJHLP5zUJ23yfr5
EbTUfqjHD5Ut+bGsXHOrEsgUbIXefab4UhoVL0s3ivE8Dl2wTSXfcwa8SWg2nvzmU9Z+IrkVg+kp
onSdmyEqJ9nTNJeLPLSGgoeaVXG+y4pm2VRKBLcWh8q41fjWS1UsmxF8Xmj11CWtHasbBI5xZ1z3
3cbm9zZL8Z73mn/rM919L2ZKF6xxMBByJuNJ2Il1nBVPFA7e5LsKAKvrxVJvRsZLW6df+RrR1Rrg
iLhmI7QOtALpWi3K6Gi6N9yuDW29eHccFsquY/2gXsK7X3PaN0wwchsQ6hUwKEv596TnuxtjIhVD
6ojHEExNC6qopGJ1ESxipqo37sSP7uq62+cEAiOSDNOPDP2+qYqKDG9P6hjD4bbLi1t8p3WcTVTP
ZH3Z3Pbt9Vxdm/WpMBoepqnNFMXuhs1QgXcnTwIYga4yAO+y6sK9exukb3zqE6vVeH1GHH01LjIZ
8otw5jQeQSCzxnGSCDVtcKh0cuKeKpGIvKcZOdbKijjU1/Jft37OZ96h1Uuqzax7XWRTBoTNa2Dl
LvSuwzDlVk9jkyYUo1cVzFBV3veKtUdLWT2mgC+9HKEFj0GtYgvIV5hWFMRaial/BIYaTqMGeE3W
6taXfbGndpZKxgzFrwxS7Tx0+a0FKfZVE6K/XWZqmClg/kYvwfTNl4u/8Rf8pPZqOPsVcua2ytry
lnxWclfIN68l555b2VedXsMgQ/7M9/mlG3UoNFgAaScqQQ/pFhO0pQeyU0MGZHH/0JwahJzHpneV
hw5ankE1rFh5u4oVRy99gyZ3A8jCykfa/L7IUjWCksZnEHP3gvbjUtjFvl1FBEVmtUc6tLtdlVGu
bWTNFA59IODtFAWLmeCS1/KIiKC8or/llf6rw59pvOtIkowVTLt27cKisVBHrBTYAgVAU3stdjGf
+9Isj1NrwZb1Br2Jal+1R6vo1UYZSJfFJmln7DinZTKBR7D5FB3rX+lNyUNrTmRPQTzQ2WDnY5kd
JxFY9EbQNDT6R3ukDjdMXGV5VsRZHJ0oXMkAfPWLyGjqGWX52Ti4GWjc9Q6z7zUGIBxaSTjdODow
wZl1ffGvKgT9P8NwV7kecX9h064R9T6NwkOTddSDW8oYS9ae/rsvdTlE1PQ/TsKaCcEbbsoJYUns
PGy8ZTxWhZAbiBoftq+gvwlBs59VhjY9mLHp8v1i4RjvHUdoV1KhBujNK8k52eay43tqWmEtKBVS
hT/szRY/2dwm7zJzJE13pqTTCC2YIhzoGxAaLoo92gjnlN66yjaVFgG0Wy98XdMfaeFh3pJGr4WF
B/BDFJp2yGdH92MvLVnfbJfl2045nXBbsqdwIg/rbBp+4b1EpCkjf3H+CVj7dwEoYO/0OcJTNk+v
/K/Awb+dsPuVZjDV68UeOg3rjTmNZ/InkFP8jnMCNWD5ZWFSA4mIZmoQh/Tm8YV3TmhhaU6DwD9d
1P4ms15fDwoBcQ7MxH+zpHop7VuYY4t9Vxp0vIH2lKypk5e/V4V6SGhk/ge57XoZ+9NpnLEMHh9+
ksF5HOHtz1eM3h6dMp2aAi4Qh7CKoio2KLbjqsrqk2ZTRPGfrzR/n4pdf6AHSdfHmkL+9C83p4oy
emm78uo2px/s2kNRb/Ie5OtGdOU7xOVgK8F03rqOP9392nZg/DICzszJiDMDainlis47jSvjbqbg
6h8udn+Xenl9uEpwnnmkDP52KW/IMhCCVXKflaV9VGNfftUWUf9wGqYefBcsRYw7AFKQJYUxXEaX
s6YhecWNwUEbJsA7R5nq6Jv07S8mN88+bypQaNSun2wqR24qBpA30u0DKHdt3oSDSpx9enX5W1Tg
1VvbK5NHsl/2u+WiF4cB/7fzNcO7XxKDDThZZpwZeS6+/9oVq4pkaDSt0vwnzf/vUcjre8GJEn+n
6wBd/svDkSri9uxecj9gO6GHoK9DSF5wci37tQWGhH0fKJUvMjN2oL1EJED+W+8sUUxmXViY+Uh4
TP/yCnBuTC6jpHwfcN/eOVpanxp7+qdl4G+KBT8FoYK4hceg1vurEKNyNSZuVedEwjg8QxkACNy4
8P7MgHuGK2kTWgSXB7gq4+t//j6Y1+f9z19AjijWVf/B9vb3OBrwcxvD3cQwuJ/SZF/YdXCjJUnw
vVQcjSGTOcttoDnBC1TlFxks7ZfWONOWgmSaI4eaKvvretsNYQsxzdqmQ8Nx0pbdnvN3cCPqqv/Z
JlfElpbgo/tdcfn/evU/6dXsFEgk/0Gvzqvqs6+H9z9p1b//W39o1X7wmw3SG6Xa/iXK/VvFeuD9
Up1xVePBRCx2+Vn/alwPfsPLx/NCbh/vKc/N/9Gqrd+uFQLOr4YEjO2EbP8LrRrP5VX0+bdHk3Cp
x1TEwy7BCyTU8pel2uJxL/Ho6KdK1+qsVfSZudpmNkDe54MxN1tJLXEdLhZc1xjWkkFzRTNYFGoU
Hn1Ma16FDVVk55nTSFAjWHAOndfCtl8MzgVyQzX2R+qb6XM5Ky/KU9f5Ntr2cKbDZLhbmY0lcV4L
PJ81twh4z/xDaobmoNlpIiNPMYjqREB05e5I+Wg3WB/aZCfLSe/b2ec8YQ43owjs6tmSifJuejrW
dBpZ3Ulx/imtaxUrYSrItDMtM7UeBiAG16UnmST7ZWN1uoVIY6k3LkpTNocKxvhZWrlDw3uHjS2W
fLaPTIFLN7JMLvNMIpP82cgWTuwZ1uCoA5LqHmxmgj+Zw7ePrq3MQ+8N2c6cBa2fHPXp6cyjXm9z
PPujae6EmdPua8k7V3iJ2PNXrPPCXazcQDTPKS7E0xdy6be2g6G9zwCsQ18X5XToek+L1grQBlHA
gJuIT8POmnmts11Zwx8MvXDOY+DMW2NQnnFQQdDWp2ENkpe19L3H5gqn7obF9A/Ii5a2EX3jFKei
t/s2ovRKvI5Tl+EuNIFOsnfyHrD2t7TAHN2gLkAveryXqqT5wITorIdyWaYTuL7Uj7S0ybZe7q4P
bZXaub5LqJbcS8PFwNUxsTeHiUEyrDiAUQuMYztpRewvSbK3oTq/Nqu1ABHptfUpKLzCDoeUE9He
hh5dvGAYVtVzeu2f0LeKU+esbSlWCfp+Zyqx6P0hS52KRKsonNx4T3u4jXxytKY5uNW2ZQ8BoG3s
C12J03bWExQyBI9DPq50HiUuADTIsFLWQH1yB16nTU9+RKPPgFYx9H54jaTSD+SY07agL4hAKJzp
SvOeJFSB0jEPqerOcEyoH5pWyO/1larcYs+jemymIdqTVVy5sn/WtOx+5mAYdvyYmJs/PcPj8mbo
E9WiXp7Eybg86lQzUUaL7Wt1W3HTlpp+aBxbxkPSmseASXEouRZse1ruCfHO+dFWRR1Pfp2ftGJZ
DzpVf3xAhflMUeb3CoRH1BqpF9LrqnHhE2MMYHsYjhjdxKHPp4+u7opjR7nxiSC4AqZdkmZulh1N
m1FvNyq2YZZLqbWbvNSqKG21QOMWIjKK/7JPZ21f0RrhoCV1w1BIXznOdNKPmMNNGzb19IY+Ikxm
ORbAlmzFkGvUawJcCkfTSSK7E8Ydr16chLNoAOWBCxyoNVGfzVX+8Kn44vqQTXsKApFm2b2B7A37
um25EzqPrVU8UE18sxoJKo3Sr13GT7lLr5feA4xJpwcgpYdqBZjo68s2Fbz7Kalgf7Sf+7bd+ct8
FpQMhQGcwLhrCmpSk5UJf2K/uFz6rwVP/cYoi8/C1jta+yZKZimUe8w1TFzUvEXBQMFTOzgsgrl/
tq+1o6KkSIJbgBFijLPvKTSttuXcVZEXjBPPVoOnhM/DJY9dQkvOArX3u+LH6jGbbqkBOVJMSNK5
o02FZK+4ZMEg9uz9MMi93LhPs/Z+pMBL8/ml1rq6zOA034vraiZV4gFKEL12ahrTfsjN1j3WzZBF
fGBd3GBFQwLIXmn9huJizl+ghQDdez23z7wtQsJNWIa1JDhyGrO2Pcv6/UC1HfhKNzhI4T0kbnc/
jYNOzaMHmFlokxdRNjp8Y11RG3P0kjFsrEFchEmDajvIYafzQcV63aqLkzrZgzXPwbmb9Ye10wba
WinwS8Hdi0AhZpQQjFrqc0XjEXbsH0AisrpwPWPuKGJhQfRzCLS9Z3YOASdjd2iJY0uD9K4Yngrk
vdgs1+RxktO50doummnNe/Y08eykATQebXzv1+DVTc2DqRyA14ZqMC4Xc8j1I8bQfqhdsYP/BeRO
tPbFNNJ2N/ndj4rSsS2kzX6PO+upIbvIAyy5G5dZMZ6cdtIvmWE9qKC5KfrsxZXUFprFCjXWXkJW
WnhMwXeQ2H1k2U4kr2tpo/l3fm/t+lzMDzMfHerFSEiBZdT/LpPUeC3oL9l0lsdXTbPRD70RruMI
GFbCQjKH2Blb89S5wg/bsaHamJRMFsml8HcILOshq4c9fqHjmCdyNxR6HqUBeZl81ECgyiJak4B7
MNdwvNoUhfyg/3JgweZ6dFlW3b7PSlsLV69rz4W6QtinkWZk4WQfhCjtaDLVzZy37AlT8WzY476i
rDUYVzZWEaCAd8MjPe4XrhHljxFAGfyjVwHqazvy+6Aa1zLCkZWfxsU6AIw2YhuYlxmltAdfZnoj
RxQdMMFqzYyTkztpvGjWEvYqtd4gwTfU7xs0QGodVb9bX7IyjaVV3aXaiNRQd5kbDexrTY6ddqnh
oZDaaOJKNerGTKskyk2T+aXSc4jv2nOmTdfteUo3tRuEmu9cJgbULxoy5K2eNiMh/6WwEQSWVaiH
Smj+IejlepxH69me9eYDNzyFmUlJmXlM67J1bVA2iEfYdr2Me/ZZczsOwY9SG++MzEP8safhoXeq
u6nStKiV9LwtVLcxg/7Wd1aH0u/Wx3Z1v/k9hkPIL0fgScPW4NcDl1m031le7f2EDPQuVqPbThgj
DxQ5mFtRj9nOBTsV+vRgRqW0+WX78e0Kjt9CpdTO9MvJF2Y3EyjQ3v8CkJVuFAyZ0Mms4r32veUR
IdQNpfLfLOk0UemX3gtclHyjgcemXzsTT1UKCnue9KtNCxuUZTHRmu3rl4gPTITWbMkYhiYLcsDL
S7u+3JbiZ9PJj0XXvIcgqMZvVg/CJ1DZhWmPg6LHlu2JxkAIyknRRGvT2WGjd8UJFafeC6XgEvdV
ejbMYj9I4F4ajQ9bpYL6AVxtS4een6l7ivX8/eq57TdtDfb0Ns1PI+OemDZpGMLBKvObahh+ttL/
wepcMIZ0A+hAiXrOhXFyKxDcTYCU7UxavkXZZ4PAhrnBGwfek5Ym6N21MC+VRZyBoGx7I4yeitKh
X24AqQX7qTbmjZe1P4qULDqN8rlx1zSj8cgC2c9bS1l0ervDlEHmrtI+tuEIsXn1WvXWQgk5pXAH
YrDr+ctVrF5QLwv/qtct1mOZWcZHVTjuBz2fNEyv11rsJEOyNgoODIr33GRSRPE3YjMjv6OnVi3M
FWKdZd4mXFTAIU1A7ejNBXRXcvJgVpKPaYY11Cin7NSpyYtlOaaP1JsOnXHmoBWV1fjSBesB9exn
nbjurm1w65dDw/QF39whAagM080JQjbJHZ/a0RE2RboQVDdFXYtwttX3cbAR+NdG0QqbWJRvot93
Scv+J+t9ZldNuCRgEIGYFntrIOKedQJxE+xG0lkXkQnrObfp/Cka1z/lWVmfxJCVqP3B47JmcTFS
KIkXz97pxocqMg5MIqmpPUmeQTOXYdGam0SzLYZ0DSkbp0OsFcmxc5dq67V4Xyueu5LJU4hzzYhq
rWqwMYwbH9wCy0nuhLQ4jWHfIoesMvs+BXRhcMCPYWtoYRk0z2hC9RZ3ECS5vDxRjrJsyFqW9E5y
NCwGjSbc1GvYE4v6UNf2Q0CKceem1o+iUs91szi3mguYoOSeYg7OEs9TZUddM2wae6GAsnG6s9aB
CulWzXyhaYlaSXiKz/NAhyZdhWx1CzVVwqBk1qqvuDeHubspakpAIXkw05zjuudMl9dJ/lN2xoaC
fwq+c55yUHfhohPZcWc/efaM4oZpin3pbAa8qq2+OPz2ocz6rSHWOso0afKRjrdz1mdYZVX53NmC
bkfmrzFD/GBrky/g0O1TTKaJ4ixTFpcFC0Ic6E57cf3kQ+87kh80t+yAP8/37QIQMOhdI8IZy6nH
QJuFb3mp5kVdkKCBLFKDu/YdU2JbXy4MBo4aQWzGDbUVeeM4hl7gTTe+5f2suW8UhvZm+ut72rg7
z+jVDdfchTdDxlOxHhJfjttV03ZF9qX5LYljt9dvjF40+1Z2d1TDnKo5Y3nMWj9SY67HTcP1djQ7
a2cN486sYXlaQpzoMWMDFTqTXP/Z8TLsqvn6PnvqR6JSaN+S56e27tVw9urkuR5XqtbnKv2uaTCA
lV0chnxdI3BZN2vgvwLm2nRBAJSRzTGkvL25JImJnF/pxo1tN/eC0Fek9UKPBkV1NkyOVGeEBds+
XbU7RTeWD65qXtkSRMKvy07QhrrWZDGplf7Q8QR/X7rs05LoslYyLWFmmT2MYJuJNmSY8q2oBaGp
PDdKgsEmiYS5tgoOeDWzTzPrKhotTQjz2txeR81yJ3It7aLG7PQsqplzvqHh5hEYega9TtM+T8ov
DuOYjQdO1RL7Rlbt7KCy42ZZ0xNTfzemFPFp6Qj5YWm/BbYo7qpcM76cvFenNcvdY2PRP2kCSYPY
nCyxM9ndk10x1/A78507vDhDquaCn+q3iP1jBNI5vbFmBjTKMJ0z4ri9bVeSfVaNmQPgOygKz9bi
IfCYYeYpB4Cq2o2VZW/SWeNSddWC8364FoguWlhZtH3ZlDq4jbC2JqSwWxdPA0bZ5cMvVRCWpvfu
pQXvGIdauBvkQah3PJCUI485jRejrDlW9JnHXhx8ZzwAsAiz4kaU2Qjd26k4BnXrZgLFue0DBol8
d1KKYXlcyynGmEvEiX7xep5FnNV6ceDcePDKSkRFUY7x1Wi7ZTWn5Lh0qm2BdUOgVXOZ8h+U0Owd
V2EUF2sWb6MMqKxNbF2e2arZhSZuC5elD07kAPywIaW4MaGuUChfRhpWlLA2zJbpfa+jmRb5vpc0
PHcdze2QIfTTINvh2NfWV7uqM10TwCS4W5hrfjFY3bdAWco70fEx1tfS4UCaW6MopkibNCN0wbxv
ZOtrp8kWd7kJrkLW5Tl1vZfaD/od5+uW5AyPP5TRuDL0HRVV0J4Hh7sMGbxYyZz/lK9MSPLD51o3
9249nJeGPvxuSTZram1RGa4V4VYVlVpZoe+DI08K5Bqrj/RsZlV29GSP357WH9k4HFqW48Q3NVJX
4z8QS9ZIApM0Y4wfoyc+cs85+HZ7NzMIPuT9Ym64Qp5Yol8wsVexreYtVy2eZIN2xmHsGXEZuX6h
C8fc+fOEjLKy6doD6IrGeGAIfvCF2q6jK6O2xTXARWetvrW2hmwyTZMfA8R5Yu18MIHc8BtBCpe/
Cvb9CSWe6+Cg6ZiZm1ChCGyMJJ+OGS0YdChXH9VQB/ci1fggfYd2oTbD9GWtz75h39EFAuqwMcwN
4Kp46Ekm2zRVY8AH37lxC28JueCIpzLJPn2jvfSreZK++w7NGZLP+2CU1ML7X93IpFf34ZtS4QDd
pgw2ragiQzRiw/DmqxnIrhaa/J61WrZtGRdS+6ZF0qRbvFh9tJIVutOmqtACMmPl2IIjQdTirstY
oKNede4cNbhSb0s1mkeNMz1E9pRKk2nkUj62S8dfYidvGLuGgd6026qfq26TDV44te6pKY0THpoI
KBeQxlkWKkbFSWnQUZRur4YHTdZYWoU5Z+12NvPuICQh0B3yok3ufFa1Iax7o3Ogy0Cm8AEYre7w
pDHI7OPS77Ul7jQ5dZFlZEhtLneEheXDVPhk7MBozbDiPXKSBs1BaYt+o7DDf/Ry9uSArSXoUSx+
n279v9brd5/11Xbd/6/rf/gHhwvWuWz433/+Y//7n9PP+urW/tMfcCXlw3KvPrvl4bMH/PAvHfr6
N/9v/+Ef/u9/VOId/R+U+L7P+R8Z2D9r8b/+vX9p8f5vFDpc5Xnco38I7n/g/wLjt9/t4iZ20z9E
+OvQ8F/scf03IjGQnAKTohDXc/z/RnRH4P+z5g5lENsaDQGWa1kBXuerJv9vA2nk4NaRNIEcSgEM
xEuh8Whmz3cDIjmmpSHTCRY7WLFMY7gO+tsFXsVYmxUB6np5XoE4cyBNe4CWLKv0QwbGAmRDJuZ8
h4onNx6dGG/wfLrVDHuRq/WU5N4CV7tvTJgyw3oOvFTf8ypZ5JaMoPFlhHr66QnfUlFLeWLcZWC/
qYm33If22jTbiYRg/DRh4fSu9CArW3beaCfH2pkxybnVXN3wMsmS0nzXvNPgt8ZMhyXuJc06LGoR
LPiZzZl6X0C6Vt2jgSkGOimnLIMzInG/n2NqpW48BR6nW31M0nxbqnTu2GrA071leoCrJQw4dmen
erAkY9KJM+1015oeWSgvhUJxWaEn+HFNi0z6QLuqG+uFLFubeH2JC8Hs0a2AUOsW5f329W+mgE+8
1xkoeLVDunTDVJOc9F3AYjJKjB4gsjH5q+VjU3MNCsfC0k0w5DPUTj/KdUlvR2+ptzU8chRib2mb
EL3If13VPGisitO8narW2yl33Qz8Kaz1sfvhiHa8eBwb+0jqqbUvXMvgHI5XdoIc89pRMuIHxa7s
Sv1s9MBt/SBuutEXRAFd9htOBa3dNtBepckD03g6E2boHtoSJPcjCJpnNjP5qmck/b2iyiKLqG80
5NL51KpZPPj9gLk0mFvYCFoQZ5WRUzAfWG8CXHs4UbOyyb2uOuRBNRzthEG+YRQPGTaT+3Eeqir0
NHrqcOQAqp9cDgDVYQ6WJ5hllGtoQdB/OLWRPJS0B21mbskHSbZqq09DefJo/N/2jY0IuuYFJ2K3
ClvNyHbpXAc/3FSiQXa0Mt6Nmtu+pyPbL4eARb8Ei88GAXxIO5KL5t9a9Eq/73p06qkliWCZxZPQ
GvMN0l2TRqYtf+TMvV9cyLAbm3F2zJZuH1KutojUc3norOkzIQ75vqIebgOo3GAHs3R4R+LbijWn
ZDab7FA202m0M+e2wIkVW6AHuSQxyt93qS0PdWC456T2gH2Yyr8YXjVxbJuGQyBkcWCeG3DKr/un
XtXprTU59V5apXWaMkA/BSn2fZk2DuH+zLhgIBWvbZWJNz7RYjfPyjqpei32qqqaiySH+qPBV3ZF
k6TeMe+s9a51hpGLDS6EMm+MMUwa3+NUMZQFFjZkc82a8zOVytZ9sOou/ga+Evti7hLkez/PjxWX
z1uFKHEzdlb+be71Gf7cMunnRo75echk+6Rw5jwSYGuOlsSZqc158IaiKbCMucOJtnbybYjVglJ9
bzVjo8xKSuyD5ECSddqRg0s3ugj8uGtH58sZcQDS17p8m4VJ4VgALEY25WFwkjM0h2qDBVcPp18j
rCo9mEFzWhxIaUlgcTi11U9VTWZoSZq2dKo6QkgzWMmNftx1cIliM4MOss5u+9Ekjjrp7ZTHhY3T
yq3s6V7UXD0zKjH2daes+2SZlleFKfeHkxjjPW9IcjvXjfqGCm9cfbPlhu/JsKnLWeynwha7xhYu
jmtVy2faGIodHzvfFu1aQ+DJ5qelMXVY/RIFYU50a0t8zg7bshvuPGPENwLgBBaACRjM5zr9tZoZ
YxTdTRSPMpcZRIenZpbjGef6XYNWeDFrM30l517sVkCf8Wwt2hjqS66f3Vzq52CQwQWYu3kPblSx
UdD2dlPXV7dqMd8WrWqK0OCLelQqxVCGyAtqYxo4uEojPTY114rUd/EXK6s6qxa5xrNYalA8T5rr
iKPZ2sajuzDginQiQFHfusuPTEwQMaD+dTmHTiH2PW7cD6aFDNYE5KlZBtukrc3vgmvzoeidYtfS
d/JkdKJ/SAEhXEz0ODry2hUu0CLb575SAXKvt55HDofvTa0Y02IDfSjyGkWPb493U03T8nNBdVsi
mbaYeCtnOmppOe6S3qCPZOisowmpIPbztn2ZMKfezQ53gMUe152Vz9k9O1vz5gaq/vCHyvtacgnt
0R0gbAdB+hMFQmztfEVLw6o7YRc8LXPvbMifDYh9vM4o0HpO6wAiJrgExfgOP84ootGcrCJyV00c
r3V2L/TIDNvaa+oD+eo8iRxXyC+oOG1MQrv95qfQELd2nZYfVpr6u6qdk7MyEv80+hWuuXntDlng
I0tLrJeLyf6GojYUl8HW8bT7ZX+WBiA/RYMSJX0axs9BYx5lS/TqwuM2OVbqGzlnohAN2i7jO405
eW9N6r5Je/9mBZ73qUOUUle7M9s1gYkUoOKgPWWZ475hTmLpkQxYOPfSgXpdtCkFW9eEug/dr2+Z
ZVoXqgwoZ6XueyP9YjFgcTr+zoNken0mphxjZKBh3jSo68Jm6b9LfaXzIbfeMeLVZy2tnEcfMTo0
9Nm6mYbAZhlczDtC2HqUJtX5+gEeW5AJu3VQmEWrfBOI1jzjsIVvauLV6bKqvqspxX/2/GEE2aQh
47a1s9NcgZAYuBBqmcBsuAzT5VpbzYF5Rn/vOan9Y8g6OGbGADFITWPwaDiYAqq2N2M964wnsiGZ
zX2xse9k0oJCMsc5AHxaeTtMxHU06daND/6djx3kHk4GJFLbnY/BYPpbI9faT3zIEGS1BSk4GVpv
z/CpoZK0X6IqWfq7Zi0aeu6ado+rytzP1JVEq8N4ZZrWYN0lRud94yxgPs1WIPBlEoP8gmyg3sra
d+JENq9OW3hbTQT3lgnujt9PHzh3kDnBvzmhZ4hBYFttOu3gYn2AD4hsmrBpt+uPvOlK4m55Mh1N
NW+cmu2NmqCUR9PmSiOkc5dwNo0NmqVOypW2YLLceWJjUXcqGLTZ6mKlquXi272Qji1vR0wbTZQw
Ltqx31XxiLOOWzpXIy03vL1ZF/6tZ3gzu4KXv3FAc1F8BYJ2uyR71YiEKbIMII8ZnSEPTpEaEU92
cTdRDp4RfoDEDqISzmw19gvdinJ6cLsO8M5qTQdXX6pbVAgGlIXldjwcgYe0uWYokNLcSZ1lBfML
h2nYeQyhB1OfHke9SJ91WRfPtskZEM7MakeMmtrbRg7BaZXXLunUSQ661+AjSXVh4XWo2cGQjJMD
VjLUmjm1xFEMWCwYpxm54ogZ1Hvufmn/aZHK6QMc9sNiYBWwWv8mGR25mQe/gznD9PZ/2DuTJcmN
a9v+iuzNUQaHox28SSD6jGwrK5uawJLVwNEDjh5f/xaSpMQq6pEmszu5ZhqIA5EZDQJwP37O3mu7
RiuvaZLON0FDIzbIEpRecTOdVTkuu5jC/2Why53a7mPsokfureSmTGg65tI+F5knPifo3OhzwHQg
c4/UG69wX8QyWKcZyulmGJXcNj2pqrVc3rSaaV0Y935NQy9Qg7vNF6FoZTOdqbpyPJiY0MMMyfnE
EeEqyUWxy6FQ8bPIfY9aNeSk2m9lTnFDwNbtYCfyunXsV9EylJwGwnXiLMu3WebTCyxyLkwxMgso
aA+gj6o3lYezi6m1ZP7m71VczmeGDrdqtq0nqcs8C/2pIg3RLfVeAGwOF2NaUIH2crtUM2dwyOYe
DZTNkqTydTasicYjogQSGQ9B5Hi3k6uysHbL7Lrk9nszQINYq9ql6Fr3WONIOdPANgk9y5PtEI92
uPiaba5VySmpPX8/t90S1m3khLPdj5u66uKb0sjZ2bN0vnVMvhzQISJNu4JzQq07moGoLP6gH7v7
VXb1R0fvzxpFfJQWogvmdtB5/oyvURHtg6T3k1MKjYsSbvIYTyw+q7TTk2BKvmfzBfiDX7Jlm9nf
WDp/dlaub+6CWwP84ADRCn6ydKLkYhKy1MlJTJX+sqRwpeokVxgQguzhr7/nz85K3go2Hv9bT78+
4UI/HYBRQrmTKnir2mrKHc8IIYjlHFff/vp9/iT9Xt/I9uyV5mDCVfmZYErY7YwSxYtPfU3fGE+Q
fXL7ydrlZdLdNTojPnMIFFPx2S7e6lWZzaoSq1v4revhmrlaufvrj/Tnn3hV2mFTg3bBmdb76ezf
mx0gD04Zp2Yql2uz0PNBpowZNzY5nmJrxkp/wZzD70wu569C2//pztB18kVXbfW9+7EX9N7f+Vej
6H9X/+jvlJx4Fnr9c/No/aPfm0fBB+wDAfZ3WJtrl+j3zpHzwYOWgn55jTv5Xb9pfnDREvAw4Wrh
eVpf5/dWkvsBxz75BvwHJthVXNq/981+Wx9ouf1/o0rY6H9sJQEaYO/iIWKai98EI8WPT5IGiN/0
TayIATaZUuKccYduQ4CjRQPXtYdXMy68G8NxqocEOvrNqrjcNH5hkusa9OlOeAn568T8zjtNXumt
osDCPG6UqLk8fZiCRJ7xgQlkakndbB1/outSRYHNECFjTkxquLoa8rG6mDFS001l5RfcHNmdV0n/
UJiBOkRe5B3sjCo2jAuD8DKWssOSKH1CWupe9+3aqsePb4SynxE+FqNvXXlTNX7OCndmz/SwKUnV
Y4Ay1slTWUUP4MtwjyQQmU79GlK9VG/ISkh4yGREbTj5Hdv/GO9GpKT7LJrc2zGa/Hgn3ACsmooq
87TaZ44Z8XpfRjb2716dBLcyLf0T5mX9LZ6sqAlVUYu7hGxHvJNSP9itPZ7TzDORirMrFKFMrW+p
WaFwcNJlg1pNMoefY/cmNsv4ikRK4wsnbHTb2KKsG2NpytOcNC8DjZeHdLTcQ6b84ZOqu+5jEHQT
I2pj0b/YkRe/0FXOaB04zCzpZ6Q9Uqhg2WDYPKGUwAJlmQknBSfIPCa/Qr818zT2ND3GZ1Z5phJ9
mf+SJ113DJakI0U2Sb4sZp9fElPfGkvsnDPd1WdNttFVHeVwhxyPPOHJb62tZm6N/3DuLc3vGWcv
qCYQZHGVel4NVhRtNJlfzYKgdV0VLl90ChjSiKi/iMQxjqljqgMeovyxKm31nHUJezNdQYI25qmq
dgWHS4GQxCHtVFkrqD/h3kPyaPfXvU1+BnBiU+IYF0O0VwuLYx4j8gzHtlQULpJizgmm8XuCwIxy
Y5IllrC8hQiYqvIucZ1pYzNOvsS6WrbOQmSrpf3iusaxfbEMKThDFiO6JroYzDmogOMnDOCWy4ko
tn9pptEmUQQP18HLmaTjJi9WElXsbRkaMsfzS3GzFE5wH0czuYfEpNSKCEg1D1tXO4QUBsOX0pPZ
ydTIj0jyNdR2aPsZrYearoieIu0yDbryU1Cl0YtRuLFxRtnZpDvCFMVXdGRtv1Hm2D8My8gQbZgz
8drRqmUoWDb9vejL5rOeTSsM6lG8ZYiFGHnO3fzQjgRbHm2Gu+1G+1SjiTW3m6CQ9CGiTmEj6CMh
n+RgqqvGVPYvDIyBO9IJneOQsGlg7HHpf04907smLHc26erB91xQuaH9QqyMphqtW062ZlvtfVUW
b06sgk80nX8xzLHeurWWOKHd+ZtTayTSrRBVuYv8qHxJY0ZU5F6mTGboMOjXzkMisEH3XBOgVHVb
hFHU2h2984uyJjQPnb6n9xnQQkl4npniAO9lB9/5eb1gDKQHuwwrAd2uk62NghLrbtecs0p4Z8ds
vXCRKvW5DjRuqr5nRUNKQwxjAMZ5yO3kwcJjeagSM5u2RtBFNqYcbb5a8PJQU7OYDpZZz2FQFknK
2bbOT/EsmxvEVD0d90p2D9pPbC6sV6TPGHcbEq8FSkkWs6g/RfGEbNE3xvozDeJao2TmdIaDMcYb
a87trd1q40vleIhFCZUeOPvOBovLghmy4mSHG9m2B9DdqvmMn3L81uRqfJ3tUlxLDm/FDqeSP2+I
kyarOIhkQy0dRNnWt2pSjNUI8RWzuxUKs/4YZ229pYwbEQpq8HF51mzd0jvb9dzh+i3pNqs2pyxO
olOasWxWwm4Ok1k8clDvD62m6k+oadC+6ESTPJnNJaLXwd015rR8XTBHFrtBuA3Ew542b6UGCxus
n95Oqwe6vyKiw4UPbOuxTp4XI2Y+PnMgyMwXf844pSP0YSrRvfQ4CdLbaKI9aQWpeyvSMdovItcP
bpGbD67w4juWxYmjQLacKOOfmHOWDw1GtIdetJG1MZM0ehq1S2i2gWh8Q3g5E9E5zp58bNosUmDT
HohkL+9MnPR3wCRozMSFs/bG7ZsAk2KIRgMJHfpslm12u3Aq5uSmt4IeMRtBeAxMi+ImDUw+rptB
OG1zhvhtbtQ86gyQNlBy3Usj+PjIu61rkuEjVABLF320fe2eiN8dSVJFdLJRA9NVuRjzLW78vjiQ
JFyRGjxHN0FV1x9RLHunmC/+BWEnHlWSkA9T1/T7KWqWzxzMJ7y2jUEgn8hnxo0kCCN1JQuqg92e
oR8atn0ilitYZETnJvRiijG9w0KkN05jyduoQvjPIptFD+MSrapX61pPVVyFgJ5Xn25f3cWLlxzW
6/moq0lcgnShK24bHpG+2rjNsmFAEGGNWDOCRX2NOjs5JhPT/Y1uppr3Mbv5PNNPvbcyPR6COQhO
g+jbJx1VxR29/eHI8+TOmAoqstFrDx0qFqkBQNc8m1vMHwo1hAya+1GaBQOWVAYh3kqxU05iHtMm
t29RKkTXixdMp5aNEUcsFK8y8L+YVRJ8Ea20yAgmU/clQRL22Ryj7NRWRn0opTJ8Tu4sNdx+ik3a
zqUTrjFp+2RIszuUtOPn2vPGbQae9tWqEv/WmkuePLUumpAoreSwEGyz7LS2rOpjOQcviUUG+24g
absGB9D0IjRL31K0fsfgNTGi7KPD0Le5czUDTZL/ggZ5retmTlikojEvloseCPGhKM1mM3cqqVe/
B1e+spb5o27iLdke/ryXyvX2deB6oSpLRgJpPN4vwkJD32kSlY99Z6gXp5ZO8ma5POLhbGWms9Mj
zghkne46xr4WYuLofqhi4Bf9mVvW0qiKh5LexFsTLa+UvdMzsv/ySzpM1lOAp+RRNHF9bprksSm9
eVfIpjh5TQusv8es7FXTg5svryyA3+1EvaWd++r1Y/+LrFoqCFvj82md/tWDh310PT+/a0S+IyXY
uPDjWKshF5931jXf5eIMNGvqJqPBjpozQcKY4JilF3AvnTGbQ6SgqtnUGlHro+/2elfACb9XNNAS
9MujUxib95Pbf09Pfzd9B7YW/OGQ+ydu2823X/Rbm/1og/v1j347PQXOB3zX70liDqBHe3293w5Q
jOQ/QPta00Vwta1+tn+eoiRHJQzbILYZvhMbSJfgt1MUmXA/nZL+6tSEw+KnUxP9b5NcExhSJvBI
PtiPp6Zc9garrBouEvjmoDg28ACjuJF2k87lZfASe2Yolazrs3pfqrN11XbW9btdV/K88FnUSz7+
tV5Xerqw7mV6X/67dSew3jcFS2pk9kvSv9jrnqHft49h3UmCzk9urHV3yd43mnrdc2qAtiEeA3nT
rTsSsafN3hz8gi3PLO+6decK3jexZN3P8FSNZ/t9k5vW/Y5ZV4SbXBkW57sqeMhJ9HggxpL5J3sl
idHsmuv+6TbO8sC2rB9oYEZ7OsxsVFE37YxRdqRdBwviPZmFoIymHUnsNLkSZrKPPRaFN88rSG9s
K8LK7cWd7vCTt3cknKrnpsj6OTQrskNkPFj7QHnio+c06sGZXLLGTXuIN4ZZThcdj9bFb9pPtOLI
scWziBHCHiRDJlkvj2XXZ6Eppl+yaULgKocMv4UxJJcmKTmalrXTfk7KhUj7ht/wU56lxY0/Dmpv
dGo564JW0EaBEd3mg++FaZmhg07ByN1ZQUsqcR7fIrNL93gKM6xzDqIlKFZHc6zGy6RIZy4NgQlY
FC6oyGKcP87rjptRBxMlmFm3Pvrg40zX6poY9vFit+V8pPMk35BKVGeU7t1HvM75hNLPyHalVWOn
0ArDXVFzullY4/eN8IxtGeXlPXAZ+bGb7e4VG2j+faZD+WgNfbJ1s6m8LVrHuJGJt4/ZRl+4VlSj
dI2COzgzxYvUybCnuVxuS3raiAyy5TCajoF7T08cItr2lglHdUmnbgrhVyTNJuXGYdzFfP4Lzi+O
TnSeWZaNRZY0fhFM72y3VPdlO5j0AIKm281kTEEWrNAYtmpBF22/DdbgX5XM9g44WOsbW4s47EsT
kZm19EDY42k/CVhmu4Gkj0tNNAG5CrV/NDHRf0vLOL0ziS/lnoqX24zBSw3pIzK+IJL1i00UtyLY
NKOLG4eOS39VJq7H+qXUOcnoiMqCbPjUyJ0X9Knms57S6eIGmblTdttfJ17N0a+qm+FeG/Hy2uQ1
bGIjr6er2knix4Ap2a2PGET7dXwYBo/Dotl2HASUtcsc2TFrGcAgc0+WHufCpl82qsPi57ZQQylM
SoOmg+9GJ5S/0YkwAn1y5rTNN9jAaKxHU0OmHpOW4ollpL6bS+b7ZdyYO042zi4xavOaWFXa7Yz6
2TI51+zozDe3RVzEt1rZ1tZtXPk55wgJKwOp93MbKeggk9/PH6kSZBzC2SDaKxXq6JAHeu4XNnf4
zYBLwsFonGFfopW4BZSGL81w4EzdGAx3njxRMkn03CqqQ7tpIlaShPHXUlRfc9AA/qZ3i+laLl4x
89M4SQahZyB+fmhBGKTCIfEyNwi6lIlIqTpTCEj7iSICv5JfT/dWbopn3UZlHyJW1HWzz92KjtS1
oHE1IZqRcUHfda9B4hQBMQazSzcGGmJrfoxQUc7up9gr6u6hWxs9WPuAk5Xnpbbwg4adj5uu3tqD
lY0fdTrF/hc7ziJV4tzNzdH5VAzpCDnXr5G774mT69Kvs1fXIkM2I7Rm48Lk/d864O/qgJUM/Nd1
wPiP41tRMzPR337Q4f36l78VA957d5Q10Tb/2En1rA+Ow2SHrjitTJ88u39VApQPa7YeNMG1jHBW
rOvvlYD1wV3BmmBGoBYDTJf/SWXw81yCfjwvBLCftDPYJT+PC1DdTmi3vOWYlWiM5UI2i+XGT3+4
KP9myENF80fHPSRQ3oTcb1SAfM8/pXrADTPqIACrzYi/2Uxeu2yVN3gh8pZu99dvRVn1p7eyuSwe
KbqeCf3mxzqnAjLYpLFcSCJKuk2SJ9mVZaHpBtxJrzFOuiPJ4MZhWhx7gzev+pu3/9PlRGkMBJfj
2Bq/BOLgx7fH++g7o2sx5i7HR6vwnn1m8X/9DdeX+AO+AMYkb+EQ7RdQyYEi/QlfoLUx92YkmqMj
xsfJkU9tIMg2I+1tYy4Nd+k/8Q7/5pcjMvLPb0fz3qeCtdHpAiz58RtBmWLQj+38iJ6sOSMlE6Cl
AqM4Zw6LcY6j2H5HUNm/4qgkXgqYHQGYqiLTIKuonJKNZ8VscvSmshNWK/BWQzUEKN3fsVestyCw
rEaAwwKRDRgqwKeaFvIXKx0PrMcdahKflqjuTOtpboN6Ff31xZZjmrxRTR9sYTrIbW/O09OcRvqS
uPEYbyRVltraRF49uozYn5PZq+gMamRQceXcOl2ZPbgO3ofBxirVx4w/+6EUG5briJZnT6gLDbj9
0C/LiQ3lGl/BsJdF8d328ocqsb/gWL3vaAeHo+0X59qcPsdIqHiL1N0ZDq9ZgIbYZvXSHLJmhRqW
Yuu06fhNq6A5eam6rSEnbxP4vzvbKvodFZl7M2EiRHnjRmcrlk+eIaJzqhKoLS0m52QYvknXCOAp
tsl2FmmK/LOJHzsXO3/vU0YGQ7z14JxhU4wGQrrzaJeak7ouWyfsFQL/yAdg4KATzXYjXuR53Zri
AC1kihc8qbzgsfGA5yqOJ6HlJ96lNtMUWEYtIrEvJ63dT3bpGc8qG/RtWUE72PnTZD0SZzhc5Trp
j0hNqaC17gp+VYYlUdHo6yrnMG6VDYlJIy0PtjsaM1U1h+lYChq+vbUfktx8sqsMwNDQTPgCEqt/
7RMTJ39ozuJiEDz9mKgGulsCjytCi7JVDXD8zZiI4LRAe7tEkdL39VLqu0K3lwjOxCsiju7RxiZ4
RJEvrsUkXTLfuRdoCCT7viunQ1nIV5VpBztJgp0r9eQEuCYJ7k0GEQdwQPp6iY3qbuUQWvS1r1Fu
1g3N6Nzc6zFtXivXoc5EMUh1PznJQQd2f4XgBPTxoty7hElDFMmKcq/zBFKvGK1YpmhAOc9EpgEq
jRq8CeN9PWdkFaLQMoYUFhsexCum+dkmUUO7GXpaHkY0ioMlaQXR58yPMx6vk1O3zdUM0D3fmLFT
3RYz+wZ3tEVFb2ARupdRM7+1aGbCnIfmMsSpcdXFrgWaKcAikVM24cwpMwZHjbdtzIZ3izOJZSFA
VInhc4LTUKv5PBl+9OpnHQlHfkwYRxSNVxP0Nfog/Ri6KJHhaJoRzz7NCKDXHJqinpOBkwUb6ebj
ebGUuKwNnX2UwtAjMy7l3JCUW9dTb0yyngPBYC7uOvMhoRt/tAb5GUzHhZj5+GNWmTQbPa40jrNz
Z1cIpaJMbyCBdNtoHDI8RgKb9ZJeG22DdYyBzLZslq9J7MO0UGY2b/woHk4RzUeiDMx7nHb7jgbg
MTVQE1ZMFw4LCEIUWW7zSQvDozlH7BTAfg2IFBXWWzsQxV6p2t210x5kqnx0nDoIS5EhHi69ob3r
jVrSgjL9U1KMEmem4qix1ttKYbHBp1IvN1GedYg6o3r+VAk/v7AgLagQAmQYlvOqK6YZVuAbm5E5
QZjXEeMtU11in3AFNgBGkyYzzzguIgQnorxpC/+UD9YneMf4KCPB2ATVDVxMg9Y8A8goM/zrOMqI
kgrAvTbtzust+6037fqXtJfDbc1xPQCUyrPHkuDeJjPHjMAV+QkWrj7Sjcq2JJuNLxUn5Q3VEO9s
otSaw9zlAcKtN6XfA44pzwJm4SOzJfteLqmLfiYQociLtN2Q5yyZL6lu5yJr4jlxp69FMdNTbcqc
y1yGGaKrJwcU5nEOEOVxWMtXOs9khykD4V3uN/mhXzz7kstkbGieLgNHRt84IjxwcRN5XzwhaWIP
AD63TeSkWI18j8i+SRxK/KkMfO0Z4+ScHEncwpjlBorA9Qr63dQ7R4dJzK2bEMuqjDj+7Ds7aHjz
IZ8Vl39Q0yfByrXFMOFz8p7zR+mj23IAQKJb6TLro924Oxek33OHLeDzNABrdbW7PLel3MLEBSGT
1lrf9KLucBsTCdcxCjoyJwbp6HKTObL6XmattYnQaewRXLcnsJDjaUgla8av9EZsSCvL0Vq5ju9b
/X+L/L8t8slV+ENV9G+afeM/zt90+23+scJ//7PfK3z5gdxGF/S3TZzMr02939p9nkOVz4JGcAG9
N2q3fxX54oNkgAO0Yi3nPLk25X4r8qVP4sPKYOff4OAx6QT+B+0/TgY/VXGBidLQAcZGDIRn8zj8
WMVZjWaLwzV2DAYDrWqpJZ2OuNLZFfRmKNimboaPsdNibjET1Z8G8hnuVW0MxSHDLZbhfxwAHiBa
RFkZ9dD6ekwqVj3FYQw1JrlHeGtiXywlANuGJYaJCKRigSIP1UH0OFml88Jj/5Yzio55qUdyF52P
XVYt960OHhlI4+wsORBsKjeP2o0j6MJp6qfrflwtNjzI4qHF90yHvDNfgoweJIL/xHooyzE7txqb
YAVe+1eN2uh6xg7OxnQDtBCToCHEQwTaGi6SEXxvLY3dvK4k4rqhQH4cDykzSXTcuHgGgBPL2AZA
sQmcfr9Q2YLbYM0B4vdPQgNeIHp9MlVPDqpL/0C9TpBvWvSnBS9pCFqLP2ydEV2BRWuC0IgiKILn
IV2aOCxz33zxCvxIbj0EoWMF+CEYKZIz0eoTWHzeXWA62oDbmPdt0gWkRzJjpCsTaOz4SWJR7rQc
cHTqUwNDwTZe+16iLu7SAptGL8WFsNnAPIyOyJ/mLMfwO8S9eNGkJWCfnpBCs2uo6davc+P7QlpP
OMkmOmdqUl8NFsubmhbG4f3zteun4s7W4Fz458nCilpuyoK8H89l0Lg3dV8e+n4eIDbUC/UjF5kp
bbcrmVTjUOoSi22L+bja9F1GIKZrRUodo1xky5Emk5Z75XjYd+WylhtpBFegNKrsvNjVadA2uyT0
JpbKJLZeajxT7l7Usw9wIbM5T3YF9wLEj3Pat+2Wd4d10bZOwmAbiFlVLPmTNmT+UTGbf2lq1V58
UBeP6TIgyURJ7G4pROWZmW98FTUoN8hslBt0ac4VR9Yk9NGyMzzqqN4HmCZhutBudBaLlCMMHzhl
nAaiCNgsd6X3MAYqx/ng221wyHNLfh9dMEKYV4qi2gi5TGobW0xD90FqduomyyteKyAJYe9WYCas
0JbITJPNoCsPKC5D7IeoCObrZBmzULKFbJfOjK4Lt0ggocWjfyBDWux1ruQTmEQitv3JqJh14YxG
eJsU/iETZvuxq+wXp8sBAjjmc+lPMzjeoaGfnELKWHZDll8XcbR0YYugcJ/4C4Qqz6pDFJdIWCMf
1S0aTY3TPK/uWncB7GxIbGvzjO8lscW5j8tgI4CR7AqspCuHpNtZAD7P+AOyfJPhGAjH3JGfJiRk
G6eYkUJH2m03IxKejd1mPBhWmXBTMazcl90w7ayqgx1hAnkO+7E1oG/I9pq5KBN2X2ZX9CWdu86J
IcyoAVuD6bUmitwiB0ftGwElQtAk/XacTO9lQE9zHQkRf5l1mn7DJHzSMz/9Uq9mPTI/iOoUFfyW
OZVuGZr8zdvSBDz0RgrX9RhXRfOxwWqboq4SaterATaakZXLJxwXJr3JRpEPW+vzYtbVE0aS+WA1
Hghv3CsVRDUiUTDGQbmtN0PeYTdXJWzkvkTbPLJQiE2fj+Z2cN35aiSh6V5NS/sc8P3lyY6WKT3V
ReW1W3eJ9blHqs/516VRm41U4puCyobv3/SYKZVXidArax3q3FKPLpZHZhs5vj5LF+nVgNJtDge9
stZTC1iOdOs2BHk/HZQZl+E4FxBozQb0+GyhCmu8m4pEiEd0ziz+vaWWfTBOKeyJMu8Y0/qLvtN+
xgS15MRYQbS9Z/TKqtS6ffT6vrI0WRd9D6YiO+cVT6glFoF2bH2KapdFa0Lq8KRHYt9cA1UZAhTw
DRuMm0jaKrc8TDHLMw1gy+ZxGK0Hxue8EW6GaYvKn0+SD9lyPZrjgK5qNILyhi7wfAMyo5q3VUV0
HLKw5Vr7wvk1I/G/5dLflkvoOP+yXKp0p/4RvukqT0oazTxPuKZPX//v/7GodvjT30sm54PtUOPA
31iboIhM/zkh9e0P0lq7pSbozVUajsbzd4+y+4HNRyDY9hk18mf81e81k/zAf0oAOQRRqu7A+Y8a
ozQLf66ZhG3hVkarbfnClJ78sWbyMvJTUBakRywMRIGIYLV2Lm1MEIM1aMY93VCbFZxKT0EDglZg
n1jEgBa7CzddaI048Pcs+kW2q5wqbpjEVQI6Vj2UhbkxlWy/FonjXxjL2ifU9+KGExKZKzYED3xQ
dBWg/khKMcGpcQQszkKaU7IwwPUvAYrO17L1SScxl0jvQOPBXKaV4l+E4miHLVXcUHdACKvK2HU3
PRFM9cHKPaV3bWasfyIj3HEZI7I7q+mCJyoH3nhkrUJO0PrTA0GFwVORiOlBw5M4RVnBqU/Wk6cJ
bymzCiO0rnwAD177tfVNAYmuACwsVEnCRQk6g2iGebqDe4/FOltTFzY1mER8Wlasj6aQ4pHa13nz
LHIfqsroj3JQ8tMy+tNdKYlHaKVZtZRPrbiJrYbvj149ekpd0gE57SV1C/8mhYjJBLf9mmoixjel
jYkoIZL1lZ6HOWwmqfnP7ElUV0XlOG9zvLKp+5gPQP+UTzvCmbozZWw9ppGil9dLorLY0Se+tZ3x
nn4m69c8NfnukNsBV/ejKW9cG9xRqTx1IzM0lnhkBNyTBGxWlAwnWQWoOmDArQ6k9XpCNgE1XUwF
zjXua/6fX3/Q3IwzUBsENzxZ/foL0wib7vhJ2/YFiv08XUZk/GI7ZTREt5jwsuTeKCy+QgVJA+XP
oPin3+b5Ejp5z3VBfMlnVJOBz32cbcMJCYiO1xyHAulRvXYIntl5bbnPi4ViYRiX7yrquRLmUAZP
cz4+dEvr7Gccx3YI+RWQKivtPc536h24UEZYi8J6LMmqf12d7Ny1BTd6Bu4q2uNz55WWyOKfnmIG
zSfhJmLoS7IHZ1xawd3A3YB6gF82kJ0ndxRbEsKI6O3r3PM68HVxy81nEHq1jQbrPYWn7r7ieUCn
h+tL3Kix4SFE/8QPXNXAfhnTxi11WlrjsimBriRhFrBn7Yix5X4TPJaXCu2QTRg9gUpGOlgSsp/k
cydLT1pNgWIath6MPMB+zHs2kejbr9O0KqpLnI4xGzf3yRxM9Wu//kS+BGhSOBgsfdHyYl1jJgdY
3MEOlV9ymIch2NW2qF/hxkRP77dwYnhc34y4n2p92Bmi1q+ROxA6I3suyQgj/26KeRSQ9VRXtmKQ
v7dcO8DmHXDhuqqWMqxznxumxxx2laNa4g5YHwlKyOSAhpmLB1CPH9tk4YAv3rwCMtTHxqkL2nw9
ITs28lqSw8wBO3RLvMYmbYhQybXHw+lWMzpQer4gopxxoKta8HVMMoiSduIHXdUHPA+myQ1mEKoA
AhN4IKQyWzwOVse3NhFkbRgnyBNJP8FlrPLgsjTAxzZE2PIKFUBOqHE4aUFMea2Sd1ABUBkbup1Z
T8ns3Zp57R1dUoDAGKTBxWkmYytHZWjcbBnfV06oKfYLSVVqB7GSJ4zShg8Er2B6KKxqVA9zO9XX
CMiDXTKT+CRnnuX3AA+/zEgpKqDtYz6he3xCzQccqWPJMBmpPHaE/nAFAcw+1NzoSM5xg79mZtQc
A5qyBwTF1qMnuech/aPT9FWql48tDHb7OPUskXLhC0/Zmn9kBOj/tjkAw8fIBFdzjisPSrEsi1yd
mekDLDKJV+ltKyNuZeRXypPIfmsTi6WZCG/uKQpvbvDZXfhZdUs6gIkCD9BUKcRj08/k2jj4ubeM
WSQDcazkWBjbLthVJXfpyInchdzQiJsEx/5jUdChpMlLQMtuCNY7B+JZNZ/tVPPyFs2mr3EGrD9R
Dnc3ZuRHud57MOBEemXXvT72YpXnvN/ztmXzR2bHd4Z4tt7/PfaPmz4ZgieHozvf01yXvWEUTXc/
wP6Y8MK2rG+67fwt55X1fgxm0qLqxg+eMO7zQ/66pKWtSIpt7Y3cSqSX6v6U+i2awYbZikYxZIg7
2+XpyvOMXmY/cnllPu3fn7hi8O2nsewmAAqNo9X+fWWtKiVcjKx+8yQSsFdPYxzP2bOD5icJc3td
pcQwou5QnfMW5KT2pD3RaUL1Voh7+Ssa9uCk63rdDBpz3ZwBdWC4xVB4My4OCxmCAp5gnyMwMSEK
toRCN6nmI8uPLMYt+V+UEJsYVp4I3WoJroqy7XDZetFEEAqDhvx+SdGKmAmn9RAjafzEVkpcRcdZ
6QyrnKcm6yfWWp5JUD8sMWRfjRZaHtlo92tVFk9VLPQ5iKbeHDezP07UIVI/Wjb2jmDdiIDK5o/I
YWrYo71/h97DjHh2BwmmgONMI0h9cExZXUG+ieFsx+pT4jUOluwy+tx01s6wqubS4hkKdeeFpgft
gfipQhTGeOyoAFvV16BpA3rDdyjtqxCDxzPq/X3NeGJv0Dy5q+1hkxbeQ2QhV3ue3bw22CcwVEQn
ZPMFq+oaBkV2NFkwZm8Ro4e0G3PHAkW45bQHxcJOQ5wlxVEgy1SbxK4h5dqZ3GelNQAyguOCzHmE
xagyUJneOA/wixld7GcXyt4x4LbUYQxBiXQbTwVEntjLrT913rlNA7a5ZELuNRlAGYtRfEIBjnkb
j+ZtsmT+2bMi7l5hU5Qov9rFflpzlPp/7J3ZctxGmoVfZV4gHVgyE8BtFWolizspSjcIipKw7zue
fj7I9oyk9tjT9+2Itt2WqCJRqMS/nPOdarI2eGT6K0CFyF3sELdMK9T0RupB8jw7+bNMoC1eZ3Ur
7+sULrLo2tHdyqXx9u5gDwTpNN7nyKWPbUdswQs32a4GE+u7NKogYBPkWkM9+PPUQRR1CfbaSok0
rCcP6+I2UTJfuF76S9K5xX4h34LneGzswnh89lb8ewra5OAE4ycyzrYqTpzP+G7nh0jNhW8Cidzb
qcM4r1PNfYsfj/Kn0Ds15dN70ltPAhvExkRedXHjaLkHAaO2pdPn+xL24iHwBnaEXix3Yd0+1V7P
RrXRVEa7Nq/LS7cEHFHAGLfQ5qtdSN1w7vPGPFu4AY7KK9tT6vXyurQxwnPRCsYRNY2hZho01bW7
E8BLNwknFjv8PL1Dr8h+0z2LJTVveQggpJZgyEJX6FOG3eE+hI1oF3ZxtETbHBDSULPOYLSn0OuP
QIjwAMez+NgiFPCZx3uXJVH3fQwrG8qL8ZAyV7su56x7tiZLXBNcneFwch2+bqR2/dwNGSuzwLJY
QE1FjSe3K1+T1TwLJQPLGPe3lT5ZTeAendEWNwZ+ky1PXgdugCTFEcZlUqb5aTQc502k+esk1hGJ
CU+Wzrxp9wIUPOkDzmjA3e36gxGk0Va5KevGLA79hVU2oPmoOw2F+lJFxJZbUHa2ZmVk62llnuak
sd+CBjKYH5Tt9EpFvKO6bqgEY6PwZ6KVdh1b/ScCocwbTv4m37FPZaIRW87RaCf7AN559luL9Y4a
IfpeowhlbVnZxLL1HCQoAmuiG40HmLqZiW08azDdOPAGk4c4MFGEmUkus6OztEP4hcM/3EeJVfsL
MXDwSAcoo2FEvi5EJzs4dKSpcTA1sT66gFdeBCsQl8deYGnGTmbkw5qjA4nqnUMW6iVu+VzEdje+
VKTJnxa4RRvItekem9HCbMbg/yZOvNcotJ7HcHK5xQm7k+KMUYvCj4M0RyZP5ER4Hdb5DeOj9sOK
I7/KG/ei0wJYNdXAY95bzBbHVjcbYLsBQtG6ngEV66o3TnnKzO8sanOxwJjbiYeq1O7rEeGYoHKC
wGkHtwHZtFSzaB027IRL92NQZxzqQZKM1czxPYOMYdDdLKzFErhYamtl0P83YYuziMG6Mnr7oxvl
PHVX5r+GEOza4Z4ZmcoxMzX8dzaiCxZalXcud4/lNTvVU4NGTUS1VYztGsQ4SJ5NcV1l89kwl+lh
tojEoxbNiHwcKctZ2la/C8f/T5fmv1h+TYbrEpCwhciCNvoXjyY6gyyuujg5BiWARD8vmbV/WOTS
t69yXpYa/K9HNVIWbBz1Bmx5fPhh5PAXupXVb/qTSsYzpYtyin+shlTbWoU6PwDHxkib5WJ14VFN
ngvtsmjD2O89M7BuTCzwIcVmUB1iO45CMh6CpWAe1QY3YdGZT67RmzfoEKgq//67+ovLwiIIzypl
O3Ia5xdxUmH3AWNGGR4LsSbrTTz9d2swk0dFRiQhs3Iqnz5fKI7EEFYf//7VV/X4r9eEl9fr/yjB
8dD+fE2K2UkBmCxckzmjFcJ9MbO6bPHGJrwh0awwZtijaz+lTiBO5lp+FxIIECyourJupZ4Ztm0I
ZgujY7d20FUdkukMQYAepkCo+g+X6y/eRIVpXDlIgfGgmL9er8ELY2Gz+QeyPrCg8eapbwmpSFFZ
NAQ71cQZ5QRbTG39Bk56fqg7ZhV1RC8fl1PzkBf1P0Qxm+vM50fxFWgraiAJxk4izOMx/PMlFArz
UU/dwPaF5ROuYVJaO0ZSLy0jHijK5JEyUrCs9gt+ePtUrTHUBW7b7GDCrSASpa3WHowr+/fvrf1X
35iWysPwzwj9u3Pgx/vdGQwgJ00dHSsdUqGyNi5X3s04Ns5EVWS3xWMF/FSe5pKy1Z+wp6TnQVrD
Qy8HsHfRMHovhsFYfIPQi7rY7GhjRUwTFcqF8j0OkcVmAZQStMTMegqPAEFfQMukNHWaCRYqg8Ev
vzelCB+mh35ZpwDFXE0PURBD9WMDNt2tddxbXIAhKJaW2fEGmjkd0N9fDutf9p2mdlh0apO5gdRk
kf/8PkWmqON5cMTBjhRnoFUuRXR2+7XVKXDoPXHwe9eENwzisbAWhidTHvFtzYADHydPc7VCGyfm
Vi3f46Il/8rF4u8TBNyQLBVaStuq1jcb7O10jeMnjI8lNj9ywJ1qCHchaO7jMue8urJQ7CNwn1E9
uDQEX77/sP+ZRP/zJHo91v9Hzvivi/vvk2j/Lf01sMrW6xf+6dRhoszwef3MrPlTlvmLU0dqlLkW
itKfBbrQEXDweIaEebAu17nD/hToqt/WYCmcbIb1Owzh39ndS+dnSesqJl3ZKDxILXSt0vxV0orc
pGpJEbWuF3xG4XKI23DuUChaxiaf24voJKOm3IHvNLhQFjcMyZePTM80+r3YPLZDJa4DvvfdXIt8
H851iVpraS9lWBxxofZnEgsdHxiHvir7QjzWMDPXoTESsdil6pO5fhzoOZ4TFws3g2SUaWZVl5u8
TeqtbsnR5M8z9xYjWeBaQ2BjlUQ9z/dNwIgKj2kcXbSdN2dWgqxp6uB+XOrbqS399YzdSJADx7pl
7+pi3CGbW59NiWapTz0/CusvPYNav0+qdpsPTbJt7GK+wAMEdQDYko7rPRKssuqsFTtKK2LQGbcc
sDJw9oTWgfDp4oM3DwkExnWBmskdNMDbJp3ljtMa9KHVMQt1ckYRCtOynWtePzcRwM21pCdwvePc
9vEDeTyln5vmwhDVYitfzgxYq2og+Da5bWbPQKGZLjtk/Ozz8BFupFHZu8hQNvNdoQB39hNI06w9
041dIpPaj7r0wTNyYu/gRXg5QaZyVQwCddvMiEJZB4eGbwUG53CC0iiaX4AfssDr1h8CbpPf9Xbg
E8EYbhslNAKp/nPeIoedJvSoEC6vKjZ5W9uaduXi7EXMplmBZPDhUZCQwMN3Uyt99Ei+6ZAPbt3U
QmK6BOJlthkw0FKqXcuAdWP34KgtSe4CipD5ZFHFPOFix2RluoOPYRRL8WQqKAmCvmEyJJBNeGzK
JUe319jZmSXtPJLWyeKRVzUob4YKAPyVXfs9ZmtyQ8JDZPcOMifalgzDR5rUT2WrX9xpuU6s0dmE
g5Z7UdDWmsYSHZwqf1tU8impO3lIyqBh8j3CbkOEdq4t76tkaut3JIP53BOrBGyjR24JtwnvgRAg
5gtZhdL8kIIVEhfvmstWtpkBI02daisxP82ECaNIa68mkX5eZjntpsitdkmczEdVMDRdFvDhIuNe
wKZV+05YyWO0yB4L2TxtmV7Wfmo2r6LtkCo7U4ABvQXwXM71Acmf3JWQcvca5ck+sJPnBtn9pTCi
fG+7n9cQ6PMUOvVWVVo8ZdLEpY2GQvpOFscP+UDUVEFCMmMHoLRwPJonfGaubzqAixZ03H7bLhfU
Fdnexd6+Q3Oh9wuNj69QKe2KCZ5EZwkDckSz7AwMQDuedhHwDfhxUWcjhXQSfTJpYwmwc4cjGxuA
lYN1RWvS+4Kh/DOMNq6iS6qFxXhjq0OypxV02o2hSgodlRjP8EagtApT88mtl30XVc7W6xc2JUta
PKYk2wBe642zyThEbahtIvYXIo3I2yNGi1mH3gKWT1mjQ2fjW+2vHSTf/EZxTawlMMpU3zD8+Rwj
tcP3Rjc41HiHeh7rvrNwPSs2GUcHiCtmfuPbFESuP42lOq/mw02iu0dA3idqYn12cX2vbt0HHST1
jg1PCV4eIsIyZtqXEse0VXvvRMI/xKy02A7cZWAPWaPH5mGOxddcLvM+a5YrZmPX8cjvb53iMOp5
nU8Uxd4JRbNFklz5c0AZEDm2C4QifqsJKN+ELlNkRLZHZ6CiyFJnFX723RaezryzULX4DdTErRHq
5jJbzr7PrTevhjHmggbDaN2qx8CKwm3uEDg+A9jko3aYZP11aBnROQv2etUkSFEz0zwHbpbuk8wa
dvD4WhzXaeWja3SPEcz/MrM+ad1eJ6EkJ01NL+7YOtSPpIZms61Bz8TFk+cNHzJogH5VOV8BL4yo
cBGoj2H2ZJn9lSO75qZyrXNcooFXZZmx19FYR5u7LCI9PLAjdwt57lvTkNESe+DU1NKXBymxAQa4
y3Y1SXfXbKLAk0+NS7B64B0zPAKtHX2Cies9zRKgaVaYV4tGRjlYc73v3IwZj8srFsvyxLA4viOh
i5gaHkKTCCbUEihRoYBm+6ZXamPk6nHdhvm6q+OruW5PYYNfDHe/2IQMtjcIVQ0/ymv9MUun1zHo
+6MzE7TRW6zXwixCDtyNh6mYxJ61EcOVfPBuu2y4M0IHp6aU6zdOHlfdBttOoabJgfiQJLIbUZ2T
iIv2DNH+yYzEh94jXKAW0xc7JjPEzvr+5A5Lw1kTNxgSA33k/I3P5LzghxCcchBYUPNDeNm4yIwO
8WKrfci4CXZ+Bb5BVuYhdJIP4xArZPHu09y1V21KahXz1m+2qJxzVmTBOmpaNrLS5l6VDiBHmRtn
t2KdVpK0A5i+DPbgMyA0uzOGyc8ZdXH3LOMuQHLPwK32iuPETg8UIpAGtxxfOvo0cq4SRPlJtqm5
+3KXBJ7Gg1XoRGw6+JBhEFGtfayhCwyIVSoEYc92T/+IzH2emxaXnGpLTu8UgX41xhhgrUA92BJp
UfOxJFRrIYDdHlqHtO2SFGyFVi6LRQRPrWqWprn8p7z+Lsn4p/JaQm37u/L6Ns3e2Ij/LPH4/Yv+
LK3lbwgyTEdZcO9WXSxV9/+Y4Fevu4Ysj3rQYljDL/0p8XDWX6HB/oM79r/yDgxxYL8o3pGN4ID7
d8pqtk4/t/ImOd0rxsxjvmAhNfg1BbrhGVpM2qzPshO4PMnE6hgFYvDp3HsVkRN+Ul4oIDJgA1a7
tNE9iWmdIuDU0Ra9/iQafCbbPPfi4CBAvjdP/VxnV/gi4uSuA+v4CaWV81EtujhHnDtX3ZhYvicY
fLEsjvMzrgpk3oQvU6ckxXVS1QJNR1SVFzY01XLIZz7GI1LLcIksAvvYEnofh3gm6cs1SNygm531
6zBOrHNmMnWZi8cRxRLKuZ2tVwSGhw05fhtWMkb/HZJRNmUa7qsVSHbNADfqwr3IckOuUr84mth5
MGIcb+D6gn/bo7dfqht0W/y40dQ2DsKvOZHBEU8Klusd+UQGTrBCSeXycbcCz1J+2rNtunEtiBgj
tSzXE1ronPeMQgPlGZTyw+DgCYgC03gfx6wF/plGsWLezexVMRUuOHjIcOvJfAIF1jPL30AUIdRj
ApvLBjpyFzDNPk5quWxTPYTMk9HYWRGOZVxM5ZJ8YekwtwoDO5BdhfwVu9bGseQQHqx0CpobFLji
ZBAKdmckbrCB0ApZHx/YJmmj4hQJMRxCVVnUKLpnI9US8DngYr43M1IdtVfNb06VYKBCcrGd0zlC
esqOC3JBet0gsD6UrczJu2J8nxYDmOm6KPUGjNR6sE+QQ0jqyvOi9BGbhLfK8sjxi7LJ17h8fdkp
m+IkLI+ENgb3TT7mH4JCdBC6AuJrFjFUt1min0mOCe/x57V3ZMQ49zQEw8cIBSiIcTxjTRVN99wP
JZvRMn6hAA7uMqucP5DpLqzt2BNUGbDP8klrcW48Lw1eIrhixynS4lYwmqSCaQDlD05jXwc6yA4C
wclCiUnr9MLWFkJtkOnnWpvFI9t7kiGZBYWslxJid7asKZ1pWzLsPRWUtoDGOsLwYFJ1pxHi82HM
0vDFRoN95S3Oqq6q1PjEOJdm0q2I5aVFabJv5ig1TmpnYVvH9rTYEaOywO+xFKkPIH6aUT0lOJba
pJf2RtqTc20iQYEGHC8ZuQxNP9yi9bGuwL6URynZXnTJzHvdZ21zH2W6eGkITzkMgVN9Hq3og1kD
Fusy1z3zTuc7xMByO7cVmD1UTPeBbqMzsUvNU4ia97Vna0261zhZ70nZGFdiKdii1bXtnMds8vYy
qb5icwyOpkJTGU0MT1MSZh691O1fYdNnH+Z0iT/YYxerrard9EMtCo9MJD5hWnTNgZmotfOcsdvH
lb4aS8JqkLhnBxY8AJS8Qp3HifAkZmwoX/DgeAJ+FA/MRS1JtGHmEd8VQTLh2qqmZgv0xuYuZhAX
ATXMNnEnWp/0y3lXjj0opwBBMNel2ziYdMjeNGiI2xFDgFf49qysF+kI+7YTzXO8NI9JJZwvkypB
WeE5hJ7AOt1hg1EttIZNIq9y1CLXRkfHr5M28J04PHmydS7z2NR8NPr2cSENwEfpUb7rHj9+NS7l
HaXe8rle+YQbU4BE8PKxugopR5/DiAhRXSMFpZWuSQZavPDCOKf/2JHfU5QsrVGoEY6W0qNvk6k5
93EVvlEzxl8zYju37VBfWz1xyEqPkx8Nvf1qMZg82sJh3zSN43xtTWtwAnFDxMzRH/GJk5FxY6JB
2TelKdgswQO/T9GcsdfpTAai61J+aGN0Q0ilUGtEAKemowVD4aEc17FhGo7249AF7ud0zBme9vEq
mnBXlQFexflBioB9I7u8tx413ZWn0UVTlK+av35VTYXkkiNYcyMcYSPsbWeVZszsMG4cFprzJuzh
r5k2Kzj2mjgKc5cdZAVf9loAR7qBuYTcnBCGbWdM78Q/Fg8mXckpFEG75Q9lzZTgM2Iv6h1YCk7X
ols19G4FcaBs1LdSyC9gMK1rE2tbt51raAmZR4nOAJwPuUgvI23xxbPT9DoyAGptkuU9MrB510ZW
IrybnkujeYSbwHjBbCJw4OwJYnrZfYyF+mAAoL+vzabcCW1FNj342B5DQTpmOoSES8UBvU9jfiA/
hjafldiez/t7Quv9UFvtuI0IFnwKHZTVZtRU5zGhlW2aQGUXVWIbVW0xXMrCCI+AMwka1rnuDhKt
wT13bu4XhjfexQyuv9QTnS2GFjOj7JHuS6gDeeY7xO85VmgoFcMhOjOV3+WBIKnSmsuTCYZka7Tk
L8ytEV8LMio2uijKQ9dPvS+JQ/loQe32M7eETu2kn7rW/JzU5JMuPB6vSUUOYWe0Y3Qn3Zq+pS1B
f+aRtZ3tqf1mwoHZ9ebcPyaGVrvv6pcydNO9RGfiw9kJHimg2xttON1h9JikzG3c3OLttE2yPLwG
76XFVIsEKXEaESfEpIuqguhrQ2afQD72exwE6RdS0s0dpHjeV9f9FLnZ1waA/AmY3CrySPFUKv4N
4LS3mRXTInz1xslIMumjTLX26L7M66USybuXuEDlskgc8IgIVP1Bdp90mc2mP4n3VZfUp56CZNdj
Dz/aZBwA36TyEjTkh9SKhqs4LxEtZhMToM4UwjfYf2+nqhx2ttMW750aYwK2EbH0+O76OdLHcbBJ
DlaXRY7VsZB5ihjDs/alqd5ro7rvgYduCqYzW5ksB45osZlt8WrCOtpEEW1YDAV2ozND71KjvHGq
5t4xyHZtayhneU+PmI6+ERUPLv6+MxvacF80jMPwAlgbHRdo3cC0tEsW7gOZXexciAevJQIk0713
JDCEdb2d3+MUuGO9He1xq4B5I2Vzq7MZy1Rv+lCWskMLtcbvFsA2MixpG6Mev+JgE5IoHPtWdOhL
ONudp05a8ZG8MKQ1yvwKAx0vyozfPkZ5sEEUqniQpUQ4smi8Hxl0v8f5zNZccPuRbHDU01Dca0Fe
oteRKzOoHlabV/WnKW88iAUhnW+8uOecEKwsVp+gsj7/p5f6//RSts0G4e96qaevRfG1bb9+/VEv
/8dX/dFMuSR2revQ76h0/rA/GinPADSmWBAgUmdoxN//t5HSv7ENhOmB4nL1EK4K+z+bKfmb59pg
nhwPJT1sjn8Lyszu8+dmilW/hxsYtrlpawOUxy/7NmdubBGNqjgJ4FVmdSARPUyGXSBGsmu47dkj
rBu78bpbRSV5y/PbXIUmiFedY51LAqlVQIFIF2PetKs4ZVplKnoVrIShhl0wNjZ2XD29EjNfc9bZ
yn7zVrmLtQpfek+NWza/cgd6mcScCnmMjWJTxUXos1Wot+Yqo0Ei0qPNNQyE45xA1P1Tu1dRjQK2
cFHhJHP5Kqltkc+3+anHfYJsUe/71nF8oxuM7ZDE4S2YcvdYzDHjrgjK1GZoJeof29Lla2T29cEa
xHLGJ45OCAu+/hx8Vw9N35VEOYuLS9nM3XOKWAuA2mI89GNj+UXm3HMgeBeSF2rfzTEgZyTNopFO
wTg4/cBRUQebIDGaA2rd4jjGxBdQCN6XVUkljPVgr8GUbpZ+MG8LxzuHRUrWxZTe4dkXFOsYB815
dHcZJFvCLhFZNYbNLKmWxtZYpAR1ObWnvl3EMRCLeZZkkJ2zlqBxqC1EJgtgFsSwlhcEvai7aleg
9ALR9mTGFSIk+uzrMMjVgelTzjIIsiQy9uW+Gqz24gCCRHhjPelVVDanPfb5kRqVRPn2fkkxbcFH
yva6L3kgVEjT5CpS61Groej+BAezZeVkJ8d+YKWDHjp4Gdy43MOk0l/cmNXqpccxcQkVj4CMvVO0
nRgf79ycoWAcue4RGU+zr7UFNIOt/s5ViiX5KrhDYOd9Jhhh/BaOs7df1jk68RLoCvjcyHs5jy2z
yKR65lBOnolsmN+EZvvHmFEZF5yKw5Ur1pFZbiARiz00bhW0gQ1jLSAaq2gwWOWD9iokzFAUosxH
WyhsWR+hjab3U1kTCVfgwbc4ha9kHesJrjay3G1sitw59qKPiVxktzRAa5aoGpdV4KhROibfNY/L
tJooVyGk9V0TWa/yyLknuaRYPDSTluyJ784spv820wTLR/JNy2Tm8WaylvxOCHVETEHIMJTlS6Ot
tzKrneC6RlYbXVERfdAgcB+wTxwC4Zri1Ma9DKxDxp4gdTDbj4X3vkik1jvw0MvtMkztXdtbbv7u
FXawXMsCKq3b9c+KBhPDWB81/Y4p95MMWgjQTY+ELCu881g6FpGWQYv4rCL2EhG2yJNxyyY/ZDXm
pM2zlY0SeLHCmEiuaaGd0jkzNHBb4ecKh+otByXXPR/wogbE4uhmBwvFwIvGTHlrMP68AZMNl8eA
kFHjhFGzeV9MXh98SdZYbsQC3oYTbhOZUsid0ZeP3LmKuQLrOdAuSN1TYA6omzZG5yWfHWI2xNEt
BoNxUZlBgQUcQxbM0DdM8oOJQOnLCFDmhVgQ9ZaaNHTE4ZHUx9y3o10oVgVWARf6yyztLj1YwTRU
zJlrp/AHEcNEoxMIvF2hUl6SQoPmIF8FDHa4YFYhno12zoAxfODs4xUJiKdxgPvHYBt4QULDR6Ad
EUbubJVEnfZ1ZHdXCHeVgT0OE0DoTA6uiqjQtwALpr1aHQ+GkQ2IOBXXeKvRoj9lK6C+AZLafM+E
ocnKvfEA/09fCk/WpzT2+NxPKvDVd+q91dvOARtTdICI4R7KFY9fwMlfGE04m8ZUJeTBlQzDBmFf
jh1sfYpuhw/Vd+Z+v+L3u0RbZxfdqlrR/HxWGQiboY53DQpPsSdYx3h0MjyZ2mrZ1Nkj8iUo/sWN
E/Xlgzs4+qbT9fBRfU8GwDN2xeAMb2/dUHVNMjx0DUYXYp56tn55u8zv9Vx/5hnV3DCcxN2KCGob
k4PtbiyjNh7DxQz2BH6ReU16zr2kcePhUGQwGpz2tuxcsc+IOz0PhRG8L/jd7ubA9FtHh8yTkuCI
NtR4TR0z9kFtuB8Huspy0wVWBTy+nq4couQuUtGJIs1N/Wqck08Rc9WzqsvhRsIY7EQhN1NnkDoL
M46OJxlsuUvmYLnTXpLsMOcfWjz0z4tTdqcZIyaio4JV+JArSIgme5qlFQNG3DK6xU2jEr+ZLGLl
bY54THXKB2UO5ZfXRwMj1cYyMYqG7A7vqjlkybOsuETCaw8Y2l2GiOmAbnWUEUfjIl9tlOg8C5VX
vQ2u1V1MZzG/DjBT9qpb7F0KPgjDd21/EBOvh2WeqGlMFfuEjNNdU3TZTWqM9UvP5/CCUKe5Y6Tr
XdOckBQVFck19nQ0c3Y03KTAUnDOZ/qYLcOn2pXx9Uwh/iEgRo3wcBMrW9JqKgHs33TOLLbL3DZu
WvJXum3MJ/9OJc50AMDQvLlOwd5ep+zMl+6+YeUF8D139Skn/uceJ/VyZSZp+XnE97epptxga1Ya
J+yyH4Km0PjcGDlkhQMiXMz2Dnd+424MU7xORWDsJGPJi4pj48oW7Rqk2YRwfuAJ+dKMZLLCq5+F
hTmALXjY4lPDOeHREG3aYdLetkZ3ssXtR+OKlAEEVA7dQaPA+z2W0/g9pXPugR/4YLbUG3xVagqs
Q8QMGwknQdOkwJZYcM6R82gjbQ555IU5ubhPrZ6r+P4/9f3/p77nquu/lSI9ROWXr/91arO34suP
Jf4fX/inJdb8zVy3IZrKnHr+OxDwT4qI+ZsLXITNrfNL8or1G19BV7AK//7gC/4pROKPk787YVfs
yL8DEDFWbeiPwkeXv2wDfjB7S8Bzv0oxa7Kcm9wjX0HQilMnRyVjTHp/PBAe8nFLvY75MFwgAaOA
76vXLFTrgJ3ow7In6irn7PArhuJ0vXnB7tx4UYERMqnK6mRfytH1icYlIhwd/FYS57VHVTdibHRu
KizeG2sy75JpbN48O7/okV5bjNixqsDvUILiAsoV4/XeBZ0Qf+uNPr5hFw4SyKkQLBUlogRB9Pak
LGimxnJVesadNlukBM34BtJo2qiUTaucIdd28beW1Fc/t8N5h9PgxrGnw4ioD19i8c1Lieozh4dg
UtC9436Pf4vac7mTyXzF5pdNRCLwAMVvc9WVfkn8nGJ2kA3me+no13pu9ww5sm2TR/YHiBPHuHFR
QBuIK8t2BSwLElU7+5Wz9c1B2703wvHBaNLLegW6vF/Hk9m3pFrddwiP9nZGjCYeI7wg69qZYLqn
0B4f1tXW1kVScmoy7x2ognfgwDnie7qiCi9Py2qhFWPLhTGMrVTx2VrdTlM6PWmGkmMlXyM7PYdT
9tbUCVAAxWPVpvjQst1JfqBRxt/Kbr6TGe/VbHf72qvwScgV3NEDn+sijh2L4sQquVBWRBZfoCDO
o/SNdnHqddteDCXSa4LUQ7Feyyh/Y9pF0uSM36NDXrVdX6uS/AZC/O7G1rjrrPHQryeyi/xGDMZV
5ZDSMaTRNzvjtykzvqTpdEURpY4AoTVrAH7CUs4v4J6ZLHU6Q29gCz9teaEhdhM/glJx3ZD8yari
pZF0WPjfnnJD+dNcjNsiaiCLlfFbgT52l1nTu1suV4MVxtskauKbtHZe48n47Nb2rQeFbqtHBGhk
9iwKx1w9DU8L0Z0Yk9FqNfYxZDsOEtpFdNQB8OqJqcZ0Ge1GOLsQi037jJfa2/EoYmVk5QTAtsZL
EZrvHksCCj/SQ7owOzOLfaqb/klO2bfcICDU0KSJ9Pn0ZAdk3KUxgZ7sejBzahFtTTNmorted7PQ
bHrka1kXyR41MaAX6TCV4uv4OVnx8XAZbf2KW2hmWsTtKExoMAzCP8GT9rYgC2efweNwb2NO9rMp
DJgIM5aficY41s48ENCphlMLSvo0DQK0VzRnO9b4OXkP1bw3iFI55xGFtiUy+70z20/z0Ohr00XT
zV1TxkjuGjZUie/BZfHJ3R7fAqcEecZ+L9OUnHXxkhbBSz6xmfMXSCvxBj/0doqCG+I1PtEQD9t0
yhBr6Zk8lNivurnZMdmOTL/RmgF1jIP07JYdYB6nvslEdFcQMr4bhXwpBTNjvGGMW3v1NhVz814U
Ft2LSKJdRhCu68DzqRZP73OGbj5T4OAOxRgstoLbf0ms99IsKzT1OUJH5gV6ssy97TCA47sINj0k
9U3N4tOfMObdSsPpD5PFTTenzqsjNKEb9XgKhuabGJsrqdPf49D+T1/Grw4AFzgCEx+YCt836N8d
Aj+4IuJEyz4ZU1Zhg4D93tcdJtPpJlb1ZQlM/Q/6fYZSvzwz2K/zQLNhsUrC737xG3hy7As9OwBU
+Kj7EPLIq7UxlzHY/odX+tVYwc+FvIBaEJ8AaZffn14//Fyj40x2AjnlaHXpm7diF9fjmJIX8WO7
aRnVY7bZ/zCgu/v92fdjcuHPslwgr+trrvWW7YLV4p/89D+8ZmgXXuTCfz7OnYqQrAxP5cQHm87+
OApiJdefF1v+FTVl9A8/rv0v47b1tT2sCKs9wsRp8/Nrozsfl2R2i2MLztRPWPrQbIBY4ri4Ssok
PRre9D6207BPx2E4J0PL55ZmHC47ccYwfsNiuepDzAkoh44emIgtcPSd5Y5XI+gWhLjolVhDbuoy
udBE4/odHqY8fDFUhJJ9kje9mwmCbkvvQNBa9TFkM7CVLsfD31/kv7iFSNlheGoyU1GW9cstZGWx
l5eWRKhstXtZGneGt+CPZzv4D6/zV1cUbfUaaoc+GsTIz1fUG0134he5Vz0YHC0u/Jk1wc7IOIQL
2iu/ddNLF5r5fTbMd05n5PeIwGI8nOG3euBcXksV6Dr0qNZ0FYoWWgSjMeHpG7sZDoSedRtVxTm4
tEhj/bGm11BZ8yEPrQoP0Bxf9UbTPhTp9DI1PPYJP5XnLnZz5GIdNIAi/kaBj4ouzXgXJ7c8TCL5
FpTLixv2+6VreXhX9hETzxH/cUzu3PKd1XGFmDDbWv1yx1DBhrzBnw1Y8lOjkL86JjXW31/Ivzhh
UO6sAGSiHlHN//KGLSwbagkc4LiMeLApJyZONpQUwNpG+/j3r0WF/ev5gpeK5xQiL8dTv3q8GmuO
8UrOBa7OgaS6+JzDDfuHl/iLkwXnuiVRI4Fxs1aZ0o+fcmizhGYbRnEsvaGCxzYB6QoWskKtd1R3
M0MEwGmWPHrCuhn/m73z2I4bSbvtq9wXgBZMwE2BtEwy6SmREyyJkuBdwOPp745UqbtKXdX117x7
pFaJZDJNxGfO2Sfyky1opCvkEx/JCf/iIcIJTFTryPQy6wCznUvW53RqlvIGHtX31Zks+tQ0P5Dk
uxILYOGoZmp6XaTOFs39s9fz1w6auCOR7sA2MfwHhmHRCiKU3pnSTAKigsz9MDNU1M30u40WgPSw
/GaccxDN8aIQZhSoxkT1C7q5qtDYjnr/UFcmgcHW+gOL9Jc3jPiTTyyvBY4b0Om6YGDxxyesMht4
qktZHQxGx8GYlGmYkm8RmHhdb4yEZyCl3EK07p1L2wGO1kk9WI3yts94L0c55minGnZTtE5Bj4lv
g6Pz05Q11gbQDgKK0TlHwAbCIbLPCQAIBAScRA1+p42bLS+6Ob2vnR6kbvqIyYmqquUXltpM8KD+
slCIBU2UNHurIJupmR5i2xmCDIUKOkgOvs4ZmfJpItuUUeHvTXt98Rs5/pAU/uWT9CcfEu4M9T/D
YlX4q4uMCQtujWlkho85lRIHh9bEwxEQzKIm/ptXBPL4f35OFCaeYw2AD+ueXz6TrbAWDJJDdZBw
67aGg/HCi7KriJvKZwocrjVvyXWhQSLpog+yjAowLrDCUgAOdeQEdQVzO0XDvfWBv0FVRyRSLd6X
LjeuWSfeFj7y9MSn2p+r2tpYTfdeZuvDXCyn0lWXMW+z2Mo/R5OqUuHcsfW4aQeYw3NthpSrW8hk
3q7nJb20l6uYrQ2KMOL+iGdCCsNXNNO4a6KhD4q1T44zMJZLExRVM/pUOJJX1TA9pT2NpJfHoNBa
Wj17nZ5kH2OkFj6LlPHJzI07uB5XlkW1ZrjDBiMamyj+oJX8TTSqN2QzkDIiZLdVH6Nuts+1Oz05
sWog7Fzj89RoYdFSLQGnu5mRVGxYHHdbqdmf2szmI9ZH7bVvz++y7zcTZuMQeepNSh5E6M+U4lgq
P2XJCPZFOFD9bPI9yyt4z1dr2bbA4vgA931xRVO8L5kxEbI98sbk0+FM/U1h2G8JsRxXuWEjPBk3
limXUDVGqKrILYNTfCIL6Axm7pMp07+7j50/+XhT69gI9VTOsPVr+ioi8KwF3lAeOnd5x8/w0Onc
eyNtVmTzsVb116XVrhWYsPep9C6f+Srpd2xSpoC0ofeqLS0Sxipm/1h8vFFaLuHpMRQS06u2/jws
h8LoNBq0HDtBLNItgOD4HQCUf9NItmprzL3IChsPIXVcuLrW2dQ4Y7J+eRktyi1dWk3o6OkQzjFp
NIVHZR3TGBKLkli4E7KYMtvNhqcevlCAA+hB4m3Cm1DcjMPwIGwYOnXhzNtUApZvp/VUJhOAKDh1
paHh6KuXd6dbm51s+geX7gCPk3MeuURoMocni5wgVc337s/79X9mv79RI2NXNji3/trs91gPf4Gd
++1Lf87YvA8234qBnaM24szFfm7SPeuDhRPw99Ljn4pk+wMeP9x38OAcwQ6aKuHnIp3xG3edzUcC
dbKpGL7/YM4G3feXsxrcnG7rgpKex2FYv3YyAwPkSmZpTX6Fa0xbn2ADphBV6u8T4mx2TsVBHhIp
5N2TU8xG0Eyr9Dw5HIIj8Vdgaq0BLlCUWh/RKi53YEWrx7FzojcCwwGL4e9mvQS05sCsHyEWeQ/2
KVXtGezeeg6nOXfKDYLoDMUv+mnrmjofUqlR0y8WwraI32mLdtv6aUzE47JQ5bHMTebNioT5e1ei
uWO3vohdrnXiNjGy+S4n5D3UauYBW73VLBJ4l6oMUH9X2UazEjM5sjDEeVEvzo0Jw7/hOAPSNZSW
dTWtnnXk1NSr7VywzNFLHhTM1qj/xk8hnlOKCltHNFQM87ymZWHhoq35wRSbI1oXBMJ9nZNENDGH
0Slct4BGyu8pL/jBxrl+51Q2Ky9jTaOvq2NzAuegTj42K8SLMOKRfRTIID9Wk54/+LmO92dOk9tp
iKqnpvPq2x708HIiBim2kXwxZQnIL2L/W5SFEZHq1UK1XJPGu59zHlfL5cE5xU6vDHQrxZYistm9
X9O1eTNiz7uLCiqZgLNcNzYRztBqA5Co3rleCRMZxevclM1tbrT+nU0oDWpv9jiHjudvN9atf104
KdqlJFHIDoRQczKWGJLtqn6El+Pda/QRdCkJN9Hi2UShcCdxx4CoqnMoXyhjr7QC3tc8uPVtLlvs
0asol63jZugBOjZIECwGwd1s2t1h1cqe39mwdsQRt18m7q9XCWfwY6OzzQx9Rl9OaEOV/soim9yn
PgGT67Flv5+bOMHsIfxH7qj4foaSGHPwozcObYD/DPBYhvDOs4GyJNr02WOPzrKTfVDTWG68Gxad
0IQ5q9JD5Lb9eoRATDOVRoN2bQIYmcLJdEsgVNA/4L1Aje1Jjs5trFZTMzy4wCORK1ozRCJPM6zA
YDL0XBmLuEmQAcLesC4gDu8HlcO5IDpi4gjwbGq/0TsuKI/lgvVoFeFDu8A+yAUA/JFfICDiBxEE
Y7G3i+WFFBIxyeqv+gtCpLjgRMymAySC7cFG966IIwhntEc0sozI8ujGLUt0cYpQkoAqiRSzpKCi
8N+zHywT8wfZJC51FsauIp7Ylo6ubQWKoiseSqTIKLpipPSWXhzbNZ5eUiSeG81P6hsIcC2+2P4h
U5wV7KHUwW5mGl6Q8x56cZwoxnuk+CyVIrXUEn9NgPGvbEIkPc2GOGpydRXfhRqtA/VS8RgOi56C
gGH1N2yWfp5PmqdnR3Zz9mbxq4d69a57FMHHDPUiStN6vprSbNi6hGYxWk7wTtUM3DWhfcWrum1x
mqHHWPezh6ltSU0jYLLunpGcP7K/JewknvYsh+0XQypK9TAQHL4M9e3k6Q+GRQD3KGmFtU6pcQQO
0LFAT+uBSdgBBQm7zK5OetV037LFPeurGb0C35/wNbXFY+VQ3GZj3aHxJ+xMFN14ZwyRtWsVBmFK
8V4KZz2nrbfsC6H3YUKo8I54WShgGl9lMA8ICUKpG+A/62sdIZAGQnW7NvKmn/IoxLPAtBLU5b6N
KrnLHE2/Qb063TodSv+0q7/4nLb7KjW8bRot0Q7HO7KOyCaz1yBlaK0pZopxJEYZTudpKaBdDW78
Vqdmt4kNOp/cBfFE/mJNYVLLj2SVTAe9jPtn5j09b4xJ28dy/j5Ip9gvcKS2vYQOMxpm9GbltlYG
mCbF0clEmUFBMvXj4NAt4JIW9qkCpbnzfQwPQYPDYt8MubhCa0Tchaa590OT+FjTuJqysksRhQok
laOzuuela4lwAyaSZluvTXtEk2304rc2H1m7jPAcDwm5Nl77parzmt5kTvNPDYSknTHQTEep6e1K
SHf7eh2b12aK9I/IXbVtP8JdradqPeMXqTH1TfJQWqV3b/EfbjDRa7e00i8u9Ac9NHzQZHG3OmdJ
YsYcDHOfs22fs/jaz0vPZ0Zmt7DY0sENc5OqMWjR3GzEhALaJnskHLEVnS1E3AHAllkGWgMxw60j
b+82bn6FHLgAXYTEt8Ud9NI3eoeNo6vaTTqgadctqbym9T3Dfv2MkqbaeES5OEPB20AAVp/NLpzV
0sbEhas0ZtpR4h74ZrFF+wZBS2VeW2C10JZjnpXCgXzJmMQKs6Ulv89OjeeaZLmHBLvBV+L04m3j
t951G5lvmj98T1HGfXJMxEbaUulhJ+znStgavK4OWjSiM6wCUIrWpY2eYyn2DFjfImd4RzZj79da
9FA+sSZZ6fJpGRd/0xfYVF1Xfm4J2w5GSz+ysM+30jCbb4j8RuCcWr0xYSUdRpOVXGiuOPDJGzPu
CsRZ27yb8vvKcM5V3FfXjPiGbdmbqJJNspExlyZyaraIltazoh8APOi+DlnyxBqCUor6gmkMNG1r
hDoFY3LDdhENOjt8uE12q4qZ1gt7urpg5pbbJlVETHCeP2mo9pBFtTpiCxeCR+q536QhHxDRfSe3
CL94CnhLc18rGH9IoaFcokx0r3xkF9eNPmArsoj/iekFVn+4IpMSnVuComEk6mjjxaN1yOalPFpj
Q3AiOrHMMZ7TacmvC97ziJMxXxqyY9SQIbYhamkvx6K5qvv5UaxJtzPQPrDZVNlN2fq1p/5E/IEq
ibH9GKZIj+EFlNbCPKUaMTZAG1+qrtzNA1lDUvPeo9j8hCosetVb27qFdgz1ybNR3Pe8r+z30iyN
IwhUFm0EL5+aip3c0Jrf3HICW298ZerZJji2igalQzcdvAapXifQ+6UtwPTRc5I9FYv7YGhLvEmK
KdvpVI+3ZuVGdyReX0le9LqQYCX1c7J0IgT3wluUDd5mSWaMzUZmnK0me57zxmGrmgx7PJ/2ELhm
VT8MSHnCjFbQJXndxhIFVGHG2YBiYwOH/qUHo6mKzdaobmu3j0Mx+XR59XeyL3GYlnjFNP02mrrb
tUiVoxfaOX7mrCnf2Itice3mp6kb7hqjx9hS3VCtYV13ViZtPdrDZSGYNRrBKxArhqHGI/d8Y1up
zarKFfZ1lSG3cMqWWEYoYebiknvFmGu9M2WV/483/u3/Iq1Q3Rvt1t81fv9JefntC39aUZ0PKBeg
N7E5sQmzUwP+f1lRxQemyKg5GVu6CLMY1/3W+AlQLgI5qce2hbWAS7P4U1thfhCezRbNsWBCXbTV
/6DvMy01g/udvkJXjRbLK4M9B6tYdjp/HJv6OtbqKGq1kxDGeE8cX7ldhbSPZbHmW7cZuo2OdPPB
Kpxx79Vi3RocukfP8Khq8np6WujbTlZnliHEVY9xhD7aiIWzKoQ5SjwXKbdbwF0PMUsCwfI5iIRE
aSGAoQ753QTPNcinGLcITgyk2tnMYFYNzUoVzSRygrxaUZiPfUV6btOYyJKYZ53FNHZPBGpQY7vk
GqBEKr7q2gB/1HpmD/XdajB/khdzv/gLRSZxZ/t2skUVWNlQPqTZOlyBFyG7zE0YPM4kKu+xPaSb
rCA1eSHF5VjGc7nNsrW/EjLyd303cHqQGuMgrdb1M5pEcwbMuESbcaY3CtwZiViw6GQUrxDytnoj
KLPs1r7WpXcglOOh0ZEgWoynbsrcOFXRXDKGxBgYezBO8wQFddt60a4HPRryhqm3XmXIoI1zpCN4
WDHRyZAXqzytvch3rq25VyUj0zCq6ekG4Ta72YxJjZgrdPsYkOhs8mJ9bG1u/mlJXmhbzWf0Ks5x
Fu74Whk16c1dC/l4sero3MiFbGMkeqlEAEZgnX4aq8haHyuJx2rYplPtae+A4NHXBTC+tHU34Lan
LK/qbg2Bb8BY1cDz9gFmZZhoVuWd/RjuKdQAnJk07WPLZNHs5IFBHxHZZUUxlgLSu53Lqn/QWG5x
i6RamfSBt3bWiOYgta+R35LcYFCKbbV8pYsFrsIBi/MyP2tLajUaQ9QZyfy+/mHDr39z5ec/TPp8
ow7LfvPDwI+CvXew85tY++V6sfn7XZ0q17+kUM2m+6jPy33V1p4bo+pdx3Ha+VGiD+teUD+rmpGW
z3meLom62rioeF3yl4vSB+sCa8fcofS7JPHmziWYd0phkbU7eAxk9hoqvhde73w/XTJ9l0u+L7wk
sn5zFfubGioBWCNWRmGkR+0luWQEm6vKC+4dooOJVkEbWvktfUrcrmh9zOihwv/UhJwkLfpMYKMv
0Y9E4mwxjbBUQcXrODkjUlEwjiFyXKQBoNaqq0UFHNcq6hhjK6nHAECWR3nJQsaKNX/MLwnJdktY
cpsQm1yoAOU2WdpbR4Uqk0XAxDNRScs8AP1m1TsVX0YQ86wimVMVzux0snoBakJz5rYqvRmHEknO
hk+os6ninRMV9Ow1LpnPdte7QB56oqAhLvdg/1RAdH/JimZNRW60cYm007ueWolY6VYFTLutQDk9
2rd+NsZP0SWG+pJI3apw6ssp/79J6N9NQgVV+X+7EJ/7z8nvNYasEdQX/HYRwj34wIQROZ/+c2D5
r4vQUBchAgrb0KGKMYX890XImBOQg8F6/F9XoKU4DbpuqduKkeg/lBheNqm/vwEJl8XwZCFhtIBI
IIH84w1YU3ol9eItNz7A/TUPvalZll3pTIjnS2Ed8xkDNalHAKw7WzBTWhZqcdwSd0tbyYPENKxK
P/ZC4Fq3l9iKZFnsO+hinW5xVM5p5CF64cAYydwqHXJrOewWIL7Yh0bUl88J8YhlcwCvgzYonkbu
Or2ItFu/FGN5xalEoY7Jwqg9bjYXWOBhYp48j8fYHYw0OkYYGjMkXF47PjYjT/KjVuFpQMRGJMc2
zib4QDyXwrr1yBsIdX4sAutGd5DkmuiLIS1yTcpSEEMxFek5Kstk37rmSnpS5URPVUmoz9rX1oFf
Cv0VkskvExvWJy8TEkdymWT4SexzP2OxXqmBd0kdDZ99A9shhiZKdyLliUjDYhT69cgogo3USqV9
ldFk2aCT1hw3O3I0aNMn013LylBcpfmcxPmoHWEnKd485+PyqC3GsOob8isy5X5sbNPdm6mq38dI
r/v2YOhxZCjNcz62+fyAyzKVNw3UN5xWQYnWoxyP/zsR/k8lss1W4r+dCC+pjNkDfP7DqfDji35u
RdhwCIe/MpWwCRMhe4nfymPWIo7rspFgNWF7KsnwX6eC5RPho7YpnAKOY3K0/PtwgKpoIY1i0eJ6
ponN7Z/sRdz/AK9yOriW6/IteRTcq7/oMLwRHni9xMbB85YKqNVYe6FULPq1WlqAWxb3XPS2VB7A
+kGx6/WhoR1UPHsQv8PZqmEE+hLave1GRrSV6IDuEkXDl4qLX1cA6QByecc26p8iMOmeMst81q2G
T8xG8gQ/g8OoXsyeA6cpJ7T1I8uKr3ZUkeeRxP61WGb7c6WDTAkZ3difrQZoRgAJ2H/pnVr7ls/u
/Mysr5y/4cr03ewq7cR0Tmp3K1mfe/GcnXRKBpL3RpYLbIfR9waxNiC26jl0SA2rtSdN2EgYGAqM
28YjlsRlWhl0pdJNuqY1nw05M3XKE++tyAtMO10/ejwttWkeEPvEQGaMIYT+oo42hlrbiKxBe2e0
BOtCdfoiyrU6xRNLHNtbxcYmAueTzFAN2EYkNhpLGyJhrOnFNCktcYRhZBLAESn5yuYOdIPu7i8D
Qw5F7bXvCpjLaKmeE71L8C9iGofpNLbuS9Mx1KYrmWEfr5L9CPF5ETzryFeiKtJje/O2ZcFFbgB7
tyeJyePzwDGKGKaYmlcRCxpv3zCe5slSzzJxkHFA5Ijx5Ofgl4lPYopJ2nvNIqax+fa9Vehsi1Tw
SsdQeAjdvoN+ZpEthk3QZuAZeIkPvVWTLTkaUzXUJ4MQNXXy8sfCyHhdo8aRToBwgX+3JCVfY1so
N68bFbhBkiO7FrsvSSgSHgRde3CYdI+C8WiRxEB3L3lKXp2D46bZ81+MQcM3Kj21PvBxlj2Zhq1S
goaRRT6Bysy8e59QERVL0bD+6vaiZx6F/KtbT35FHxEsJcFGhKtzM2aUxSoQiScFZxvU5j5fiRrR
vIUHMOE2irduTEkOiy8i0GhSYU5xNEJBsHHvZhsPtK3YeC4rw3M0qniTrkeif+ybEYZtXGf9V9Yh
WKIY21I6MkYj3KcmondfZBlcXWzt6BECRtj8B+FVfPvZUb+8tyLtCYAB8wzKaeZv1hY2snAIYJnn
hJdlxQD/6sSDFgqNsAjCRU39zoPqd335iY47ACAeNTJtoNHz3mxHk+c3m0i+mWQO+pzWHkujmMxx
3UtpiM86+B8CFojpPjm6bF5bgufGoLVnecAVZ4v7SzxMblF/H4GAI99gtkm8Tmui1Q5iq+DXWkqm
O5DMnY+iBxrzcnmUHpdufCgWAGkh/R0PFkIj7zINq9bZl9AKoUR02Kg6pF2kXinw4SOz/jpH969e
UrpW9Zxki96deyifED9IBFpIJO3O/qIwyT+yjLQaRHheq+ghpNAMlqeCE8rNoAqLUjeWXQrR/fu6
2rwj2Ruo95RhQtyIbc0r9/UwUg65RjkPYdLkM9zivJ82vW+uUIUcLAUqZGsk7fIVdTI9tV4PbH2K
pCqJGhZ+c917Q1g3tsew29TaMehMGqGhZA8UAmlzFXYiOmX+4r/wYjrJhkxa4wF9OK1CAebwtRdD
F+1YJs3QT3yQsJNX7pjRQswYY5vAhb57zzRW4KgzSIgq/GJ+9BytDF2TmXFgyknyy/AEXDu60Pjt
ypzw17W2Wdr0kyysje1XYFh4yijnZt92D5Phu+9tk5EpZVS1Z22p8NjTmB27zTjOxJE1Jc/vglb8
RbouJ8iAt44fWE63k2GLLXwokyayR4WHKNvw8WuJ5mjNCuhUeEkSIp+NGVI31UMxEk/ICqPI6sDN
E/PZvxBWJ7l8E25pXUX4SA4ZWNGvhe1eRJqzu4OxlV230km/We08PaEzX4h2rOAMZUUU0v0+Yx6R
LxSLHbHlec/SxieNCdoLPgoSva6NuZr4u7na6R5r2Yp4x29EurActQBpnTx7chVm210EKXGR9QoX
qAM7xo4UA4BrHIcVJwm1lw2pcwIQAuXJdMI0Wt1rO26ZpsjyG9qfhMG8xxyaWXnLVqGfvTPW1geS
XiDJ0g4wAcm9sTOuC0zJ7f0qLHb4ur/vRxykK4Emm67Nmxvk34SRakN0V42S02RxmXdr7F+Nqvpk
xRNa+97v1ng/Dql13eSVbj5HjVW/TEkhH3H63iX22JJXoDDbcUeELy3KY+WSnAN3p/duW0b/BzSg
zZbQEv1TbE7zSUTe0xqbzseB+cC+hlCEg3SqahXR3hTNYZSzv0VUcZgbnzK7Me+6jrmyUzYJCeN6
opNatQL1itpev++Sut7OpstAJpMGIixLgjQeAZluSeys4ENGyfQW4QssQkMMNtPvchhwX7cFyeWa
IYothJI69Ga9fzKr3HtNTUZ9XIWwNodMDMQ2ac1xdCze1cSRvc1c7yeoYsOZ3cfbJL32psGa2uOz
nBsH/FrUXzOfzjaj8M3HBaXiaZkz4z43nP77CJnqbfHjuv2MTbQY70GmRsQbQFs9xkVekbUkP5nL
Gt0niRFtcgR+AaXgfD32BkmajAIwzYJN6iztVsoei76JB4ookvIbcsX5ulX7OgCd5j2hJ+Mrvvto
E5eJc+c3vn07DxP8m7wCmQkC1m3OeKPzG7KzzGqTDLp2L/BtblwxTFueLnzjwpmvmq6s3tKhZy9Q
N8/R0OhXuS5feq7ELZEhtgIOvBrAZ7Mp6661xRafpim2mPPli4Tp0BkwJpLk1MWCKZFXDzeDKzHW
IzPNXRO1rc6+Fjx1M4vrKekFv6EHFjsRVrHBUTL0XH4aYX68Vci9vi4nDw9BYXyMMgFxuHBYopi1
CCsUhhtnLoqNQV/HWcgCJMGhyU3hR6vaK6PMdrjCd4yTdZKFzMa692Lh3Hm+7B9rKQYuepYr/D5J
H+brDHuzh0wkcztohvjZ0VtmkWxSQTnNpKNUi73z+7J8TDPYUAhGsmJnAnTGN1JkLGv0WQuGHrlK
sHRJcocziAQkS1+edCnH09JZ+kdN8oUjO5MbTqCRTCNQUJu+9O8tjOf7phoS/q8pmhNLxPYhsUEl
hOyOpu1QV8hokqkm11dkw32aOvpGRs6RLTuoqjxengkiRBZql8NLMiSf0MVFoW0bgPTieYyfRxaN
gdvNTJnbzrpymnI+zHoMLQfHxM4ZHF6HnhEfVvYSPX/ouQMWgyVPbD4JZZ+HzWwTEUL2AIUXstKg
dcuCtRBYpsbnFx+hmT2yOnV33dxG2ZbrkM0UAZgbyEJY9aMo0GdpkDoAcTkgOUZs1iXuThjBoMTp
yTKcZinqHTkNM7t8zlN0FlCsQpfz5mvWDs53Nj0TNjXHXg+J3xfvjeuSASf9aFuo0orto2Qrt2D5
Ac1ch0WZOUiMWvDQONhDb/CGm6kxzE1EkJDKWobeQRzIiRyA8byS2mk9c79hKKgwxIxhSUDuXdYT
zN7lNluvco6dhwImITZnzZcB6ljKgmoSX3IcMPHOhzLFB0inFsQKnJPGOT8Sqj5fV3nXbVla+TNb
My+67ygDbmDCNpy8ixUTPD4CHVwt1F2R8F/jwagf1gh1dVDGya7Nh+Xa7mz73FYJsFi/bbXNUNvD
lVUX/Wk2WrKtq3S+M+y+e0qm8qqd2lPjrfOm9c32toQT+e5wWu7HvpVXzAGjvYy9Fwq1aed2cgNL
UNxnzB2KwB7zHAwxnpLiCsAmrrnUX4ExTYLAxBC2b53h63LWh8HSmy9zXhbgrHyzGIOGBL3AAikB
NIMdbD5IrXxfEGrdaT70CS1BB7uNG3aIX7y+eWqGpYJSIX8wK0qNw+0YzVgwkLc91MAtmgvmorog
L6xK/9xPfnMzM7UN8Ae2w5FwmkhZu5Z86+VZ4j746F/1j2nJnyCXS9xod3UD/VHFMEvED3YzfVxV
/pmwpBe7dzg82jtuv2NfcoNOh9918n9iQ1Jjsd+NzQRmXAXwgWDqCEOw2Prj2AzqNtKnmLrWlVIc
J4tO1E4T82ldSGX1pfF3yTr2rwpgIg8sg9UX6zAdef+vAn9WoAtDr64+VKX0r9F0Na9Q34FbaD3Q
Cey+70mBMeCMu2jA0CsRRC1hBzyvvMnsjKS+S6iI01ZC3pZSpdRqDvGIEl7Vy5gQXzjmaFsCsVYR
ZVvpdF91AtV8GnrRr4+mo6JrISTIQzqQvtk3mf0Zz+HUPyIPszusMAb6vbByGDO+rfQTbHC9mYYt
jogZTa1YRelxYjyVrkVKYrF0X3nLVN+9daweLfhkoP/ajn9Phk6D3hCCHQH2s6ups1OnwTK06H7V
uqHb+RmNw96LSapd+IfyVtQNQYMyMVAOd4ZHPqoSz1wyGP/7i/6r88XXSSVmn+mxCMQD9qv/K6dC
hkWp1yT5qH6ZRDd6g4GdRvxjpPaXTgX17vnju4sfRC4qZQALUvPXd5cn6eDagh9UJORPMpwoEV5X
La8Pnz2VVqmSkWPCdpwA6sTfJRb950/3dMuDLOVhfCfU+ZeRcMOM0dUXyJ0ya0AHTYj7U3JdqB8L
eagB8OJH7l2aAG0qadv++3Ns/Gqb8HVG4KaOZdJQCUS//u4TEjt2ehIMq9Hw3ccpBubi5i3Zt1lH
2ywMFWw6igUbc6yiYHRZDTR+VewWh1jMxtPlAf1v4fF3Cw8+abwz/loB8PFb1/+/P51x/vjKnzNO
9wPbfYf8K+Oi1FaDzJ8zThO2Gmt+AoN84zeIwk8JgP7BsXQE4x7AAMsDUvbvGaf7AeenQzSVyoFh
Z+H/kxmn4/16sgJkY8NCcpprkFzGgf7LUb4IevwsTo5d6Q6n2qvgAOOn6k4WkbSbQqhpVk5K9wOn
KZOfuAgQWqYbNpnTIU+kRnGONWone18++oCasLwU/ksK5WpPyBuEsktFRUvUsjJWddasSi6oA67c
DdkQqWpDUJWBjCvsQOS2sxn9BYiYKuBaeJhM7geGaEssWVh48TOSIBSxo01KhO9khOVNL8alMgTs
tDyvbAsR5BSMKkZN3/SqloxVVdlfCsxZ1Zo9asExXLWofbABSDEuW5GVSt2lQq21+zRqsm6TzNl0
kPRRN+u0VMGsqls47+MpUxVv1CzWjpFEcgf2CIu2v6rfnEFMtzVLh6hAVTvDE6caTqalfIwTm6AS
VWUDiUk3rqq8fSN9RmloKxHAeOOJZeeNFG5aq9ebmF4khq0q+sec2cJdVBvWfXQp8+tLyV8vA+6x
wtPWDRwpH4/4CA5N9QkOfeCGxwxdpqPFETUsFlODFRPN1schz5sDhJ1rV3UfxpDcEgMByMVcYFxu
XLarobAnEWB9WcU12F3lAqocdvLO2iP66g+At8DxdwvFYZOuxlYbTTJjsoX2SHaVzethD9erZx56
miikujZCLvqqPOpfogpSkT/JZ+DVAjG4Xr3JKVuujIRSsVxQleAP3cZGb2+KLI4fOgGFm/qNLAcS
NXHNX9o8vygTN2jK2rmNh865yy0t2mgJqoZIRuY9SUPZ1o4dpBxr862/NJPVsjrbqE3ju5WO7mr2
qZkyh8RO1YcWqiMtDNpKcoiie8PqP8GqqxiquvkRiRXN7HRpbOdLkwtKr3uDGYSYMRuNe1p4+4Sz
x3rMHQx8ml0NVLNd64T9WPKUTU0pb5gsvk1ElZ81sAZbc9K/iap8w36HXLdEonEcVVdeqP6c9ZjR
bUq5eK8sFIanVVNitDEqtk4b0d6vl1Zfv7T9kcPqHg7QNL0x6q31DdzWFL0iSjWSJ9TsAECaubVd
oHQptin9flRThlzNG5qW1QdSzyW6HxlHTLbxunb+qy6HQFL4sKrQWUr6Ttr4oXApzPfYuelX1ZCD
gOQnggy/6YCNET+rUYhUQxEbUbB3mxTQlytGSMAqHBNrM2cH34GtgdUlYBbTk+f403EGYtQFtSOS
ORzibjJvustYxosgJYSDbF7Ly9hGqgmO1LtdpmY6SGrrQKo5z3KZ+KjZz8AQiB4rIVhbDYbMFQjc
YYgMNBnIGbITLSrU9LRj6h7Mem3fdGR7bF2rTo5JGRnbtuknqAywXw3CPT8KWS520K+nSne1QwyJ
f597NAKRY2o7O0Ls7OvLtKsEqcGgSvJPM/P4TYnG+eSl7k6g0sHtyaISd7bIA6Jd7XsSDfJt46Bv
dVidht6YC/IqyvYqyy00HNSU+xEvcTgaZXwzjXhDwiFbSRQpdPtoM3+/YZajvUyoHYcC03Yeb8qi
I0cxjWtvC9up3GXNyVnmT7gYnE0tO/M4I5Xd2vyrU2HDTzQKq00DW2iIhltUI/rGRlPvHkHZ0x67
sr23fGk94eQEv0YUziaxMdGFS7MuEPiimq1tkeeva4ZqSczudGJFhzpbjux8POje4wDJ33Z9uTNZ
nmAmGc/FGi/fQacAqB5dd0cqlygCN23AT0Tdu4gcZPwuSuEgcSpDRYsNx6hcirCmALpOi+FNeW53
xLKMh2ptJz6lJAGuQd9ME0zyMu3fzYrbZusKt7sWJUqtMTYeY9fxwGuX+inVFRmn8rJ94SIqp0c7
dI1H2hIX7LZy6wV5qUbMkKz0o74o542fJ0dnInWJ/aL+/9k7k+a6cTVN/5WO3jOD87DoRZ1Rs2VZ
dtreMGTL5kyCACfw19cDyXmvdZwlV/b6RnR1hcvOQxIEPwDv9w6X4UA8ACt2fFDCdq9GFByXSxsV
gHP1XWoIm5HKouMsEhVj+44HUIEGAOgqBgkV1N7Zmepd4rn9eY/mFal1VvU729gROp0RJ7lE3fKJ
XuciK24KSKbbinDqLV40yS6AFnShhz49zGN/uTRNT2TSoh6BFheE9oLU17oGMfc8Guijn5/LFUtJ
4JvzLMBZOsnG/VjNX2AxjHvb0Q42+Cw3mGGfx1JlZ7T6PeTG8c3kpHeDaiGVNySAxeMUvMVmpzlI
zL4zXd6NtrLeznl5uzCuF5jcuHyN9U0WNethIUeCpbHIAnsTIvgi54sDt0/sfctZmywhScfmPSGZ
HLFHxvWuH4ssvFiRTJLcSOhzhyXbCtGNHj7BQoPtaSQ6PjY89j5s49Xe52ki1ndNYSfWx1m5i94V
YOgrWiC8B+ypauGjkQJQk2wVcQbTZyIo3gWRDEu0YStbGYU14M1EJBbTCgx5A+UI8Nx2wJx15yxE
8qAte+N2rpXvRCnXPz0xLn82nb1cREPpwEtu1bHXFkaOUxPhb+Toarqww2qm9NctY8Dx8Uw3NuTI
hooZE97woEtMfuB0lhcA1KNHMyNq7uJ1xCzAbhRdi2APaX4+aDfOHnt3tI5qmINbpeP+AF8O8xYU
F+2maSmvVe8xQGg6lgP+b9kHWIcC0XkzbKSoICknDYrqQq7+BFkTCvNMT2XesLohZe984V1KMTb5
fnAllBTowmOCxqOc7EMAAR7TDZ3j2akiAifWis6dVg7mtWuspvH8CbSq88o6t/qeSAQ7tdG7wqZJ
3jgkvw3bblj74gDVHR+pOFnJiPfGcFdBAPtEFBfeN0tpl2/jXPZ3xJzjb5+EukBEgm+jQoZ2INMz
PFudfAGzq5bJxoZJRpx2car9s0bIvktV4lw1ZWyMtnj5H7HWIb1MBUdvSEcSPnDWJbqhnT3++yIl
5swjGQ/VHWREAgv3HlaeN74OaWexA+phoWOAdu4Xvv0nCopyCwsmJXRg9DA4F9pvaThVg414Zhg+
UrxXhCEqxLfL+eLjSc6HHdgo6Nhv9fTbOCPSQCU3bB7GUm/kGLjbAecEsfXDHOuhXgH6hlU+7rFq
uRbBjGxlboareYyC8zCPhd62Xhy8VbUcKzxB2/roG+vQhJdGaqgCvqtbXz8uaUwAFXvu9zAPo8vU
xzbTuJNGVwr+brhLMydLrjGP8raujj4Ojaf+1CknwzALfCh/a7Z1l8A+l4DwkEhhjX7yhI9aDUQQ
PMOLqAPkyV3XpdbfXCulP0Ka4AP1tLgoZgub9t4n8AWLZY31bxOR4ITiMd7hCYmb7UCSnG4H7w5U
z9sH4YzrN5G/+8pHPQrCOO6DZZou12iaUeBgK6agdG7KdgYsJPdt00FXfEAzQ+qZ23X+wSk69HrC
EeAt+AJsm24hCiUdehwaiJNzJzt6dFt3uaKZv97EuDy9EzP0pi31vPxOp13dJ61df8wcu87A2csE
k60svaBhY1/YIu0PEfP10u6z8K23Dmj2bNGduytZGdaKmSe+N2Kv28hh749DexCkdCRp/lSU5qY9
zCF+52VtteeLDeQu0EneE7TrHSxb7gfRl2+KTOa4GQC5lgZ8pUhM2A+Av3cRLriKkJ1rz/ChcgPc
VgbC1U9obmWA3c5AvNUT2FuwRyEkp2cDBRScP6HCRGQAEBuoeBq6+RE+KPixMFDy9IQqzwZg/s/5
/39FbyLT+FV605+F+tq1hGy84Dc9/1c/zv5x+AcFDBshAEsElz87KybuHzHCAAzMfS9Gof8z/R+G
I6gXugH+xoV9xG38xP9PQEABpZ4wIu7wH/D/X4K4OCrSnkaYCabKrxn7x5cnf5hVeTUGeXjJuQYq
Y4NUO3AgNa6ahJjtIKET/QSQ/BY1fr4gYIiN6hsuaOgYgPEn86qKpxauaIJLD8fZnTPNxRH5EmLo
Omaas/LcvH69l9DGj+v5IeOVQCBDJ/jyekkZcqQhsPky6vLwoUy4gGdyOVUA1+X1S70EDZ8uxavm
XQcE3ABRnzyazGf4XpXjX1bNTKRzVMozDGgB8EJ4MjcDsTEfogrRkUT8fff6pf/mKZ8lJpBr4Rqc
AjhzT+WwLelfKhe2QRvTAdpwDMU0goyqZvv6xU7wyacHZQY6ZGoRc42g5eRBF6Jk2QYVPsFAIRfC
hAQqzVzaAMLTELHQtl4p8gs4+VBhtMwn9dF3ujrfLaTlbW027L8JIf/18cHCYnwVSCIIIzDjly8Z
Ans61lnqX8Yzh+rtE23Ftqri+P95Lbr9gUfogMPEOZlQhJzYNfReH83L7NyMvqUeOVsvd2Pp/g6F
NuP4bwzcjDP6Hh9cLohszHNOGx7FIKQVdqN/OaX592cajIth2utv8+/GjiKEKxAXo0qdvEwb2CEa
3Nq/XCvoQGU8AS0/Oc04awVf6PWLOS/VRs+PRKC049IEYQhP3c4IbXWmFeH7ZenisbJDmQHbLbUU
9iWGuxP3VfCAoJSPtEiWO50P3jkmNN5vmgt/M4Ph7lD2bPOp+ri7vJwwqUsbIw0r/3JBe3PhVS3I
XZ8m8ZWwFDO0T+g2VJULzK9XLKyISOHjhXNVHKkg8uz1Qfm7N+Abg1usrYFgT503KvKvl6YinljB
/ryD8jpvnqh/PpYz+39+KfpPMcR5lpZfWmiETMlORr13WQQMb/LEeSTsilIfGzLY6xd7ubZQvo1r
sB1h3Esf49fpK/IBO/9eWBeptul9WcQWfmq9WnxanyhgrSHKvX5Fo8/76Ysxl4xi1kY4wcxmbKdO
ljNRrb4bYmR8YXMUP8IFhIWlCFq7Q26+3BUKXjv7+XW55cDj3hcZzLJmweWOdF8x7+CVoGw3nP6n
CoLKip6cXl1Yh2lOMAWIbve7QYKb/PKeWfjRRsMtBsrH5IWl8eVchORe+gsHuAtV282BhOn10BUh
2a6OqkY8+xu9ZNsaGlAHU6sUOtw7/NhbScf3ib/FPUKDoPamQTY8EvszPC6YgYOm5yvflYt7Ub6z
ZYlnSeDMnAk4KvgPfR4vdxiLyjO75D+TiCPOIwhPEqKIC93RLftPA7DrJWQSnFNKBhCv0FLfZkVt
yX2IdvEDRkhWif1W2jtnDqGHgNURauldk+Rhta1lkXqkhBVeeKzbnmvEjPSTOUzfxySh+JOP5A+0
EmZsTkDtRviO+KTZaa9HK8Xq9GKGkwWROGvkTkunzS84nQ6PVVn3n/BXdsVF45imHAjureUOFnxO
umHFZ0cnvLJoJdi1Is94Tj+Q1cXcG6rwocLnhuYAmPSDdhL1+NxiC6cpeGh05X4Va+qeQRTu72Q4
NBC4YLCRIIe0zVUJysY5CVhhwFKce4vGwKW/wNX0U+y5vMVnRNMi/aB9tzimnqcepcJh3epc536A
hgqhEkbcHbSv9YM74U4iEp/39KQ0cRapHitMGcl3QiO4X1UKNSrWEk95oflX5D1gSJO2/EpTagc1
BuPmg8z0zytqy0qNNX6IS6NuclmaRiCW6zqKmNl+HpI81YCBRxe52ZhY+NDf4kaQXNkQJe8qLHAW
SGiWFe44hDo3fdEza0BNg4corBhNsH4B/NFBgt9OdhqFF8LUS2uKYAcrf+rrowv7vN96QWSS0AbW
xbDL+f46O9PZvllj5ya3mppXGZB0imox7ucdhEHDkX4Kj3Ba/NsgEVrJBwV7iwb3gOs0wCa8dydm
LRpA45eDrlmXN0MbQJEWpFFcr4QJZ1unaIIHrGiChzDHgYaOhUwI+dOOfJd5q3u2rrDEdm4W+p/b
aWrv47XQ1zj71DuQ8s7ZlFbtxBw9bXlR1B3KmtrQnFW94E3Urt24s1Ua3uOrWuAUHcawNCJUjjcx
vdzLxs/x3m2qhET2QAGp086C0rTq+wo7M3hN6PKhlxk3feYktg0c2t8OuPhAsErH5lsXyOF77K9E
ebjReIP/KnYS0OuQ6owVlWm71hQuTqnwbgZLi49hXUl1UIEOvyKjIewBId9Vp2yZHehrRzgJjgJG
V9mRMNmN3U1CmwI3p1XlnzPPIkCzG0DPOUwf+1anl44eov4Yqzn8hFMohmmtWD+jQ+ouPJ8cUyIK
/fUzRJWKs7C7wqmYeI1xGmAhUs3t55Lu1LBrJ3hdcOiio9mMguAsvUJmLxtr37MHNLYszYEcAay4
c3xR2s5O70bQq/O26sV5KfEc0MGov6VZN+9zq7DQ7nbNx6KafCLAiTzH5QIHo14VcPDkA7Jfvo9i
tXap2xAgP0nn0HCML2Vs3WC6bFP+vbSDByrJrABkrr0OApxpeWBaAbabdebNi/mKnW58BouavNa2
wIXRT/HFpK+WpDvYc2ClkGyQ5SMkWDtN66bpxvcCIYPYTq06jMbPtM3tr3Wkuo9JXbhk8TjLQVmp
txtr7iNJh+YtqxLu4ivl/Sr0+xnfEps3GmVuedVFSXtrD6PAj4Je1dYK2ZE96BTFgOWWfBJKcWLY
d2Jwy0vMsQ2S5S0Q36m2w2MmbQpSt6JA0Ni2E4o5TAksYzKk9vEI6LM3+brYQBOZO22AbiDDuwF5
v6njL7f10lvbSMNqGGi9xDRLghTVgOujLZG1+TVnEeqIUyIliGpsLBNQulkL5yilyDzchTRO7yfh
8+mPedCf+QvGUmeBU+GPIpi2BvMw7WNyvz+5XZ+xn8tHvES9zu2QgOYKSwRwwlh812LyyZ+IMNmo
EUns29KfvzXx3JOmWFnBnyRUJucyT9RZDZyTb9olK+iYOWX+RU3DQykCwCe/yIjjhESrPtb0zax3
GFwhW4vdHJgbf7NtWKMjzue5Pyuh/xzwMhbv1wR/9A2mV/N7esrNXZiJ7269flxc33lTDbiqU1cx
sHATzEF8qLuP2ZBnj2tRzO+yMeLN8cUTTTlVWbLxM2zO8B8tjKC7VtEFjigYXy5zja5bwSICQiN0
Yz4bksW+9PtOX/cK8CzEbMbayKYa6d/yFsgOBE/4gLhhwYPMGerrBaLVGzQQ9Zsezu9dU8T9lnRQ
2iiTVe8BYr0veM9Pl9g8AcsFqVuEGxV7ePHk4FHzuM4Qy/uacpGkAd44sX+h5+lLKqz53Txk1Vtn
HLEBAsr/XM1hlW0lJEjWSuifmx4W302CF+y1pNd1YSVzEm7yKVMPbjEL3DbpF7ZQ3y7xLCBxyyd0
Vx4dSt6B2HgyxBbHdYnfJNkPDLtuvfuwEnCiW/TlosjJa9Xj+nYgyHOTTNn8aayHnp6FUn5xsRTL
EmxJU7Ew8UpJjrwJF5KHjkk+qjNOudZVGa3de1R+boKNAFIBg/TaFXLKeL6ZWeG/O1OvrkchpiPK
EH0JjaapdyLJU7qPDseLnOJ2xHbaKbaCnYW1zaZoepu5E6hyW6YkcJKqJj9Vy4AHsq6Dq6VwKaOw
ADBv7MXUzju3kWNKI7Zzr4dIr8FGJz3mSXEd+RREZ/7WuRhcHxIiBQ6ZyPxz3+/dPbYK6CLGqLhT
jdO/Hx2tPsSIPPbTghJ1LQE+qyj0cR+BOU1DrYx2npijAgbymj/azcA6NNg4z+M9VtQ7n6G6nVbO
KWivIwm3OS3euDb6L1vOFoEwA52iwuu9Q2x5Em6maINDryIy7Dq3SNRxZO5+T+t8+VPE3vB1Dgi1
m8OBxEpbhCOuVdiA1tuyqyPckGKv+47VV49MLcf56iwaxPcgX7JbVTZ4IayFGi48Ulq7TdfhQUCM
Tq83PnRBHNVa+cbCtGXv2mE67JLMxMatellgyXZEFQQjiiMSI7Dhsfxo+oinfod0KlvLN8g/Ihu7
2rZ+0yZ1jSEsCoW3ueXx1iDVOT4aVVKQxw9L3i+p/3yC/Q8X6rdcKFCyn05ju4fh4f88+6jcPDTf
/t///VN3Dc5NL5HQp//mX/pvRN4Bh/8QPNRouuEz/WBB4RzMX5EP4P3L7eQvElSA/Bs9YMya54Ma
GurUX0Co/QeYXmS8DnCr5Dzr/hMg9CXWAhRpB2AtUP0cLLfhQJlD+k+4JJHxDu46/XwzNo+ZqnEU
+vLTaPwN8Mlg/Xw0/eUCJ0dTuXh1IxYuEJcUzhjHjuShmG6KZJs3j69f6gkY+jdwxMMArICuYBqK
CSOc4JMjpXaUUwdsk+G91py92ZqiEsOLD4KVS/ziZ1UuWfwViXY82EdbuMpaYT4HumgvUN33WfOI
KD7G/gLiYW4n0TGVmX1kqRy/FWx4i+ZqlL5CAmKz0pzXKilTiRTc1pewNrv0XvfDAYAnuFC0T29L
2DgFB4i0b4ctfZtsE3uS5Ap3CgmC2cyTl6CGqJs+r95B584mSQBLy9lzx03Q4yxC7SrjUXgh4UO+
10s9XtZpjzvaCqN7PpBvVnvNZYTryC5YsMWLHQwXP1sd8nYU4w2iNzqfRAob/btvRWK9LIckt97N
COL8du9NWZrgnTEQjLmkx4iDq3qGhv9TNX5TNXAaYO79zwTK/6ofVPVCHf78X/xVMtzkj4QM9DAh
gs/+2TuJ6oGtEqUBEBp3fMOA/Ms6KXL+8NjaYyKBTxLO4wYE+lEyAv4qoPVAnfFAbjHN/Sclw3vJ
0zW34yCMhW3rwNelCp180tDtdNOMtv8tt1dRfq+N8s3eETxr9aTuDKWrP5Q1WuCD0nz8W6WIsf66
YE7SXjldAP/mICxarLT3Y+I84UultKJxH8W/7r20G4t8HWSA4RpuaJRnE4FD3tT7WN/V5D7hU16O
yn3jcMBnMc6ImJzf58MISb0uxwzcwQcGwYpuxf8yPnoqK/oAnkYZJHJbo4bFaqidSiWKLUqelD3P
Ty/yb+rdKdQLnAWrxQlj/ocPyz0dnU7hoT+oNfgm1DzBtmuIicI0TvqeV10nGSJKcjycom2+9yF+
4fc4ZGHpiERqlDxP68zZ8v71W3JP0OcwgVFBGiy5DQEgKPZZL4u80YQ2nZLZI4T1oLom4il7io3i
TIl5TVjgGN9EBd7BxkkvHuHPLQIJR0l7uCKtS2lMeqORrf4Fmm5FrtGaZithQPXCq9gP4GHrh1yG
qQV5aK368GZd8erJ903iKxRTdsZOL/kNpP5y4fIBO80cJPkY+WNCM5FV9cXClVccGzhdfbNnS4fv
AoSO3V0DS2q9fX30+KJ+WsDMheCksDSG6KkYvFMzf02BTlaOn4+4s7uOtxd1Wvkk19t84YsXlf6b
WXWB8cAKg9oatsLJoumuwgO4/P76nZwA5uZOjCM2xmWAvUYk8PKRHbSBxMyU4eOk0AncBEKXA1SY
xoLHcJGhUgz+WaCQH5HPwgGGWcOkoSt7ysgP+rJwWysUD+jIPFziUx2XUI5XjqnuFq9a8hB/81pP
R9uhwRaFOCFyTSxJTjsUEv1anDGaD3gPjPz6sOC5eDsWYzjdZS7dWo1LM9kAZHlp/vytRv0k35j0
s+A3zZLTCUaBDfDlMQU4Isfh1Hgfqu8yzUnmfc7twdGXOs8L/TUm55lX/c/eq0snmqf1aJ5GTLbT
z7Pygz72sGX8DMEzQqMmavNei9KH3QQrGSD7NzXq5Z6MghLwxTwJTAKKAUX85URCVbh28azlZ9ky
pfK9RFvCJw4lWvNeU9ljdrbJi0xzDIYykpPL9/oTP/WE/71T4w5CPB+MkgrGWsSjn3y92s/y2hFR
i7WWrbN2z7THdg+X2jwpj2uRy/V2krmkPqHKKXnpKwbUejpadJb5BptwQDJ5Pj8PToOlMGMEhUUT
8NCxyyUTY61BOAwHDvs2teNQZ8X4yTnVgFdRNAeTCd+AsYhCNE9tk4fruSy35W6Ixkx/dWa5zISr
Vg2hCfECej4gZZp66HddZaGk3aoJGEjjXuFG6bBV4Ma8s1AU/nQfKXRowPpCCm4rUjbRDrQIaqLa
N3TXVgIYS3agJE1QUAaSPtKS1GXYZaAjjH+cldKbLtxpAVe5zFss8n4TsnNaSGjfuoguAnAU8L1f
pvbYpgKbzlV/6vLea+RZJrC07XYJqUaEbtjpYFaE19/4yw4VLzzikGEyLNjVGFOrkyUIojR8ThXP
n5IsJE9nPxZJWF1DHXEr68ZWNndgoMcRy/0FZIIXQZvH3M3rt3H6UXMQ40tzIPeaLxst18uZT9qc
BaU+8r7WI8EdetdrYd4KsyEl6Of1a5lH+nmO2+y1Yt8h156tHEavJ3OcoIC6QhXpPi5Ohprhmwu/
Pc/PiTthIUUzbtaMWofGPOv1C//6kCyKofl/hM8w3uZd/HSm82StZFJW6usCX4+JyODHBGi6VsEU
ff1SzulUsj2UkMiFUPOwRCanR66y65xqntzmURFWQHh6Qavmfe0ObLq2Q5SlmXizJGtqN1ddIdvQ
3gdTXq0fShUJvs6mZofHjEPQnLyFnQchaJtPJri6mjIZa6i6vs8Eff2mf3kxQYyXICgib8f+lfzj
4M9Mz8Zuv7Z6kNwFLvhV+X1yNIEyXdeEVI+0mbrfTr4nks+LGfGU4oKwzWY1dbEeffliUsuxFyED
6wulyqGhkERBAbgUxSLH6tHxalfV6A78KnrQeY2Xyq6XUlIgGmtxp/uiWWeKBh3MdfiStU6ZkAMQ
uvoyaLSv4t1vRulEHsXq76DSefpMOB/HAA4vbzfIZiGbUXZf8riAE7MpY8xGbnH1NtXtR0FOMPUJ
bywvLfiaVIu/qYUUVJtVJal8KikTsCm/h89FsEh90pcwuvYhLD7vKP1UsF0KljELP6osoWlgyMYV
MxVBkOLttBgjcK7A3BPj7Q2qBbPntBDhc0GXQ3H8lnipYfm0anMm2vRw/xkLuM4eS5q90tsuD67f
myCvPp8RUwvEKs23cMZBztlApmV/weefBB/bomVqypWeLEC9KBM0zw7J6B9hiIiy3Y8YEqwf1sGL
pvtJ9uxIABRq/i1p2WY9yfOw4525OV72/QYoECh8W+LTyYeexvwGpnh2WebZQcNjbYONmkuXfxli
Zcc/KcKIHM9jMC358HaYI+PhrvulZE+poEWyCJdZwqWtYjZ7EJJFzNWwhhNE3iVV0X/q4yKYzlK6
ksV17beY5M+OWtrLvLf0eDEu48JcWmIklnDJp4JdTTyp3Kw8zyUfG1bg3DMMYs3+rvNbUVVnPx4g
wC6bR21hnFGcbTu1GNDAbpl+OK6aIlY3kW01e+w+cZXZFxGZa7CrBWKcv36jFz09dFI4EEwTlht3
BHF5+WoyQEZ8zbn0wsJUXuDLyjNlz6Pq02tj5IIYLrc8m2f4qBfIUUeWVifHZRVmA9hGSRslDRkW
oSNaCzsKvZkuXULq0Xev6lomTZmGZXPXDkGHIqNkI8Z0EUGJBmIztQltICxuZc078xabH6Sh6KSk
tWYD7L0Lyyc08GvfLBNjSLYKfdNtQGF00ndxDT0O0n1ERiNhomE7YZaUrfiqxzv8W81iprEmMw9R
JiJcrnsvndps35G9wh1H7kQV2MvVm3gYDFrN/JVe7/OnLAa0ni4SxZaj3HW68/kUxhLckAUyGyLW
LvwyzB6COEpzoXkszb1g/GDCrsIo4hOEWl8xU7w1DNlQhrFnvJzoopiDaDrhkXOjYDAFH1Hs84dt
4umI2yr9xIxxT3x0+X1c5pHhXHGr4pdqzrT+GagRbY1DZodmihqsYLoXccv/TwPA7IaicqA2cBY2
WzafROfpTku9muKR48/0UPZw/fmk/cT8qCTSlDdBysrI/6LL77GTKiqXUQAaF0qfTYsNwn49gfDx
g73EH45dH4dLM6u9Aur6TlRoKoIzckFxntqV9n2SB0Uy7VCBkhpFv7LG1f1Aq+YQoNQQ3mGodOaj
lcyx7kJ5aIv1NtB6MdswRaarv08aBJUtGwVIfzdhgI2CxORkqHuyZtPSK950pD7QTwF8MG+YTqq2
nYPLt4x/Y6EgB9JHlj1S0u1SK2XNl1WqCBk9g/3Fu+n9uOiwsUN6wMO0aakzgr4bxJ/tTae6BF0M
sVqIOvcUYsrNnk4GeQPQ98cuSZCghzEKgtQNh/wsxeQ5yIAZK8ps+HWdaceTUO3gOruinYfuhM2I
zJc8z64qogqcCOPKRJnJU5SmpETDrNmAVTo189IeF8UcSr2iZx/ard3K30FMH6Vzg7yEUsl+nVHa
YevsYMC12JYz9jd0012zw237kbfUOrB58z0BhTO/laDvZJDoHZugMrsQ6TDhXw+L3duDyfT8HfmO
pi5V9tQsbxN8OJhIOf1oqpTwF5DTSwJqqA4To8i34LiDYkJNvfR0d87b73VwGWvoDmdxrVazgV6s
kUv7Dj1fcaBcshxNmiBrowEKBF9e7NdmkR2GsWc6LvQtcV2LYqmpDygzLf/NgjhD0EHSTeCfiX5o
eaS4g1NGEoVrtli2NVf6axP3wCurPxpghapvBmfueo/Q1kpSVZN9lpczfhhG4CbhG8ZetuvTuU33
RBGm/bu0X3j4omPx1/tJQ8IROHrNFqPUofzkwy7xAGXyxCiLGcEf07opZvN32u8wJN+uxWKQACwQ
TblXFg5qH0gLsBljL5LGQoOdaIbldGShFxm2PoyGiCiH3MFDyC0ouzuVVDBZoBI5OvxstTPuUHaz
1PcJZ6SSOSThyVyErZiqQ9hNo/iKEypW6jJrLP865U69bdeKov9cUHPXQxURG/fo4+gn8TAMG/kw
r049v1kTq7Y3WIZBkBJeMJMdH5dtQqRfz9lXEUo5B/F0I3t8Yo1jlN04V17NsoqL4jA52553hI6H
GOB+RYaH6ZWPPmypEGxsplXOuqbtphF4bGCU6uETxgOj/y6sB86faBD9Cm+bpHZ12qFm4PlT5mma
DedDzkrGyW2t5xWNcVHjbH5I3RWHt4WPY9yEQ3U927ZDCFQSZTijsUFb77MSx0gWPiwSLhRRBvHG
8wfX2WrE551GkzKoxLCiohJQPgKaz4I6O4tcbwDxt8m8S5Fv2EdndnL3gMeVA/ljgOSDYCL1AutW
VF3jv0cdI8uO9kWEufY+Qa1F5uuweMO1BR3GuvMtXxHU0DKrN4EMQ/keAUqGdJQ09kiKY7wE2Uq/
cYpEuMONtq6OaTGU+Ih1ftzQh8b2zc23kVxVH39xUCC1jzk+v9Oyq8JB99+SMvBGPC0j0UUwMlRA
M2VI2z6Id2NlB4SGp41VhTeJE1kV/vIhjZY6/5ZjH4MJ/LZD0+52OyxtjDI59AbPykiE4WHK2x+7
b1vjduTczVnTQaGYu8IsqIJgGRG8n3UghL8T6SzTif0UfrjVGYqggN1YijaZiEByo5j/rYWPZnGU
3mLSggMSqczH3cdm+yhZwPkccj80Fa4hoo5SUlgao9JDSW8FpT8PJub4cu0ziy1pkPcTSw9hzCWr
DCSszF2PcMz4TZgwndn9hQrbcxLUSwjEYMv+1JBnOvZNEX7EQg81xdERVlQlx8waAE/F2AOvoURT
7OyNck64R5Lw2AXPNns3clT1LKhlZVyYRSO1ZnNE9xoFs2UiV371zhLfrdkStS7AoXXejI2BFNiX
4HWIOxQ6agoi8ibW6JksBrYmJIENDJBoI7NywkMD2NjKLI+49hjhJ7K+mwCj+LsuJRys5WDWYVi5
UQgvuX/6XaZOVj5QBqSQ0km4I7AE5ciHRBJJWsD5mag27jDK8Atck7Y7hG4ZtVe4WU4si4MQZi/V
ishsWTB6MmOEO0E4ON9HS2m0nxhOTiPsVVhxtgPHHmPYFdUxEbbNNTVcmy3SE34d4q/MKvVjBYNo
zzhWnW0gWDTW5u4dL7UYSEgHZdKRZNVw6MC/n4GlzNAKE9tRWTnT56+RWHs+oc0osEEF8G5zfrFr
sJ73d5VD/CpGt5gnMGQF/GrOLM2SBh9r6QCmP79GFkzH+cDxbxzu4z5deGIPFgnvaITf40iidqpp
zo0S306TT1MFla46y4nGauZzhCPhdI85tNnFOqswaLqUWJPm54J0BX7LJn2FLfhMDDOLYhyi4/rY
0IBwlm0xQ0AjG65y2aVkbmoAnIlYABmc2SJTU3xLiKvbFVchJALuR6+YQ6i950mbR50QWk73tfLN
J4I02yD4LVZMmHROvtmoOSTDfSx65wmzSseid4+9G0FHwmL1aXXNpylj0Ry72WBjpL2yCww9afab
Q2jmY4pnKTtrmxEgRXuNWv7A/93862e4b67jiOXSybkvl1yvyGwNq3A0iK9DXg038/x5VEPAe6nH
ueOlwnH2hubKW2hmfp7iOSsQnzgR3JFt0zMXatSC7AnKgy99M3fr1k3a62Z2MowfshqZIl5b2L55
bGqR3vJuR2tquFa7Sh7BNlasgBXg5OUuwYESEDpKCvkwSfi9DejiKAaKi55978qfnaFqiWV1mWcN
uciMLOQsTmyQycwLUT6C3lsOnrznQQervvRwRKN5TLLiAkXH9frqYcqdhUFJn3c+KrMn9hqqiyVP
WywJZnD7HyfieG0TNgZLluFrjjVl7/GnjDOL3GvLspavhHD1661tTba99XJ46fFuymWmrDOEDt54
H661hwWsNRO3d2shRjd79jA2uzC5OOaQj6TdbOQzqGTTfarSjLc2NHSo4HVhvwHtU05Byx4lCQhG
Z9RNxV2dnjPveQ+hCF8ozg9MpzDg8vQqSLDiZwU1OTwThGEMOWL0hal/Bps556hSxeyjnj+9dqrN
1qq2GmyCN3hbEOC0G6bJoIJVOxv8CK6h5kOHGh/P7Rsb66i2Z0BWc+IOEmtgIBFImk+c03ImrkO0
D2xe9VxmxzRvl/FtuESrOocw6NRnsXI5U7CwWT77A6iGE6UTymnHzyT+IKlVZd+anajp5lNn5udT
41JlcA3Pe8imFCk2/CPwMMiVW++TbDKnwOeDRZ2u5qa7dZl1tuUrIx17M8QrJ15/ig3KzSHJZvbP
edvySgsAeW59bPGRbvY4vafDsLeW1q+uIwE4wj9cNTMK+ropWAOv0crxmFFEjWELTOOEVmfutdWD
1y3mhE5+h6kcyaLMRrdxqt/jvKd4IJgRFlJozuhQ0zY5BVjjhcZCijL0y5IO5pw5QYXOg53l48yS
bNQoed7fYJCncKe5JMdTzLkgQBNMf4KzatG2sT2Ew5cgnE07+nlqYA9jkN3XMbFfL4VfEHtczFFc
h177CbLq5pmAe+F1XyD0mfqEhYdHgNdCsaZ2vX6tJzTwZ7QQKwZgag/qMyrFX9vsysbaZ64r78vi
NSMHmTFvsJTfBjQr+AxzRIushWvYUTRGkuRIhCY2rI/rLYRZzt2gEKZVm3DkNbXnuTL/aOa2MjNH
hJb8LNaEKOxn/vT67f8yVDR4YBYRdeBxHHdPe0yLxDAnm6PgYSichftggTLHQhZXjlCvX+p0ziEf
QXHj2MZ/3KbxfoJTtljbzTRo8k8VVgbNRdHIoXnvVrMrr1w1/EZYefpcxN0GkcfBKkSiikbtZLaF
pCwUuVDq84Tx8fohKCNTKFEJmEL0+nMZotnPHQR+PYbkiLgyAqj2YHu9BGCzebHrup3c960a7HiX
ctr/b+7ObLltZNmiv+IfIAPz8HIeKFqSbclDW5a7+4VBizQBYiIxkeDX31UAKBOgLLm7HPcgDqIj
OmzJBSBRlcPOzJ356pJWPB/H0F/vEOaEhHfE/2ziG6zd3tTde3wbM3UmG1AQIhY8BJG/3+ygXcTt
PhjCrvkrDLoHM01FOdTaE1HgfiS8ZgfqfHQZc+YEqhJEgIl3JY1rvNwoMPl0qxX9H+QKS2Za4oSo
MIVv34xGJEfDS2rbV8bt80LoyRsZwASnKxw6w9bPEwwmzT1uZBX7L0W0Fht5loDsBZPRLsHRfP5W
oqiuK2+ykiZ9SST6HGCwfpJql2yAIFRjducYSX2vwgRpCBinwasW5G/x75vce0iRDlKI97EAFdo/
pWUhHOoR9VXmn6Zhi/Af12mDYteibIYDPgrWzI+6yci/WQC+myjYXVV6gX/xGlZLvEmf8ctY8RYn
B1wVmOsoXGv4HwdHgeHrskzg2oCY21xzF8idsR5248lTbSsgkZHpiS+5Vjnku4lNiwrfPU99gcO0
iDNpNvbuGogQQzmDYYAFKzXaETE8L1Kn+/lsW0yx0BQxqcI06ZpRelt4yxuUDtwDD2Gp23+uU9pX
LjWyCddW4GwMIDHm1NOx476rHD+cTRkeFl9HMNfflyufuv3YKeIrN1vpE3dUMeTZ8vLtlxnuXkYJ
f1Z6F55Tate+u/4UgUw/iHp8+o7TkQc/jb2yPsCImrzzFD+7Jc3sHXBuvTKYjuCV/nog7VJCGw7t
4AQeAcWYEmQH96PDiBFqebiHAChz048Gqebg0ghH+q1dpeU031Tb16SQwntGzxpvGXAGqLbe5ES/
SbAD8c7V8G+SjCY80Suad4rDlsnS+ia17zRs43zjJSqD4lLLw+NfZdmVto4ZPmHrxb2v6wzjdRSG
Rk8h+Nz8FRR0aoWjTfrZMrKMWodZwXDLYn0JqlZtmGlALuZiv3Opny+MqHxLFfbrfOfSy+F46/XX
gtZhQKZZEUxzyN3vDuuCCNKAGZTgeGRcKJbyycgr5ZtW5dnfNGowkKcw4a/fM9ousDP/teFX/gvd
kV1lzYYgC4MyMzEPosO/X06TEC3ZW3MVL/he+4+uRmfXaytMmLxhpYr15YXt1znQzc1sCuVE7p7C
DL2nrGHMpF4jdeMFjesRNUJ75U6NgSPgQQ5uS0MvcJdWSfQJRN0OXiiyONv59WtSqwPCiRLv14EV
ZuYy4zuNFozexc+jAZQmrkhXKXx7/iXrlX44CvVb0stLOtuFS5F+2t4Z22tRoJWklhfqLuHM6Brm
YpLgH8Be7YX2H7EWzUQT6GjDdCXT3dB+vPHDKwYQWbSm55R9UaxnfUit1H0bj7b2F+wt3UaE4TmT
oHAztTyONhMtV41P9E3H3yNYY25i0IxPpVZpX10x2niiJqoCkXaw+qDTCOlNRnZkEewEQNcq3YPX
SupWi3WyykHeivRSXZnKXKGx4OLA93uhwKFXhIdIhBtAbQNyoeFa67sE6gg2bMOpDgujEML3fN27
0pmPd70/7Oex6oZ/6SN3Py20FRjhlnbzawMG8Hj6/JcxheQ7X8YWxZqM9tLopcKM9xK+ajCLQNs8
e7EqwNmIPpkds3eoCJ9mgIr5tDQgerSjnAFxEL5FgKNJxEjcvXtbbqwyn4T2avThoK6Ma/0AESO8
j+7fcH/F5kUajG6ZMWffVHp1FeuRfgdkEH5IRny0iQWOXF0c8j0o5TrJZhf2xrWhUcZXvYTg6ntl
rf33ur1h3gXAyjVEapsPkZmH+TSZZcW3KvSKL7TlB59GsYOBsPbq7lLX8l0x0emSuduFLgRC3lbh
Bbw9UxvKfAViZq+3a3BDbOJn5ho7N0zrNr6qgECwlAeBuX9h23ez+HxiZGvgjFMfT4ma3W/gL0BQ
+O72bLH1DfP9aKuv7ze+XjEuaxsr79Wd4FR//nOq3cLX+pb4BppL+l6nBK/PAkzBfphGmM4lnX/G
W6JMmNVmRTV6R1y/vgS3y9H05ipdbCBLuPdX+/zG913l06h09cvnn6Vuj+5uLVxN1KfmQCtgqf1i
wHQXmZmziuPlag8eRy4qmf2dMNinnG4Fh99WoeJ9UkQJw3py2OyqKYyE5rVHOeyUsMJ1L8gPQB+d
Jpb9pw/NnEBKQJziUebdBpafXW91phtZhUfnGoPKjAntetpuktEdWo9QY7R4CuPyhRMdzM3VCLFc
roN8dOtaqpixtrOZI5J51ceKJsp4ujaZXL5iIABja1Q/uInIiuBR6vB0TMJtKIaTw4b5uiRHcG+W
YBz4ItnnXNvH8BSGejpJbbLL7ETQ1QuLIPmj7voxGQoKUPYkAIBhcysMV9Bg2ZvbHax0dDj5TA+6
QH6J+kY0h6ZXirXSvuZp4v9ZMGDgu+FDxkCH03r2Upx4rn/g3XOpMaHSA/71szBY10gcBPtdsITf
VqHFbueuv5EUrQDZ+WQUStmLQ1bM3ljx6FtVrmGOqqySaarPb5KnNizEMrjNOpWrsJX34lUKC7Io
o094OYusqpjWH8Q6FF4IxaDFNPpD6d5tIVG+pCeWEd/ubP+X56Tlhn1Cd+MLD/PEgRUjfUVHCN3+
ZxW7sHfuymQfrJcrW7E+by01+0MLYZ60wUHeYReL90W4zd9uoDJ5E+519TaPbQyZHeb7j77tORQk
x7vyxh8V+ncq57fmhFH2wecXnrIbA4gzblEeRlOMRs00QWVPZGU0qyJ3axRLQKLt6guehQlRqUYb
eZEp5XvNKplLu8sOljN1UjP57h0UmwbXmbbZXTHZJ7s33XB1o9i74IvGFAoARazAJZMMQ8S9WtsX
xpbsSPOh/2f6LNoXEc1Tr2sGqk/FMq3+WGZYo+xI4yR++jHx4/wu+Xe/9PxCbdfWXbWha2u+oGlr
SiNe6j/kp71bjJdm33Y6N+pnqh/4uSVCgIy8WLC27tCg5Zim4DKvL8xImMT4UPWPKfIyxyL6Y7Re
facT4fzs9Z9/s0aOz/9O59EfkiLOhfxXftLh8NJEoe6vvHxvhZOXd8cm3j2QFYQu4uIdT1/eZRgq
yBkmm9p9cTU3/P+XwU93AHVuzXdpOPsfd+U/2QHa2KaWhvJ1EJ3TtxesaAZIDr5p8/aUvyPuAb09
nSJovF/ZAj0B/tgChjo2RZQHltJsgd7+p4XJ1uuRl8SGw3p7uK2aZ5L49sa4jjcJ+5pP3NsCoueT
vUEFPvW54kI6wxICVSfNM0kIgVOugF1qIiatr+45sM0xbWSA4ypkX+Ia4E4wpYVgjHk7siEUG9cX
B+tUGcCDSLQOaREcZ/U1OCEwea5RUBI7wR5rpmEBzVMbLq6eMiDJMYYDRPjIULGJa2jHgcj9rJnz
n7oEhklvpjj1x/PQUwqWO6ZdkDABuLS+BmcVqfIH3JCyC8IvUvB7VMHqeXoQbFg/CZPEtI+Bvj15
JYEdSr2+5oxNQHA+c/OSYqefSsFBHTg0ONAr0pyU/5Z32DPsy9phf7PAsW3m2ktJgQnWBKQEWVrr
HCDWUynU5tEG1tEYYD0ww0gWU6Qx5d6fwTegVo5IjNZXTx86Ov3dOM/0VQ91F6CppV1EA9OHvqP9
rzkMPX2IbMY0uiKkds76gDxklcYY2QDBMMboOgXQslUGPddAVQ3mI5H+BysZ2ikAVbdkXSNDGzNe
DPZlIqH66kWJ+IdwpZClPDrRw9MFQHvSp0AZ0wcmouHW6vctgjsGsrNo+v7hRaN8BnUWoJaW1Yhw
XXAKIK34ofFOLQIxM81n6InjXhnciRAJHhSYlF3gROD80ZJLwuipE+Hq4CqKAubf/nxwJwKYWeRg
5KRgY/2o9sBHbJ2knneAXTBAszXyac01NO2IbtRktSOOMpVFZJoEKbK4ej6C62A9QNHA2R6t57D0
At2gmrSNVAifCRxbrXAmBaIG+DgcIaRGCo06HpJ2FLVbkidCt8cUANLETRVDffU8BcdEO5K00InP
6mtw2hF/QTp20vEXNUENAhdaffX8Bcr+xqRqdCaINodvSLvAJaKT3QVwvokGbOsxeOzqRVflrIjK
VKc9C4PDDygAlbaRAkDgMKD1um9vW2ObfB0eZetHNeIe0B4gA3vGIviPMSR8ZhfeFgpamjPQj5wV
VAUV14L3rlEVQ7ONjB0wZE8CfhJoIcklaLae0oewoMF8QYql3W0D2gQQPriyuUUCR0eUFoCiPfn6
mAOb0nu85fbng3MTaauXz7GoeIGi/Bpcrr76DhIgE6ElrsEPozkwBwkQRTZwMixA5brir3WR+lIw
xLRkHeSyudOgjoKpyL6+ThoRfgXYo5qTcIankljADRVjTppNMrijAMLlSseN+hhCI9yCY7K15xmh
DwHZANdRmPU1xL0gfRTwDGCqA0CgT+L4lqcYgki14SMzf6dVi4PzkhndImrn5aJnQEPiZiiuWtvY
85McF+OgkYOgO6u+BucniYE5PLScFMgmUXrAOLCnkRRaEYDg4TtmFNPgPCQCPen358STThU5lqfP
gjsmlLDxI9sMzAD1IhRwkrtAp8ZKF/OF0LH11csw2GCr8A7SAdFKaYBSAN+RlQKOkAlD4qMUeugB
rZMYScQAF1q9WQYXPbNJW/fl39cg4DRDci34PPvGkWQck6fo9mrhxsGZBcATVdpFIM0AMoJdeNo4
2pgNvCi6NVtHanhq0SC4lz0KKARYLoDYG614BqoSPYMgwajfpiQbPTwkp9nAYZSUggF+TsURxvHp
8JkiBH4CXzC8x/U1PBfBwNuVlYJO+pEOT2p92y3fBZRI9AOlYCUp061vNaRdICpLZd8fkIS+B9ds
621EyeepuyyCBkYpKKJMsb4GtwtohtakjaNJMS4AgdLaPhGRnkqBxKOg9BbVac1ZGJ5xBEWQ1Qg6
ZwHCBkFH+njiO1IQaRiqUSjMafbC4Bwl8uOGtEYg8QhJHYzIPylIqTWCyOe0Eebw9gJhn6xeEMkm
KDRcYunmW/f1gjMW+ThYbNufD08vAPjw0FIBJGACtftsBVIK9dULHRyFilVMJG2AjyfmV9HFXzAk
j/0wF54fLupOGH+ZPdUw87NfOHaCnP+87QIRxXyi1aPzi6Ixprl3U/En/vyfTi1gXXly8sNjJUp9
n/afty94fuvOvY5vdfzLa3+ZztMHD+4iumiq9jGbAUvMSvk2j+anTTrInZ3340nO+nkev/8LCz89
hKV+hif7hH5t3dSni6/7wHVfgfQDpwFEoPPs+OriM6pMbjr++d8/8sU89L8naex3nrop/5Z9aiYo
Jel8kRyfUjx102UlvzK9kg+5/1DkncXrFhbZxafLcL6bp8vTlZvOCOmV27azV8n3VwiniL51xd6U
Wsve5RKp+4vO92yrmGVXvlom6ar7yG1lrOzK10jc908lDrGaYGGRXfjNYu51NmBbxCm9bhj6ceJ3
T2RTGSi9dLzw5z0tAsUVPqr0ysmuuy2a8jXZZd+d66amFkp6YRYoHoLq+Oa12mtKa2SXvkkKPzsT
c1OwIbv27dyPO9qjbSSRX5dJm/N4cSqOtrpCfuksmz8wPnSZ55093Wbupdf3H5gaM++2nDZZcfml
sQVZknd2ttZkWeXXzjKf/zabjm5i/pQIGX/H6kmR9pcWOTHppZM47+mQNsMiu/L75be0P8KO6iOR
vJBfupx37Rawl0DC5RfevbqeR5vM87tmvc3D/o713y7TbNnRVC2C+zsWv13u/YeOGWtr637H4n8l
aXCUcR0fNGX+0ksnae69upinCZayezhpAFGPd/z3ruv7+gbTedA/+005suzzf/D8rsQbEFZ62SDE
I+lGNfBhCZRbeul0uep39deQqezCH5dxnFVhOe+FCW2xr+zyf3jJYvnqTXZm2xrAU3b5z0nxk41I
QZJA0X7PDc43olgeSEJ2+Tukv4TkreNStDCo/Nr7blTZFmnJrvsln3vHNxc6pW0glF32fplGWLbO
yk2aUHpln8imt72hqhPAmuzSX+fYHUa+dI9mi11KL77M8lf3Tz18g4dJr+9nDwkU9R3PrS1ZkV77
5wO0nwVinkKaHpujzvGnI0nKU/+sC66J33gIl/P0P/8HAAD//w==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AC4F-4E20-9222-236D884BECD3}">
          <cx:tx>
            <cx:txData>
              <cx:f>_xlchart.v1.8</cx:f>
              <cx:v>Profit</cx:v>
            </cx:txData>
          </cx:tx>
          <cx:dataLabels pos="in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spPr>
    <a:gradFill>
      <a:gsLst>
        <a:gs pos="9900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umDim>
    </cx:data>
  </cx:chartData>
  <cx:chart>
    <cx:plotArea>
      <cx:plotAreaRegion>
        <cx:plotSurface>
          <cx:spPr>
            <a:solidFill>
              <a:schemeClr val="tx1"/>
            </a:solidFill>
          </cx:spPr>
        </cx:plotSurface>
        <cx:series layoutId="regionMap" uniqueId="{97514319-7699-4A19-801B-AC36A6BFCD1A}">
          <cx:tx>
            <cx:txData>
              <cx:f>_xlchart.v5.12</cx:f>
              <cx:v>Sum of Sales</cx:v>
            </cx:txData>
          </cx:tx>
          <cx:spPr>
            <a:ln>
              <a:solidFill>
                <a:schemeClr val="tx1"/>
              </a:solidFill>
            </a:ln>
          </cx:spPr>
          <cx:dataId val="0"/>
          <cx:layoutPr>
            <cx:geography cultureLanguage="en-US" cultureRegion="IN" attribution="Powered by Bing">
              <cx:geoCache provider="{E9337A44-BEBE-4D9F-B70C-5C5E7DAFC167}">
                <cx:binary>1H1Zc9u4tvVfSeX5oxsjCZ66faualGzJY+I4k19Yiu1wJjhPv/5blO3EZqsTn2rfB6m7KmVTMEEs
7L3XXhsA/+em/89Ncrcp3/RpklX/uen/fBvUdf6fP/6oboK7dFMdpOFNqSv9vT640ekf+vv38Obu
j9ty04WZ/wcjVPxxE2zK+q5/+7//g7/m3+lTfbOpQ529b+7K4fKuapK6+sW1nZfebG7TMFuEVV2G
NzX98+0H3dTBG3dT6iTMNm/f3GV1WA9XQ37359tn33375o/5X/zb3d8k6GDd3KIt5wc24bZglJLt
h799k+jMf7hsKHKgbEEUpdTefszHe59vUrR/eb+2vdrc3pZ3VYXH2/779/bPngWX3bdvbnST1dNI
+hjUP99+zML67vbNh3pT31Vv34SVdu+/4OrpgT5+2I7AH8+x+N//mf0CYzL7zRO45gP4u0t/Q+ss
rCrdlOHjWL0CTuqAm5ZURDzgxJ7jZLMDYVncouwBJ/l473ucXtKj3Qj9bDnD5uxiL7H5K9l826Sv
aULswDJNwRiznmOizAMlCOeMsHvbsZ9j8oKe7IbkR8MZIn+d7iUiR3e69MPXRcQUiilhPxgLnQHD
D4QQ3IJf++H07h3qvbG8oEO7gfnRcAbM0V97CcxfZbzJqg287KuFG4FwYivCqbw3CfUcmcmNcZtK
CU+3/czc2Et6tBuany1n2Px1uZfYuDrL7m7q8KapXw8eQQ+kJankXN4P/8xwLLg6DsOibIbLC3uz
G5pnjWfouFd7ic5fZTjqV+Vp4oDZnGHoxb3hzGIN+NkBgpC0TWluoQNyT13aCzq0G5wfDWfA/HW9
l8Cc6xI8erGJdb15HKF/z86EhYBictBk/iPSP2XRCEMHwpzwe2BnMybw0l7thuh56xlO54u9xMnd
JOF3XWavSgusAyaFadrU3undkOIcmNRiFhUPMD3OkHta8LI+7cboadsZQu5+koPFXbLpNuXd4xj9
eyvi9gEhyjIZfyAHsJKnVmRJGJEyBafgENNnFoRe0qPd6PxsOcNmsdxP69GJLje3+hWxUQfgbVIS
wXbbDpEHUliKm/zxpg9G84Ku7AbF/dFyBoq7n4nnCeJxcxMPj+PzCgZjHUhmMWXKhwRzxqaVPGDK
gixA+T1oM4N5SY92Y/Oz5Qybk697aTCPStsb/f0N5l2TfnvVwAPjITAOysXMo1kHhJrMNvmDR8P1
p6ztv+3WbrB2/5UZcAt3L4E7hKMLb1+RyjF1IG0pqfnI1GZBSCFDVRYXTD3Y1MzfvaBDu1H60XAG
zOF+ijrr203wivFHiAPYCLHYIzWbuTpKxYEpbW4pMnNyv+3Ibjgems3AWO8Hm/61ZP5UzHn2zf+2
dmAfSMKlBSXtPrzAFJ7yNRt8jk6MwH7IWWfebabk/3O3diM0a/7sSfakTLAph2ST3T46/VdgBIg0
oAQg0M+hsMwDi1AoCI9QzLzW2Qt6shuFny1npnK2H6byrNcotK0TFNh0WL0eJoIcULgtGMKDGcyw
UfYBFcrkUv1Me56SgJf0aDc2P1s+e0o85H7GlHd3WVYNSbt5VVkA+CgbqsCD4kwIpLOnbsyyDhRX
yrYscp92IvQ8xeelvdqN0fPWM5ze7ac0cBbeBKG/yR7H6d/7NYR/ZQnLBof+gcFTjJDpWJzYlg1t
Z/uZlalf0qPd+PxsOcPmbL2XhPnktSs6CnxYWGwyj+1nZj02CtcKNABE4R4ZCNdPref3/dmNy2O7
GSonH/YSlXV2G25etV5gH0ymINRjIW3GzVCbRi0B9oLq9PYzZ82/79BuXH48yQyY9fleAvM5rG50
VoWv68tAiW3JzYd48nc+YHGGHNTenWG+qEu7wXnSdAbP5/30ZmvdvWLuL9gBsYSJjEbcG8XMaGyO
hIcQk5KH67Mo87ve7AblvtUMj/V+Rv6LIHzNpB9VM6wFoPYT5vUs6qMcTZDzc/EzAX0aW37Xm914
3Lea4XGx2kv3daqbsHrlyEIObIWCpvlDIXtOl20KOk0VStUP7m2W9b+oS7uRedJ0Bs/pfprL2SbM
7h750CuwZHnAUd8U8gnXemovpn3AIGwKOLl7LjaD5rfd2Q3LQ7MZJGfLvbSYq7v+VRc8UdQsuRJY
QHsfUub02D7gWCEI9vyzhPPUhf22O7sheWg2g+Tqy15Ccrapqs1N0FR3df2augw7QLEf2qX9M69/
ai0WVtQQCJxczVKWF/dnNzaz5jOMzvbTk53ftZvXLMNgLQCXpoAr2w0OpSb0fgls1L1uA7t6aje/
789ucB7bzVA5/7SflhNikWD1ukudTMQYm2KV5oNeNndo4oDaqI1hrdNzRM5e0pfdoDxpOsPlbD+z
ymlN/fR/noePg/Tvoz8HG2ZYP/NDRv57XonFgQwrOB5S/ln28sJO/RNET55oDtJ+ajJnOqtfVZPB
KkFEkymd2Z1eUoL1Z0JSZk7rBJ56sxd05R9geXyGOSRXe+nPzu++lZsq3jyOzr83mmnFMxb8ccu6
XzZL5vtq7AMkOxbDmrR7/jYzmpf0aDc0P1vOsDnfT+J8fte9WW3SvArC11wUKPiBqSRyzUcAZpoM
WJoEeAwk7h6gWdh5cbf+CaVnTzWHaj9VgWlMju/K6m54RUNClZMDBMkfEp2ZIVlYn4HQhB2T96mn
PXNxL+vTP4P0+DxzhI731NF1b87u+vDmFdU0Lg6wzRNbBMWDq5tZEiXmASUKIKq/kemX9OafsXl8
kjk2Z3uJzWWAjaZv1tXrrtxAIDKZguz/sBLQRpV5lo1Kilxn2uOx/QC9pxThpb3ajdLz1jOcLvez
NjB5lK+6jB/H6RXIAjvAChompi2d28/MgrBAHfyaIFo96Gt/Iwu/79FufH4+ywyb8697aUNXWMmB
feB3ryh+condthDRyIMgMGdyqHhywdm0weMevJmTe1GXdqPzpOkMnqv9zE8vyjtfv2bJE6cMcIW9
G9x8iP7PnRtl5ABbPinBFoJHc73fPvD7nuyG5LHdDI+Ly700l/sdXv8Hpz9g0wZHAe2HyjbbVWhh
aZqCyGaaD5Rh7tC2u+le0q/dKM2fa4bWubuXaF3ECdY+v+oRA8BJcWwxfEhC50vUbGwEAXMjxMKK
ju1nZkUv6NFuhH4+ywybi5O9xObzBvlp5tev6t2w+5NSLIRWD6M/s6J774YTCR4P75hFnpf1aTc+
T9vOEPr8114i9GF70s2r79BF8sPBy6AV3BvIHCPs0GWcQNk2Z4npS/uzG5/nrWcIfVjsJUIf603w
6F/+PameKj2owkHCeXBuM+Fgu7PdwnoCZs6iz+/6sRuR+1YzJD7upx766a5MofC+HhhYZ0ssyfDf
PLVhOF6AmbYJfWD7kY83vedpL+jJbjh+NJwh8mk/Efl8V9VvPoU4z+ZV16hzhcoAQ4TBHo7tZ+a+
cEyXCWkH2s2D+jZTB17crd0gzZrPoPr8aS/d2P8BSqBhlCkbJ3XdozTXcIAiyqYS+9jur89QekmP
dgP0s+UMm0/7SQI+Dxrn3/mPPubfRxks7cSQm6jjPNTe5lGGADtJseCAPCw4eLz3vX97QYd2I/Oj
4QyYz/sp3ByV2K/25gpLCpLHAfoncH51vt4/X/txWOFiU2+W21MOnxy/9+urWwRwAuOs6YNOurOf
9xLq+vbPtyiMTwt9fpyeOP2RZwrrz51uf2t0t6nqP98a0P+wzdvC0shpgTCcMQhLh4AwXbIPhE2Q
bOMIhcmLI3xmU/KMExhtlO2ZwgYjpHeTsginUE0cGJew8wh7jak1LUm2iIVLj4/4TicDJJof4/Hw
85usSd/pMKurP9/i5vn9t6bHk7g9MbFmA8syMcMZ1tbg+s3mEmaGL9P/l5EmKtMgHleWT+XoeK3I
Tv3eHz6mtG9d35fSfTI8O244/cHZDXEiIfwdQ88Vju54fsM6sYPaGM1h1fdR+Z4YbeuaZhce/fou
9t/vgr1ZsGuB9UIUaxtmd5EVaQsZ9KuhLsKjjvXF+1iXrRtaIl8So0scWpXdQhSRcVl1Vv/x17eX
NrK32WNSEyf8IT9XDINsw7M8HdemGVTYDla90omZ9Id9F4yHiRWQVSukOu1ZUB73UV9WR4NnpdTJ
Pe5VTpmHRuhW2DXzQStJfUd7ajiruiDMHZ+KxFFjFx8OLMZ3Ez2kqcsTY2ydPo/MzJFeNUi3VsPw
vaiH+JJHKl6MvRpXgZCt61lmcZyasvjihcVw5LWpETq5T4fU0QUvCsdk1rgiRU+vTM7y87KL6RXr
2/5dzRvvuDOrfKPSNCRupdvhe1DhidosaT8lTTYcVVGfnXrUSNzSCxV1O82y08Aj+joIh/wr9Qka
dn1on1ZFz5bUNL1Lu7XSetFWOdFrDFWWuj5KUdT1FM7pO2J+i8ckVsWW1hiyq0EPamH1OriQxZid
amGXiZP4LHFyKyzf66TlvtNaXe1GtaWcygzGs5H34cojabfgXlgexw0r3ldp7R2PjdUfmQVN1kU9
oju8bj9FJG0/FdFofgA6bDlWhC0zJhO3MfviZtAd7MGimENdNnwMak9/bcgIZIo8Iyuzs2FDXekd
8zqzT01qhKuiCIbvXZMPH0mJJgMpq8+mVurU632xLvyaXjXJWH2O6i477bW2T9NUYUTsqBCRI9LO
SB2zGYkTJ0m+rHIvcbusZUtdsPgyNwPbaahvuhHT5Y3w8KMfQ5Fw/YiN/sroVeVkoilu+grmrIx6
ODLDJllrBXAHK+8WfRMlwaLiWZktiVkl67xSyqlHGS8sYfRHBvXiS7+j8aGpguIcK4ilm9h+exeT
gThZXceHaUIInAbV12FftJ88W49ndtHiT/FgOMpTTzm0xxPbnZGfe/Fk7EYhLwyftK6w8SymiGyn
toPUbeMYU7ENsvaOxuFwNIRMXPgCSHitrRyR5cMiNbhIF0neYFxjP99YiS3dvvOiaFH3Bs7O1YHn
XZrEK27At8azrAuGj6xLw6NMwxiSsogPjTirb0lk0qtQhN0i8JPxkBoY28oHjlEzDfU0RZOsb++G
Ek8/xgPznWIEEsLUw5GgmP9l3OZfE9/yjpMq/toZVXOMNRDpha++k8YmrRMaqRk4lZeydVDJa8KG
4gvzvOaTzzA3HWbE4REjWi2ESK6FZ7V3tbDy8zySmJQ9a90+AFCmZdSHXiHyizzl4sKuO3nRDB69
ysIq/9pIU18btcBsteLxsGSevuapHE4ibsgPvRpU7hiRsl2VdXrjK6vK3JAPhmOXdrzYPpwKYASV
rozLfsizetGH0XjWqaH6nFdGfDnomiqn9TE+tKbecZ9EqWt2JFzVGkto3N7rwyPZh+VNnpgEMKVx
Y7lDoIovNIzt04gMFl/idKfivDaZr9hnFds0Nr+2Ouvqm7BsxNeQZmnsr1o+ZmIV1qORLaFqds3Z
UHSePO583ohLHg+DU4h++EjVULvabILMobIvF0UxmoeYh5I4NWN25ui+hmtqsvNG28ypMcOOhRG/
q0llvNckuTRkcy7SPD1UgSXfj6WE77R6fl5K/4MnvfPUKPiCWDAin43BOmXxx0oKumwSr1k2YvgW
qrRZira5jQOWro3MvxkaEayD0fSdjDb5qU7bbpnItncrz69vaVgVSz+sTvq68A6TrqTH/RjbCzqU
lptY0l/4uR+ei1EMZ4adt4Nbjt6xGaljI86LRZgU2ejktlescRBTsmBGL9yC+NJJw7jVTpok3/18
rJXDZWYdNZUYXFtkl0NmhUuWGvZJFPj5WWVG3aEZwGCLKKUn4eD1y8ZW/nocACSjLVmTzGhXqaUH
N6+5WurOYG7OFcwyo9FRQKzcZUZKTjoZ2qvGpx946tmHprCqU5rZPFkyjP1NlXed6crCNkYnHYGh
4yd1u2J5aB2atLvOtFeeNhVL3IyRZu13Nl2AF5gxQphZLAavuuG6a4586SPmIYCrwzZAmAtYXy+j
zCwusUqYOrSOq0O/bYLeCWIjcmzVXyvZRk7H4/4k6/3WUUkcf7UNT1uu2ZvDkR22YedaZq4WqLkH
rtUKDobIi/dgZ+pQNJJb6xz+lSwGOJHAKeKcVU4OuzoTSZWfdKM3LjXO9l2zPq8WPAhgVdXS9+PC
yTRm4FBTeZybZf9x7HjkllHauqrKVl2y4K2hj2lpjps8IXLNhnS8yqNc+y6t7FU/SnudNt7wLoz5
uGi9pjiO01y4JktSTPe4dZLOj5eV4OK9VYkY5GCgjeOXXeqQXB0WRpsuDTsZnU7yYSFsHn2xTD90
FBm6Q+ENrdPYrXFYBIl2Gj99n1ADsTwk3ToMec8d0bYL3/DtT4ny6VESYsabXAdr1fbe0u48caZt
LUIn7ozLtO7VOS3G4XhQZZs4WJ8QiGVhlumd8IvzwButU7uvmemKrit9J4G4tEhFEJ/l1UjXeZBa
hRsGZnmSjB7/2kTWIBxLdlbksC6pToLBj5Ub0Yjc5WmaJgthZWa/IBFp12NR2G6eGuVRQxP5tUua
MFyMcRiditqvblIemeSMVqIdfYdm1Jdf7ZaQVRfEVegQ0OfIMfosPrQC2X7TEdVunXQTL8iL931f
JwuzaDO9VG0anhh9ksSON1iRhemXBuuSt+WpXVRauGVfVYnTaRmu+kx5lRuFWl4MzAtXY5Dl31iu
jMot8yGesCHOliJFEUccSui4imSVndrMk3DOeX2rQq/LXb9jOj4kcYWAk8MLf8+SRC3ywfAu89ia
bCAGTbA8knsLXzYgREGYukWQy4sxDI1LQ+c5HjfkwWETh7Fa+ERJNwXJCxbC7PNvfd6M+TKQAImO
iM5DA1Z4T76KkNGriA7VbR5ZkVowGeD5aOolntMPA1uChpof+rgALZsIY7ZkrYgXUcCSNbfM7DQp
x3ElSNUtUt3BGZeRHzlpzgpvEcgKwd1OtXGZ+XbzKWTcv/BTMI1Mmvm5P257YRdfuGGClnpFMTnl
MR2+1xE4SWhboCd2UdB3cIPZLc9N3S4M32wRtVu4Sh+OyElLdGeo8uEooEbzKQgJsKOFoTKXpOVw
5KfmcELaCM/ftN3C9xHLNcjW17zyU7caJvprm/qrVffJmlV4BO4LeqXSfviuhjw86kdPL7MotB0a
dtXgDNIjzNE5T9Yxs4v3v04i6K4cgpo4ehJCOA6boLMcomR2rH3fqFe+wYpjz4YzBB22MreIivJ9
MjGakRdq0QKY62oo1SLrMgx2U8vfJTR0Ssuep233PUFZeFoXa0955JM8sdFcp3lU1CsRgvm75tjI
C8us2dKvO+94ECCEgY2RrX3Sv7N8nS6jSvLVWOtr38swMTNeHFe8HU6yLi++NI0QF23I+o8dGPfh
bwYOyfHfOotz1RjHIlEbiwtmncVq+NhqDV6tjJATp60y88OQw9AIjYILo8GsQyjCBKMtZnxcV2pB
EKeO46zXmygHb7YESNCvO7VNOZ+PIIqBTODEFzXtJZ4nvn5TYI6EfrVKU15wF5vwvUWlmuJ07Iz2
qCybYAHXPC4HzhF4vAYMKsqRvFrBZKaijS+jThTHPDHHVeNJfZuHifVemX6+tOtiXHlGqQunqKWx
+HXP5Y6JiL3nCuIF2cqYZJazy8bgeTJ05aovENMGK8yjZZHaw6EeeninMOsWdsCt7y0b2lWouH9o
ULZRUf65y3y+DCXokiE7f9HkqT5rSya+tnmenYUjj08ISfk1E3HQn+V+nrUnZRCotWfSeEFEOB6G
PQw6hStZ+XYoLwgN8mXZp+CrSWqfgkCOh1nPhxMRgM2XRdMt9ORhmGiMy9YvzQ+GtIbvqfKJdFgm
hOHwCj7WFCZ4b6eTddPAgQWeBmdHsoy8xI/xpVFMM6T0U3jiLVfvs7F4nyXF5FPsibbHIPR2KitH
kND8IHicL1nv5ecxjio9jZoCHJRCcvDboP3kj4YfODilKbkueRObx3UyWu1p4XU+BikMfYSkqu6X
0o8D4jY59xJjxXnU8NKVrDYqscADZeyT9gR1qoLn8doyx8Rfx6A0C2+cfuGB0HsLUilqul5oUtU6
Eoz7BMcQVrdWwvsc0RicviRBlC08L8AT+5mtlz2ccOAkPai81VPiGANIPtJpskL2DRerRPWZREg1
WUalW0lDl25q5+NZXyJxU4HIvw1REx+WYR0eNS3YFYk7zMixRkIRZGbzqQ6Ta6tE/jj2NP+quoSH
i3IIWySVGDs77lR4PI4YfAQd47KMGF9TBI73MW/DIy8O4PSUrJN1LZXe9IOhN2Kg4IYsYcyB2caH
vFblO2Si6nQoSOI0HZJ+E693+ZylyGX6nvI16eGN6im3ywI7cYO0bjtXjEnfOkPSNYd09NN1WUXI
WjKLO+BO1vuUl80nQhu2ZBnTG1mV4RERyLByiux5UWYjIkCtafWZRRCUiiLJz2srtGDBAt6k9jK1
4KpGZuQJUVuuliNspCJNRp2e4mJNxgKHTfQYlXRMnArZoSNDMa6yADGxyAuocqxDyOntKYQGKdyl
HCwIQCkrvnSDpU5pB5mlygP71Kd5eRwOVnZq+hi4EgH0KCNMulpl7Se8GgHpfTeER2pSgGyFdDON
oQ9ZIdJk1WXjdwUrHZehGvOvsZm+a3sr/1Y3NdJtIv0LmonKSbvAdCnqUm5mTMR56nUvbIhYKtSY
GDqZMOBdsqaTqfaTfydx3C1yiCXXsuibw75MI9OJSMeWTRtCGZmS17AnSOCDXhTvSVYCGR2Bimxj
cZ75mTdpPcNJjHVJwUR6oetwE0M1iRI6sYaT0TeHs76FuradhqyHBIPpXZBV3xjDmfChePBqKN5v
FZ+MY/qknZW4JoVyUqTIgpOMhqtEgFAlWLZ22nimdLfygOEbGAZRILOF4Iihn4S8MVTDYZxDEOqC
4HupxuFshLllbj/4ICNdDy1M+VCvSN7Hl0Uu+tQBAbaRp4CSNdrq3xVNC3EuqwGx35Fk3Y94ImLa
DCLOCBPUdgcJzjMDyH8xkW7eGHppR5iCGYS7bpmlsBi/T+UFi035AYSHlBC+2upzHZVQBEcRF19G
LiCUyborbvwIiktF6uFjZsDMPVYma2MSV7gUcGvI6L3jrVJjKMRzBapRutkY4i+lDGJPMcLFcYrb
b/WbbZDsY2i3mQ7E2iDGHSHjRJctA/AlKchSUZH48H5qhpAucwFpKNPUuyQ0yU5zzeJFIYU6VXVV
fNEUGhqtfGhqzSQndikPLlqBTMv1SQ3nbrDqVie2vu59kJ2SFPZpZ8HP6i7AEAayKG9IxgFIHDd0
WSF9WlYm6Hkdwaan+VyUkxuuPF2dJFUCRdIOLXDeuERzBNHhJOQgfMGkeoOXTFEACdo1VZgSYmyq
26bw9Cagnn9hNTlko3KaP7FAAgBP5CQmHseb1K8tvVU2FFI/zuLLtGuhIgmESRPv6rnaxgZaQwJu
lB9cWHD50J0goraGFBeWb0iEis5Wp4UNGlIMMbvqyqF17VRAP9NgwgLpsBuYEb3KTV45YQMgsT0z
WQ8JyU5H3mSnkoHEphMGAejh16rqyvywHDXIeUfhzYTffho60OQ8hj5HdMKujDSDs4Uf+6IrlX8N
zMQ7hn5hultJsK0hWiqWe8d+FnSLqAf9rOBNchdpTnzoqx4zRPcgJzWSnRSGfVRzDhVUJzCKgbT6
OmEGBOoOmjEPPaQKNYgzN4tuwSAuLxHsMXm2bra3MBpQjoaTUgv/M7L6IXcGlk75RNVDhSp5/66E
aPMxt8DajbGDZNFWLQaTwL0FLewotjmiltnmyPE45ppBvMu+g17Gkj4N15mQxXGXJxARJ1fJcVDi
sox5fDEqFgPKUEL1MqolL2zEhwCSCWyyhDqd1dZwZtmUXvHCau6szOuPanTdyUDwuBvaSELyROff
qrQE5SiqMVlHGYwszMPgglnZddtKjNpoGXzNVABTaWOMQZ0QZENtV3wBK4mE0/SDh6BMtA3e0sjw
vDMInGxXgE5o7YFBDu2waBsAPqh4PIsZJPXtj1vDHNIIIcagTXkjO8TUHEFlnY11/65nxnCYBlF4
pDsNgw7BKn1Lwsm0EjNb5NYonVGG41lujsjIOms47Kv4eyNGbS6DCgnsVii2qvxaMGSm3cQChr5A
SpazsTmCkIAn7tZWEnWrRomvY+kHi3GqxNQQVJaNtHCzWDfquPZq7Wzp6kNx8N09pb4vcd3ofChD
P3h4ldqPH//3Sqf4f/syr5+/nN7E9vMnHOF2/wq3X34L7+6ZSr3V/EtTb378LXTmoXdTefDZD3+r
VT6W6mbVyPs3wv3DxWelypunLz57rLZuS5VT7e6fC5Wzg1GfVCundg+1StM8sC3OUVlEmgKH8bNW
iQXy0zIGLKTHnju8L0EhB3ioVWKzHeKDhSNdcXjYVMN8KFRSHDvKGXa22hRKMKpx1n9TqOTPk7rp
jlgyaWNBC7Pw0gy8b+Z5BprQqMxoF8s7Rb26sZcsFzlCLMnbcPwkZZPHG2GUsjrMiqEaxKJmPQqA
rqE98s3PSpEZrmZ9bB3bgRyaRWwbWbHq7DSpzhKZ5sbg6LiX+TcZ11GvF4ZpJhHisGUJeoey09Bc
JkFvJRtE79y74UjizHPfDIucOykEXnRF5BIFgIAiVmULP5FlnDu6k2l6Sq2hQJf9FErMCUt5Fn03
qlajzRNIH6b+02ouStP5zxwTLxNBoVHYKHlOR1diuKbi65Ms3aJp2ARmoO68TmdRsapTkQhQmrYq
rdVY+TXUT7AwvGUjIV7IvN8l3pMi8ez+09vmOBMcC8JwINa86jlGXFUmMcPbiMKVhm6tueQIZjYz
iuiw7Du/rBdlgEgSOIYwxjx71wk+VAyEcjQ7flybQVZB2kRFsqTn0GgLXPv1GE3J/5M+ourMUZTF
FJo25EzT8vkY9UFooL7HjVvTKFvCFv5o+VZxmCiEI1S1yto0r2NJvBoboH6Y2++xme4rbJyJiBWN
U114fl/UrLSlDa5u/QFzznRakifVl0B4LPOdLgqb8CLz8B7K2gkCjXWP927x/o2GO27/vCKOhQJ4
sxneE4TNZCgw4610M03El21okD7gt4aVWNAfZEdMuYEhGfVaj6GVnIcG1fSMx8XQfIgrUDkwpSBM
MCi/Hgh4hOcASKwzwFsj8IYCLL2RfAZAbYYkGuLMu/HsMZPlkS5QJxyWhpdWNsp+quyByq9v+feH
h+aDjB7nHm5fbDlbDhBAQ0ki1F9vhdnByg8Hao4o7MmyQ7EE6Y4nzOuywagXoM9YlXqtydCW9rIN
Ncm730wEOvNk1rTWC5uOJkPF8eU4CPP5DPTtMZJ2XhvfUDC0UgPkMZgMIkVtG++1bLoIhSA3TKuB
5cj6GEevZEiC5kOam9GAtIuW2Qc7DdIyA3vWJbtM2zCrvv16zJ4rfsJCqZjgyDscPQDJD9Yy8yVN
5ykw7LH/1pd1iUlAmphgsEjfcWk4YGCt8SFncTEZTd3p6Z8w95v/drBwpgtO3+PIehQqG3BtzwdL
Fayqh8rU37JEGvDhEbzX2DntgDRGnnBPwu9XfoOX1qWRzOBRyzwtqVwpIzLa2CkCeNvJ8w8BWmXg
ae2J6ONcp79xK3Q+x/CiICzxY9jPjJUt0pzrez3vstzORv6t8phpQP+sqzxp3hVjHeYZ0omhQOcM
K21xTQ9FqocFaNtgfOjy3FtXWM0Q+W6KIvNwkgZFVntOhrVEXu02khjJpZna/pi6jNs9XCIzooFm
x2S0E/zVGLUDLOD4Nf4z1Q+eCgoR1FOTYBeDidcfzDwGZmaGQkibX1tSywjZJ0oJmIooYdt26dKJ
v0LlGO69Z9IIXGu27iSnnvr/lH1bc5w8Fu0vUhUgrq/QF187jh17kryo4iSDkADdEAJ+/VnEmToT
T9WXc/KQLtvdDQhpa+912eBPS5iQ3J98oH9f0On7KI52GEhGoLuJE1T8/zMt5CLdwLjSX7XFKjJH
6mSZ3icxBxJInV8xHBWb++1l4OAuitpzi8y5QcAP+WNrNkau7ACU98US7/JL2eV7grCk89BXZ+mz
/fYoRytMoXUusvlRWyG3l63PZZB11Pf7ptVh9HGD1Fhx/JIiV91ewBYsuHc0Eyte3Ba1EyDSzFF3
ygu/3zu5tB0SDPPr8OBfyRrqUi0CX6GQPODMOzLuucGks0F+W1w+Gn2qZhvPQBnVNt1ZK5mt+36w
ydCQlg3LVZtic/0yliNLX+ZojjHJirJFnjGbEQTFX+bG+xCO0YfyrED78hQyNBq/mxqUrWMbV7r/
usWDA723JKCGHbgwATyVehMQKP55Nr6PRsnefjOJsW/DqV79zxGdjRwHHhC+UDAPmIzBp3v4S1wh
sXnnEHvlX5mgGyZhSPzk2vsCgQXz9J9PY09n/9i8QGRBB4WNC00LfoH5f4ajjc7ekCofXoZ0HCYK
zMRn5Kcy3CAagWEc46NlheoeZle2iDiaZ6o9tuWUgKjHY3lQ/AK1bM1tz0qQadT25Vq7EOfz41SS
qGuA9y3qFpMo4kDIUgYwJAUYvi92HmEeqpkju7hmQk77yoecjH7Yn0Kr15pKlMXzX5R07+NaiVZn
0W6zSH49xwk1wZ9XLHPGx2Bc8QxFBZQtx8xa4HDJvO3zNkWSlV7xOCyYtgtKbry006/MluR6n9LU
i5CwJ7bk+5ROTLcN9qrTCd1DpIHIKj6ZftauO2/ZKrHqWBj2nDpegSy+2CI2WEZ/uYl/EmvoTJ2V
JbZNRDXQMTE0ZX9ekqEAzpQYk+dy4hRrawLxgBOYCPX70v21juEXXnFujC/7Ekes3EOK1QYbDeEx
0vh4yfZfKSPRm6avRAHtSuj3cTBrUPmFQUkHQInT/RIBCebuJElh6UmDMaeuWbFf4HL/cmnvKgBc
WoUHCiUxlgp8s8j3/ry0aZFx0Xu1PtN23iPVZA2m1tZvnfo+RaVMRkgUlNleigRaD1kPRMW4IUs+
9O163IY8ntpTRYkPz8hSLYYDnDzF7KPzhmgydgRwyDkNvd6jm0fYvOoSHRDWJmQkOGA3sQg/ocaK
MRRDm2IopqngZGqy3gssCV4lAj+9jc8eCvfWPv+Uab9boxCVQjGL/SsrUXZG/5PqxmFL8zU35NMM
KQuiw1t6m/BymWWDypK349/CwrvtaD9kil40SYRtCd0Y3hdekQAvk+ul+OR8jBkyrWha2J2x92N8
UqFTlR1ZIGpxdd7TFQPez2xEyoKgh1EKdumnhyJ3JRMnNqUlggEW5Pxo0QwCO8BAsPCnZcRG9fu2
tQZofagXQGtYK1hF++1o5bLfCCK6GC/VKqr5MVKDwplkUmJvkvm016n/PNoQjmBO/VdFhYvfNwEE
CTxvB1nQ+8oG6aADILysnzhfgRnWk5dUNyxETFzyZEvtejTc5rqsK+izBK+tNZ25iXpPl6zWyHbI
LYg2kt6zgRe0MUEt7feo6yHaYD7ND7IYVf8jFf1mHweVD/Zb2OI+fEjnOFq2Qwl4LdONQf7o/CmE
rJwv1nC2qDofgJnd0cjG1WEcbRU3Ypm8ZdCIlWYTNdSGNl2AoUOaKOt5s2EFm0EykYpTlcQ+fcr7
aU3bJlpiD0mSrgLgX+RvkHVdT7xAZtYUWx+2DWUtpqK+XuTKPFA/SHJPc1W09JANZNk+AXlMuhef
9i070HRK4mZFfapW0EyTqw5VlwTZtFnfXkHWPB2MisJ2y6oxis5xiHlyAhhZ8uiopRrS5zWbW0me
KxUty6dlWuh0T9wEnh07RuF/ZDbP7TMYxnZUtVYq5u5jtQBePbMO6MZpU2k5qBr6AppABWU3Z8rX
eBDl+IMnWs3LAVNlNT8rP4UQNbIPLhZXILNMVh5QB2R9fmYDkfmligsi5XnOoZPq+U9ejnTCKINu
K20K/a2aMaW32IID+Ije51MeHccx1bq49hXreH83ZlCUtEcxQ0gw3wUgkF13YhC/+uyRjdANXuci
5W15wlzJqaz1vEXY1ntXdgGKV5LmBhwjs5tYr0PrCIfcuxuw2zSyCikC7Kw7n31WxOeZu8bkCIQ1
gSJtiS9eI+uC/HSl5ZJ/6JOiwMv09kvSdT3+hk7TEBo3m3Kped28qZL5RuRWt8lVvBBSQOsoMkge
z8so4gE8Szrv+2KUkQ6X09IMm8q3ha1o+96IjFdg0daggy4eBCMi9KdCUpLoa+nXqpw/5IJCWleb
qtoxicJOGZcvRcsY2W6hE3UYKbIahOx7RG3Ds1tCGUiIu7gzXdw/CBFEyY5BIBC0R9WhOZNtELL2
U1pn0kPRHLV87cwh0lLsgpEpItn4OWmTEccbRF9Vz74tjWks6mCMbFL6DjtIE+d8/xKcP1KWGgqs
PadPucPVN5rHI81Pgod9xGg/SbwoB53/0zgUe8hPQR6URVOFSWECbCPyjfNU2QHv02+XykGCYfiM
KPAPe4ljOFrPYxSZYOX22xPrlCfZv+J+2cd5TMGDTQfiicWtIKMEC/3TGBQ0BjR0h0yrCWW87iqz
kkPAgDsILTSIaDH6bsR4Eb6pM/dbGi/3pSj2U+5wp/X2lGNm4QgUfzKvjCz7BMst2e98thL8rq+g
XoNwfY7xVmyxpQk4hxkPDMA1/r4eayHjeAXgxvG7bNEqf5JZyioKCr4CAATROoeD4Ph79rDNVfjK
QpD94ti0/hoMj1ljm985bpVBIYifqMvkPY06S55+DzWk3fvb/zPIb+8DUpDI+yLRA04gHgmfX2WX
686eu5GuuGiTbAs+1UKJ1UVPKMBbVdXZ241S2zxhqqHy9ra9HuNqZVkdSz6v+Ydq8AqjNCdDj7ck
GhibbQBzQKVdQxi+J70QdiX4ZV+0kXmt3kZQaawgxLW3a+JJhxqt0WrMQ3y1+nKvzqO3W/s2PXIm
ISg+5mmHTxyzot8vHhpOjnnaxnY/DE95jl+uykQFf95Il/rpBldK9+F9m0ibXz3OEhe5f0vcWYfP
QadDMbvcxPdTfxtQUEgbflA9VWlxJFE2SnG9wXy56HMLMws+HToPD8BdJdod+XAB97ebi8S8xnk7
Yvq4DBkrLt7OSHY/OGDZ+xcm8/6Szm2Jl36M9uUwgCjGy+jzlodn37d9253GtsT3ckPjll5JB03u
dEvf5konXDUV599DXonZ4nSWjkp8CXYAhYML3UHeeJ6hycyjZ2RuogQbY8g0dk3kWoaDZ4Lj2crg
mTSwTSged+QGt4n760K1+3KGGWEHeiQ0gaI8SSSLy3pDK9cv6mpKVQS/SQ8R2jDXzEGWdh1Xscf7
+WQcXpA0Zv1lMB7/r2DW869ZFGJARQZYfn+Z5cQACgQrcPSYt2p+yUGdoQpg67bP/QArFEDihRrQ
0nVpee/LYz9gix2OCxlZ5a6zClvV8iXKF4F40/ZKSXn1G04WU8+tOHneo979vqYODZuutIAmOzrT
X2vGqLLHgDkWJNteKC9VmJ4NDTzkV5Dj7Je+VK3DEFENeTauSLbBZcd8g24MvKVN9+GLF73Pmp2l
x8sbflo6GfBpqET26526LsGLxQTH+6FezvBT12/Alas0kWNVA7JY8+Ge6tjiHfka7zXsnHmHefUG
smxx1lt28qOxLLlumdnwHdsb9MZQlgM1BG8ugZeyWKL0HQbUTiOErAAmsttBwvwSoHwPHUB4KGkn
hEqa7/qgi1sRacQJ/M8+eL6jO1SQ+FICixf92OLjeD4drvJLQHrGyE1gztruAjnxDlIqj+3uvpAQ
X0wfU8BYKzsuTJCVn/Kgs94dAF2gnUJdAATKv6YtjVGSYzOscPM3km64qhySHAzokLF9zG1iY0y+
t5EUkwISTbuoo/NN2LKBFR/l5gN5skimgSps2lT5V8RbzC8S9IYREGm0XwPTI0HwR3m5o1Qg93c0
F/yOCvprXq3cxK/pAjPWJc+NXtkpTZSbyL9DFwvom7Gj0T6rXQ/8mzRlHxf2BYhkkNOnqDWibRuW
rZQvjwEKKWp+QGM7m+SLYyWgibOVfh6qhiSbky9b6pMUEmvsDmCOpzhWyCmLIqt87DHLB1ElDRwz
KynmughgppbD7yt5u5dGCwDEDfpcr/tl/Qo3fT/v8a9a2z2aIPvfF2/nhv0dUGhgzJhI9t9lcUTw
jrVd9zcyCnRiOKJy37mNrmcaS7lFtsgu27TG+iiwUPdVWQ37X35PWeSUiEQVumbgT294+B5OSQvJ
82ppUceJjcoHz4s2qDpEI9DzdN1YlVwHM+6rvCXbDgc68ER4SZGWTddmizC/0wj8wwW45X7msgPT
+PX3gTJbYUszmCrk6a1iG2FFKWQtRu3Tj/ItYMk3oNGU8Q5Gk97sIKSzuU3Tw9AORjFw9bknT77L
NK4ZagOBqdQl7Z7G8XTBMYq530/L/1pwREnsIzXL/L7IdbLTjNDRLvucLNiWyK6GDnochiMXPVbj
6W1AgAPvQU+iuxW+N3UxEbc8oX1R/gX4elfQA8tBfMAMThDcctji3hX0fAKHALw6eeJK5Tjrom0X
rAbIzvuLIem+gvoZwAuv587s5/6X6u7P2m4/PJ4dgRZDb4+/fQ+/W78oElwBqOotNApgwDgL1AFY
Sf98qHcAOlYTzKwRjgXICv/ne1n/X+RlKKUpGVLJ/8yRSMIT1xgN4dwHPARun90VpFB48Z3AHVap
TXHLfgfHfz6XPyGEDIbY3Wm4N7kCHY55nvx5LmymCeBb0T6hbTPCWAczJkK0cyXMTJtC6vy3cf7f
A6KHA4CDvIQLF/f6HaIquYUiaoBExSwjNopWYse/LlaJMPd7Zf/zBcY7bPd/i/b9CvcH5GTQG5UJ
Hl1E3x0QPq60Hac+f/wdMWBQ3UH7Nadrlp2W1JXzSWi22Y8+0FUcBj/u8ZxahAbithT70V/O6M+Z
jjNCKbU/JIYWVQYZ3XtabK0iAqkJNY9Q3+2LKiCvwxpfvIQr6NSVc4dbwFO/YmVWFJsDUgsCaytB
8kON35rZoLI/ZQPdjTgLQsvaINQbvB3rg8WXbqWoJ5vwxmfptzD7zxfx/jbixqWQSeNZK4Bk4/I9
y4p910zJQuYLd3KPTNuvREi7bPQfV1L6FM/g/H+HujIQIHmawV7+q3nh3pDtz3laLMhGoNz2l9/b
3tJCqVRHCpFV1dbheYz/f8cD5L/3G8XCgAMv/dUW6b/XKA0MSPTcCWw3exaMJHm/G4XssS5GZ/YN
458PuNN7/zVNMSFAP8E+D1FKlQLRfBf+wrotnYUj9aoYiZVZUwxDQb/mFgvmb0vwfw+FW1eC9kLH
SBSZ70PdwJJh9W3eXr2lInMGdATzKDEDXv75qt5xa/h2KDTwHL4Eo4g6AA8W//O+jdHEmVh09T0S
gKl/L6skl3uqaOmwl5OhnOGIjgY4YIu6sD2YjrpHKuqaiY5L8SxChCD4l/N6k4j814ADw8QQ/HoC
4C4YgM71zzOLIvBF0AM7iIeTiLtjki27SsJHaeLVv902gmhvlIOa1lX1wDZUsfWUwcs83CKLgDSo
bZTUQKTukhSYSPQwsAxOmyt4OcFVX2AXlfGyNiwBFfbFGTOgPIPeOx3Ncej9lkxNpGBGHg6lzQAB
3tElVjR/qN54RpmjSKIf2DjEZrmXLZ8rSHn8nHcxsBoBCckVCqCig0mYCI0p8jtxgiJ1X47yLd1B
5VBiE8t/hde3Ekj+Gs3AhwRbCkrWPT0JM8yO5EqhT0N/GROP4Ubql/viQh0MbUhr33IuDdIW9w0m
vHiDPc5NQ7zVo7PV2B1yDRWcr/8DxRhs57z+nWD9WkJg/ALGdzPlnlwUZgbihZpH5slRlwqHHCSq
nfkGYmnWtQ20i3jmwhk8Qy/6Z4p0vKKXfJ2qVF/D90Z2kMLNFvjv+lYfVmF11By49APgYCBDBdiP
WvCpVKwhXkF4PNQGj7rNkofKVLoIx9Yg6JhP2VrNm/oEHmRn2pCbRkl+URPUifmnTgMFbw+Y55A5
nLg1cSxgM0My/O8VJbErb7J8CclXGHTXqYTbNjD9cawqIRM4OB2BQl+jM8UyNWiHAY7/OKoV9/YQ
lmSzax0RICZzg5QxzspmTVcW7mTlJrfVoMlDhyq/Ki342o5H7pxG/RRe82iQKz+wFIUABMvFONjP
IxAh4msYInYq8HeMNODp2/yuHLCfiNPIIdv1yO5/5X8A5Pf8dR2nfTN8mxr9ryx1LHqJUtJWUOpA
KWmjHGJM61pV4DQSKZM6SGipP2FzUeWTHivSn4Yug0mXt214ytYuE4e1C+zcpTO96iK6XQ92ma+A
sKjHwuZJs1QZvxQdhKDAsmf7iWFSX6VtpiAKTxP+KqzuP6ORgjosVcxQI/d0OqMIB9SVjNltqaOv
SmI5wmGV36GnhoaNn3Pc3YjYkyiW9ChU5z9sop+iI6qF6QiZN+0xY/PhO9f+KYlTfWtT0t4Os5uO
mQM0DoEMrNnKVwdehfJjobmB3kB3P+BpZoee6xbmpHE8ZKwyN+WWDKeVjWCnRw1NOfLjdWxS2ClO
AV95XaJOfLWL8mfoMdgPU8n+LJcYntW1EtmJi0g96RScAcT+kXE1oap9DstWfuvJmAFi8MOnUCbd
MUqm6CaNKt7VihAK52cG+/vk0F9YFOwjQM0OOqqJVj9iUFCos2IdP86J4N1JryM5xm6YHt2cAghB
KDi4dfE31NkVFuQhlOiVUTFefu7mpFqvoYzw312SiviovJ5QfnUDX+sZz+7+WU5ZMRwIvFc3QwWZ
xCGNJ/FxmalE/Tao28xNsUFDC66+RcLpu6VIo1uXx/sMZdnO7bZzgJzZL/dRIedroPLkBgZgnhxK
RL8fcQgUOv6tjDnKeU2+wDwXfhpClibp4u2bc0IlUDpoyBq3zWHm8l73kP0q62G4CHK5yX1r2jqK
dXdZ4wKBGKVeMwfa0xs0p+z1jV2MPSXaJ7dZPyw1EOiXLKzfI8/YJYWREgY6Px0AeUbwUyzDXByy
VdFjio4dF81T+2XVC3LFCLR762ovoc2QTdG1GXoPeJp+A2Ouapr041kBwKiTaJg+wvoiPzq+TrKR
09Q+o1OG+WwXPSQ1DCJLw2KrRS1wfmCCS2CBWHgL35p0KcNDlTgO7/g2i29i0FsN8ml4wePbTa31
HH+ESbm81oktG28jdpN2Y/rNlflyJ8BDzKBDUo+DsgkeO2JQKfv2Li+J6uo+ltU3S5BsHUrkjaLO
hDMPecjlCYE+z+EW2IqrKVb8AfohaE4Ct8+JGvV59kt8FnrOv1nKngPq9+fNDFt5hu1jrYUZ2p8r
BuTMp8L7I9LT9WmyVcZqm8J0EMt2qiMO1XReSX02yI/jui1c9VyNU/UK3xb9JCxTr/M2bz/hlWaH
uVDJfQrBwznCTnEwi5mekPeSOkOHkDtinfy6wep8pn3MoBgDzH3ha5RiL1sQkSLRlcCpMplfFSCM
Gu1GcZaZt8/QnFGc/5zcxNFITwLugi/AC81DNXJ7Fa999TQMdrttnTDHpUDIRXk+dJcxjaYb69Pw
MDpmP9myTL9TdMiAd86scHmtAxYPsLYPMZ387WILmM7DQhXwpHI8s3xIDyjbofwEHFNdb8SyO/jT
7McNAvnnEpDOF7OV0yds+O1udCzut5hM0Fbl3amvWHYH5h2dT6ah6g8w4owU892Op60l6kGCGnho
F6VNA8VKdLJhd/xOPm1R9G/bna1SfwsBlQRqMahPLd0q2KzaYTnSQpZXMbjIZtZb+qGcWwrGwJIf
hCXQxt2tWbp1VbMOC3LwAxwhA5wUMqNzMR0j9KDvp7qvNLtD75P2AehPfyHpOr70k/2Gz7QAoLv4
xQ3IYIQvxGWpBGShmY67m0rp5KsnzMNGw0N0DwmSf+6SeTZnuK1p2lQ8Lm5Tpmx5qqJhrG4GXuoD
+OV0q2fw8Iey2oaiFttUzfVA2XhRBDqE25WYAmOdR2GysJfMIKDixcYBdggzfKBLSj4WY9VptEuw
HNaRSttH0XboLAAqeuW3aDihugOxYwalJkO/n3MxO7c9ruUIA+t5Tz2iQ2UW1SuJUVPoWHAjgRVY
tA8pkLk0GVoczPdAcYRrKNrXfArFBu8G2nLkd5ARsvgQYqSItxMAgukl61CVWsQRq6fdohi1I+RO
V/OUFzcwuESj+LTRlSUw8C0mqvxNgmAXXZcpmIqz6dfRHvjsMv9UkVaiMUTS9pWtLWFtLxuSVstT
R6HmqROe9h/VGpPtHFAAiyYqTBLdhQo2pCax4Bfuix7h9ADh3nZQQNxuRDJ1DfrKy5uJrIsTH/qV
5NVGMfxjtAwH4EeD3NVjOsmGDxO6kJTTYc1F3sOw6J3CeihBuzY+hq/lmMa+53eSgzWuhxHwcwOn
hhlrOqwgpAov5NXYpZk6tiEL97IDfHsQS7dc7Q718oAWX7wAVCdsfC1bq0GTwmSxwjgIVh4u7elC
smopmkEwOPiKVMJWugJLfIk1sT/mCqkJRaOC5AxjSUyPsKwmPmmQwnGC7ghul8iFuuD540pSVSAx
8+Xa9Q0i6YQ3qIh0eGoJgpApYRCBpwa+UxMv1VEORVzwo04WlWX3MZlz/wySeWBXwpTpt3aev24b
b59brr+2lc5EjTJheArQnBxZyew5wuYRIUjkFrRcsd32a9JfLO08OoJYdIEwetN1AfmorochG57s
2OcHa/O19mWXIr7O0/B9atl2KlQPerFd2D2YzzJq4sUFc9iw2aQPleP0qYCwyR66GRgU5gMmTA2d
XvgRKy0/ajO68uiKor1zalRP3ripPXq0GGHXQLPboibDgvYdSphDMpr+hCYJGarjKIY3m6tbyTJy
n8glvU00yFTVOpDqFcqiQ5Kw+dvoC3/elgQeMtgZ++EQVbNxRx3n6gJdY5iutUUXlQotCZbGyFY0
ae5mXVdozgBtK4Sa/trluLjjCvD9aWO2+8HAx5uzAO93sFiUod5WaS/Y5bH5d7nsD51AfoFTQL+k
SnYnD89/40fNX0TXxl+BCKJrmYyrs4qq4VToQjwQEdlmRlejz9E4PPcCCrUWhdupSJj4okICK09G
lfpCIwZrW0LZUjO7iLLpANreMJ3gotsIyHuH1nIowukHgbLkZg5x911yWnyVrI0/y5iGuxmM8iHT
Rl1TQNkvIAVgrUNMW3RNRWTuc8Yo8lYEx30Spt9TuRfp6zjsu/aSuFc1l6Q7wsYFghYgt8qvx2zs
VAP/7jKBA9sUQMwiiBgt1BBHanSdENl9r13yyjmf4EPrcQ61gNWzbCS+twEshznBV51dD7lPigNK
+Lm3yLVkezNoNf1Lo2rjjdSURl+x8QZbV6QM8xWZZH6YtCBXncmS513PAK/xLH3drUR/yLJFvPq5
1NgeUHmelGdQaSmW0TtQivZWrxC7wImOlOZucV6/ymRa0CYO8Ce6TM398n2aVqwVLErUaV4DXf0x
g02bazCFM/pVzPQG4HkLKVe3oKnRLmf9mULayk5DwafbdEX9VhOkI9OhZ4ZkR2Lgt2+ibc5eJtf3
XwqNTkbSUXfoI2Kiiw9F/ATWr6ygVkIOV+dT4P05IKm6QfQbA1y/nAukchVST6hLiLpQHmLSeLYr
BNchymDi1zOcD1DKYBI1KYcjLZUzGvrkoHgG2QiJJM0e9zIWzetWdCdBTk1Htn0enR/lh0TFwR1Q
VTCJkIa+HZtubOzbfj2TKBFj+iH3FK0TZGw6+q2HnJWMzUzKRbATiDy5RPeSq1xVDartJYXndOOD
802BDTdbDxy8WgkfOVTm6Qpf3soGebuWDJBO4zwKMP2AjnM0pzX6q/nKn6xHt4bP6ASUqvYQsFRA
78AlhO5q9QxvXD6dWuRq47Xnngz/dsYtc3bk0GUN4zEz4ACf0EwEnNBZQ8A1jbDHpyQSD8JrifuQ
Esi4vIDCGtwEGhVYXP5PtHYqIoyjE+N6qDRfss+ZzRL+9AYiE70TIeistEO2ScwWfYt2qLukADqG
nZ/BOtyKH23KoiU/Q++9Yb0ZNCPqvngNzyCvxxIAHEFly0TIsUUgHE8vHhZAU95NSCiXSySqaE0b
3zr0tzhvYN1wt7DlCSVeaenHeThk/eTX8ZZ6XN5WdwrqD9dAjIOWLU90ynSXH3MIaDt6E3lvVgV9
VDchx0Ht0JqT1iV6AkE+qA4S6qj7BCIzpO66QsRcqw5JVJmeu6kY1lUDHZ6B8HYNpF6+D+mxHZe0
6486QAlUATtAF7i7DalfeWSkzxnYuZlV2tdxaqr0WKzwSp/BRw4vuvT9M4HqZ6oTBVNcnXqsnSNU
MMOPaJTIsqDK51YeVe4qfkBLi7FY6i0xIEW33K+/1P83aPcxPwDEna+AT3d3KoJrEzZNfy/idR2O
mg4Qkc0VCGpN+idRLaG4Nkjhipqi211aL2OQ49lOEdSVS6nDCNPQLH/oLWJwWdsUNvMc+6g/THRb
H11HwoIEgfRHZKCoEJnQWXa2eToNBzaUyyvZGJq81XEbTPxYoj9Qdgh4QOt3G4FYR3+iGaXBuJEZ
1YgVMT8inbDuyvNMzj9aNBQE4oKMOhmbTfL2BP/YzMhp8HEJ0VBiqrFhUarUEc1gHHzcqvjSz30K
wLJgSavQ0yzp4GyGq9ddhjKP/CGJMj99hiQDco7aaqj/GmhNzIwEKU6gdwK4dWlRecM4b5CH3y8g
Ape9vVdxLGTe35DWKUjsfQbTBzR/eoCkJFm9O5RjVoEqIxM/w0+BG1MsLfp+QPN3ZXRvROMBmL1u
EFJgbrDqoyeRwnVuGv3J9PKw4majgRYrq6OA5uMnWughKZBCt3cEYdh9RXEZ+MdCDHbPumjSXSGD
yW8seoZ0rwiRdD3TORWPKlB2D/lm+6O1MUa+DNsCGR3zQEa2rVtqjfZbz+WS+Ydge45LgL0OrHUx
KETTYoCJQmbVYwz4sEBbSBWuY4AW3SFAs/OvQFP4GzPp0qsxFQKySZs9Gdaq05SM0efcuriuCugj
ue03OAfcttbwZa0XeD2T7pB4N8Ns1o8Q7qMvWjVft7mFas6NG2SqLQsLTrfqd8kGquFGj8WanMBc
gf+NKAyPh3amM0IvgQ+jqyddQPZIW4feNe24unvqtb9r0VUOzUCyVhcnCDT0p7AUE9TQE7oB1VAp
FF9Ty8sW7QV4+sGQPeN1eGz6WCOnXrs6l6yCTEaajh+woQsowgCXPGwDEIB6y7XOj3KG8O9Ao6E7
bmbBZ+Ddd9eQswz6MFP97+A4+lQxtzRhytYvBaLFjDZ8o9WH3szlo8vs5HG4LDMoCDqgQEOi7mnP
ktuS97KAfImh7QYaq1S3hPDkde07ebMQ7R6gIRQNtGnJN7h1/Aj+o6jWpsucsE0R0m49+LAKdIuw
5cSOnndlj/hraX8r4mTNTlMeshfCuF4uQK4kBRighrXu9RD/H/bObDduLN3ST0Rjk9ycLg+DMSo0
y7bsG0KDxWFznsmn7492OkvO7Mw6efqige4CCgmUbSkiGBz+Ya1vfUk8lBiws/TmqkT5IrbOaM00
BZ6B26IOhZVvc2BGDwoAIgwTxfN5oD4PYrOp3fW42dejOTKGNo0yvHKz3HysUX8ASO2zL2abl49N
V5Y+qSjMHlF6IuCKBk75rPkSaaOIqK0mbaNReVwC2AGOxdzlaxH12rFJuaiDJlHONWCQ8tRZNR6U
xlFn5gLOQQuF+4mJceJwGkT2M4ZwczsBBbsbmtk4KnKpjU06uMC15kLkSHoKRjxO27qH1gQVEyye
RuGUJ960LyxjyO5w8cKKYbgVNJzqgA9NC/ii6ekXxVzGaBZH/TEO5+nRCztAum0vsHRaapu7WfiG
3FkE0pLdR5dyf6/LUH8uUcY/Cn7EArrDgcOK8IgXyL2cEB/sq6HjqnP7J4TT3U3Vizn03a4UOtfB
cuNFmqKi0WW+53nQFLQZrRm4DqIZfvo81kbzOWXYEbgTjUoNlHnxp1gvP2luJu/TGHzpRjLVP1YV
KJ3SRwGqTBN8JNP/Zqsq5kHNMw8olQ8Bu3ncVY90tKC37hrZltK67tK45i4PqHXVTDU1vmzECxPA
nppdA4vQ8lrOSHzmPdDjVdRllmBv4qPoV3LMEYH53H0Mk2m0XqxCluqQliBn5SaUjei0wB0sOTbc
vBQqG3Zt6DZST09sESAI1BfKRmiCyaZRdiOmYz9PTDEBB0/WToK3cL/aBVjYzq8rlU2w8aAKCCug
zkM/EWizHUUIbSTaL2TSlPGovWY82lw0yOulhUQ1rspvotbg2wQsWhEQgr0dZxWzSU0ihYqpisJV
3M45WLMGidJoEfXtAGGHFgaKod00n0p3DIc0YEHs0vdhZUqm9CpNy7Yvg3Ykj0wHyWL2bf3cq2XQ
Z5/fUiUz+2ZJSQbyI+bOcAixb6aAU7V5/STSjoSX7eNoGpz6c69Fi2H5Segq/g6NvmNPF1rX0jBf
AK0JM3szCfA6w+7v13O/bsjZGqIAEawOVycvC9g/wroZlbmdwL3wLS+rdaEx/NC4QP1sWJS3Tix7
JGmDmMB2xknKiu7fvIFf19vrG0AogHnXYwGMDH2FALxf/ybWjDcKLNKr+vEG8h/Kk1x5GWecVrIX
+7Ep/Uc0h7+CMLxnMPwfIR/+79EcfuH/v6c5gNjj4P4uBfgTdx5TYfHtpUte+u7PP/aTPK9/cNb9
uc1XRRHirgDBn+R5E768xSQbFLvU6Y4Q4/yGcyAUYd2zG/ilUWJglOJ9sLZd0fNSfPBQUJM6Zn0X
jkA9/4msuPmxQ/479Lz8fr6+2zWD1jdJzhT46PAYC9wzv55OljFjPy2T4VBiJwwMzObbeCm8jdV1
j7Otnl1gjczrl25b0HFtVArWZZpmdXJ1VW1E5z64g6tOGorzy6nPzoO7Trc0+8qoGxN0ilb4Tjow
oV3LRpqRZSfNXAR1hGeGraO3qzx4657dexvHM26rcBABDwbafumqrV5T0kc6r/kdd5TqBa8pahGk
qn0cMu8BKEvJra406GbSZ1urRJBh86LjhM5TDk5zrIbmUXdjYC/WYDKNtbQtisZPPGHvMFU9Dw0v
b1vVY1Ymb2XU0Uuye9+QinSrx2AIwdVhGKqg3oqmfrT1FZXdOIU/anw8CP6sDGm3g0Fzjk3jHtHz
dNuw5dAMXgiYMccZlKo3Q2mTb9scytJt2kDU/FIcdwBfVfSRj8BhEO4xT9o2CBv+1SB4D0MltW3M
EAnnrFEeUgk9qESoHNi1zd8qeTu6fbddfzKVdNmJR3O6GKCiUB5CzGU1ubU6fbmNyuzWm7NhCz6X
74RH84Ula97+aEL/qnlDwDxB/S3RRzRPTIwcqKZeWbzNRV0earNhDhnOKhi/Q7i9LHoBjadzHLwH
sg26rVlk1aYV1L/f0WiyAxcKys8Aveu1DwwRFXNumx2HBuebzmk5jC5Hz2x50dFyjq6uPXw/SZIa
vvws6zaoHM4DfTZv88HlWSc8do5gvgzFf5hc3A4JbypKlTyaWuPt9JSOo2RhcHI8gJhDtZ5FHf+W
ruoqaeEY1uUKsR/idGOH9tomcmL1WV5tcsu64nx+mzzKPwOdAYzf5Bk9DN/9wv9LQ2vyMfMWwdi5
9FFDyc/kHKVWB7KH3Wi5ZE3qbZq2efz+fecAyPwh47RC+Ah9KuaU4UnBVw+M3u9tNzsJPXrjIues
tvm3bszZ6TqcKuV6LUQ1cLAMz7xvuzTwOm+EKw8AeKWSK0bKRyIpHuaFb36suU7ws5IMgOz9EkJf
tfGc9hGaFdsD1HpccJxMLlfj94NRVFwUEO2hCqn8GVUuXHem7KfMQGItQ07aTLWQRAtPv6OwBjRd
jUzsG7hXZldV6HqNFdBUiuA75rUWA+8hitsLtwVVH9mGfjbrEP/syvNXrMcwWJrshdKCbrLkLCv4
y2ks1CUMK7F2DGz5hjjbqjnKtoLrRGRDcjvEFqCl9QRJgdkKJN1UryB4+9KdVvFz6Yucr1vGnjpF
sSj2kzDVllEhl6Fyy83371bL+fhaCIUPKwC3EE6BgqHWhoVhRYPF94euFWxZ1Xj7NpJqiyEEjLYZ
ZwHde7X5fgKsZziX+C0sQPZ4M7cxj35tKxcgad+/5g5hHtcBp9HERHA7pHr4VCWWdrBiPuqi8Vr0
0doB08mA9yh5Rv/GV6CrN2jVJst0rh6hcTXnWLZWtGN4Eg3kMCdhrmNN1t4d02ctSmZfQ6Z8DpWh
tuhbkw2RBNrhO324XCz9PDuxt3NsTrIC1sJZY360WQpuX/THT6wDiQBYCmZNcu/FGVIG4MskRZCm
IFvT3jidMJnYQ9WD9NAciZlglVbQNU5JLg6itExUvhE3xUjn5jby1WmO8vZhb9zGpufuFx1UWNVx
MwEuN0Ad52NjRUlwiOtcRU5VHnKXO1gOAPPHvcnw1gCK9aJlED7gn9ce+N3xDfAeETSWvDXmlKyE
UHOh5jEeVOnIyVRPFdJfNmOqpKWIa0Fkgy2nq95RbyBXODQzV8D3Y217EGZVzq9k5+ftZGGrrZy6
NtBci1ugtBhNAA64MfQlDxh9ZXs3rN9qhz/O+3TLRQ/vL+F+IrUs2eEReHERNGzhfqCtqp1PeSnL
rdLiG23sr5yyS31zdKPTnEzw0TTAdnrACAqJhxpLqByTZvcBDmCoNqt3A4CFtLeeq7c4CpYmfTbS
cgr0KiVKgfHdAwjSLGjdsUovZ6Z6pwQfJ4RAETJAZj4v++1auftxmXQ3cEvsMPJtnSCEXcNEEzqs
QlwyzV7TbhcZVzoSzFo7VWH/xAivfG294UUmogRcbk7qza1NwmC4S9DfbbgwxgOteblj/jt5FYs6
QDVVykoxT+WgBRGPogDnc3jpjeWi7TKzGNsrhbPXORaebPMDTqhOe5yRfGziPhqyM7EYZuc3TQYT
FZJenVxZg23MOIKKEBY1vodT7NgP70qx3yqd9ximtQz+Q10jbSSStk3sD9Yn6q73ZXLmYQTALNID
1pxnhHTxW6J4uJiF+9A3pclpxVUnE870v3/dVTX4p9dl34cQyxUO2sJfX9ebpTF7XdUf9PH7zY5r
0EzUawH01Z8q9fb3r/ZrM0CJ6CDTXjXphsRmTYTZr6+2jJgvk6XoD9nMCbJWAp4KtS0+VfHjc/2j
JuD/YaTbXzYBBrwb2AV/3QX8DLR+T3P7/iO/dQDAcz6Ay0ACZsB1W3uA3zsA3ZAfVv4Qwj6wr8ju
33UA9gfDNugJ2B7AjXrPdJP6mpi26nFpD+DyCO+fdAAErf96xtJomJbtAP8Xhoni2/jDOaTaflFj
7yU3KRJt2m1TFxOYhUjhMwwrKW/xhDXtnltu0ezC0NM9yx+5bW9UOJTjdFWbDGx9R9VqVVOozryL
XYg402c84JoSwDmb3Gf+oA7RUojxpstq8ZqLamQhShhK4rIyil18cL1eQgYtY0O5w770ZLTFlp6e
VojimwnwErN0i0daww+CC5G7raNkDacsWjZT52R3FkOHfbSUS2B6mbhmrYN+EVdsjxechYLyl6xq
GC6YUvuIvPMZR2sc5BaxFYVJmWjHQ3JMliU9T+BEj85g9V/HlOJDigp9QlPY8V0D1py4nnKab4Ye
t01QkWzTbM2KT0yxRf7HtgU/HHgiji/qECTngGC0i0b7GS9y97Ed7Di9QjahBW1SOddJIyS24AQi
2iaz1+goh9WnH3oTmpFWdMnMTrxjE8U3MT+Gc1n4GovpHq1FGN0zKQjxPOKEV5uZt39MAIVcLOM0
Pcok0a09D0dBS2IOW89mqLzBRJfrOwfCW+Q7iVl9npsJLV1UowRhVJKftLYQpa9ZbtVvEBa7164a
HWbKmeSUSImASn1nitslSK22bYA7O/MXNku1fcMnYbfM5imfAibWU5CI3ty2okFMoaXxG+ppuY2j
RB3aREIIiFBPWHXSU9XFzm29SMQ4RayiANNHeQsotjnNJeoBkdf6LcoJSLusvU+hdIjOoVaxX0ds
r8FE2wyQQUeCEBNdGKMgwsQNz6TQqrOMoJxdiqKHjHMylBxd6mMLGYFL7ZFL6niijqobCL1xeVyK
RJeM1ZM5KuhME7vx+7yV5zFUuJ+hFCDKR9OhSxOX08LRu+3baB2K6YMDFayAfO5oPDE/ZQ3zKR/F
KAEmMW2PD+sb1JU5TetEzWBfcgJV0Xhnu4ri17x2AJGy41aOD4cm186DlUQtesUJ4YHmJueh6OIL
OyzGJ8IvbKCd7dhvyQnK5yMhcTEwcNZB7MCx6saHOc0otGCfZfRnOkkomxEFVncQTe5gb02Sm2Sa
9WUT17RCftkAfNuTcOaAXKnmhGlmWiJ4qsJqGM5sR3q0FJo0N2XMt8kQMR/0DQE1zeKnWuFFN3Yh
EvI18j53LieMFldZa61WPKcP4siMZs44qVH5OrRKmeYkV1pJSNhuCEOWGpYu7CbIM3d8NJK2xI0+
1RGK0vZumbp0ufV67UVbvIJrSrPLCfp4OltX8AzbZdcBFWObC9DvcQIbL3137uMHRJpGuUd93CB0
FDKN2P7TkB+4E8337Ben8ojUv8OQnmXY3zMRG+PRSUPzaNIIvI2a/GjRoJ1NNgjYq5UxVIdRMTs+
Nky3A7fSdMhWrbhcMATdMm3lemRImYLRibibWYBgse7WKUIS0z2lIJxRTIzaNJ0nfSwvHJPFTsAr
qb1LWMk20yO0IwnfVbkjPCgNKFnMW60C1LszcdEGtpcaF6VdeFvTTTVvqyWQOmh8yIerFnZQKIcN
vmclo/S5qR20mAyQP0IHGL60YmKzBrpXcq0xVA20lC1ArtuMk5sokpsMKlC7teM2ai74B5INrEaD
7luGXc3Uk+6SxyfZahZ8q5mlWiX8dAZjGUw9CgsDxmTkW3YTMUag3T5ojHvKbdjlI0LKEomZvESV
2bs+OKzsQZ8j89MwLp8lp3CHa3JihA9YwzjY7ujc2laiB1EXzkFnxGjvvYKdOqBcEsA0aBQbRKvT
XRG28grieo+aDmaffjk2ZXm5dIud7t26ZLvSTY8RvkkmNHay6IGehJm7GQbR0UEP6dRfEjilXy2z
3t7lLMdxhvP8im71aQgbg4FTNi/zITedzrGQ96BQC0+sgke0867Sf4xx/1NP/bs0T5156N/VU5wW
3VOBJ+pdQfXjZ34WVIIsbKapuPQYnlJtwML5baS61lpExTNShZjHlN6g6v85UvU+CHw+TDjJ/sB3
ts7Nf45U5QfQing74QZZFrP1fzZSNSkP37cAgAcFiFz+RzllsCqVvxblFeZEQuZmQNgVj6hNhoGF
KQrgDDpjW80Hp1RmQTYQk6HE5yl8SYCitsmALL/SqS8l/tLcYCIk4noi0KzOUSJh/3xZGsPbwgd3
pS/zaj6DvWqyz8ki63MJ5O41NaOJWJxeTb0vQEquWX3DYO4T7p4fHQBQxrFFbzqcJjNpxsumsost
MqsJHJWRzdy4bHWJsV5u9B5lNvqUs+iJ3EEV4JKPlRYLIue5+Tr0RrM1jBgE+jCJGfiKq39Dq9az
PEIKufNY1DNYGgsrRiMXJ5cZZeKxz3o2k03fHIcyT+krk2K6HWptb1BiBaXhkVMyoe1lkJxv8qhc
39W8pJ8nq2UY05tVwKbrHLMIaw6riFxHpaqgEFM/ZCnLcsdsrI6sqTUqpMyaluFLqBbd55vnKIul
128StA8neIPtDQut1L4YmYi/cERINGi9FMk06+zl2LHl0+SF0wAkWtUXfiVHUpv2jctSamtMxngJ
GpxoruzgZDNks2JnL+76YBxxenTmIaWaK2ti51Q19M7F0k9AjxYCxnTdmLZEYPVpjC4saggYPOo5
+r7hAmhLmnBjnHQYnOoYuVBtKopLi5QW09DvWtwRNxlpbtMr98YqffNSvX2bUSuN5pVRtFau3zt5
qO/sLnHwqqAEcB4rYrkksQoeTJ9IqZNd9BUHCnBhvJlR/x6BrRQmqmJ1i0G+2Yokb/wwVuN1y7DY
F0mSclpOqgzmSkU463X95KYKAWwklh1ZV2qviALVk2q66+ye5xGKHiNI4FkUm6zuopPrdg66MpOj
vTEQcBxEsc4MwW8h4JtEs2OQ1j6VRpW9GOw2zZ2HD8by4QxgtXBDtF8RKQo8YVpPP7VmB8XGjLJT
miepfpBF/xW92tCtXBnrRuMIWn4pq+hr1ODwiFKZ7/LJ0vaDKYvA4eUuM9us9vqiT7cFmYr7eFRu
ei310PHz2h17XxlCXRg63n50yu0AHBSx2IAW7QqkWmr4JJNJjArpckIDJ5jsixnnW/zEewTnIKit
AYnQSLS9CnppnxG8gReeVPg1bhjQlfmCtCw15ZZmqTj1ulN9TNvlisRA63Y9s69ZrIqAfrDY2rV+
uaToh0kO6DauWVk7N6mMhiNQibdSn8V1aanokbXpctHUcjyXg8oObUaFOCd2tE/TYUVNtUyM6qp9
BW3V7iu78e4jqbEvhsF2dpXzCYfhdWGm9cbRQvvMMtY6V0mtHdK0HT9bNbEOfgrT7AzqxPhCrOXE
2HxeSnDJmTDvmEv0W71ozTfNcSHQdxyNnVrS7th32QsuT+biSciQRaNJgE0z2PK+MseJAoJB+ot0
5+gB0FeEvlg11nOXlyRZeC2YvqXSjpmbGRsTYZZf9yQ6QEsuT2pC6+CmKeJkHuk7E2TLASoVwkpy
i1zG61O6wwvJ3NHpu+RC9+L+gZgHtck4Pg/tVN9yWpd3rjETiBpraHdC76A5MWQ016ydEwIr4E8g
VtzXyS7iGy9zk8MQlsUrM1kP8SVIH7/KhbAR+koUFEInKCm963K2Pwx3wXZxdt/rpMDlvj7OxsFD
AonyZfnoilQP5slCquw4TMFQcXBn74X5la0ORBpEicE06jINJrjQX2hnvcDUq+WunJilSqcZPysw
CL5lpuWlkVUIfwZnemGWO2zR3HXMlEdto4jm3ZYZ7tEJee+jUSz59aIn3vVAstLNXFjljlFhd2M0
TXURsga7d/RmUZsWrCKcPmyl2xbX9xMtYBPIqS/vCOEoO0b5sbmJMf37+KuiN1Ss4lAMhfPFNIgL
DRZOLcggI5k+3TwwToxwQBQUWEd3bDTfcQf70qiXaMMVae5kpBsfI6yOF+5oxacS6NNNraOT7lgq
cGS9eP6WzE13D2MNqVhthHTdYs5qP8Y2tgmn2vZ1osOOOBXnfoOQ8huxyOZWnwAomRbyoSmt0g3h
OM15KcrxNnO0bT8r77IeDCvxnTmJw6Npa+oyFnodAEhJv2btQDBIm1WXtCvzPeScdmJDE3t3uBS6
w+B207GcwkQiDJYkRsSJuG7YynzOvbL+zNanuSnIJyXNI0wu+qkmE3N0l496I+dtLMp0PzfDDGqn
q31hFy2FPJ+2ZHZhiO5YZAtq8giPCTxCMQPCaotAS6yC5SSj5hry6A0EUKK8HDcsT8wTZbfJ1Thf
0BUh1U0awjPcUpocx258lJNjQZKK7T36kCHepHW4nPREt18Mfj+C9bBIbqIO7badCu/zvFjtQciF
B70LYXTNQGqTnZ0om1VEVT0QjYvoSYNpR4MdIuunrZnOmMqaXVsRivWDZ/if4vjfFMe4JJjO/fWs
EfZV2Ty9lu+L4x8/83ttjHIAAZBHVUwBit7gX7WxoAIG0mxbEEk9hAcUwD9rY/2D0Bn+kRfg6fAv
3gVImKRRkGLgAeEAduPo/2zYKNdZ4rvpuAAB7zpMLwF0k1eB+/7X0ljkcSXg6GkXyPHqlL2t59G4
PzYDWbnNKRW5g4NQoYiI073T0sZZZ2Z5OX7onAWPQ1VazjzhT6swVJmXhYYUHKMJIlNGPWg7syZp
971KuyncKzexkuRsRePA3nXhT8P+AMWJ1/qIHnjkZuRHfd5P8VkfeLItON9cR2P2o40bbDJ4ZE74
802ciiRpsYKrQ8QJX5i1rLxpu8Oscw89F4b71pURXawbT33sXScJW1G0rbiD2Xpp+cbqCwykWd+A
6+XOQ10KZLKs3ep/oNP5/3FEr9Pv/d1V81/Z0/NT/ktH+eNHfrtoXPnB9ZDgSFsHrYGmjWvwt4bS
dT9I8Cyc+K6BkYwR3+8XjWnRUDoW8hzBDgbzOkqx3xpKU3wwDGlyEYIDsQQ6yH8yoV/bxXfXzBpR
sHJidEQ6NKh/EnylemWwpZXawdM0MumTdCbfiU3bw7tjcvPjF75fmP1xlbS+jINy2OPVhIvQ4ddL
c9Fb9vzLoB0Ay5DIiQw2wC7gXhOcpeU/ztS/DML4w8ph/Uge1wWQZAbrtN58fe+Xc3wX0PQGMzzM
euldMwUcLrltYYZeSC6t7Dz5dwgTU//zx3PWPBSLgaNLeqpYm/Z3ZKNJtVYNUCw8UFawLg3rsjuz
Hoywv2I5JQDYG71PAuqNsRNsLXE+ZcRV7G1EEsW+tqJ+Yw0Ds3q6OQSqKV2oV06k27FlFc8FgBQk
Lq23R/vt7ceFfDaCbo0NdL3ihOiXpGcF1D7Tmu6j3tnFCZR8tSNuI7miHiB2PCI4IViXHHuiE/Mj
E2CAvV2b3zJ+Xb7R2iyfYiWbT04VXdKVJ1ti8wpCKuHzLoapLqVk7kF5Zva3Rtvnb4u5lNcLjddH
QyQsOESY7djLF4ilScPuCX5nrx9CwF9qY+8ODP0bkNlbPcbdlXVme+HoXXlF5w/CDnnsk8gi7ZDZ
q12v0cZDPaML9eXkhTbyTKN8aV0iduwln7B+LzHzh5p1uN+4cidao/mSKM0bVTDFjdPW3ANHqH5f
iOK05vbMCD7dOQVDv80Ycp5vGJfjJRRmXjz3jVN9SaGhfk49Zdx5KEDjzSha7zV1wfv6YADRYuXG
XCpIIMm0awaXuSTgpfhZxRkhfzjPs2tkJYz+oWWUZ6cf+4sZB88nd16At4dJgwFwNeKnC9Z5iQXt
GiDfXTwRTRdO6XwXo13atrpovoCyHnblJLod1SxN1AQH+bXJ83gfF/HL3KRVEIESu4g8t8fisVhx
vm05ODEj0Ms6yxl/moZ2axKBcRYkP7d+O+kK9+IgtIDw7JDYzxI+G4+9Ywjg+jCMBelnc6LORH/2
r1Frd89KZ8a/XaKF6Y3WJd6JQ9BC37Vf6i5DWjI2V0UmsCc52aswpxEluqTO7yZfoTXzWvTVdVhl
e61yeSrimURYPhZAMiVRfESW+k7VXaRaI1HCdUzwbeGmT+wNQ/6x89UM2QPEpT3jPLfru3DMjDP9
7o01jSPpk64jObW5eiZ04+TYSFAj+vBtyh1tZzVaR0JasTx3RDlt+GatZ2IZ1TVCe/BQS9fd1Van
Ee7m3oECTLa9tTxqfcOAY2GgZMxLe6U5y7IdPXu8Lwqv30TMTnZzLm+LMf/smGFpHAjcHgfpd9EQ
zy8FFazhh0OP7NhmLpZm/uxWLLEWjDaBinIFWtKgL2AeUtvLmVDUeTpmniAfaBNjYyagUUNo/Imd
C/hQf8KwMUYciLJmHDW06YME8hl1RHSTxTeMD87cxVtPp04PLCx9GJxDMFC+VQubcEO3KPbjABvn
cdIkOGXYYgaDEHek6U8ybXZ3bdomtQTe2sHWJL81uhuUtYKXq2RgsFBj8PbLvCnGmwgnpGv6lV23
8YUXagPwBLCa1hejwh8PfwptRbwdm8kzPqXAG60dTkDLeWV9xxcVd5CBT2omLKa5VzksH4T5Xqu+
aFal7r0hJ7hUFNyGy9yxDkzQs09OOGsrzdAIZ3/sbfMElAhpy7gMDE4sLfb2VmficjTC+qxPk3Uw
ck04mGdmXBj54pGiGZeIY9p6/WMntMN7WrfxxUYF4voFys4dnmjzWGYQZfxeYqdTfSaPVSuKE2J5
b9vl/VJscsowLnaXfUotJe5tZ3D0HRLRMqD6w8dXed2maAVaMUgn+CJYWX/FSU9Ee6cV90sLEt23
Cq3HnDKM+e1kyuqbtKV75o0k0U4BjsTv6eVLABs2i7cNUQJHKBjedWYl9lOWY4VhIzoQTNA6+a02
KgeCBgK8YkPeAn9naV3+Bp0g+4S8i7EdmtkFJEJe3kc50xy/pYwgebZUaIIIRfqPUOPHJuDf9E4M
pnnm/3Xv9F8kv5S/7hV+/MjvrRP9kQSrhrbfJDHjl7UCFSLl4Q9Un0eD9K8q0KEK5KdckHnovH9p
ncjkQy6KwtQEYwhU758UgYbxK5rRQtxj8b5WMbjQeXt/hAWyJ27Zmtkj3OwK9BQTlrHLM9Sjll2K
i7IaXBZ1ae10pD8qwNC5+AxACaOFKqq8fTBy2S0NIBcTAHnWwDEaUy4dYm3c+8TGgGaTcpSyA+83
1TjhKGdqC/uM2+x8SLVx1PAFgp3MhyO2zrwdMH9huOqqyyKbSbIehoTHmedWpJ5CVTtRVA3iyEx7
vpxlGD6kZl1BjLIftbYc9iPK7JXnD3PfSqtzmuMjyVnQ6b5lkbQas74rNknMbcv38pFVIXEd3nbE
tzxykS8UbXZmT3cLrtwnURncD4quHS4J6MKtbMQdd6Rm6BMCZc1IZPtiGrI961A0pJZXJkc7j2rn
yvM6tHLtLHggauylffae3b5rFPIKbY10inOpDlXYjLt0aZwFVXvBL8bnF04oB8Lh2rDC4ks3zvrd
SGYempUuhYPftjwpIkgOPFmjefHJwG3QS9TDI6uF+VO4lI69aaK6mo4TitbVRWrxQXEA98YjGWk1
BH4927eG3cCkUMOWePmawHG9OY/ECKxEKQBhpGDElZ+o0Tra3Ic+eSnrEaMbvXafpLLudnHbQPga
ONUDMlVmccvuaWtwC8z3ZpeFhNhaE6CStHNYx6ZM+i22+46P5qgpA9FjBarsISc6ltEbkIXe3Rnj
ONLZpiX7GWOIdrPRCQ50VFUW241sfHPCRDwhR+UmanE17tbiaguadn7KafSNndfk1r4vp+peL5r4
gnyD7LGEGOeHYtBRHWhRRygHrXxgNM41POUm6I043IJBASLP+gXxpdAnfWADkdW7eYC2EDuNdz1Z
NcyesOk3PdamU+yFk+OXZq6IjjBRclpxTzGUauVxHeMfuxxgFAGc4VeuBnBExAZ4zyErHMr5tmNs
HnW18RBmSX8cV92EkWHsY10dtvdYF1/EaGnBMLtLQDwbxkSugORYOliJIRmxft5EtqufczuTJxVb
7pe1qdgPbcyQGlkBiytrYEvV8nw0gzasH4B0NVe1K5Zndl9hACx9/tSz6Se8nQfzRkPxgwVDY30/
VFp7PbMbu6otcgb8rkxZbhlDEm4sIBWBHoflRxsBOfYEr0CPmUSfOwpPnBddmN0pWRmblgTpPUiO
fVdCEWyckM0/GGtxa8V1v5mhBrKoKKRBIJYV6uHFd/N3b3XVdZOHHvpbkX0rdDUf6XcYXq6sywGt
qV+E3UsqmAzCdR83FjPCwxplABvCeJrG+TMwbeLKVeShDxoMtlABLkK+R/KZ0Av39s3YsnHnZWFp
93Pzn9nIf++paALp+bvH4uFpfEqS9wNFVtfrj/x8LFo8+1YJomNCVNWt9dn3c9tuM+egMiJxxmX4
hkrx98eiYXwwcCYYnsUWHljcuvL/bTiyRtJCMkZoaAqGGu4/G45Y61jiX9MRZJM0VOs8waAPcSXe
6V/7ehjwGaTuyLhv26rq/WohsxG7BpPPzZLl3rmSUXOLq6l5qZz10RIr7c7w6nlfSA3hVQYaniAT
Vj0+LfJI5KxO8oVWbaluSewWMKQ2VNpcr2uFfZPCR6P4hO9xLNnr7UjcQ/SOKehskOx5E3vkiyep
mveEHao7sliXAykiLVsLrf+GrZ8ncCxHea1R415PRZZkftx245PH8+IJG+mcILDmsNF8DAwXGtVA
zclEfWIbXz1zM0yfEBPON5qaMWu56fxlbhaY5FWknI2J8Pobc3rdZ6EqjxGFxG0U27d6R5CKX2at
8RGc/KJ+FJx/Ocz5LqX+w1cAE9vhW0VggSvyD6OVfJEy1cLWvl8a0zta8M5X2hDCv3VCQvoYRAae
MUbu3XCTNM7FaPDRKttl6pIoMeyXOJ23wNnLo7f0A9oqEIxGL8tXnbHB56K22rt41qatlaTpJXci
OHxuTEeSkd+2j2IGKX2L59Z1m48dt/uDVY1nsOgGDYexxxjxmtZ2/fzuIvnfTMvW6d6v551c1d3r
RJD6T6LE/vW8q1wEqKGoIGWXefhFX7/9iKfzI5rf6QZ+XXPsU7M5/i/2zqw3cuSMsr+IBhncX5l7
SikptateCC0l7mQE1yB//ZyU3bbbg7HH7wYajUJXqyoXMhhxv3vPJRpNXiStgeoR5F22HZkWcnLa
/JCFxccQupO+TWqnOFLf6T7EM79SthC/qQCyrhJDTLfp4JGrSZS+I0z7jFVL7EKKcZ6LmvwGFCFz
n9VTjXOiNXbFiK1ybtp+s5gV17Tdm+OVudhftTdcT62w9v0Qu3sKXqFqgNlc4wYsNtolCYTJNd26
Gai5MD86TjN9Zik+ecSg6VO2WOT8uWz3LaEqPAIpgJFx2NJlrO+5KYsbfzS4mboi2xf2FySAvI28
uPW6dUHi7gp9vFoR1dXDOssQgBo/D3cmfhYIikTN/LrW97rmW4royshPVWorCtVL8QKlQP4OSoUx
oZ7aC5oNqMReL5z4ajZa+1DL7Krse/MUpzgkgtoaT26heHO0jZTVRqVLvp9bIlirxUnEvZH1+hYe
JB+o4KyXLQFZNPdybxrFQtZs6l6clFRymBTJteOAtzJxlP0HyPq/rFmkLGkA9izTtun+4bv8KfP6
Jy1SgKyKk9E37tPeXM59ONQ7gw3U86ynYN36RCEpAOPaaZvlcxLBsoK6KueVM83pVy4bfSM9gTWt
N9WLrxwoCmlp7pgnvOqQ4ns1eNUTHSCkZsbWLaN8tOtdyXd/3cDzi8w+WTadewFVVY24xxZR0BQx
81bnwZhPziW4xHI1b0fHFZcFtSmOrSt7iyyhITbYehV/JqH9G5Jgy/nnspU5yarsstlvFWkkSzbx
d1MG5mtgVN3LxavyUkO2IYmXIU1UEtDQGipP9lGbxY4hIkMSIm5oG/YweDt6DKCLFEGK/dhUzbz5
97fuj6H9H+vV5ePHTx/4iLkc11xqiP58607gddB02vhetNIz1j26fzS3ynjIqUQ4tVaOkRlZxXjM
52zkOA8jWp50W6d6BxCUx4vNPThAp1LxMQCw+I6tAWBuqCaZrMBFxG/s83kzpiitAxZnY/vfvwGU
c16WxzyADPG/yOf1UnRY5hP/vvTI5ercwoQvk2SrvBgYVlezzsRqYr0QILVwVRN5ZZol302gFVfW
5MXf3HvE65BN323tW4BqNRkcIYeYIsggfqSdGq5NWidl8Nd92P/zYfHzPP6XD5/Qgo/XSZDn/b+k
f9zysMSdyb2ntNMlRtt18TdXcxzs2w7FBHrzcsLPpW9LDqe7vgIhRga39g4BEtixqci+TRA4DqU7
tWy6aRjsqeXd0TMGC7BVQ327BF127Qve/wSLUkTQkrtvUHW0c4aZQzXwNBxMnMLjqlCLvhsoGKlB
KPotMScXVISAxNUPQ/wiUgrXjMAIjohyONoC39uWnZ1sJf72t9arl107QZ/LUPoo1PLrYNULoX9b
Scd6xYEb53MnhbVZbBlu7aag3q3dw7mrFT2hUh5w08Zvtc+tzp5A3/3cejHUu68W7Y5zX8F/BLMV
HxdYU/ekNOeBFBYBwlCo9MuU+KABwMVvXHnQxMrqsoJcPhropEcatpaTY9LIhFmQlY/WKcwqoioe
OTAz+XTIEL/6Vf5pA9k4qCTVhwLP06ptBXk8B1k3pcBsTemTvsktxOb/cCGwSfzTE5TbMERqMdFF
WLMv28F/2TawVpPiLEZ1z7mup8PN5AaLftbmkipT0JZ0BVMazhtI4RNu2YrJdw+vyXmxWJOYCHeH
FJTmOoXCfVRZ2RGkqMwM5iWTgCpKkhqXeHG5XS3f/JgnE5pU1vcfAin395D5jrEmZ1/5644aImxH
bMdOeO3dTeWbHNvRQOAyl2Boyi0EV6ROcJ7DPgDCtJ4XyvO0Uz3pqYF56qcY5laGyHah8tD3ubGm
dTeYw5dyeaxwfaXrtiFKra0FVDZ3LdZBRJfIvHyvcsr6F6SdvWsU47zWIls2oT2/WFIyEmoQeXk9
IKSRrOtdmDhcrLnonBUWV/+TAXUFXHAsjo2VMwsKQWBi7lrUjsFOik1I409fyaGAKTja2XNn5DAY
8enYAUD0Kn+B9QOVqywU0P2UfQvSBv4sojypTL9gm1n3xjhdNjitbo6Iqjyqugq+I+y8JLJTUsi9
TgltYnljySubjg+qmy46ddwP3AZzKpZ4FXhgY9YlQdHHJOm7Q2w6PHUWK7c/UjsG/EHGXxbwO/rL
9iecz7S2NQZTDmV+VGXDutqrimg4K7u5MurFuk7cqThiRCuCiAac5gqsa9qsGCLarxbVNRDLzWE5
00oJEsnyc33fsrfcI3+EHL27ZfkWXhEciOwYm3IAg4TwEcPmMdtl2jgjh/iApGm68mgSJgFtcBVm
VGw1ACnbdU+4FMyvjJHt7aX8JoJ9T6FrmTHqd2i/QRHGADkV1Y0PP+pOVP604mEQ8smE83L+eRr8
zyvzH/VelxXj3+m9Bcnm9+5PR1uozX8/2QbhXxg949UmTHc5of7T2D90/uLhtGV/QLDBDdyQmfzf
vDIYYlx+RICA4QQLnoMD5x9jfxsbDcsZfI4/qB3/BZoDr/ifF0isw/xDkQkPSxzrWHf+vE+hn1Ug
2AzOwS0DQNoulSZt3XNeohD5WCbK3TOIygH3TtP8Rd7Iv3YJxCGWWtZ032AsjIZOGu8lB8gTxYfh
zUIx1KOHZES8A/P3Oukc/yYtx+5+zsfssepcUPADKbgq8axfjYwpf8v9/Ig3YtPPbIuZeOV7bQQt
d0M+afYag1w+6bEkxRKT/2dgWoiHtsuKI0yp+ir27XI32ERgwX2dGldA+ihjMEQ52RJr7GAeZ1WF
39vwbIJGiX9k3wo7PS71bUOmbifLILyeuwSKAXwfcdbGEILnL8yTNWcwmannGqOxsdVW+GimViOS
VyvMwhvLKO4sDeYvFtYj/LlmbXmsBLUC78lwWtrf9jzDVatmBtjWWMOqqNqeigsyYFZOk4rtuLjK
WzTAnVua8gsIvNraLe2nKmuRlIemeFJOzpFFl06+k5XO92HX06HnTMBj/RkdwRLDSxNkMZSudDr3
TbZ8hvM0v0JGtM8JXP49nOP2xrNzfUbhoCUQKNwWbO1wZWqOrJU96DWATn8rx3Lc+RZWbIvzCNSQ
utyPHKQjVTgDy7QdZa07r2wMlaJODg6VmZuB8l7aIJt63bnxqSpkdWAzcwCoVqzhWTGMHlu1U2p0
vxO4djxf8Mv2njPtiJzGB8Jm1Z21+Au6rZGzPQSqZGzsJR+upDPnz8mchW++8sg+ZZ4ELctQVuKq
egxjJzstpmeemGvCyWSCm73QqNxd54NZcl525A7UlwijiYbdvatLP4+K0rbPy+xnJ7JJy3b2fR5T
jKj9+zqTHDnrXgXrrLPHS6mCeRe2XCvQWoCK5ItTfg6U8NzEnlfuaRGwr7yeAXclPSCagZ+9KtpR
b+pEumeAZMtec1S8MY3RvhKTe2lca5JbuhW7RxJSITiXrjxUxnCQdXwB/tZuAMtGijeoGN5JgYo4
UPMqMUiXQBErALhbjP/ubSmnK5FODpejavcGYIchTfr3dIDWRVyzsDZCxv47APbfrtLVIZklQaa5
cg+Nip2tHxCRm/1aPNtO8Qk3g2eekTjizQ/qx2a0l2cErhmUYm2em9Rj86DZGx1dkt5I0yDBbtLR
cgkhUMD3Dv89v/NBTEDNAv/zydE73dUjP5QsWfkUZGa1Gm0DcX4sqqs84UucbJvByAC6OWAn+UBU
rQceik2FeJn12Dc1etLkHRsIbjUtVCum2ORSsjIvzrZlEb6Ny703T/3Ri5f6ADwN0BfbDuBsof0G
woFALU2CW1Cyao2zD8hMrfN7hrvO7wU068ou8nS1pLQ/QMwsXsnn6ie/lsZZiqpZ8YX61BSmBREU
0sZ37Ea2U+mpK4XhI1+F4dbt82oXd4DawbKVgMfPHLLHVyOegJZ6tnXOzcTeE+I0Ox7N5nhDEqH9
tPuZV+KY68nU/g6ard6MpTWA3WGo99r7s5KRNJcyg6M2N0TS5uR26ZpiZ+ienpl5dv1VO2rvAimj
hy+J5w2Io47hWDNcGDrh+JQsM66tsgg5pzP1YZnrUP2AuhNRkEqe5jo2N5ZlvOaiaNnMJOj8WRky
OfcUjgxixySIshdsDeahNMEQMjFRkSCH8VFSMXkVN2l4doF5HrrO1VV0iXues94oaIapVy6TvXcv
9/UuZ4h5Z3Ze1a8koOabMWjMVRBXSxmJoPQ2VBeEzyFPjRuYEekL1p3smrzCr5AC9T1PxIWgTzfe
wEphrzxO+XWXe7RdzkZ4TdivvevzWJ1yc1LwFLMSZnYlN43VJXg8gfEuIkVT7ZT9UkwVqb+ed9nG
QbNNdS5+L34ynCY3lO8Ojm0eLpQlvKZVmT31whrLCBsHB6g8THYAggG+zgkOTStO7yyLeTucZTfC
J64fzIGPnvPusp7nXm46LQK0pwtaXZckVWw/n7jQGDWFhuNSVcEWcUcycdjVme4PRbjIp3KgHQYS
B0yaeLlDT3M2ZGHxI81oNUBLjdqBrK63nmrGG2tMxDG0kuIX1EFYRsID02PxuM24xa+6WMg9CiId
6IVqw7fC87J1VU/maxljRGNlSg9xL9az8Ny7ZciNT+n45lH2AURXVGOSNXV5cAkibrEudedynoKn
ZArirQUC64G4OlDc0SdCOsO939qMwm7aWX3UUEY/STyx/A9tv0Ca0k6y0/ZkrReIGZHojCuX7CWM
2brNCHbDV6UgnfDUQL1IVWTm+TIX49mf5wmELTYiUY7qQ4mFHfZnlahy36Tc0gAt/IJYfdeCxfXj
QH3j4y8OY5mKyNGTcY3ou6GWoLobL/H/3h3eYCNz9mw6HLkBTqyPovfeaBhAmhi+/XJ5CxqCnjBZ
VpQBw86xVXVooZ5uaKt/FEDDjjL1/UdM9+IZJkz9iedPv7QxPzjWnsGlns1McI/o4QhVR6k6NfY7
ZsXUVJzYaoHDBP1UmO4mE03vAD3O0muNWRpOqB6CO9Wr2XvtUEgGSD0B08iJLw4ficCthztyxTlw
R5+xXHZYmZtTJpXRvEkWUPZe4bi2NJl/Bc6oOgZG0cI6zMWaTV5xZSUziZ8289/c2VW/TD9O8rtY
p+WVn7pW+wj5No135VKUjL7h4sM9Jvzk5l+4ijvjyVWxdrHnjRCfGoMGiIMigr6uDRO4Caiu7eh1
L9iOpqjVEMJMptp4oJwXMITTHmQO5+uqH274P/U2hCC0ouvgmLXO9RAKjHqm0bhRQe/GM/RrY89e
5KleiLulnvCPPEEoRTayhOqc0loltTXfMKVVNy3f5nEhldWn2fR+qcI9tqFnRJ1jDDur1jPYp8t2
y16Qy3Cst1dZdijiLY2KdMI3cb+nPslBhgmyXYeRdjXHzrla0m6dKyM5oNiSI4rj+NhWIjv2JiUx
VllSDGHJawxvdDkkvvo12F65gt877zI1ZjBuO4LSMO43bVY2myl2pAYqUfAgiyXlF3zN+wENBF+j
qHYumti3M8Rso2UhqVDAw2BbX8hlXvDSmUPtd5+D46vCfYoVVPF+lXHOo9z6f4e4us/6+T8c4rDN
/NtD3Pp3yXyy/f3Ph7i//szfxpM+LmxyBDiW0RQxYV8QKn8bT/JbPpIczSZ/DzX8cYYL/4Lzhbsa
BepnbsnJ648zHIZvh/OWiXFb0IyLs/y/OMNZP1L+P8mdHBJhwTAeNQFwX46Y/wpXycEsWHRr72dq
01/xh9QSRqyNj0RjCFtpvwVjINV8VzZiuTTNgKwz/RDjsCm3HMpqvIr2Yr3G2QCJuq4Lb5WF5vRb
9yjXsNNyHuGcSS6BrjowLo3X5S/HaAEd4SAA+IAdZLZN6v10SE6CDzHbxxDvHvIenJhmE3NT5i53
cDBA5fNVF4OhBal99CyTCGMDOo2uYMKYl3oC1tr2iqKqPPIqpDFDu/lu4sWJyG49efCXLD40Rtvf
o7E4R06Bv3L02desrKB7qdpDc0Q+YsFJNjIBRCix8N4umnRgpbvzGCRfKGC8SRjkkZWKMySlYhuG
AFdm16ZhFLbizkyKb8mBYorMEBx9bSKAg6+HMat6uVULf3s6irNna7qW/f6ELGNHgwDhZgWPGEFP
QKTBe+j6gfyHda1BbLE3q0f2QNPlX9V1M1fXDrOUuIKSvFi9xiaZ/ILjcbg88hEE7XMxF7+UezmT
Ns2Dzo3lraBVfi3tNF0X5Oa2gwkyL8vYfvnho7bjTezjcoEIfXkJlB66/NE09Ng7f/HNW7swjC22
E/yBXVg+N6Ayny3N0OaHq0hphA0SHTsjJAvybybFBYu8o/tvAZBrHHsawN8bh0cIxseRuCj1CCtb
lhtK2uhHmNw9mXLCjW6vboH7tq9OETx6XdZQBYZN3epmltWYgcvih9YeATMgERw8lQQwqY22pye6
CQjcVOgLAOAujnQktU/DpFh95SvTPve4p2+qTKUkskWq0RVTEohlWj/YhkWDU4vXZy0a+74re/wj
QYyqaacedX+eFeXZmKHgopQDjlHhrlU2O4hEWrRvZTNwZssNiAKPtLAISw9XCbtb6DGt4T75VKtf
OZVn/nJ44+sOH/2KwSNYdZfPkpRj0NKBZ+vZvJpmnMWHhi0wA8S8n79psluMXQBAIv6eQ386laIF
4nwZxMLXy2yMciWznCq3Hv630P//LPTMOv+9PfPxt/6zVve3n/jbOh/ayG6hIEoTeiCQ7QvH9g8b
iun9BQcVMIjAIqj2A8v9Y6EHvRV6/JbwSDU6ALj+vtALl2cAshpLs0kq7aL+/TcLPUb9f1XrCOOj
IvqQ2PDe8Xf9Wa0DvGKMqmlM+tdF+zIaDrUE5fz5AyGnKU1tUma8ka6a4t6fghOn+fEVIKx6kFj+
ldl2xwGGU6SoWDr94Mnn2Pbi3djkKUMgZbwPvg8BC7On2jtBjCHNdYEJ3ZEdn+2z4+B0ryKjLi3/
AB4hEDchaZrmqSuVAAvLeLuxd7IA43kKOHv69GvBY0FLYtvaV06EqTp3tgupXjpT5NS26qkMmIbo
yK+r0sJTpz3kJhGH/cZPTafbpqUjJMtPkjFky+sCowTDs3kON8wVFuvoN7N4duAXAgZbGgu3R+/E
OtgFwif+P2RU8MVAJzI/f8RaboB1oclrpCa1cZv3HFP4V+Llic/RsdOd2mACJBqMLE8O+0EDTZS0
/5ROt6OinKIANpndavDC9CrmgQtjs/fdbjsCpR1pC89B/wVNDrSzkW8kePqK0gW7x9mqg81kBu7b
PLpAhOwk3TOkfkhKaogiPeQnJWrQu2J6prfT3vHYJHRShcm+AHy6AFdI0hd2jVOymdFN/UCfqES/
SqdheOmSioRO2d3ZlYa3VY/QFMfE+ySbyC59mN7wLXUrweS80DZ1CcWzHnuoF6GF4ho4H0kGk8GO
i+FhCQaOtWQ1OHqIZ8OuKXny5bSDNu5vA/JJlAnfj0v2TLEZc/esv0KjmKKwSG6WVFE5NvRvTdUd
q7Gp90V/KSXl7MAGRETdLD0sfqa1BboAS7LirCqKZ0md2JqaPRiX1fjby2rvVHlLfDeFjReh6uHL
ZUIadXa8Luah2Dmjg6N9wRKbY0AZR5D+CfWoWBbG9JqqjfYU9HhMfNcxD36TZdtaL24Ewx3Np1PB
RzaIcVdBvvoIUqWPmlT3RirXuMcX5eDPTH7HpDtucdY/uH2mH4BflTtTVky36UHdsy3yaKQnZGE3
MzXAtYs3Bd/YgXUh3TLSDLdJ5TorNzXC3ehNv0EnVAcyEM06Zu3g5MO4FPE6+2hsp1mNbl1hMSXx
TLEfXGGcpJep+rzioYEFxRzLjYWKEwVCP1qcpJGJi2ejjA/LUpPj7yT4r954ceFzMOjV+TFVbrgy
pJN9Y45qfw2Lv8qtHrDC5DBpG5XnRDh0qW+gkOrK83ru+IHGj7XtLMZ3Q16MSrsAkznGGeJNQLrG
Be5KpY09Z9nhfrbGyX8onULeeaZAlsMKm91IZHumzhlFO9BAupUF8uPxR//pTWtJsAk34lgPSYtt
1e7527iwiiWKp/5zKIF+mvE43uVAVkAocVkkIcpYFMD+/lKSRXWT+M58hLFQ77Edz1O467m0NIUV
3qUhjVdbgK2Z+m8L1zadILQPbz09DOk3OlLIvTaFaokctPjpRgRu99a5XC0Cf1y6bK2xMq/SOqx2
U0ZyK1WG2JnUfKJ3A+yac6qS0oZVgn7jVWMmxobGRzB1ksG2KZW9icMFDTCJ8Q4Ey6u2nPCZHLtm
s2u8c0u9CFqS8O3CMqlUT3ugcm4oTy3WbSnyq9qguq0LKKITMnuuaNu4eMPd7CRISFoRKRR7vViV
dYdJ4knRihZElHlfrIZlc7TCfouXcrzGfy7vCYkaD4XT+e+icvH2FaGiAvkCgx6SlNt40vgHgUvo
7VzOJpVqiIw0eFHs0vc9MDX6H/lz6m3zc86/3LWFE3uckUcbi4erqQkr051fjndl6mSbbO72kwXV
jOErCBV12fjNsVefJ3t+Y2Th7p2xCj9b0Z2pIk4nvOk2xUhB/+rRXhFlpmlshD0eIJIFpG8YpgKR
k/13DEZskxu9QXLOTUm/DdZl6x1uMCOhgiZBso3BqERdMN9kU1DcLoY5nhgQkDycB38N6wd4Cj25
q9EXw6Z3RLJLQ0dHNGoHqzCnnRvfzG42kpY1uD+FA6vWwoQmCnFPrcxe1wcoZ2BLJgCOCeOtgZrj
CNgzYqAD2ZH3Fu6V1jtjVuGBjqx41VgcAXwvrD5n2Ywb07AJOFiGsZZdodZ51ZSI+4HoHsMsh7MR
FPNaOWW47np1CA2mxK0hv7Xyn+hRaTZLOA1EGSXukxkp1MAgt0lrnW6HAUiwUaivsVhOZR8PV5a+
TNgnymxK4de3F97CtdAX9dic8y3DfvOwgKHaGxwOIiXrIqKbI1sFMH+JNfGeSaqjyVYF653yKGdk
flAHvkVRWf9LNEVxxeQ5jqy5ZlBmT3Mk59y65hrodqAViUcWxffgAT3WcvmV0AJCzxHzEuhtjIHi
xooFrn+WfsoPP2i3YTRNG+pdDLNqxQihu5mcYOThLmQE4u2tsdxvGarf2GvwQbhsGEbtvFQM+KFP
dOq5DPijltZpIzno/rvFEbvKu7xYOyyikd9N6V3jlvk5FI08mIFYrsei52Pwi19DxQCdxZRmYgoI
XoK54YHR2w8YyWiJS6BYEapjXfey8kPUHJkuOc/DwJafk7GPGgncj8TcUl0LS0xMKBeHqcb80dEr
E43CY3Af8hogLhUbM1TBc2cKJF0bYCZPUzzFUeoT5+UDk7z8sS/yN277gkPjBCVYMa+IJpua4Hbg
7FdqJOcyTM4DSYc7lxzBG2e6BxLg1B8C/XFE0+3tIUhsPPH5ReuO+aDTLHWecAtMYE8AStLDDjw8
ZlCq0Or4psdppnaexiEo2KDCkkZ8uRhRXDycCKtCWs3taC3gGxft733tBr+mojPfBlN/5jLubxfT
NvLNOKbjPpe9fetW3rixFipTWVklx0E3nXELjSF2DNflijCre0W1yP1EP5hJl9/ISA+ZGsC/05Xf
XWsDF+NGTfhOga81NIW13k5Ky+WWqb2eaVmHSXdFsyQ+08R+oLSFur7evMYnmyOchoShE4jyUxoD
CW3SZKUS+6v0Oqo4vUx8WkmO2W9x6LuMjGzQBzk1SAtZAVmG0OisP02oP2vZDN3DMrWKHGznn0aw
YLuw9u7wITHwANC3Hnkc6D1tsWCZRm/0v+LEJ7MpOv827N3sxZWtc7KGzF231VRuXDhrK9nIhd4k
5Vebpreb+9Z22gzx3OxumFsThzVjZFC/lwMDizboq/Wou/m2DrJyl1htvo39qd/iy8Pzzeva9a1n
7HI3j6udwtDzwmpWvPCIG15xMJkPYCggXuV+djBdYjpDrLyjqnEnRZlBY2I0e1P5nAgC/VejMVf4
i9L2CLeaGyI1p2IjGQMdqdGAo029Mfho5yIejYmJubdrzz2UzBczWIYvDM/jPuia8Io8SH/r4Il+
wk3cFtx/DZEkW3mw0F3yQuyuluewhbNEBtLtJqjrrLD0pDuUyy+htBFpSjmPmyznfriCmlBVm4Ay
nacJFcF7TQojW9ZjAAUHycgJuRFb3eOe9HSywdLjMcwu0rfRn5CBG394QM3GqU4BmHEqScm/IT7V
WwY/FCBXiy4PdClS5hHkCfV+TgHuvauI8pqxjs8wOeq9rlhe2yp8mCr2xl2tho+6qpu1kfo5sLMl
uaJQ0GMzPxJ66auxerRSkFU4t8VuCqrims4hkkJVT3sZcwsyRgv8e7cFpzVZNVwgx6Vx1l3iCp9s
RotAbg3XVb0MkUN/5X6gtO5OSEqg7gM/b5tbjVHOXYeJNolTwcz1BJsFDK3h3AGfQmgCtcV2MwsG
+rt8NTkPTZ/A3mUZm5vAp8ovD9OK0XcObOGKwYyx8jpa7ZFbKEq2u5R1VAclinXn2fs+9dwXEWQV
8Pgpkf6+xTZofYBwiNemkcfJdUbwjjLPmbLADUL+tCbOPALIpy6A1advm+uxN+R+AKB2r/HhryoL
5t7iQj4emd0dKayTh5Zrcj30dnaNAzJbxWLwvzEfO59/rVnEsdnnO13Jx64gIf5mAaBfVU44nXru
xyjATeWuPai6v5tAJntvgKkcQfM3VlglIIzlk7nJPFbnTdiVxbYT3fJusrFGlpFuVFLSRS7AZPrq
DMcFHe8sZSbBpjnV/TRZTBhkNq2wU8q1m1o2wXq6MTZJgcn7p83RxOS30wUAvhZ67Y3jqApsluU8
dewicafRWrPUVr5BVLpszhXRdYFBfij9gwEzbN1wcL/vkyzctoUp3l1YqPuqaGUUF6xMmM8CWMlN
ussSmx7fxr3gYSvvUs+WTh9w5sddKRx6uwkaQMi+HXklUdvTFymFmPfKKhVbKQruC460GmKBM224
bmjVDJnowMPnfMNFaWI7yVLGFRUB8pLHeEx24lfHnp5WEL/aGxlufbLG06qevBo9r+y7lWEa2MJz
295CpCKIFvrG7U8PJdWh+0EX5UkXwJlcENAtO3BaKcs5TX9L6TmnOCZEsJaKMnecdg69bpx3YWbN
uMlXS4t5vi36kYfONJ/xqYc3o04AItaZty8AFGwE9NzI7JrmmJnWXQABEV9dp5vVIJP3zq9z6F+X
XlppqeCmAA+Ls8Kk0aeMHSp9MQUkINNpTeiIuAH8qN7o83tT9L1H6RjscN9YQOHk+GVqHqw4FpbD
XLUE7Tl4ZtHo9ijo+JPpOrBRH/zEW3tL+U41YroZ+bbwDOtXGXCISLBVLOqrzstXHJSX620wm83Q
1wVmPtvGGW2KqMzC+JhnnftedDqOqsT0VuyZf8yGUAM2reCZlwDBvm68vOZq6fwdCrm/Ei1j8pLG
2Tv0B9OE+sd8iZweBoOuZ7+dmyOWhYv8o1G7D6FSsBtgAOwTCrB/TzVHtLzPxz3p3GE9GUqcCWSi
CMj2s091f/RRNCMTUN+RAcY6pfoYI7RHZbkwiqPwq/H80wOaZOqD8xpbsbkmbu8seXWA9jhCGhq7
+WXsY0o/xulkU/j6zFbqMTMUyfm2969Sz55WSi9sHBvm0dOiiCsNRkvf7vArtNRpooYnSnPxTHyX
SuARojAcwWA1uXbwkmqripjZQyg3cVQL0iWPmDLRWZdC0A6YXmcGGVnpd/u5Sx9aD5Q7K+l2ojGe
+iTyM2kj3uzUKg/2WDtfWNDatZm0wKaN6ln7gf0tJa242wTTSQ+bYmLzrSX20sWr7gOG8kkEVcCi
2zmIf43mUEC+GEeIczit7pWFVTjC0U5QCAFi2rqdQ8QqryqLM452cbvZIQ0UFehQabuNx9uL/YG4
cQqIYuYe8MyiPVIsC+cgSzRHnXjNVyX9U5G78nYkLJtEVmE0dAUVmRV5YinrzRiUVrcZzFQiWnvB
gV/wW0UdfAuc2E4OPRE4VXoMpYmH1eXhSt/2J/07g9oVlBtuMK6RyfDzS3GvPi4ZgAHDtJ5bHkkr
zNL0JIuLFijrZDWHAzQFy8MG59KaGF+w78JlJ0xvDUuCp9txomCQHoxR/UqC5ai54Im9SZOWeuNE
sSV7ndJVG6LjR5xW/fYf3a5U1+pIhThmarb6eEk0Dj9os20ynsO8u+R8uOIpcdyEuj6TRKnXCDP0
gDhQN3zjj+ZXf6mM20k4L5nldFd9bMj11NK+kdAdsktNmWyyprL2DFKMdesO3aHuExPlgi5zs3C/
/tEOm8cT2ZRm/lUkNNqKfra3foFdJO/tj9gdrYcpoPXF0/PUrn5KY93OHx9Y+wTdWy6NoKYajq1C
jAKEv7JiwzlRDGqgs2QZxUZmUexDrz45fQl/fbEp9RXZFA4bem8qP8JqjzmZ56MVLs22yGb53llU
rbsBjWbrgvqUz4K0sl5Zc2G8g4Zpb32zhKTJA485hO/rfVDk7TWtBYKusyAnV50lxxYUyMamOvmD
fRa3ViKrd/Cmwe1Pce3SpwxbMu/7r+W1YWp0R4UMfV60Q+g3oxVo9Y8CW6i8znLT6qCRGJb+XmAb
/h/2zmQ5bivruq9S8c/hQHPRDf5JInsmk61IURMERUnou4seT/8tUJKLTMmkXWMPqiKqbBIEcHGb
c/ZeuwGfO02utf6eYmslZOuWepRLL5qIbIYrGnJe8JWjhoyQAB8Wg23kd7djYH5gh2B+j7QNqrHZ
8h2MK0uSa9u7zl3vAAQsw1y/CdQ5Ayw0Lhyt9h+zIVe8OPMd73vQLVK5RDnDX2AZh+e026rpwjP2
EM2wDiwibyUiwnYvkNxNC6tRy3jzS/ptktEvQhsSs73rCzzntlXIO1kKVGCV49D6KvAoLlqVGt9Y
xj5m7Fh7ABzvGsc+MtVb8gM05G1VO923CcwWPmMkoQYF6rnzM9bnRkteLnAiWXlq2Tebvsqjw1SW
pVyyYM3Bb23AjgmV20LTm4xMm2beCTHLPLwI0oXv22yB65BL9yJNN1BS0pYcY7gx27Kh+KQmpbXg
GObwJhT3DncH/c+QHMxlHvjBsKSmNl6PpMom3otoXbvm4D0AX/bYgmYgTH7m69IiuBqRA6PGsdAQ
4a1fmmXbb4LIr67w7+v3CBbzYWkKJuxJmtplXRUY3tPqzwRe5rLiMp2U7v57Ci/W7nYBucU5l6PS
3Celoh7VrB83euloLofX2riq8Vdd/zaft6md7kbXDYqhuKX4SoucaXWRmU6us2ekVQpk/ySm15Bu
EB+p8M+JF6cxvZJ2HIB5GaDmSupLaE3o6qyx1FcGZahbFRHZPhZMlXkajt+eI3zB6bJRm6yGFjMF
pmPo4ognazSq7lsLEGpPM3EZFILFjCG15LATrdSgRs6r9I66oDR6JkEJzAhgcvaIqzuUWp6TLmhr
6qGYiv5DE+doGS2Cspah0mPKkOI5Ox3dYlKVRxPJ1jYLNZiq3VRuEMQKerMJihtF9s25M4cCU71V
WMT68lZlf3fAKNKv24bdP+VMmyqNEl6PYdxBKCMeeKCX4QVlnZ23jfukdJq2YnLyt1ZoNqS7khXs
dnwaRqyHq6iaXcqac5kP1rDrR7PbWwCUIEIBnRENp46WHaNHvVnu69Btz58jhJFTfM6dQVt1/qiu
Y2d8BIYEr1eQuuKDPqY378OGq+R4p0SGv7axouH3Rc+nwELfhB0im+6/OcNFko86hTYisI2BUCwN
+E9jFuxl8aA9RKkYPY4KEybNwQKxodXtpQNmS2ejl6bLF/HDY8hiE5sJpC8oxclBsatlb9K+ocb6
I4dYSxyQHwVA5WTi/1f9q5r270WPqRRIQnLn1vpHI2CyNpV8FQljWlIpeXTz2aoc0PDo+zBYPscV
57ZSrHUtEduemGHobNeTU3JUEKbpuUglZpnmhRFG+GPj6r6sq/jSCtqtr+hbNlbNpptE9+nPZGMD
WP1andghv443zty4uurb6qotZgC7Wjgs7dp8EKQjfuHggyHNXQ93FWK9A+FbX4Rit+fPaR+S+X/x
Pf4YeczHpjdJ88qGQ1eCFZFpdf9v2/rvtK1xWc6N3r92mRy/9v85/zpET6+YrD9+7CdCQcUYogJe
xe2LrkjQav5v73qGshqWKkh4AoU4gxd+9q5tfsiYjSS69rPj/VOkpEEWQm2OeIp4KB2i4T/pXZuz
j+SFRkl1XS6Py4XBi+mFFtzrznUFzZ7qQh4fOOVE4yMCfZIAc2Gjj1RDaqwQlXtJwWIbGUWdKbsC
LS+7KWhi+bboI3WD8HL8Io2gRbapMvtAzaO4MeSW/bWSKeV/IszkVG3Z1z2XQpK0H8WNUoc0Nuc4
9OeqSWrnHO9Umgm2uUqIYQKlqkZKY191RdsBWS2Zp8rxxnjmr1p916gP6Xcw6yQUzmdzgxhkazTj
W4cZ5Kr/oLoGRJEDebW+w45C3Wbipv2NxpUMwu9YpPiZkVSjGtNWTiyMVL2PqmeUUl52M1ipVkl5
PYsgErRU36on9mFybVfliMk2zWlWjD3zqWONyvSpzElvPf/3A/w7HyA4Vofx+Ncf4BkYlPYpGV8q
BH/80I/PzyEvDenSj+9Lx6/1QziCAcy0QWlh5gJIPLNN/vvxuX9oSDg0lU8QF9iMPf5TIThrSjAt
YCUTGjEj/NQ/Eo68/vjwuRAOTX/TRUVrYYo++fgMME7SmVBYdYRZhNDuNfuq14JpDX6rQdFqu/tO
/QyBi1J5JUS/ICyeZn/RNVvJ8X9jVFq1IShMVb0Xj/E3hAvzlDjGn8bNmSr1D3xwmnpKhB1qlMqU
xa2d3ZllcYEST72gCNzyNyg+3V2tLW440iliFUkftTE7ZKXsai/Dyu9/AXaoXdXMO5VclaOd2fco
yoLjGFZ94wFZYM9MXAaMK3KQSZMAqElElIn3/gIfGoGyS2E1ikP8Eo0EoSaEYC21lH75wCrMqe9D
CP5pWwwKhA2morS6JlEppfRh13TrlSR3Qfm32goQS7wayHGtnDaU7crtHeNy0qz2g1vgNGOvz7KM
TTwNFm0f47nCQ3wNGYOddEfgcgyGrKAB5yQUpMitYue9p3VAGTPqRvp8cWtAnySwGD1Iv2ZquiOY
TdlAv5L7ivPHpsX+9gSYTF64mTksrbhGCl7sy8Kqb21sB5eaO4wbtvXNGXQGslmUTllG9lTJRerG
1rESxnjIg3CtwJUh5IyQvGtFuA+qERMfTGxWsUQzHn7EQl/aC7U1+3MlKJQreNfugDN5rFd91A2H
wJ6wRwTphRypnw3EaqFP6i1YXU6iiM+yzmIKCiGiF5oBk9caamRdU3gqrxGhGoTBOdml2U02AlVD
ask52sTa+BAHbOkHQCYX01StBEWddeWm/e2oqugVQyPfDVZpbtI0y9el3YSJp0mr9WrWydkxz6Hf
8MuVPaESN5hWV4NaFjuBpNzTqsC64qlXZxwx5TrGxLgP4Glgt7CcfagBpF36uZp+hExR3xZ2EX+r
es02vaRVypuqjqajkevDwehU+0tgh9Za+E1Fu5+7x+LeeOnYwYqLUFfAM+mQPkFMwBKSlOFjwrCH
jiAH4vjQjU910F8ji+qPAA26M7Ov21UqIncjKiTyjUKyrt4TPjDljQHSI5PoP+lOBzIKGdIAxPx1
3yX16E2VsD6a/BJKWOQF+g61BdPttUc9wPyUxeP4FY+Df15lIYD9YZBbQaBu7zVxbD3UAFDhb9qh
ttM7K5ZL6gMj8pnGJny3K3QdOapZ04XQq8ymn+dW9JFgU49LIsMDTtXY927xNLL/JtO22bmD1M7c
0izM1cBz3HX2JOtFpqXhgejH/AxOKE8PafzkiY5E3LoL1+mom7T0HV88ZfgcLfxfPbE5RG8cXFhf
PL6pSs6RWPqUb1zfm1sXfF2hU8E0TYXfIb7BUb/UG7e/ssmOMzd2Uli7pJEf3LCfPtvdNBAdVIud
a2FJpGvgZsuSMI0jM2H/ANPVoUHCMqtSo6WqDzVXJgDX+pw+eFFL+1Pu2267NCs5EG+HMrs7Glkp
djjv8WdlLrXHBUWuMDuMtBE5mIxdtysCYHi4JOHMeDGpMxdmUdCtJbpRv6hT0V9Zksb4YsrDjhJg
XqcXIG84zdEyJNip6AplTUGE80EpJzpgTAdnWehiGmv9NLvzm7y6jlqjKVZDqhvnftVXB6VqCMS2
jUq9iJy4uLULXUmX9CvFUsVjd7AYo+5KamO47yZTnqOsDQkw6pMPRJjlt6h56RaPbca5lk4h0zOT
Lwi45CkO8LiTHhGhK1DQZV/W0ZgqH0sjQF4+VJV7rRu9E61sNQt4KaW05FqomftVTka1HzOtfwgc
ygsdx9Jrremg7RQUjxRLoYNAVuNW1eNOXZC/J85Ct4Pc3HfyxjSKKV74mhVeaaau3xcQZK9toie0
bS3r4FIIUaJ+ox+QkvwS1p8KcA/ZQkB9NTdyBhr78Hkfw8qFdGgSyHbe0FBAdKQRD0KslDOrGGDr
As6anW1mV3M5RO/dN+Z3lwJE2K8r26o/WYrLJQJXnQ6CuXkdj0a8kwnBSxWKjBVzw7CL7cT/OLdp
+C8GHfM8HznoWTqyuGXTBR4zxUP5pedEdlf2QQtM5CD2qJMuqdZatXeHHql711TtWQNk5vm1AQqh
oKVKBXatwU12mr2qQ+spNtR+2TuETSYIvu8iqre7uLTtSzoVGlfNnvSqdhmIZmJcDIRWYqNjyjHT
QzA6/hP5ljvXbinkmsqsqctQ/at5uSpLER9Hs7A3olBKfmAa9Av6IbxTFFP90WznNE6daK0s5Pzd
ciBfRI6qfELQVV1J3RjOhInexaup3j0Ik0jozkjrs8TACyWzYtjM+5LPqZIUT4xS0/AE5lymjtju
nNUY+uEBkCd0HJZTeWY4FWZpEweaAQlyssWqHZVRLPtMusZ6lEpUULlo1TsrJsx0VVlV8lk0GFRJ
esmNYRHAZvKXcU0BA1tOM/MKQ7vH3o9dF9Fq1Cle2wHgjuowueP8xOsKH4HhdxcKIInrUbVuksE3
yTzKgmxFV9+eQACHxnkd9XQNNDZeF8R4Cux2YfFpxHm0blolWxaNyvvy1RiluWLE+SfDrDJ+Z9R9
0bUc1Yjli3kRldm5U9XaoWY64yuqx8kLpk7vFuy70Mmk0BUZILaePHJge6gVyozmqGFt6mO33BN8
pcydLkcRC4Pg1hBVKPFoKyjSdDhDtTnSth+vhKVFN0PakcVu1ZqBACnVFdBm9XXg9izWnODOQ7Og
aoyRXsdbZ2l0ogeabl4vIhImzIxKMtmr3RI7k/3Ux0P12XErbMZyUty9LRDjsME0iW8j/tBdkQPa
iIXs5bRzYmtuKBStdWgydRILtActki1lmhPR0dAeKnDmFJWZR2JP5hx2PbYn8l6PCbS4wiWZiU3L
og9Dq6DCRDFO+Cu3SK19F0tWAvJo82qb4HQeyDjyQ5+lVbD/KlLDuRkQ6C2Lylbgr8ejdebAYCU8
xyWsyymsND6X+IIHPDF2doypTdEIcatreib2p4qS1KawAtksEmhxT6jQlL0DFwhofy0HDqRBptK+
0iaWjMoO201EJfAS+FeIRa8kFilo7fIbUZSCBF41UHelE6eqlxcdPjajtVTyLqvQaM4sZ9RpEP17
rPs7xzqQP5yo/vpU5z2m0bdC5tHjy3Pd95/6WVXRxB8aciSsWrr+DOn482AHY+8PoZoqHhiVciXn
tD8PdoJ8HM0GzkfJA+Tsc6DHz6qK/odp8AuR0H6nOf+j1A6Na7yqqsxpOnN3z7INFTvA7H54GTiB
wbkoq7YdjnlvuCsYOshvCoO1x0tYMq/IDxj3YNTmWUZNGizyovuAUpQ9aO3mP+p3f4nd0l7jCk2V
v0bgn6CQhA9izjJ5/ddAUy8TN2w7UAa5dgwSUCCL1i5IckV0TmZW14v2wYYvy+44c0jIrWIJ4Mef
agL8cD3kX9ymIVPbDUO6YmmqfZhMxdE2o2X6X7URo897kLPTqtT8F1MXIqqIQhLCwJODsYjskHc7
NkeDxLSArt6UfuhmHui6wYqP4XsctJiTEvD4CT8pMtRENTYZpWcNIFLRfME3W2teBKwTTSdR4MiD
QrUj/5DYvFUw2yqS1t1ntYvfFK2be1eH1RmlKVS1Ua1Y55EMu2zzYhT/5lD962uw8SoCPkMYpGFa
OUG6MFcGvVKm9TFvfPeuCHC0APOgnrYo8xZgGQfVm9LX0o9vX3Yeay8rfDYVRM2xDQw07PiJs3n9
9k11CERZB/kxdybtqCVhe8xrmn8kdd69faXXOFYT661Nk02H+upYrHXOyTgrgT1zdA2Lo1Oq4rFC
3Jdu/Iapc8HBakX/NZ1oZ41O4cWG2WfvDZp5ULy+UQaKbupijuRhdji5vG0bURjkpKrMjt3HLG4R
dBCplW7MKSPsGL/XvMeLw02fVs/0lML+2qRuvevdURwGy5CqZ/Rxgc4B28sHQ5Y6cReIcr+WSlei
uZoym6MVHo8tVV1UYm8/vdOUmpknas/ThgFhSPCtnpqIrNbMTdNXUC76tIFlUyMvUJIG6ABq6DzY
92GUfA4ctzwMUxWurUIMkQcjwf7WEI1ReCNYQE8Ucfc1kob9hcJNaO/f/iPFL/xK7FcGgwhwEnMr
X6fxejgh/ohUFBLGeSyq0ncdgFjhtBme0dFN11KKHSoV/d5IU4I4exAZWg7PXJabVCA1TThnXZep
yTbPTvvgvkeMvQO8jQbDrMoP1kyy9qvcJ6ZmxltHjQHq2o/r/NiX8K+rmYQdIFzE1fQMyNa7MNua
wMSv9Ti4xGfPjpK02epIxtht84zZtjoIvlo06swNop0mhOdOfEhD6Nxg18U+nInd0zO8u1dDkSHp
HSNwOTPeu59J35xDyDiMhyd6Pc0NPWb8V0gSbTIgqhbejq7fYoDsSdy0FbqqUCr8z3QDgIuz71GQ
OkMcL8ta3yWkYu80iiRfoq60+O5nSjnqo8FedDO7HM8iFG6ew2YuUF5UfTasBFWqtfYMPk+paAZe
1wdO5XUzGz2rDSjppXsBDQZwOkGuzZalRkcnNpPVncZOPyK8Cs906Zac0xoI7G6s6IC8s+nRoYW+
ws8TT+uOruRaGQb1UZ9Z7nVQUsmfnhHv+TPunUx2MC0zA34MZhy8nMnw4GGzbc6/ijNNAI63niHy
CMAByts+21b7GTOPpML3jGf4vARDHwjsLpgS2PZFz5j6mJGEb+IZXz8Y9nCw6ACk/lXbV02WEWia
jrn8wqlD16eHulcGuGoLVzKVF0/6mCEAkYsWaGOpHnGhZMmwd6Nq2nRu2/hwVCNSN2J0tTeqrRg7
zoSEurW8A39B2pI78Loyx1nmvs96SNxRX8Fe7APVk2mj+Rch6S12sU1Gu8eKPKRuc7DqxmBE9cjp
695rWQvXlhLG/gU7YcNC9AzNhwFnJHW2hvIs3bnPTmjdaugiy1N8bI6kJfuw8b2i9iFg0X7tKRPB
6iIyyGdXsIZVkU2ew0mQs4wO5snLQkk+O3quoOZUr6DMLYLI+YZzzqY1qhY69WLhtM7RfI4uzw10
0gSZ57jnyDWvcS1KOrVBiPzZpx1dweOv8wjniZWNW7Wus9Iz9RGKHUJz7FUyqiLOwZbQ75UymzRc
u1YCNz/JVOUijVV266jo8nvUVG62o3XfpKuEiu711DYoEqHt6xpOuBAt4MIO9bDZ+LJD8MVibOzj
AAzHui35C9BiU59aORpFSZJdx7I/zxxOmJyPcpQXvqYh2sHKmS5xQgcttOCO1xnZNfuTfEZsfyWg
ykXYwR+A8pNmdbXTANFvA3RT5A4nSQXnuIj85dT6KNOUXpbuJVqimF58VMUTQNqYSEL432KtlX6A
BDx07XJF8WUqdmGk4e5L3NkuM/97NKYJLGL4BEblUQhQOLIOkfJJ5mMBezHiO9KP2kTGExLpTijG
7Zj2enu0ShcKWe5WzTmBgCxJaAgTfsDNDJ6WH4Va/jBpaR7uqzFLh3XdmxP5tU3Q3IpYNx/NwYfJ
6iDGM9ZtPoAoqy1gqdiRNHRiqYEK1nN6f0WPqnpIEc4iiwzi7qY2rf5zKUNjiyo78FfUVBE8UsPj
95hpQYZuTnXrOA0lley6MbVbrVH4N1Bw1wBNtdGGiaRncbSVmJX6XY4JXL+IFNu9y9VqHpxxXNV4
kOqwvhxG0TieWs2ZHWGf84cVNZPuGSuYewekitFNhQkwCgKSgTSG2vV1oOptklzrTu5SpxNx3543
QzNvPmekM6RFa1gVQIP6XVFMEz10PWumDeLL+ebnP71nfuLvojB2xHTCXbQVqKlFiFRg8tyk49Mp
U4AwV7m0+eRly64g4J8xp+pNHl5UmhglrOySkNZdSGRSe54pIf5PEDLVsB5mOj72Tny0vHU+Jo87
YgIZXG3eJzc5JT6My3uniyJ0uSH8aW8YA+uxz1FbLgYZj9dGM6j1WcA2NyaqJU/iG4fVYlPnqnas
3KB6EDRhMPeLMNL3hRO47ZlPWlK3HCUicja4I+ZdncfqqXY1PiVpYl4Oba0W2wrUQHLfE2lSbzNf
yb6NMECZQ8CU4LqHGwBNSh/DGs1m5t4rqk8oNpxiTvWCaW6UfXhNDbw+czMUjUtqA3rAtGfiXu5C
3b2TsdIFq1TP+UxIVIfvLvJCI22XCXncOxpDatXPM/YqNiE8rwcgOSsWmb4602Sr4/J306ZjpaUO
z9ablF3pdu6tMrJN309uI7UvTY32isKzZne7qNf5VZQNQ6rOfWAFu5LXgvMmQbw2UXBqzofRTm/i
Doq4g6hUZEMHB7FH9u4lKrWnTYmrrzjPrUEclEadbVpVnnVnwdiXoYfPMAtv2YkgXnSxjoJPiuqO
ahKM4IXbd7ggc3+sbqAratEMEjXQleHeTsYP2GsUl18GWw06GCrNveKX/ecwgCTnpTbioB1kDu0K
Wo8PGLilBbGKpjmEJtKb2LhEjT2Zx8wq6RpRk1Gtc6GFVJcoUPb0aMKSt9Y7OfokOaH6RSJVYzMd
jEEuu1R35GZyyC5dwATGEz2izUGjiCSpuu8pNd3G1KjQLcvIvWOsZ9jCXUI61q0OzX3tZKHVo+5+
0GEuOVQdk87+YOo5aTq9GTTinKxSp7uu/NqVLO6MaLwnMGTXHBxIlYmMJiE4T5ahcakPamrtfGKW
ua9hUILzBJ9cv8xqlCow3bAan8Pl5++X2I/XoHXBd2CGUXdjRZl1OVqWDZHYD+1/G+R/K+DD1Yw3
++NsoBoZPTX/Kb79h11rm31+XVP5/vM/aio2ab8qDB2EWhxOOXz+t1lu23/wBXLSR5PyHajzZ03F
INHDFST1ugb1FGFb9NF/1lQcwkNg3PMPLdPWdf7RP2mWnzAWoOlQ1REGLQTA4ZYx3/nLmspITVZj
UVC3eP4JIfpGKOXFMPq7eN699fkWPfKefLcVhJKPqLIXsVEv3z78uCcH3Oc/AUkA1lfuGYXASe5D
geGvdByyzws5qkdffBw5i9VdssozEvsoBqu0BZYEcuDAS/3zsgxIMtZFvur1B9FBlAmXUA0J8WQn
ERXOusEIV9qsAnM8kDCBIJTxkjkXb0X5JOD5zWaGNg9paX9CSYxkj36IEARVjh/qqaCcSYqkshpN
dysKujILmneHSu3ycTGpTUGUlawNY6kmnCqM/G50Er5MzdgiA19kFJkBzZ8FLRv1KJ6uRFPPIcoO
rQJlbuM5C4Ms0FWdHCB6XYF0aekVBgv0qs2V5T5ohrKqA/sR4KFCSVnjDECfwMJkVLkLNQxXbZFi
ocs8FvjrQSEFDDHxij3xqmvKT4CA1A1l5ks2Qmexln+eCFlt4sSr8MVtcHM4i75Bpmvk+VM2CHWT
IEbk+N4/5SJYBlZbH3I2SQvorF5pobcvpnVEEyXI4uDfMu3fmlw00HRvyt/WFE+iL48vi7Q/fuan
+Eb9g1+hmhqFWAFxa67I/JTf2DO2xaISTMGDScJmsvmpfSOQXMUJxYSiosKi3vDnjEJp19SZgfCT
Uh3U0av9kxnll6/ZMkxqRfCVOSEgw5wnnBdJHAErE8JO3BG0ymC7QenkLCb00D2I1nBrOuoyP5DT
GKFHxpb0zmRyUpZjn00p1kFhCIHGpIp9MpdUVTC5NLwRmoO/WNljZq20SE/BwEbZ9u1567eXIkIQ
eJhAUWWdXEoaMVJhbC4boQF9SnWscJgNyxUltOp/uCsepWtYVLMsjruvn+mkDQnQDgF2cRgisJNT
tZRw3b1msNvd23c1l8NelPueH6DBPQmVrpVBCOPrS1G6bhM86Q2BOD417FFni99a34bOWga5T75h
ATdszgv1qEYW7wikGIO/ubjBesco5rx+cp9g733fKJtmoxTCwr03hKtcwx3z9i3++uJMFGK6zcJq
6VijTq5SE/Jad5XfbiQUc8nYzPE9mnAJulVcZnjn3r7cSYGaJ2rOTREVBavOMJkxSy8/CFIKdfrS
TbsJRhqnUBO/2ob+zQmKDCJWdmb58Y/U+r9sTfz6GOlW6i70JIdGzS+EPD+E4+kYRTsDagmI47zA
y3KL1dv3NT+m1yOFq7BeI/BQwcEa82N+8aEjY2HvUCXtxkC3tTAU5RDMUXoI8jx8FOY7ddzfPcWX
Vzt5abRigiow03ZDJrC28InmDTrsIuWs4CrInSTYK/n89g0+x2Wc3iEgK1TGtEUYkCdT2RgmltOT
grLRQktcIOJN7wJ1JhcUE8DLIgDnV13b3eh4FdSkL5hsnH1pGlsAMMWma91u1Q6k78neLp+GwVB2
oyXchY5oilyvcZHaePk1ElPemZi037x/QxUEskNqfOZ0vX4zTh1YoFj5jKK+hYYj8EDAPh7MbqUo
BhA/BBde6RT90uDp4TodxCe6y8NlqznlEYmugR0icC846P5Y9f9yZJ4Ko+ePAbAkafF84Sb/OfkY
YjelDGmmDaXtcKX7obmkJzSzbaxmVVdB/WGIDITEPRl0ywKn+37I8XdRz+sSkIbQFzo158BWx4tq
hBJkUFxCs4axJNeDkV2XLo+6NSm7KcF8AqgWeLxtlpQUpHvXUlm6azrH91yKVJ5E+r8mWATrqyEd
9jrDvknQa/VKyqbJN10w9OZZKJIPnPDqYyLwbI7GlKwlIEiMpc0FLuJpW6EsZPuYku3tp/5BDUf1
XpFVt4HfpUDkG78lo3HdOPh2XeQZ28YKmwt+c75+e7T++oE4psnGgK8eQBvKiNcvfagDE6Xi/NLr
8KiQHEIvSt1p0XDbTggCgapo//iT5IqULRC0zgcR9+SKrhw6x52SZiN9f6fVYkWY6JObi4M0KMJS
Xvj49h3+Om+T18tso1HKnWukJ0eVGlxSzrtpNvGYlkjRRb8LUOytHF2Oy7cv9esX5BAeYekqDZn5
dHYyTIMWFGVPx3PjOp15ViiVtit6XKH/w1WE5bBNoSDJM3z9yjLsgVnT8wAVS6oSLYWrbCmCOpdv
X+a0b85Hx90QUeGwW8QcaJ5cJ6GgShYM3FJUIcWS+jqchyGjAVzDSxI+xuvBYOCTzkezxLmnXrUp
8Ca9Ny3NPazX0+msyUZCA6hqpgWcvL+qKsQUdTZxPeQTrHqaBWsqxs1a9A3hMoC5xA7CMRI9tfia
Fr19DdUGtx1wsPNsmow9nQn/nTeg//ZvoocJShZPE4yg168gEIqi+KFRb/KgzXeqxHerosZGd1od
fWj7Xmi35UNKydRLK2W8aKGzeBYSpaXrwMyw8/RrirbumDgDdtD+E8hxSDRRU96MObLYsokITwzC
fp+P6ZEEg/c2F7+/AVfj8MyWnu//pD3ra9LNRqfnoYbjdSBtkht7EXwImcW8srLjpV9juc9sq2HF
ktmeAvyjE9m3tbTcXQv1CGOH7FbUad2rYrKLW0dMXydSmPeGE7pr6prjsk9ihbWiSdc0MMp3tkfa
/Np/GRYv7uBkdPYNEvSgGKHqKnGw95FR7xtzyJexoi6bOWILydC4iGN1B4lujv/Cg/32B2L8dhS4
0BRNPkbNPv3cnZG5hM5qvYmVcLaCp475mW3VJfquHM24+qVIu+He1rXwiR5/03aBB+kNMq0R5gAI
67UOtWEpLUq8Pb0NIE16C2KNC24g+sbwJALt65hrGlOlfWMbyEvVmM6e4t6jjZJbrTPVg2Jq6XYC
wWZ36o01cqFAPEeHu7X5zjP/devmWJwGwTJjj1Kf/Vgvt24mUX6JHzMhVHF6n/tEtcXpUpmgTxST
abyzT/zNtG2x7HPyFDa/WD05UcAnsXLJpLOhgPMNjIvPqg3oV9CbeudK8286GUlcaZa3CEoi6unG
vvKDFv+xyUiSwW2C3u8+Tic/XWQjpwlzTCgTq3gi9r5F3unbQ+g3qy+OMwBYBsIk9ZfsUlgncDxj
td609viAOuNysKtrVfjfUrv5zJHXemeBet57/nKvGEyoKHLghqz9euJyO6UeooghyzE8v24N9j3Q
TZcjgmrP6KavdCVuiygdlsFYsrkRhPx1NUFbKruVt2/9t4PJtAQrC9FoCFVe/yVR23Rm2PH99k7R
LNXSBnhEWxknRRGAh4y/vX253yzNBExRSqVQiDjmdMa23DgJsnbgJY9y2ASl5ntT64TvnBF/+3w1
KhmMJB4vTNvXdxXXWEo0FD4bzsjSc7oBuk9O5qnlE/jToxAAAwLNADgeWGifLFaqASm9aOVsmqz3
5shfD+VIfzgVcihHS2c+g3JfHLV6EIEg/GHyGFj0VuhRaAPI6XzsxsALMk3xcC/DfZjV90XSqu98
VqcSmnn/wLxo8bDZtyMPPBlrDeGqupGr0AQ1EX4ubVDRi14GzUUNGgM1h1VYlofQFR+EMrro3Tqr
Ss2lGpMpsciQiCZer4w9zDEj8Bd607QaAB2z/vL2yPjNROMQMEZusoo2y9ZO1vJQcaLRzK1qYw0+
hhFB20zUlQv90YzeeSS/uRSNJ4EuC1u6w9N5PTqASdRlRR9x04C5+iaM0b7CypDJhWKp/8NtsQfF
Q2rNJbVfZrUyLydILKLamHokr/DQWetitP2zWDZUEf8UhF5+nz3+A3rlsojypv7//+83kxhXoizC
FhGl1GmlglTBAKwJV4rg2y8xWZQ3WUBMJ6sb8p4BpLEowvGd6eO3j5LzNVpsS0MVf/LWgkDN0TqZ
pFOiufIwdPXUzTN9KVW9fudS5F/wXk5mTXYa2HNneyK+v5OR7CRgoIMJex/KGrVaWyPRJtjRRD8t
6W/nqQeGQ19a7MlTrzK6XllzcmyHFaxAIyPqyuTjivB9uDu/HtM7nRAxcigBNbdLmpAWASFEbD6S
/aKcJ6Ss1+sgTIMYyNocqpNzSyRbWgWtFbcze23doy0cz0wldDcRbelphQoO/0uQhNqt1eoIRFIx
mPo61rLBWhFFFuofMTdF2VcrplgSLEpOMCG+Igk1WEaJDIFTF9q4S3Oqaxt0FplY4R/W9pDhBmVD
omRXH80sbx2QLO3oXyGLT/M1/1vpaWLLOhkWrXATqDM0+YNzx87nIBe8KPG6Nav0plPA9u9lrhRb
TYLfAt8jdYkfKbrLIJHMwCukcjtSU4LSc9qiSNYjXJdglZXIjQ5xx3Ey8iy3pB9R172bLGk2jxgQ
O6Q7ZxkQP5W6Q1bqyxK6HpurCDr5o02HeCQOpxm8yRGFvAEdqxAu1dTxeNn7NkSaSAAgG5XKta9V
Im0D7BJd0O7YxA7ryhncaC1IqikXogwm0p9r0rLz2USxSv25/KcqOl2jqjadD3EI1G5Is8LwahFC
HovRYm0zp72izrtu0f/d+6WefkwVR71uctrAfhYPW2W23BiVe9Gm4xq/0noI7fwa69T/sXdmvZUb
2Zb+K41+py8jGJyA7vtw5nM0j6nUC6G0JM5jcP71/VFZLjiVhrPczxcGDBdKEs/hFDv2Xutbq15F
qF2Qr+whPgyb1E+Za3X9yeonIGyESSUptGLsJcGmS0Zrh3rlVVnGsGXipPkMjbt3SOHa+iomyRlS
zoqKeYYP7odnWlXjN7dl7Iz+Cx+Z27/MtWMfelLpwYpOKzvOHlF1bx1CzK5tP2+2wixikJ1Qn8gm
EmdenkUXaNCA+7pIA3WM33K27L1tiJs4RkbLdDA4BsRgY0JPO4oKUgsyVomN1u58k2bjsW5VuwJ7
Y/Ov9CqluzQOqjml4yg3s5niQWzxoSdRQD6wSzraYEEq4cpeB566RRcybsXgRZDSGxKxFn5IICe5
EPXM2yDMqufC0+Z5Eblgx1q4i6PZNu+OURdro0VB6tGw3hMbYQNpYITuFsF4xGopj3pyCV4Y+5NE
Sh3bldil9vSUo0B5KuLgADn7Lu6mJ1RAjBJNn0ZdFzzlzkLMDdPcO/adSwiQUaNyso371PeCkw6s
eOOEpbc1E2VwHRbecuJD4mDfcBs3Rn9dh413qzvGjIOlz9uJsNNsXILNjOJNk2d98Kw2hoieI/LL
vf5dabhrUzwA4NikfdyCoe7KukDrziDRbJAXlbHf3qelBxxdcvN8yaVpjRu3Zh/BYspLImHa+JXE
jvSyHrjLkolEIy8VR8ypE5KvtiTsYvbO+A/8cjwQ28CW9qTPvQmHrf5K1rKrIR7KQA3pZkZV+tUQ
1s6EIAlUBYlMtXcNWf4+unNaHawU3Nsm9xqg9lPJfPvcMJyWuEHXa8IVFlDbONGeNTVN2hqFU8OZ
IvCuyDYz/rN7AqDHa5kl8j7IizQ+Dgl+ZRtp4aXA/LeDWot9jPS68RTF2vzmmAH1JP3dxdJqZmfk
nINx017owN0LkTwPYEhJXdHOnerT4N2nud+B1XKQS1RBb27myRsfmDPl7w3GPFjwuRbPaL2aDVs0
+8ovZPUV8RnhwpGe9i0Vy71HutxXSDyMd40MoVQr69Ncsp+OR/xOCKX1F7pwS3wKuAVSRjruhMjy
6yfAePXvdaXSXToa9ZNby/iQNEELiA311S5GYPLFLtGiIeEc4EoGdt5uulnzcOBLwmeL84opLEag
hILriOaKxDlayFt2pX6zS9k35Ye8QnyNSyrsH+tgWFR+dizAZUMDjwF3K+D3OaNBshajbLkHjeFE
FmV0Z+YR3iAXBdFOczqNR7RhfEV3MTGchdC7D4mT9o+9HLvhIgyCEBclAZGlWc0XZet55ypS/FWr
ivcKI/Nd38JEW1GJ1CeniqIrJDfVM607uaVxZl9hH6qdbVHmGNHBJu6GEvjkHjNFeEUQQO+uK5uE
Rx6imoeKq0sTvj6lua+u3CiqvjV92NyouRH3OuZ8Y9QmqBF91N6LOKkGafBnBrfmDdSM6pu97DDX
hTPjF03rJN5zZuODPRKX5xh4AESjakBsiX8+97r61k5V89RHnNfZdevfSxECpZyxsqMiKvLgFNKN
QNHb6ld/0PaVmmtjIILSD6/G2EbghDIsn16RSSrgk5UcLMVEfRDBdC5YliGx+UzLDRy6NQysKCl4
Q3XAAknmFPeVmOyr2C6Dh8qJwkvH7spnB4THhjxTOEAS+bUATE8RaXeW3IZA5E9TYwabEE3q2RLa
dVC+Oz54RsJ7ERo7SCN+m3CB8KojaWZeRZ5NBV6Q7nSlrDrDqbmIHHEHp1g70iE4RXnLDwS974Hc
GbJ2k8wVooaZ55w2VqG/EME4vXtur1/dUNnrIJiyo4DLxV3eRRVccbSTd3Ee9Y/IIzoXyCEfMrPN
9NZrm+rFSiLnzvBnkjKrYoiuJicvxEqronnKlnR4z9Hdo1mN6W28XG4JuvbcTkRwW6ueA6XGtPNd
GC0wPAkYVJqzBthtuoZJP72bM7nixogokYQkL7hFRamOtRkV54418BfLOb2lZB8fALTo13lALXqa
G1riWwPX5rtb0eZbB10U4E60hW5WRNzBe3OMEkmtAnxN7K7hBLcqYsu1qjrYpse870kRiTrupBno
Jq9eR3Gn8c6KrrI0KQUE2Lm8xu1IExeEwQKG1F7UHx2r9Iq1r9v3kiAp/DVmnqzrfKjfoYqJRxWi
8uoHLd4ILUHiz6NX3/C2mHHgJlWzdmQxpWDc7O4NlRnhDgHSuoNRVZwWIOyN3oM0Fs0KbRGBvDIz
bv3W5G3mOv3bWHn1TRtga+1qWV22/URIBz7YG9F64VXg1PG+9YnTjAG0HHmPLSo1j+e7MML2S42z
0LxpDIJBejaUS54qQtx3Kmr3gj1xsKu6oOElRpIdfdPW6hgIW97zrL32MsircN9nWX9QTs6lYdk8
txqVduRrhPG1o3S1w9KiH5qqRzg6R+8tASK7SsOE2wR9ZX3DGWzvMDLO60oh78VXC261t5y94Hyt
mGiqDeZ2nkN08tOtyJvxmiJkAK+TBI9AJxThnuVd66sLghxjZpFmzF4GJPGASv+ypv9jdlAhkrxq
OGzqXJkDMlck3Lw3rJnxOoici9ExqqsCvPudE0j8wmMMVqeN85lIR4aNNXFnRztuT/00ZZuYZ/PC
DIcGqoRbnIghgDwlLUpAn/EfLdQX30ZBTYT5eJuWvfXaZ+pUw3jllYbha7bIYikcUa3HVp2NY6K+
UG+b6HLG8ps/LHOmst1FdJaPNaRupmURBWmflNMXbxzCW7PAqu2O1cEpAeP6A7GCJKuXB2+YX+j/
5V/TnFAs1hxOkgSNyIueHc7anSaYuEma6mNqYOjsAwM3GkzgnUbOexaJDhbeNAzXOPPNvZUk+q6r
CeuwBj+87TQH6ezAve5Qfa5oTKMjcgP1gpLbeUTLnx3i2H0cE5OEFaRX1IGUcqt8CaAq4yG6iD0a
N6WQx4C4s2+RGQy73jPMPemk88bD278Zeh5GvNTtaoC2vw0nbKwUF+pLoux9YY/ljseJF3CZsDsN
HZKuFmDCO3kf8stYKXHp5/6MaiFX9xWRqOuRGnYHDcU+y8GaPArbdW+mnqtk91gEdy514aqBhbcl
Drp6mxk1wRsO2/iyTrgNyA0NYwLaChy2VUXOtcoTvR4rcHsMEACNA9PvXMj1ErTZS0I68QmEwqEl
MBguuDIIQSOSejbllxafwY5HcYceNKFQgwhKnEh3mSs7eEBpS5mhegIdXTOBy9DGt57ZzJs0t7wz
PS2ZKma0jewMZpvV2Fc5uIlyHQ2+YGiRQfSdyv7CsQ2WnZy8TB44pyC7c0zwF1gLQDHBBLJqmoJt
aWYkPEbM0PoLP2iTp1wqZ28LGvC01gjLrOeKlkYXG+O1H1j1+UQzm12dC9Ub+zsB1j6oqlvbJZku
AcUZgADpPZ1eZFzlM10sDmtVZgxHoTsWg27P6ftOUDOSgxgN/8lnZso+56Upi8WJYc/runL6xSYW
EcLat+IJ7XsDG8v9JmbnLQDj90zFmj1nGndTgkLuwc2wiVh9F25bHP03k0PFkk3AVFZwMHGUj/h2
KIfGA3L7Pj4ZVjmoTe+aGvR/KtDzY7sur4whXIwPk1te0b4pzZWEnl4yBsh4CZHWkDzneVLcyNrL
b0hDBZwQT7xAk2hoXzMt4fPrJHqtA3Ou1tLgD9aoAE426Oy7SUlveGqoeLhuMZscdMMZq4ThWMes
8lhR/LH6ympJ72zOBJLrkIbksQxieU99zM40hVxyCtNRvxJf0b7qTtNE0HAq3lNV0FXQcxs8mwDP
v6UfguVSIfHX9Rg8E37MJlwFseGvqznQr4YNARisbu8TTZfaxV0GpJiLFI1DuXNBP5Q75Q90NDrS
lZJVJDsKHPAN5V0ESgI/UlgGz0Cf+B2/GqEKu4mf2hsFdaRaFRYoik2v+ZQI15FLbQpUWuANJEAh
QulUoc/i2W7ZN5pFL2AjV0Mc7ihe+cuzQaTvUQ20HzeR8ieD1JGlBIBsS/HCZso/T0jIKjZOQ4L7
OgvI7MKqxlK3zsYOSnHTR+g0uxjnEW6T/F12wAhWXQ1wejMoy3/+fjJtuJDwSRlPxmvg0ijTXDET
Jsx+otzDpwrXgP11CptnaQpgpirubPRjxT6LE9o9KAtiNpjpmB4qgFL+laztUexae7bPpqYt7+wB
RQWXkHnreghqvl/q2vRDGrDEyZlGxUAm04TwA6YkpI3eoTe66iSWwgvHENF9OvVyX3RYgHKsoDep
69fBugK6fY+aXU9ITHHjX6mOL32QvclnpCrnU8dFwMVzJhixzP9IB8GqFvPs0vuPpg19Gc5ib7T8
/FxI/Rqze4lXfFj/fNK9fotxl5EG0TW4TjofPjZekFiOuPd5fgDr2yRZFvT/TgM2XnPFfUhFZ0eq
So6m09BEaZitAJepYxtqQKHYcLMIs36Rk2USy1B4HbIqOWM4vop6y8QKTQkJnk62KyLPogdBVNAW
uo55YibdHIa8s27y0BvP0TLFj/McDQ8DoKDvY7D/+kGOoj/U0b+X1dRAIGg//c//vi+Zg+T/Z/md
f//Mj7/x3xfx702py/f2b39q/1ZevuRv+vMP/fCXOfq/Pt3mpX354X9sP0z+N91bM92+6S5r/1B1
Lz/5n/6f/+s/0qBKQeTfn1rDyxH+9ZvLV/i//5tvHMXhS/FnEeq/fukPEar8Db7inyFw/xah+iak
AMxGTPzo0NjkjvxbhKq83wS5gBI9PIBGi1b1v0WoSvyG8NS0XI9BEmkLSFf/OAH/6lx/v3LhW/kX
nWzxqZWNoIKJuGJcgTJTMTb51FWuR6g2daahmIJ7wlPUh3k8HiAxx/sgMmkPEKk55eV5kgpjePjY
2I+s6mBfNACnFzfuC4ytk5lYYDPsxJkntgoqUwlb5RrLoB8ULBk1lm+9/9OZ/ouPvnyyP7WoJemJ
yEk5tTiX7EWX++NowdPdQJb5DAEmNMdbEUF9/v6gsmxdMkZhnvn3B7S8pev94yGViRNBUTrTiP9p
/G3EmVUZ6NnISfPPy9Y1knWGttXZJ0qFNc97bdS0e9lb+Kg26nHdqd5VgL27PtihbhDlMXBj3ihz
7y4LqRMQAi9bh71eEeOqY30fryM0w/eoZDGaqaAoz5iwYfsJ4wIHjkiDxlnVgOPmJU0aqya1E+fa
cPrxNptZ1KkK7RcGElQlSe1xKJ9uIhm8LtG6OG4ClvLv7jqHK1Kv85YaFiOxMV1MZOTcN8LiJhis
zH5pLAr9SRnseJiriMuGxCv8mUSjYruKfcxXYvnkWJZZ4OoolPcCGBvWnA93pG6S+qtBS/Q6dCi0
cc7FHoGsNl0k2VOnrp1Ssi0co5xP5E+2dQQgHI0PTW1HNAEJXRP3MomEPpMw9+QlOjUXo6s7OdWT
tHAinNqGyAQMgZQehnTt/nZuCnlvWJkcEQtQOD1bsuXMxXrkXE9tycLZVB5LWc9beF4HLCSkLxBU
wHigQ5eyhS7F2xdzu9mvDNIbo+ugF8SnAAvJo40aLL5/khb2S4KZ8ZHITP+x7xZUBaOGJt/UsXPD
+s+fNtkNQ5afFFfBUW2rnzAk9tWBVMwl06ZMl9ZbvCwtsQEMgPChtp7vppkmEJtbVLJnrJmEpM/L
JSGx0iK8Icb/OlRWeeYjrxGbOGsN0J99P1xE4TDf0GOPRkKreHgt5BDepq7hPW01+GyaZr7gUzaO
O7gMEGS2VYEbQjysRbKSwzjdO61sLw3bH/FPJMQLrWb6LS9h0toXE3bCR6PHJjL0VXYNqip8kUB/
DjT6gFez5rsvRZj2XyrLxNApZm7ZaDDH637o8WNGycAZz7MgnU5ydCjhAUf5jzTZdXsjY+BeG5vd
Oj34xuX0DnHuNFeErtnWTtshmaKsjLUlFuUgfV1rk3BHyt9xpnPtYqtSA5F+E8oj/jNP3qtxGOmW
0AlJnAw3cRlyj2hZUC5GpS/uJ7lc+YxIEGdlwHojfnGYMb+h56m+cmZ4uNyk4KFMqxJPtDYJBnnS
gT3e4k7iQYBJxAmOZSWdfZqZ5ZktZxb+YNTNIWSjmbJfkeO1suz6QJ8KA5tVdJx6t+w4ijOmWBkF
T5u/Zfe6FFX+YtPs7KY8K6JUNvdYzw3j0eiAMJ63sjGa62n0+STZRH/yYYaA7j/EMNPS2wC4ERFF
KCjXQW9Zx7lnjruap5xz2aB5Xzb0A+Wm74eciMrMmwNOO8y9irdKdELyRHn8cSPTg+XClYbPc+z0
y0PRkixCc3mweIcWqiSyo6PRvfaEFzlPY+Z18iohjLUmOE58QLoG+gIOewEMPDnHxKHIoMcNwgbP
pWgYcTG1CdtXK0Dd+aXhDUFZOwbA5a7KvCDufjWGGNO3LqYqwIip4C9hzkhOuna55m3WiMsEue34
xSPJKn2zKYgkCdETxMJtbvZSXuWsP3O9Im82xCNYkKbNiL90MP9F0pobwG405ZFahOYz6Gr8tXHo
XRaW6T/ZfccGexZ3LrlvwB/zsnugi2Ns01ZHG24MvbZITDxamQ9eneialN15P6yERYtyQzvEPhjQ
LIfzUiW1EX8JI9Vp+jK2Q4A61RYzhgyy5FKcPmobBoWVm88GRvJVSwokaLmCmVA0jN5BpDL8lunA
fRtDKyBvoCmu2sw574aG5KA0a8Ybp3TDZ5u4km2+9HfKQlu3Xh0UzwgO8p0szDBYk3lhYwVzm2s/
pC9G45occjJCsou4CrMHmWi2JZTEu9mAH2/0I3irhv54jzn3qs/ItLNV3227wc1ueK1Xz4nfRXe9
yq4HF1zDnuJX7eqpJkIxKYs9kTeE1monexhypcNdgzEfJCNVQYZk+5RBxdt5lkLswNBFI+bGhBn3
VnnPolM9FTYJVnRWdbGD7FF+iWi5cGrz2F+hN6cH6dDYv6yc0SKUu8/x4bv6PW4YS2SdUgc5JyHo
AikvbaxcahOZNj2lcaIc2OhG9mc1W+C9l9VTtk4yqzy6tLN3oS1ukqCs9uYIUqjhOz4laUPTbARv
eSymQPTbKafVwMAuuGOa7OwNjaDZZqi7Nghd93Y0WZxLxg31GS9sEAZFMR0HQ/jHuU2hVOgG+ZvE
/V0zbTxEhXbu+7ifX00zS4g28+ezpmiQbv99hfJTMadQaPIPW54l9fOzJ6Uu6X0kWRWcxrZqDkyd
MxTigLNRtjfehjyg8gyPQ/MLveonoRGFmOuib0b4QqULN+aTVkAFc+RGg+2f2JfQVVUxL4aqlTj4
//7bfRJAfBzHWWT6PtWeNM1PSqM+KvHd+WFwIjBqeaeaDe/sgq4Ag0leGP/8YC7SP04nLB8fzPkP
pg3BM2yEFIEnLxv8bVlG6qjpSKwJDvyVGu/nQhafqsd5g/oNg+ezUKsOAT4Yo+mcLGcSl0VH6W0P
WFHoEtMdcstfWb/+4ngCyxfCH990IOx80qEJwqjpVeSEm2Ejevy+BBURG1nGgQxeN1A7Ob1/fzo/
KQ65dnw54GYsKoqL97lYnwB+MplraYA5BdWVS3oY+R9+wApMsg9rIM0c1iODFL0AjUHC8vH3H+Dn
m9RbgNJoV1H8S3xbP17PslC1OaKwPBHhxb55gMUyiqE8+/84iisQ56DeXlLhfzxKFsihCGLtnMI2
ag40IeO9y/D4Fyfzr76Lu6j6bFT3PHifjuLAfyGfmu/i19rbOLEL85M5xubvv8tf3CY2k010Tux2
2G5+OmNpndfkW5f2SQbY9nCfcFPQ5oaRMAWtuGwreAu/2NL9/P7inc7bhK+Fd4/D/nj6ipjcjyFz
1MkoA+dJkGh6ms2eUqTLYEYW3kSny9Ezt8jff9Wf3yyLFhap/Qei7KcnguEDGW+VLU+E5flkIvOe
bB0sl3PieL/QS/7FV+TmwNVDDe6y5Zc/fkWgUw2HyuVpbCLCr3NREpjeopxX3DBwQbzNuNw1//z7
oUfE5IZwmwHxp4P2JhjtCGbgKXPqBjUF86vM9KI9G51fPukf6sEfN8lo49CEKFR/aDB/etIirwET
G5mMEzWjUyRZ9sBMy8xuq35u4I3i5V4FE2XyOFDXDdRa+rKv+zHYKUMrNhel/ZKFdN9EhH0cDBGh
OtdeCr3iF6fl5zuc4ablYsjBRcnA/dOCUsT2EE/g5E9y4eCs4yCuviajwXrZJ+h3Vwi/f7VWfrac
8SJEmchTxfKMk+InT2WY0S8JWONOBpPOBpWJxf6BoMj21WsES2ZUBcv9nsTY8rus/tr39oI/ol97
W2tZL8niHXQMqiQGkxPE7H/81BOWt+h4eRi4dp9FymaNVKP3eOrz2aPoNunpi9CwTprAtHg11Ci3
/+G96Sz2Z0WQiOQWRanz4wNRx3op+qf51CumYhoxTQIZi94mK/svLaY/PegcjL4RiHdc3CwHnw5G
cLePPdKfTiOzq2uMZ/45E2h2ObZZsUv6+2/202t6ORgiUXzky4r3WQ1M6piokOlNJ1QWbCzDGOw2
3f+IXeLfH+iz/xLVMa/LpXgg740l/XNllJEGNDqVO1BBNJCQTPZw3ZqpdJs+BEY567OKbMFmq0Ll
nUPFAn6XVa6FkSpblsGyHm9B+9EnMAY2S2st5urr7DbNwTQcWll0vRA5ZUv3Y8DGOu8HLITXbcG0
9VcGk5+vj71Q/WiY+tgffyqF4mLyKjfX+iQZ+G4GotXPcrCD+9Cc/nHV5TCg48S5NNmRjH9e3oj5
ky1i9ebUIKI/Akfi+9clKmhDjuWZKjAp/mKVWVavP70YFcua60HB5N9MvX+6SsWcW6JubHVy6lG9
OY7sTyR2+Y8fDRHH1XR1auIQH0rkgL94yOTnWwQ1PPYHx4FfwkCdSmgR/P5JGQ8PpI3VECcnQY5M
PqM5J9sAbwAgSUuuhzHwvjkiTRn6lZogdiZYPIFWE8YH2U7IV2H8T7dml9NFnD/wV6i6l40F6WrQ
mVzuoyZnYLnv+PvXLvG+BX+J6LuDb4Qp3PsUn/WNzQT6sVlur4y0jnmPqFhUJ7CplV5JR0PcgudE
REOQ0vdLaRwFzOd7mEOkC0vg/qYBxscUaX4z0G24bJzW2I+IPa/LiTTuPdIU5pl9WyDCRlNmntOW
Nou1du3Oh2/VVOdtqlyxdrNqHjblVM9soOf4BJNerNHU2B0AdgEIvmAgFtstvW+CS8uXZfxc8swI
XDJEzIpMvA6NB5coMRKeFwaTSzN0Qo18DRmW/3aNGnqbU9Ki3PsgqKODQ/J8vS5qwo62M4LE78Un
Qjw6L3621DWMdKuvUZEhKaJbTupwusitcNI2o58eQ88Yb6txzqNrKy+z8jwNMe3eaEtzQSRmnmZb
irxKb8vZZL1oulaAGDMddBSYFs7RypXofSqhX0lh4FsMVmLPb5ZTdOqiqcXSihoyLjOaDn6Rrw70
beDj3lULKmObykSd95xNZC4VKmdgJ2067pxq4vD0QehctXNEI9zLJ8fa9tbCFeycKBDf5oEkjnpM
OuNuxGfD7DqdWbV8k+kX1LHMguhWDASI3orYAIebcrtE1+xXy2YNAG6o1oYRq2PfNzDrNnhojPWM
1B9VoOQVbs8hd1BR9GwkpDvELlllgRiO0WgwvW9H0ceXyADpaXlolACFZuxhVxLtRQN92xybe1HY
APG82OYGY57uyEsjblgbPuoAevbcfXMIrOAQOSV9M4GzaToLaIR4aOGmcnxnfh5ce3PPiPqjBYf3
ng9jRaP4Ds+LgwigoO40ktbvj5Ujebd84CAH10q8lwLtMaqbhaUFaDOKD3R76c3LVvEab0gPxX/m
OezMIsCljAf10jMng6X7NsVoEnZjTB/++2hGeOolsK2lkAgVtR04cvWSi2TpxDa059Gksf0ZyQ+e
1x/Ln+uQt3sd0btyz20yKedVasZjsivRshAlQe7fvM8rg0lDNilOLEEaCsCiL8P4hkh0Pogw6Z3s
KkIkbwscA+NzhwfA6Gn02KD1vNKHaWePGUL9JMHu3DVBPL2huOCWTbxaqptJVHSBI9hqg8XzN7g5
6zFjAEQYEe0K7hXFNIdsZtVa7hcK87QNiVFvy4oIPEimhNoHwZzTmzcI8TllDZy1zUQ+l9jRQZs9
WhKJCk65aY602uiQtx4NsrnDufw/c9L/aE4qvndj/m2h+WlOysyXpeJHVs/33/ljTGr+RunCuwSx
AqWgslg8/2D12L85cDOQQLBrWrgu/F9/sHqoH/6gfZm/YQxnQ8V+mA04o7t/MBWl//JpraaB5vAP
8gvMnwAYlkLlT8ulL0kMDUovO1he+HVIGa20Gr2G45pPRFHfNb1xKNBBPXm5eEL6JXadO+00Evp2
QkuP+lEerSGfjnpR2hcQfI/+or6H21VtWB2Kddv7zfsUQIspI/T65aLcNxYNPzs489b40PUvCn8r
w39QeXG8C4xi3Hahe5ssjgCycDep1+ZnxcBagbZ6kdbW9VYbUm6mxVWA+H9d9/nVpKWNvxrnQYIF
gbfofGMz0tiUTIN4ww7dPa9DwroX90K0+BgUhoZhcTboNvziqJwAywHXA49ldNEuTohk8USYiztC
MEXc2otjgg7CVmGh6LBSdIunYlrcFTk2ixJI6KrHIwT+GA9GvLgx0sWXYS0OjSqrkVItro1m8W8M
i5NjIB97S9H52ia4PNTi94gX5wfirxdJC2KxM5xQ1ICTjHkrJotjZG4LAigwkQyLmyTHVtJiL0GN
fhUsfpPOqMdDZeFdGN1S3PqLL6XtcajAL9jlJALNos1vU3ot53HmNd0qwfmbIoDNLhpyJ4at9HrU
GEWdPnUoa29Si4agpY12bVkFcsEqJImmtozgTiphn6l0Qvtj5DZjodapUWdU8WVTZsNT4LOxRQ/g
P465lRbMKDqWshJ3QNT7sDOHFC0ovuobdxjQg1B14xWQcCZby6u+unGCkocclOyxYBB5Zmc4okyZ
iUtVfCijRMbuIjQrop5rSbxvbAlOni87gS4XnbWWVXFqdBAQ1ktk4QmgNWq+2ivcmkCldAAxW4Iw
h95Wnk1oB3ZycJNnV6LD2pAuVmzx1gWPHzxjj0V+O+ZxeccMSFxazlI2L0oZtlbJc1UFrDa+cJH2
xOksdnlijNvWtMbrCXHBZQdllTIrVCO8UM31I6/lAIR52YuBydk0NStZbVrZ44Qd4FvTUTMZltWR
QAt08AA4hp+JWHQ5gcYaAw9lKAg/cY+mHhhKy5/EWz51G7Ngs8JqlT3axIWnB1v3fHnms9MtuV58
xrxEPgBni14rhD0Sj8l92lZexh8UgJbqbdbEBQxWgmfHNqdG4/nbxw7bfFAxKIODkYYf2N42e6xE
EV8Cm0Q4BC9zLzqrerNHqomgKxmtLJ8sgWLk7fpO8OcZW7g34ZL4gxzIdtZWEHk3alwsBEabv2eL
oK2wi+5eJ2pYlw4jh3W8fPEPQS9e1/bBHXN+MAsSebR7XiIbyuxpa/oarMqgkuePOy2xW442gwXp
VtRq9lk80tOmU1FeDRWpCitEbAykEaI/ImuTX4Zi8Xu1uXJvGjtUxzINEFigfds0DepNGXaIGqjf
eet1qjgZ+eIdl8FQ7TK45K+tG8WXhVk65HE701mN5uCWnBvvdqiNfBtxR6ar2beDZ1/iJxjsPEKG
H4z8od7jiO60FBthZNyVM3SYmTCuu5pN+77MWn/7cbXyISf+L5woc3QaFO1aQKtZl6AYzyfUG+eC
CVWwcrwlj8YJ+fPdgAHYzcjlIqwoATHoffUa4n9lXcZrncyXuojoQU3XnaHv+xpNY2+XzwVM3TB3
pjUx1LLt0D+H11FvpqusjQ550rzTpj/zSeRbtSgHC+nejtpCZRntW2d+DBvNbJs68dzBCIXJhmhR
TTJoNZVrTxblbcs61q3kwp8SsXBuUYk9aJGIS4jxcpMKL9w4bkWqkUvZFOfTZTz68EyTjQ7Kk1W4
wTW05PFKjBLMahniaiMSPdpT6Scrz+/VltwNxOcVLb++JyG99dI62hhgb4twXPe1fKsLOp11FFdn
ydzpbSFzcbSk/Xsj2kPh2Tc4KLJ12ncW+r0w+GqE8kkb3u9Tx8Z/LuCLZ33WQg0oACbl1kSK0sxE
E45vv67Ycdx1llLrPkrm17y3kbXR+Fv82buqHe+KpKtOvpsimCZ70rZnLnDsiN1Yd8EqGab0PHXE
g7NsjRD3HdNxyo8m2+sD25J0Y3pdBQ8yZVjgd8h252pnlOXX2uxwVhYlW7/UdE8NNz4uL4J07D74
aoq8ZsJQU2NO79ZU3Vax577FEq8APGLz2cXcsGEPfN8CfnmZJsPa8qwzKrZquNIds0sgte0JlLqq
V/088z6w+uwQJrOFyA951XpGhe8Hd3WuX6OpDbYmLetLegwDsLsQy9q6aKU5QQ4nDJIMp+K8FM5l
xjv/htuq2RL5JK6teVJboN0FlNHOSJjipdVGaQpqLWT1ptmnbOdcHhFlpXCjqxd643JTe9rfJKJ/
MoO5X5slq73PkABgTvc7rYivxAjtzakOHgZRwSCz0p7ILLTtpcKB2yj7IYAStXZ4DFGgFuETLHRN
jBWzd2zd54OHcJgiwXtVi9DGRYv6kE71UkMwPsJ56UynoQ0AYvYy8MgK65OHxO3YjGuFEjBwkzd8
BdnJJ5BwVYQ6QIViIN121LBLNb8b5lCu59a8RKZU3qBXA8cQ1VRWFm6QoWq8y6qvhufCnLLnQQrr
0mlh6tlUWKha4nlDth2gs7yNcdlEhY0kAl+iTzZ6Ep73Y5uKk5aBINdJz84lAU7dzgvr3OSRCB8R
MRlXjmi8dWphLOEiluY6aEJj26dJd+7ajeKOKUjZKmvG9ys1k5+F+Kq8LGFQnxR+6G0A9RuwfR08
snVrb9E3xcl21nVRYCgqjMs29OwjlUK6F2ZZb+ORSALSXkq1jZrxvcgRMIg8bB+GJh4OxGbUXxxC
+thCTcUGKRAaYHfQG0NVMRDu+ZjmVGG4bYyTWfICq4SsDyU8j3XVtAmeuCnAHyg8PlaGXVxl31wN
0VQ3wXCVOoZ50QRFs2Ma3uxrCQajI+h0Tc1wMeJeBvSzD2WIXtibvyZNQwJf8v/YO7PluI1si34R
HJgSQL4WaiSLMyWKekFQooR5Ssz4+ruypHZY6r529HuHHyTboqoKBWSePGfvtasRo+/UqnC1cgux
QlfsS9fsw1rl7mGt15s5TZaDQhGEACPSbPduvF9zarycdhI71xjcLROu6DbrpmPg5Mar08tbEvi6
b5OfUoB4S7+XjRfviSdDP+K0yJWITtgOauURp7+qvV5Ez4r6rvJnrFVyWDadOYmPTjMfUP0Qnu4g
ofIc/3ZObWuDES87QJI50CjvwsKiPzLW8beWwFOnZ8sb27rYjWkGVdac56sUoVc4ZF10mtronMYt
OaxCbEn4yRCmefN1lEH5wQJmJLm1w/7yKHNWV+vaHwwv1TzEpLCaQ15OWfzgeBn58DYn/hjr4+SO
KMQMI2ZLiFsTlSA96OXScFnm00z9u54FpQq5L3GZC7QD2bidg4ZQTTHkc4aGchyGelt6KZSILiaI
8muSBzi2Np4T1faR3fAFzfGDYcpxX1ZSS+OH6SkilIWu1Nrdxpmo99ko3BsE2J/a1Ul3a+M9prI2
wmzt+8cEd+e2kCK7a/1GfOnmegkzu1q/WJ3V30wlyrvUGr+peMG0KOzxJhhHZ+sz4LpyZ04/SJy7
ewTx9nnyvfYxplTZ2RHWlMXwPyM8jTZtOWRvUx8vuMaU67DfcyA3UrriGenBedtV4TimM1jxIGGr
ZNSDxSc9mIF8llqlInL3Gv3PtEE+/e7b07hx21Ld0rIMi9r9mtB9wLuUyqslXr1ql1m66I+Rmn8x
MVW8+7nIzhPyE+r4zj06XooJOpNPJvBBstmoZQw8xX1+WtcoQP22usvZxaX8ABl9fSmUWdx0SfmV
AygZfwgXB8TevdayV1G9Tavka1uW7PpGW777o6fXrKjviUpIx72yTPVK+eLtbBxaj2QvrSE10KOT
ZuLOyda421h24VyZrmy3/rLypA3V9NEbpuG6bZzqvBZjAJhv6Yu7vGpJmV2ZGX2p2s4kpiBL5z3E
erYCUyqceRwNSQ+eChm8A4pm4RjRujziyQpeeuXT1ndKYMfECoOfjxzXYMn3daKEOVXPlbY9C22A
jrQVumNhJBljPaVawtRow3StrdNpjIkadaq19Whk5htRJSnmu2yqsYPU3EIxRQlJ0biwK23IRsqh
zdn9T6821bO2bs8/jNyONnWrthu/J9ro7WvLt8JgeZxxgefaDt5pYzjuo3OuiKJsYkzjHpKveyTs
zaOjLeW5Npev2mYuYgznSlvPM21C54194OAXbX2Z1Hsjw6peXFzrl/HL/9Txz0uDxv3tvQQxnHKq
AuX+V6E7QB+dbvf/d31e3rqEYqGvf9HH//yxn40f1NF/SEaNjKVhuGtK4p+NHwayf/jMtX7C4H/2
fFwJn9kG3YgsnrYrDpQ/e0Cu+EO4giBmALJQWUC6/jdNoF9nUS4IPoKXJCNzjz65bkr92gJiW2s5
DQwesZIsAmGVzsODKngqEEa23ee/XJj/IGb/dTZ0eTFY1GjZ6XTBT/19VhiL2cXs0rsPCaK414vm
cqFF9DFPe0aHno2kPGau/Ebq7T+NpP/jSzumqfE8dNh+lx+lRm7NPQinh4vDqpIKdeoPnYc/eNaz
E2ipbWcqPRmMtK/n7z/5r0N4/cl9mxEcK3mAZg1h0q+X2XbSuJJI8x6K0mDCGBjahWD2w9pcYVLm
5Wbykf5BhPHbNOzni3KrYKEApgMw6tcXrZoqGuJG2g8kUdjPlYO31y495uqIBUix6AVH8Is+e7AG
uu9JP/TvXkNPoTA8rkPrYa5ufC1y7Qy9uK3sGG+goejaR2I0reuxibRIm/5Tsekai4b0XFRoDP7+
2vFs/GWi+ONjUNGgA7IFU+bfQZHBBMNhJt/owRoM7pWhIMSmoGbYBx3Th4u7cM7/ER/1a2/056tK
Hg80Qbzw7yAiCkg/m4VCQmmN1nOFu+zQYkX8jvy7pZm/zo/CxS8AopQtYEmG/07Ncnl9wh60dsKU
3De/PyujlBqnPFvkWDLfSvUDs0iME/HYWrd/f4EtFpPfr7CDTI5IQXRQ/r9JraLF7yvTHKwHVysw
DAKL8/2YWvQ7yDBimJa77ht5Kvrp1CY5ZvA8LEYGIzjL6ev8/bv59xUJap7pslpamjD2+11ru0Yt
WzMyH4a+5SFx/YhBoE1ork56Q8rw96/2nx4Sn2WP55J/fHIvfn1ICIPA4O2M9oPqekyKS8Lwzo3p
8g0+yvdSARRwxo4GAlldFKkF8Y7lKOc4XDK8QlDJ1/qHMSXG/AfYRw8i+5xo8YtvJElGerfVkvGI
i4Ae6pVMzKH4B2nEb2qky83iMzpgtsBWweT9N8VHVsTRECzSeqDlCcjqImu43DeXXp5SWKeLYGLJ
XbiAZUBfLE5XpCDdIttjs5S0X9PcRXezYhRQWyuCOBEoOoZ/f7H/wyoIlpTBB4dxOlS/C1OM2R5G
Ap+tBzyjXJDLZbYaBK6WGVnPrRbA//0L2r/fTDjOuKvZc01L4EL7/RXLPrYzM1+6h4up5DLxjeQs
3iLpIKYddKNWOR6dzSiNGNWZY0b3ZsJ/AAsoR+PvVAuC/poObGayAlykIimkDwaw3BOXS9Sxa0Cn
T4k06EafhjJKWyA4THNtnw+00kf6B/0ln+C3B5bN2uR7RgPtkmKJoujXm3YNcum3WJQeaqQZoWyW
VW0zjFp3rVMsdLXGhBRtGuhZv7WFUdBQRXGa7GUSp/i8+bvNcJkbGdoZsQimTlkc19jomf52wPgq
KwZujWQsQkHhrBKbAgDZD7iFY4iOsJXUZoqXRIR0zphlI6/iyeAIOOzYAoBq5VkBrShoqoeh6pPr
oCuzs10G9e2YRX67ZeZtcraFUPGJ0Xd+Z9VL8dXMO6T01AFQT5YV5/Qyj8k7+euLx7QJnXtKZFl9
ZUpROpvWyZp7MB81PiYUf+hq647uF3m2tKx832g+DlWRATSPfP9Jyjbh9JMR27KhZ9eOm1LEij46
2bdQNXo7+IKFj8ZIVSIlOuJKhZvY0vNVJ7tdUuMUoTg80w5maASk4kpDop+WaQTG6nPoVQ+Gjlnc
0H6uRIh6LU9wr8dNc+/HZaEIMQN/uQ2ySX6Mk4FtN+ce8Rftl/Fq9D5tmaCWoDTAGMJ5g3dXC9w8
ALbS8BImSwnIQjxiDnj8oVle6HMk28jBChh0ROptiOkt/HMATGtgZ7YSuO3hWg2m31zhGsyWG8gj
7dmYZWDt46UuMRk36Ryc3DilH5zL/mtQ5V69ie3EPJhpprYYduJbZbtqr2RKRwjF+2Sa6ye0e+mV
PUI31ojIL9jN6E+lOpxO2tHehlL1uYRP+4lUCEG7o0neuVHmb/EQZXiNCY7dmgNfT5hAEzxgRxfb
0vJH2pUxGeIc9Kp5DkBjGQsj/f7dbU0vnEUaN8+GCNL8egT9lTMtqApZPvtjVJuSG6BYan9b+ppv
sOkXNEIeLTlB7h2/WvaEnTrM3RQ/NT59A/zMFhiWbD4Zyeg5vN08q0jNAsMU7A1TFz8rRqg6z/mC
KoPOsRnTj2W1N5jUBEgZdl0x0V0s46j4MGOYgHullcLlsiDqGX1oP8S8s1b8MMYlAbEIwOZaLaGx
OJtKqHog7yw9TUgzehOmiWthkji6ddOQrz4fm1eVuvHD4AdrH67EBKB2mKZNnJrokvsCTkBWTuIN
b5H8ONmM2rqVQZ03oOM1XNYh3y2ZIaikBdrAExqEZakFmPQyL5YjUV9T1uHt0+rfnBbrNe1X+7k1
hf5DdSHPPQIUDqUQUyIc2RI4uEUXnpAF3PHoRlMKHwbf/IfVJwNwH8DheFM2O/Wmp+HWbRRcr9uh
allimM2gzGmx7EuQI49ModnUU/w495c1khouOEeCTdTPaOEzje7ekS5yKaVyreeuG/jt5d2Ww4Bo
0mldpmGUnTaGsnS5by+1SI6cWt1VZc7MLCawcFj5RkZ4MdeLPTEtsyCGXLRdQ8pxw9G8sYuFLelR
NW0XXT0uNtfeKhc+FI8kr5QnII9Qhs+Pmf7dD/1WnFF9mvko3i6OCanLo6ZARHjJGMzAcjgc+rvl
8VIorHlLhh/NLe/N1gOvrCv4alvezAxTAqpf4XMtKIdOdWuYt3CLaFXUkXkLAwzhFbcR392FjlbV
LaaTDrnaxaeHRokivNZCPmHlzSsTXHbzJbcR20bwkN9+6MdHWlT1qe0UyrOfuqZ6wq7XGng94ZNQ
4ICARPi0ZqAkLocfR5c+SyZRPCHScovQNWBoMV/x0FAh3mGCWwr3LUFYWRzYdniDjU267SYwqinb
EREZfSmMBE1bdXmErEgg/hpn2h3bip2n36rpIXCn7p1QaL6jBtyT3fOvMtYG4Mpl2Lut9VElT8r0
YC0WhYHWLtKGmcjUdvwTH6e+dkaD3t4yLMvGSAre7fjD8cCO2+vbU1SMi81Y6x1JdtUqnJFy1aXj
P9wgZDMYbZHnS5XGNAA9XEK7aYfMlTcTCW7g3s25Zj329Y8EyvrPWR5A9u1bMz2QxcY9UqBSekvK
iap0bko+/2URyAuaXxgiuCpFnsqzp12treQJazz98uWERCnTTz25t8iwLQbQF7UU5X57BJvEt5ri
KdoWbORch4lviBTF6OPFY3zJvFTaL5OT81nufhhLY8ETr1THO7ncie6coSvEYqrvDWr0naUYHFDT
kqdxL2fMG6eg1l9Q1rosTXYdtcdSWfIjHatZbnqOo91u9XqKIjhT1EA2g4snRIYClleGX9nQ7mKZ
cQxhims9T44OzXXsxRo3rPMSwksqm1cvbnjQW2uCFqNllhf/OgY6ViBVY7W4HHjXyaBbh8fweYw5
oqYs3eZm4kj7rO2wz3ho+Vou4/SV5NXiR8V42TaX1eSOarS0F6gnn30VjTzjiITDN9gl2sCBk4x2
ZqtmZKKYTVaxbpV+O4nHp8hTdNjNQI5uWCWxPBc5NCZzXSCn+s5KAGxXgNETXcxylOY8XDbOXOiX
nRLOJuGWH7jBGRgnaYQUcBr9FiOMwP4q5FCIx1lNmkE3uSjQDGWKN3fWKwt/mlDXmQF+gbHvlLe1
Ue+Q0E/FVTl6/HQxJHb7ZJn2xC3CeKcMV7250MHXax8zUONQxxaLPKVIrI/k5D7TaS25Jy4X4Mda
pA/uY2azLuiFVcXac3y5d6NYu8Rn7Zub/XT5gko1erjcn4jwokNGI+AwVq2b3/hDwC0SmIM6uiIf
rxLazMHPG4JWfPC98aGXhMTDqiN0IQl/EVBCjGPo+XJX/HAB58yjbj3ANAerrRDaC+0GZz6c1rRk
K4u5kahYiZaVQAWkHDQhlMiY4qf6AxmTdtmmCnyJcif+30IhhIKQsLNbuGPqyC1nPQsUi9PWKmKe
LD9C5G3jznL2yOZIsMlqVnsnte5I21gfOKlzU//QjfcTi/ZlBXQReZKiG/lcbAAzevsmIy/eOP7E
Y6M3IDCRsYMgpyFUr9vUsYJzADgMp3SFhQH06tDzmDntwuvGzTI/QpjnSAD1R36U80Lhh8eb8fzC
dGcz2W5vbDNXzdZGUQutT6MVYLcmRoCkXGayZv0jaVddbCsC5BM8q7TmbjetaEWCKlCJ7GICWz+a
E/jFqpn15/XldI+IyH+C0lPeoY7+mhiRQe5K1h1FAbbBB+J0PeFZ/h47XU0mQQt63+NIHY61wwM8
I30GAMWOpPGjIUqjXlKhLN7HPEOzCeqQVa4W0zofjCFDK8/Yd9zEbU2K1TiXp7RpshvH7SwrZNcs
T5zs52NlNdUSFk1T3US1U3+Xs5buXEStJARwhwFY7gN84l1vXrV68Uc7omO5EWxQU0EP5gRTVMVJ
Z10/V3TZMJsW0WQ8xRmThlDBBqZTJbXQxBHgBOkATpvAmVhwSNZF7D5S45S6pGuTAAUMBC9i01oj
HFp8cZeD8sXiPjlSZxkTZcskTqG5jVYM/LldUx+40cQ7nS+bSZSwbq8irfNvNTUmu4ts5C7Te7hl
QJyLAu3SvBwMYzOumitGOQ1LXs+aVnszoG76aeroY9Q/pxLZCdoU6zaehfxoQeR5t1csAZ6DPooz
GN9r5dnsn0rrWYcyZrW60BJGXpkxJUsk/HtNjWLD3F38JKikWNSbCM5eqYK03EYN7atpdpvXCxav
7ln3VMsj1BfcPGlk5PjQxB7qJO97XWt2IM52ydEWSfrNHSFgXYtm4Im7ZFaLvJVn4Mi6wmipHjS4
qsyrwD35PtKsEwe2uT92nG82wTCoQw15Yw/Txw44q/TiDUWu9Uw4TX3NJ2ZVos/DJfEzbPnIW21O
EqXHxuKNiwcb1vS2K9OXUyNmyBxrrJeDS8kszPK7F9szvv+qNIkFLdEjMl2197xy8pwA6f4wJ4wc
E3dJPzQD2VwdTwirM6eddc+GSHqPz4TFDhe3Me6V4dWM5QgbCXaOcuajHQvj69A44h1bOPnnVJXf
62LuKLenghm5t9jX+F7Ms0VRdihornzS0WtqO0RRkWzatsraHdja9ko4c3qb+hgX48xLX8qmj59g
So1gU4h43uadMA9LIJZb6TTRh8Tw8691u/A3CZhNHZUySsJ78HOcWAugguj6e1NlRIyO3uulWfK/
Cc8/THhozP99wu9dktZ/HQn9/IGfs53A/EPbeRjXYOWBc6RHNf8S9bp/BPTeLQEL87dIXwBHkm4j
5CMCZvhFW1X+JfIN/qC3YyJix7DHjyMF/i9Uvr/HNeBPxEQLO8in78Sw6fdeEWslw/RKiNM4m8Sj
2RlM1ETb5zE3Eg6yiO6FZti6b/C47KmPIszgPefUDmyqqJBjul7WvZgOKNh4hsv19x26XztZDMIk
IbR8/B9wI4ZCv3aygI4qnAzSPWWjW78BEZt1Y6c6Q3Rky2zTYjnIxtQ5P3Xu/sNQBn/aL3007fhl
Tme5OvaGtsBFj/1XAXSU2AUHm7Q9RTGsb+pvVCJQ425yqWpv6zXCP9tmUCFaXDz/enZlCptMpZ/n
tVrffXCw47ahZryKi7jboa4sDlA8hnyn2tp7oB3VMAIefHFiAwF3CC1575qNu0EZRfkNxk4bcrry
LrFRTMOeG63QhBO8bCbLh7M/rCh/giEx2o3DmBq/pme/xvRqNjWEwQ2HQ07Nnbvu0NwOj+AXqn29
uBVYH2S0CGRbyWgcX04WOtBUXgyljB1doudhXhUHu7WlyvG9prpVRJ5DlTYQHKjaGY8LmL0wN1Zn
g3ACCcrqTyP04shLQmYD9LfseflUZdpgYHTSOkOkiraeWvoXqnQfLZlZTObGhHQ0sisHnhbDLPsp
KbwDDNQ0NFybNHjGLu2jRP31QNsl1dzy1nwF+oZYvAJ7sAVNLnfT4IDZh19PMnHKo/SIhyuG6te2
XrFZ3aR/toaaXNDen4YTLf4i3lZ21T9CaA2S0HKmDneVZ5noB/IoQJHR5w6cFq+xDJyCq3NdzYqK
IY5Te+LIL9FEq9Xla6XfcxRIFMG6ux4NTyE++dkSwNr0qvu8UvO+i6lY6UIw/yFtAHZnbEL/g6hE
16yfxP0Cxfuw2kH83iY2OjAz3ct+HOlTWvIELLd8XG2Io5y4huxqzYJsG4je52jdN8e1NNedLJqe
U4Uidrm3+xiYfWYvHnJ3dwatiX/qEPSZdR1BS7yitxd9dDJ7gPOaTI32pSTfXI6ntFetGRR/5Zff
mCfn6BdWDFetSKsS5XLcwqIfiXnaeL7ysi3P3lMSG5lzS/97EM0mi0pveoL8lM4N3aSqBl3pRC2R
V4DyLQxHff5eAfNHRdqr7GCb9fSe5yPxgiMn+JGDStWM5k3XSpW+jSm076OsRte+61BqXa3Dql3a
TjZ+8uaUc9gi7PptNZx+CCPGXYqnojX6r0wyyaRSsm8TWra1m+76gdiJXR0Fy81IbPkSdqbfW7th
ZFL3tKAPXo4L6k8cohEUb7iVii6WGujMfkb+C9w7N1AdaygXB7V4ys3j2sYJW0FfnVUCU2iLLrt+
o2ygslNLwa0+U5ovUDkeGVzpxTDh86OBq+7Qlfq3Npx+CaRLXqpaPtuSROJJRas17Vq8CB1lstu9
9KkHAV9BlDN2c6wTI+t5PeJwal5p7dSv02gTiyzFCFMaoqgT7DpzmA1mFfPwxczUYN5QDArzVkaT
bo3ZTf2mMGCIbWMU6/6ylEs+eULM2GDv+kzj0XK8BFoxtn4sOo5gdZhPRFeSABhh0iLshB7z8iYo
2MzmKhhTk1/yGHwB99FixS6EH2udxk8oaou02wCvrt6GpS+5dRS+21qhN2w7i3c8oj8z9tPQM2cA
x9Jg6bKLOx1DNdPuprWBvhPw7ZDGNgmqNQ9WGgXFHWe8tgxJ5KjFllPFiF1XpxeZY5+UZ+hPPmof
3gH3btm4J5LTgvHWbZVWOjsiGraA9/zPxlhNJMOlKpdhEa+Vhd8EZS3NnSVQm4T+0WttGTUMJ7Tv
NLAhVEboWU/UkfYun7r6CzqwD8ivvBPtmEwcrB7LxOAVDmloOZYwaPNB6244rpXjxq5lFLoii/bW
YOY3iTNGLVdmqc4J9INnOx9mrZcfxFcxVp72hljJvp7yXWbXBnQuS8xnF0rmdZSMyRkUlqLf1AbF
aW6DRuyCWVnXjlH0J2nbuCy4gQidYJ9BBOTIZYuOiiGL1Za+HXqi64LNUNPhhADng8WvJmdh9Rs9
evms4wRvxcLdzxELflc63cv/CscLfvMfCkcSnywqiv9fGnR6f0t+qRx//sSfqiDrD9AMOh4dVoIH
WOjPyhGz9h+0KSxBovKFfvkvM9hFGGTqatODjOJ62if2s27UJaUWLGjrs5DCN53/pm6Eb/RrccTk
lDkgb4seGxKSf/OO51bUDpglvVuqMuMUM5xprysw4QRQBEDBfBpJdpk7+FBM6RVPa9oI+QXN0reE
2MAn188dEVq180xPaH7JGfheM+6fQbzaAa7VBiAaG9DayXprIAfvHyFsx3hl42lqP5hVGxkb8GGF
U17nMu0OiPuz7NYnOR43RVsE+7RLqlMZLWQoZcy9ShaqbVUWLqOKQOwJO7LtHYe3h7yRvdpk5hSd
AVs2526w+8Pije2VLdX0vlrFZ7fsEX1T8b4WU+0fzCZtPqsyN3m+S+/kOd0bzQSLzws+l164rZLr
dUnmo9nU7p4vyritMiMiCcAf9wljaBWFCu/oyO7F0bkc96IrUADa6ZTdGUliv2CgPruD02wJ5G3C
Lk3Mx4X01cd+aHGU9+ZLIVL5YRbzcjdXs3NobPnCaMzbjebC9juWD24GhNMdlH2rylKdBnxKoZml
6bnEkH4SXpLeSKN4Y8PEfcEWvBMEQ1y3ZS4PRW2MX7rcj04LJtp9XlnFt7JIAWBmgfUN1VkA8q5T
9ZFS7dsw2GoH2Hv+JKxgosZJaRO0TRCHbVkEn22balf4VKNzUL+UafnSGrw0kx/c6ck0vka9IXZo
wusdA00/FIAPqo0PJxJGGnYJawP0o3zy15lMxshMmpO+Iz+0OJ33VDQArRlt5EfaPtQpie+TeV+P
/pbB3IjUnxiAhR7wPA0bDyP5o5tb+f2ydOtdNCVmmKxue04c29AV6Sx4FYduK1FnBzcrSJAqDSd9
mryuOAvyqM4JuuobMCrE4SbRdA+OTu2rrpu/9oFbVBukSX045EbzXXZdNmziybUOpZ9NZ9Tb6XEG
K3XuowC33+xN8TtHC1q4DWh+0t4r0JxD49MyQKO5SXvNbq3Ymjwl12ID0RMDf+uNchMDfP3ozAuh
s62z2IS85C1nCNNPt3acjPsxsQmGMUrcwHVpy+uxLNkE+8aFIYfYW+3lNJ/TljflM3696tal+xAj
mS2pxuzke42tjzFHIY8+XsOzEsa7twoyVZMky5j4x1i6lTHZm3klw9DRBxY/M+ULXrVcsyuvmwg/
JFK1BO+SML+MnlXsbWw9X/M2Wq/WmYIv9EZIcpNiAozDZvoka9e5xwjtIx0Iov3QE50SVvm0XNeT
4fZhgAX1isb/1GzLyEh2C0ln975waxACiHY9j/DXfnYIcIJg/liYQkC6m4aPBMbURFJVRNBlUW7g
n4nTa6MheUCUMijDQPKRvBrN08Zm1kTo7YSXXY3LzlrHDOV1tOzSKVg/jDOQv3FqrX2ChmSbyIWv
BCTeTRJU6t7zWvQwgXqGHeI9Smc4qspZ7ybExGE9+1di4LHGdGrPpzQq0f1PXs141jZ21mR1MwVy
sDzlDP5uym60nyE6Zp/Jemi3hoevZ5gU45glTaJTBVLjac5aO5S4CZy5MW+QpOOuqaeHmGLnvGQN
JF47YDw48HXjs0vQLKSACMxWbmNnMk9ra71bk/BuG7etTrY12qcScScnpw6pRNXYwCGj+KCIWt/C
AXo2fMiNRD05/RP+i+VbaTZIBwyf2jlDa+8vLTWesjCYYU6goEhFfvCHudmmEQu5aa/9dZrQa2Oy
ByyxqeLQC0bvBgu6geeThUgSdryNSP14dWozOS4EvYXGXJDq7ELPwEolvFc2wfXoSml8s0BLbuYp
YdzuucP3DKzLrUuv9bFrPYv8j5KzUmu+xWsZ71qrKLZ2PVKVjcgTw4aovVd7jfuzKovHDsPkFdKQ
KnSUaq7JAelpomEQmOZgvTetVN51icrbTT9EKwdBTx1KF5OJzUFz2+XBuB38xP0Wa9MXMLCvAya7
MGfNpE2ZT4nmFRjnxMAiVTdiemlIlAtdq1kfPcRVOBdr75XzJ8+G4zXkhVHWASSZQS8MBgtWTAyI
SN3POZykTYCS59aKquqwmrX1NgGRw4K5fsBZEIX2tNgcQ72mZG7BcYJz8ky8zxqcSlk8rqZ1onow
N1I5lof2DPLrpkLMuPXTEclTHr8YsyCMdCi7zeJVyX1WdEu1Mdp4+mjGXnslnda/iplsBaygkTyy
bpKy0ZvnDtjJ47oO9wNEHxA6hG0RiZSHgnvvOVvsUqd6ca7wGEBIi7ydFXioDIzHnOI6hHlVBxiw
ojh0qzg4Au4Z9nHQF7vOGUqaHBGo7SY/1OiNTto1iVuMXJapISOGByrZDyUjrLgfIPfiHQEgFZXn
GIAsW1E0vSWp2RwMFInX69j5Xy2/KL6orjFuRaeghZTiiVzAD+bidre5jFo8EYyNVQ88JRj8gdOY
P34AnzBcEYfyljH8PiUZIaptntaHEY/KcVgLcsZmI+6uUiweOzeN3ccurur7VadwBexcIxnUD2TQ
2K8kBk1nEjE46+L6HF+sNDWOxTqKc9mAorFTsa+dDLmvTaCK536cjcndmEFZ7ACWRRs/HotnGcTN
YSDe6Y6MDyucu4YBSxt9C/APh5g7kwPWN+wYmJKOXV3oxrY7XTcijz+NsiOFoBtrWlEEvtDsWr+T
zficwJwN7Tzzn/KIt9BbeR/y/kjcyJybkVV11yTW56jDUVDWLoldTX0uIIoTdjOfgYO6H4o2xztN
sNWOo9yo4Xhyn8559FkNy3xw51R9xsCAu0XCk4MrPJ78KaPd73WfJ4t1RZolgiOaSrk2lDDafDMG
gaF5cZhGBdl6JSUxjhxqruf+2q89F9tZXXKyK4gKJi6bIBPTLz5khlc9UVTl1xUCHJKDLLwS6ZQH
2V1d99ZB+nFzS9DPvvSc5hDMprohhIvMylkYhyRzy72Z2PEZ5DHLjp0NxxhDCSY+subu8brNJ9je
ODKDARlQlgmM+dNnDrNZSDyaaA4TJ8+7BoN4mCMHvqoBcO9FMM1vQ8DRddO1BHVFeeeJTV7EbbXx
sEZvRb3OX6s8aT57hJSblLlvZQxZlzfyvRzKdp9hYarDhb7+aelMFDpZbhzjVeUeg9C8hCXk5tVN
M9tYtXPXY8JccqQnruc96pVNyMY6saV5qt8IiU4zz7M76t6wp/W2n2xv3ZtRww46RdbVyjqABZJq
MwkC8xg5hvk9gGmHWKpgZN/jeK69HraPjoig9FAonPIHAUnY2XTmgiss6jQVwCbega/6M+Hd8dGe
o2jnVwMDURzK+ZXqhi7Eztxt24nRNp2iyP+E8E5Jzse+joI0HyDzjIDZlzi7tabe+jo3fnFHEikL
ArhujOG5vY+qlbTSp2Cm4RORABUk9dd0YDjubsofsq85AeB0FV0EYf0cyPp5WkauGoKxWSvH5EVE
likkVkjKCq0vQ5kitqQK5v520SI0o9d6tFFL05qLSI1WPZxOhGv8TP3ZIDxvv9hjc8JjOKuNpQVv
ENTSq2EM2pu24U/XnVe/Ojx5dDbVntqciFc0HNsB99gh9UWDnK6Zq3cVmdZNrdV2uC9WnmAOc7f+
4D2v5NrBuBfeu1sAUKPHujbXkZDTDpOwelQlTbrMKxXG86Z8MKckYSxYL8yekmk4ukUf6NVg2VL1
2dvapYShp1rqRmZ+9FThgpkW9rVZddBItUA1FSYKlyKZt8JbSgc4Ka9nQgD/MKej+9KRuzIT99ng
Xe0sAwWkWeShyZV7nGBnhpDYl1fI+ndxFnBZzULOT/jr4+2YxWkU4mQwb5YmtsOs77qtcpixbjpa
vwMBLE1wF7AL0wPB9kxSD/Fom66pyqu5zLLnmHHDa0/pyZmpG2+Xao2fSrF2+0Bf7KhMsoMhe05f
wi6TWyMaJ0U3bx533tCYpyXr2qcoKhEWpTV/dMBzf8o7VT32sSS5s7XajypR1ieLCLRPVR1/jErf
PLs2cTO4u03j6NgNKXaVxCw2jOY1U8LmiTjArtpGUVP5N8OcuA9V0r7RosH33axzTJp5Yq5hQExo
GqZr7BJERgjNXV4sxUtm4nBH7xkdiHWw0IkPln3gKNR/wNs1vYMed+jauYS1lnGz5R1V+0zhK9vO
YHw2yusFdt+WQLW+TVt7GyVi+kIXmfin2hBI6+pZq96CPNlWskgfVUwAmdmuQAaIjbN3XWBYO9sn
kxjIRnr6P/bObLttJNu2v3I/4MIjgAh095E9KYqiKFuy/IIh22n0baD/+jMhZ47jzKpz8uZ7PVSN
ynLKkkgQiL32WnNF85yc7aiPjzlLpwsFSQywo8PFJIyvmVfOn0AoBfbKMR1+OfLi5VbY6fSScquA
etQPYj0n7vxgTCUB5K4K9q3VZ7diOSdBHMdSiwUFHUqEp8BioQv0E9ADoctDkQQmRQIUpzN/LgdZ
027OtuRwHRdiqQmaQZlM9eBSWhQnef25bAcvfzDTREvcJA7DWG3yFKBrUUfeusObjFCPJDJ/R2UT
w9X0CY47mID5C3tjemlhKY4fsRTBhGAFwsDbXjuBY8zadp1ruVDiZTMOd7wkjUe3aFhHLHa0WRLh
/r85i5gIZ8Z4mcNxHxhujUUnH59/kX/+TQDK/Mu6CzgwrnfbYyGIuGLaf80BVfU4YPU1h0toaHtj
+FaERRVSMP4Jgx7oIPwCpXPx7pxkau8MDLh2ZG49N7ivunmry3bLr7r354Rmy3+WOGG0WX42Qlbs
wxY27V+TELnJSkFgD7tUVXNxK86KwSHu/8aR/2dD/s9vAmwIFy5RT+H+9QWwk3Zk6O2HS2yJ1fIf
x8h2hVv+TET8Z5f9t5Ik+Olfrsl/YVQdMYIWlDL/us8m/rJ80R/7bPcDvn2LZbGNIRn1kT/6fZ/t
mx9syEykktikWVzECJZ/BBYt/ggcDGFJh7yCWNTE33VJSfbRcV2Cd75j0ffj/CNqFaDPP+uSQFst
VwKtIkS4BIT8Rbf8hVoVO5DOMlNHp7EGvLMaqtKmk4c6wKp2kXqm0VQb1ZF7phKA1tGW9le0sd6z
wS1oBshDY+ZBsPbKzDnNs6uCbdaX87BqQac9AvPI1R7f5GQ84p1qXmo64ex1Dx4pWdO2Q7yht3TP
STknbJAFTCurjmUd3Kayc85+4rg83IZmPs7m3KpVgQVtyzQhm23P5iNay6GkOFpjy1kpz6i/+snk
fntnuLSeT9vgzKYdg2HW6jW2EMvemAhN1tm32mij/dy5HxRMnrzvbpr94s7VJo9jDnJC8mA346cq
SabHMRLtBeJ/fluARMXWHUuDckdvDO1VYeNoZwiobpldge8JhxpFpJwO4QAI3sIGcMdtd8+2qKHi
tYzLnV2A7bF0RNNdC6HS3Iw2fYWqda2XzCetH+MFfjLpPdn6kfoS9lP1QG7D39BaLa+dlTTHnr30
JjItvJezxtniuFtjIhc/srO6StfILrIYbrbgTGtnGcu5isDfN7o2q71yaV5HwUrvzDynXNMZ61vf
cFNnrxOH9xw71WWIChxsnEG6s2DZZpXlJaia/EfSO/6uTxXQMjv21ghh+oYX45sdEGg3AyonHSOq
V47mvygcfAHBt5jy8mJdZfYJKCb8gtgvnpKGAgo5+uOdrNzhGmtRP1Zp9BUuZvRml84APHG8Q5qa
NjZNiCRZA1Z8TmU89uWYP2VNynIrzfTFkqRDWl4RlpspOduEPpox7TDMxfoTQXCSLNoaLxN94Jtq
tK2tafOTGtA2N6IPwo+z59JjlwEU7AAblkzaBevmLaoNy6KoFqdJdN8z/n2wjyp7dHug0huQZ/7N
je3q0bMURtkmSJDf6b2/KPas66TiiZKKsdzPRlfchMUVDS+xPVvE/u5YYq+qRqodR3d9X45yfkUH
tOOt0bbRSdFdtKHhOsOhIHu1qdN02HNwD3dG3d1BDtYnETn3fa9rCg2dYoHPesnagzt5kEXWp5wR
2RqOghLsLoAz5szts8ETAYTJzQOJtQvcO0XcjjGrAJTSJRRHNQ9GS2Hn1PgbP1M3zh4Z1PTqm65c
95gn5fMkCXHBSviSu022o7qundZ5bN3ZCvWJHeZdNn03QggcpdlWIBLFi+p8WEGTHxyqoTfuB0K8
26CrQtok1Cs3Q/1gVfm4M1DFMXaH9nGCvfSsHGNYj4mrES4bCgjhdziJcXI5spEns16JT9Tbzs2b
PT5/i4PvaW7jc5u3GMRaHONgtIqAEQLe3wpeRL5By823A6bOXTok41pxFLp5gcweK88Oj33Cy4xV
Vh593xkf8zGb90WbWpuKB/Z+TkfnXjU9ZZ1yODaTClKssnp4HFT73JmTcTDqyb4gWkcFH7BSYw4A
T2SozN/UJnPxdWKhnJ/hkl9wDn4l9GNvHWf2PyacCnfKwnYSeXFwnaQXP4DCeCsUu1gbgP5qjs03
p4Juuooa0X7RDb8yBePVpgGYeRdmBSO4ZXNJizBb97nKON9F2XXitruKRu53WdmQJHKL6cvcETjq
A+7Pfcc1GE/j9MWfsAas8ljUT3UDU0k4mFG8IqdWJ1L+qvc5l15DWr+OsmImYluiOOxldi+ow0wo
pUmJCnFIbLNNWRX+rU3cH1WJfsvm18SW4mWICp4JoYXqem9VOUVestuN846YZ9nZiP1V7Bg7c6bg
3SOKupsiGjW5uSNnjt0zCSRtKuwGRXvKCxF1PFuM+ltqJOUEzzPpxHaMGMof0sYrMZiUo3dIOwSQ
84hP+BEUfvkkm4CPSDpw6aFU9fZnbcbNKcIBxFqYJffXlqs/XpsdJoW1aQSuouGscm/ArT2GBPAb
pxKr0qmeAmPX+kkRHoK6PU6xDB+irMueqAiX7qrpDXcfpQEXrj8P0WvlKb3tLZUfTOoS3whACH+V
e4AucIG26hzKxkRdUhVy2Dx0wbGvmHQH2fc4e8YZdAi39h9Fqjia04kx3Le91rQ5WbXYuBRQNqsZ
/g2AGLuT40qNc/ciAlm/1Y2IX3kmQ8cb8u4eqk3+EPS2/2PpqplBwAbyZmAwfzGosrrkOEuJuLOm
yqXz3S58m3KdSNYd7pseAorPoGOX/THnbrvWnB+mzUSij/ViwKuIUBd5z10/2Wekqey7kYgELktH
cGrlVPHwGNTKeeY54m9hDwPnYcVpIP64VbCGBBSFxyYex28pU43iZkRwyk+L/jq6DD1gwSLjGieO
Jich8+Y1geF6kVkVUiMRtMpd4weZwWLW6XfV1ukNwshTRoLMYm4sgiMLqxwaV8SHtSrb+gFrDhWf
etDYnSzNQmE7AXO/r7JoeLWHafgt8KL6C4T5flcYCQOuEfqhvxrryTg1ZtJfC5v7zUrqxvimxKQf
Jqp98XmDScftPmGad42h+uKHY+Fhuw+6Y2W2ErpknGA78908eam9WCnyd7K9AZSFuGmMsgZFVWVH
PnOUgXaWwNc2KSZ8fnJ/K91GvFKUFahtEYt03Ji9Ye+J6ce3AO/enkWWuy5YWQAk9BS8Ihkh+Npm
z4YptdzzNLT1yYzaxXCnxGbqOw3qigtuIVivR69RW6Jp9dpJrHZrR4WPBUNX0AB0u9Fsws+Z0QNN
ceG5bEY3qY7aVU2xyrOieU2bpEUsDDttrrtRl5/TyaqKbUupbA0luJ5/czhA3QeC7ZO0nK8qjPxP
blTkb5SqlTsZwX7bcIsPclxSaWmsBz/ljshiVhxjV7j3/qzcLz1wZYBWFfg9jMMzeQE5ya/uwJ64
DUz57MNiildeLkeEsYbVZ1Fa5YFCU/5nOtPKd6CMebp5aVD369GKzLfe76mbLuzqC9N5+2j7ALZw
XFnitcMGE2xDMXRcS0Ljsy5c87tfs1faYtUKjRN4muAzTJriE7AxR+9kEY13ne4m5krDoHu7weOd
A7U5kom9irmLP9eFewmnHkpr3q8p3t7CQmO5NLX+I4024tKBBNqEfs4a0oYq+uBknA09M3T3NZAh
/HRNr7767mw5KLhV+FyoyWUtlw+Iy6YhzWlt6ljQyB2GF91a83aw5uBoJRnkQ2W3m7mS2a4DQXA2
2QA6XZP/FuFla9Zx57i/OXh6YFlBL9ykTtt8CnElfHVUGez6UsDm4d2cFyqY6u4jawQjzjELjF1g
I+nETZioVZiq5HsFOapYjNNwfsiMcWuRwz3pp+glC8bsIwJZRPrVNpgPgu7csNNZiO6Od5c2ub8O
BWfEfAhP3pwbelc0NVa7mGwxC5cw/aw918RkFAxsASKo6sG2qixny1Z0vlsqEk4D9o8zv2F2tlQc
fwvmuAXs2raHvKr7Xegv/PAslBsrnV/IkAzdmpxL8xayoLnKumY5JuLm+D76/WdK/vspeWk9/V+M
O8X3+K14+8uQvHzNH0My0B7fBvdLQwoGHheZ4w/Pt/cBygsnMEmb0DLs8kd/zMjmBxcQjBAuRnHl
vFux/5iR3Q80uIvly34frf+Jdwc55V9mZEk2kQg7NTgksa1Fh/plRu6Y1uI5Ggmvy3ncyDrL3rCq
QffrYmERY4PLSG5ZT/NadwasgDS0zLMTNfn9DKBhXJukSLZUlPe4nM38YQZc+sUnSo6q7ach0eDO
yDdjGXANF3PxJbcDeQQxZD2A9nNgMDOh3eOs8eZ1mhDu3mof72/seE8uraS3Zuz6B9G/5WXDZ4bB
8rnt4YfRvLpw7/usoJpSVOMbrhlaPGIq9GZO1yGE5NFHecQN7YbptnLq9GvEp5isFuZOvG9WE8At
m2I4mvXIHSDzu3tEflh99E7PbGUammu2Wem5jJTST0wAyInc1wTDMLBEQXSWQBOIgExuDNi4yByJ
2YLux0pXtLC1Yr50ehLrTmb6LvT18I1NYPGqWpJ/3DbD6Y61VP04VQntoZHFZIzZb5UDYuQBVa0d
npzrMfaGC3mk8ooWWkJy9saaZu58cMklxenFk/n4qDKJIX9qN5OmzA9rM54bxsS+6JqVo6b9YMXu
Ff6rT32PzL+NhBU5juXelToQthZt0j4RWNPwrrTeqmGSh2Cm0YFAOxs9u4X2n0xzd+eNQxwcZ23W
p566AvBqoQ3tIbZrcAIit4p1Y0zZs8yr7qlTKSepzhzo7Ul783PspsHn1mB9Vg12vS0K3zgPMw7E
tmCwL+F7Ln0b85nqgu4lS6eqXtt+3pyHoKnvWET1P3zMLwnbo9YgnUMz1EOvimxbYfpINsXgs0oz
Wd7cM842JrSGLn2r33l3egT5GcY5wq+VDPpLkmRZtvSr16AnahleC88vzANkjPgWVal8sWh7fvRn
m+8mhds8mVAHd10dqTuTMlwBM7qMDozCIeIRIEir7evDQJz1FkZ5tnbyZHw1irA5SZH7v2HYcJud
I1jT0+BIqcZ2qGv/hvAzD2zOw9L4nITSuUaKaB08R4DmK59axW+qKqWPaAHZNBRzvvFtFr11bhYf
eR9TkKU6urpjou+1OUUnF1QF6eRywMEUFAq3yBTmGy7X8qMna/EQ0gwAK7Pmz80yVPeYwrtyixhe
XRLkVFy6Q86n/PNYmAn+3eynmzcld4631/9p8S0BfbR0Bfj9lDhYJvxRZGdAQEuBgAX1ez7kA0ak
oJ9FcIN4IadTZEfJoR6cq+klHFmVO6/JVyJAqcZ/GjM+PVs9dtlrELDaNbOA05Pb4axbp5VVLoQN
+6nr7A7MAL2965ZuU0imsbgoxutzi21tr+rEXulSg+RNqRf2gz7dAoDiUuTzcgs0XiiKNfvs0/g+
riJUiOTqxjB5/Y2qGOaf1KzBbGeIGIV9sczaOAxd86w4Qj8aqeenLFqYkCWjMqFj575cpud8maOz
ZaKuunx6RKWwjjjO61W5TN7epLPHoZHYj36fywHVSz/buhVvJNGfVb7M8WYdXZYoeLdM+IJRv09O
rJn4m6RR77tFDfCRBZxFH7ARCpIEEasuxcr0TM1fs6gJi64Q4Rg9BovWYC6qAyFo/RAjRPiLIgGz
nmX7olIksxmwy+ZuPSFhFIuWQYyFz8D0vdH9XTvzGgatuEveBRDTT8VO6OjT+K6OIJN47oRegnAC
5jXbovfdxKKpBIgrjH0PzpAk1xbZhfUQy8XpjsAwMQpRPvWxzFf56LbrYRFuxJD2G+tdzcEa5JFt
hFeJ24RY/U/dBwWImmZ9aqS+axdxaPK9fm8tgpGpJ0w4ipLBjeun0YmsMt5+zPDzKys4fe+Pg9o5
sDctLqM7Z5GlRNjgDH+Xqsa63ONFN/aKk+66ZUV1md7VLV0SRvcWyaueJv/Goop1GUaW7DFdxDHH
b767ZSROaRyad3Pu11vKbfGMVQQNl9ssCO+Vx+X3kRxKuLFNu9zUixw3L8Jc6ITTJVvEuqk3m09z
GhIysPGaWH78aDdGzUcCma9B9UJJQfrDkJQ/9VkQAGJDNcC1CfS0FNNG8jb5zB6bdBESszF4ixZp
kaab4WotcmO8CI/OIkF2ixjZSuekF3ly7Lh0EkO82It0aS8iZkQeY+07/KRW6n4bGC1unuFTnt2N
005Os7/rqLr94eiguMzDVi9i6dCCoFg1i4TKPcY4J22MrlpHeX0jiZttiHukd3IRYO1FivVHHX1T
7/qsX2q9hjdz4yLMLn4psmtiL2vERdqNF5HXNMXVhYy8WeTOY75IwZkn/Y3RLfLwYH6x+4bzsWmk
TzBYrBXRF+uFZEe90+8aM7fDRW/G5LPGVV3spnc92pbO3lwkagNp92TrYQLhHY9Hp+UROaazczQy
0zE3/zkn//8Z3EGi/a/n5HL4yyH5/Qt+PyT74gPRx4Wu9qcTsu98wMrDQtki6ORahO/++4Qsly3S
0hnJimk5IAO2+v2ErKg+cZYzt2AjBfOKr/oHqUgl/8z3s6kmlLaSDqd3X7BPkks08JcT8pTDuCnc
2DuJOh/vjERXmyG10tso7fR7XvTzEbot+g02CrSc9F3WeRd43rUeUm7GlfkXBYixv78q2QbP6czH
+65exKKIAEwI1WVRc4KC+/+6fpeWTPq/GTbd58luyZY0lWSjP1Ecf0ITyb73i0jV1533HEGpRjx7
V7Had0WLcq7lDkDr0yJ3YUDLtsm7Bua862HFIo1RRZD9VqCWhRmyWeKPPXmjWt0Q/FDVOmgrP9pF
aguN/j7FkIVSUcTJ67xIcioI+5cxJIdjTTr6QQ0Fup0f2vRpNKN7rbAnc+SfpOaTHo73ROfNAeOh
mn64uWE8lkWC08vtAUf1hhUcnXfNMESNY0VXSghaUZImeNRnE71qwAw2V2FxyJxAb+HWR6/mBHtm
Lb3c2+tl77di2ZU90XEdPXBiQN/ryvAQk77ewwr3Tja7jL0ox0pu5jx3nmD2AF2aiyhzV9OEDoC6
b1H0FOFvJxigSv/7ZArc9oSBXLzhWc+Cwm/atRWk9akL0mSLM8WZCfaUYMHr0b9rZhYUy2axgDtc
eRd4Qj4P/t7tbr2b1wdy8uUhBRrFFELn+9qP86wkV+lUT3U2tCfT9dARrZEXx8+oEDCqInswMUaJ
lRfOyUMMnQeMNW7Ez1knMOZ1qvVYvpVYIqJ5Gok5hq7PsdMJ2k0IdHub6QLMUbQII2OMYIe7FMff
MGIqF7FuT22Sy2jlRGN49drqBy2XU3cQ7VzHG4POjB9DmMILo9gmG1axmsnVNRw7DgFGtuegG5Nj
L4t6O/tTQui+cPq3inbBqzM0SEOoUTvfkI3LyFHLnVn6DF5jbA4Pc6vD5LkW8FD6x9nwYqDjJrXr
7Z5Ia3wbJje6Ylanx/M77641KIAlBODS1agKHGNnMTdTSR2L4+bBJSQpCBWsxHyi2h7LEXEsbzKt
T6HH94A+v6Gf7klpEqtDgcVi3ZpmXxzIIi7lCOh0bMScde9b7gkBO93pPM35eMtmPdG1VoXpsHLp
nF8pH4e5FlW+rlsz2CVRCkmI0BnYekKgTSgBIKXmndX6+LeE6a7GUt3wNByyQdjnuVLBehINyr4o
pgNLSV73bgQFtOrVFGwKr+EKBPslLsbCsNssHBG8yAEOSjK1Jytv8i1wDffIWnE4d5Kio4F0xr4m
hdfi7Z/rO0fX3Qm/Yn4j36iKVVw69t5JCLcavn6cIz6YaZn8gFz0yTRIQGReCrSxVJvEcaJVGSf6
o9FZ2SUbRnetC5SqeLTNp0al3LU83HTMJaxPhMOqCetdRB9F6K1ZBmCN69IrFspnXxEUDon+rYxS
HpI2vDm4iKknMZN1APd/ncSit1fMn96BECDG39RZXu1y+CikjDaCndrRLYkoW5mDUxve4M2pFn03
m9MtQ4N9xOmfbx3yTOMqVLq7BwshtjTp4UHFBfYiM6U+u7mdbKKUM/1YRcxGXet+RGPp7qrByYBA
hJp7CscUFP/YDoxvAkwZIkcazg8i5dMLvjmht457Y4oZ7VDOFN3BkgWWbhr+uA11OO4Ca+6Anoh8
PWg7XGOjq+GPUILjNvkiAVpvAmAgXT7Qzscgn/Fd1u0WTz9NKZIX5XFggN4GM2tNDLsZr7YlEz6o
HML8bzGsRl5z2bNjopltBIBnFOeYLdpDoj1MYcKmiKFIaaGjO2MrYCeCiHG7HXyt/DPTiHeN2hDV
PeTt/5yQb7LsDrtzOhYPJuQr1h2h+Eh2JfuhJ9W+uoQ2n9x6LB7rOgq3EzvSXUZI5L6fW+/IUlNT
74KysaViLOOmG8XdU6wkOYxIyzepuaSlrIcze5zi3gN0cRgN23zQ2k7XY4ueofNhegrN3PFI0Zjx
pe19TuYMa2dtYxsSkZ2s+0SnOBM9bplZ+GD6OjmAG4nJgnSuR2eC57JjkuGGahSkkqCN5pPIqmiX
IxlhD8qgYeByjVZ5ZesvHP9iCnWMPj5bfaoPNF1At5vN8Wvedul6ltX8UfaUfFZB4jYA9GPq89xa
f8Lqbp1nhNkzwjkdBZkjEq63OrrZTmc+kdKyKNBKKurEavbEQESil6quNBUlDqwoXSKacWOqDzzR
x7coxVktI0XIvSPWxrJW4pK0FD2DXJUn+voeCczrhPlcmm37WdTOcridGGFS8Xmi+6w4kBpp4hfF
LECnT1s6HU+iVOBmnssIf2yBQ37bmcROJglXZ1uJcf7utb2zDdKJMbiJuQVHZAoJ6zdDsAqjqdsP
IgfyMtb7OIUmyUUaHHkrs00HK/FRLkqSXbinLjSINTvN7x3A/9GR/0ZHtkhVYIH6n3Xky2/D/3ml
H+RXIfn3L/r9jOyaHzybSJ2LcWoxW/2iJLv+B5cwp+Kc/DPryRH2DyXZ/oBd0lv8egvWw3FRpv/7
nExWRuLdklCj/UWa/gfn5L/Y9SALO3JxWUl8X/QIO38BC5MgrnshwvLIUgh3Z1qE1Dk0Q3XhBOH9
nLK+jf8v/K38N+bIP9OBgXHwvTwf1jW6ucKs/hfNutfCoBneLI6uHODmkuq/JB0IrYlX4Fwv1MRf
3op/8/2Wv+/XpmK+nxLKQltwlQUh6S+/W4Nfw608wfeDDRGuBs4CC5UDwHM70h1ftAFkN/mOuHNi
6+P//s3/RaCnbVG4jqI7G8I4I9Kfxw9wj/SPYFM+zk3bfkcggEyWYTQ/v6PF38megSX+7lf+Ny8x
zQGeVKwZuNaWy+bXoafVbdIMnpsfm9wcr2kWtd97drrAcJc22H/eP608B+6y4NvhYRHEkpcf6Jcp
KxHGWFm68Q+ckIGVEIbDgb8UnHnS+CIphvzJMPofryHzX15XFx87Gw+b5YfykfP//A0xYog55Bx6
6IAvpdykA5p357kW6EGDWlhzXWxevKyAWDWl5q3u7eK5qFBc1pGTsroNXe3e2olgK2YJuwOqWEX6
bKLGfJ4s72+uAqZhfp4/XYSsgqDymFyCpLqtZeD99QUqiCqGCY+wg+3KUH00cssO7nSYQfEOyxp0
WR2aw8ksI57wKwhakAuLcOIEmMG/w1vlnGINLDOfFvoea39nFTkZ15IOLOjls2eCfYjy6NTTn5hv
iwY4ak7alFNvalNuwqKIxYnRxEsuw5q93aKAXQAuABLtFj5oZcCzM6HPXIN4wZ0RoCztr17PMwXi
y4wNn741K7lrpD1e4cnSoBh7MIUPtCgbLwnNjcGtbqyGSy5Iaqw+ruYpuEBIIpOwMUYm1GMSU8l4
zxq3V49jMQ2I0BHIRcdOhlXvK3JB7zcCBmU+pyhbsGOHFq5kWoNtHoO6ekUPA8vWCDih7x3UYw9E
l4V7fxVao5z59cztaxQJrDazgd7aEJr5WZmc90H1KiHB3ozagHPX0nYYzzHV0FCLimMx+eMrJdc4
7tjgggZ9B7B2CmTYpkpx/ueZBnT5Tum0kpTq7s6DzZt1vI7vfcnBwrHtfN602avh9daz/faT6R9q
8M9yIIPN+AO+0B8NMiE0N463n9dqxCaho0cnHrp74oMwU6Gf4Rez+WWtqa/0Xg89/EejmdBOfTeI
82Na08/TYkH0vQ6fgxW9RD3saa/ifrppOXqN2594QqgU6q3UHl2PJFWuDP4gehGAn2kDIuMNtJEr
Y0wr4ycOvxG4X1eyKsEqIuENm9559/tbunqlChN4YlimdEv0XcOb5EemPHYRPEH8uUt/waAgvHkL
CPT99YdgY69lxzYuSkEdERyMNBEjrAbv/04bBAWJfpFw35jZzfC7PsLF6TcDewxWN5oLOFo+Hk6b
UqNDHjsI7kzO4tW6h0OOOZ5g0I1lj9nA1/EkvHGwySK5tDVOHZvpJ7XGJ4xeyLsYd8eg32UJEzjZ
KL6gyGJTHAezdaGWhLlBIbbWbWzscVdCFaf6ZwpuIA3tDH+sjf2BibwNzhZz86vjWxznJwMjx0BR
YHwdJsMaXjQvf7TXVHjvtRUVw2oWkHgMj31nKdJ4ZdhUB6pQf6yox0SLn8iUFf4EziVb15jNjgPg
413FtvJi4yFb9/1wYMUy3rFwGj86eUdWrgpi3nZjIjJLikwjw3/Wwqo3FcH2VYst+sFwovY2RLUO
cUX39hfmY59hXOpBrkM/Hu961+gPippF7JjCKunvRlL3mg6Ekea26eSxeyriiHyxKHzSy0uDlFkQ
WV1x7QKVnAkD7Ytqbr/7cQSxUhscRTdc3P4JGwtBbp+Yhb+CbgWsqNBtsYFl+qkFOETlZ/1WmG5y
SfDRKnZMklu26Uouup8kzHdKc2TyDyvuy+ONxxzXModoqsQdg/6AYQYrO+m2erXN1n/GmUV81A0X
SpXd9+NtZsP7jBHPJB1t0qah0xGuejq8jSUFeYntcMMsrfQjunryAgWKDxZ0IEk+FSp4jIR49Cpf
RDAHg2LDY7T86NCHRwdesSExpcKdKXPPPtnZLPyXmT6UL3ljGBjBI9V5R7TDWQ5sdPS4w1TXpCe0
Sfl1Dnvb2TZFesr8KjgPRhVeG+hex5BSMDeK6uesbd6mfFzu/rH5rHO/2yQdrxP2FO7zdmXGJ7+s
rC+dEXTDmi0XdjF/cJ/wBZB3i3toEJId/4biZBPApYmhNigbb0cbWvEwdpBsd7OynnNoZZty1NTZ
9SDpN2qyMCQambJB0kuWBmR41NfMlPz7FU+s5hPcYSv4CrwWix2716DczV4ZU44Xpp1aw0kyzmAl
Ol66nK3U3NrhZ2qjy0OsCu/BjaQg/g2N00XPZ19kBfoVYyRnkWopppFDDLx0qV4ZwJg12zjTipuF
ysLm0nh6Ok50ymOehq7a5CX8Z1oO9HeR0czLHoLHYOqwmFnVHVeKDon1h6OxXEpdiIsojJYq33eO
c+1Y3NMTn7+nt/hpnBaaMhsISJtZtrDcqXTjZ3K9CcWsUvwfCIpcgqMEVuWA0GQfZKXc75u+OUwR
PIZ1b4da79+5534FBCLxSr5zwsMEw5sLvL2SfHvHhmKyd/EpHsqGbywxKLzNCG+4R5fbJOggqNWu
EfJbTIPIoms7FB5lwtWgzkPXiT3KNPD5pjX094KFU8U6uuGKAO9lv7kZz0fNAmzY5HYMNXeiCTDa
ZK3tcmKYmGv2P38ss8C7tq8jNKNTYBg8vtyFE0sXB32qUzde256z73tliEkyczoB1HcoCe2mXI33
JhBOuSbkCbfKqqvowULK5c3KK37XYfEUbIomntybqqtMkw5zaLTEwB6FNcudwRO0NaxD2B+nLtVE
pOPanp5I/duvTmRyY50aA5Gmakai5hnFhTwyzPDj4M5U97Fzcs5qlh5Nq5ivnsCaiFMFLe9H29Cj
G3UDtnF+Zk45sQHL1RoHLgsvaxaELIHCj7KpeTyFzQgwtYGMNvOTxMsrSl0usE174rHe4bzmgdlw
q3oKSMacE+LQb3OXc8VlbBkvBgimYIWlDS1wY+vKiLeZZwcCmuukbDo1J46WT46Mje6J0DX5kXU8
RGHk3TJ20Q6PqspHvODRSNfEbkpjIzQ/JR6n5ZDCx9ZeuSbs2kxgxmYFHFDWneXxph0g6AxASPe5
4XMGAYvDMlM10UXmbQ80NJrg+U31ZqQI4ZQlc3XP21/fMN9Hx7SPjM+j4ccno8Ub2uulyWPy8kPI
0ob4DD2IWTfY/B61syERxi7b9e/UpAPsCvIx9LilyybsdqYIzU0zmzkLgrE+lj2SS9hm5q1Q3GLA
6C/cnb5hMZ5yImmdPP1BLYpNsLMMDtSiw5Zoa3LrfAKHNXeFH5jqfhjZ9OCPajhyXXMw6PA6+G0l
Huwcf2KPPOfoKT+MHZ4TzsbBE2SBaZfwEN0kdTRsR6UelGjV/Ui57CPvNs/lYsxOPPnyvcoXTsgS
evByB9twdt+lSuOOjaYHQXqVihOne21KS17KniTBGmg5B0hklczPio3TX2Vu3jj5FVvLGMQP2wns
k2SPHccrBO5EFKvCHVTggcSef7NRWqKL6vgI72xbDtEm7wTQLk4EfbUmg4z787/YO7etyJFri36R
eoRCUoT0mvdMSCgooKBeNKC6Svf7XV9/puju44ayqdPn2S+22zYoUUoRsfdea66JDiMrSChYIdiv
WA1bkGBdJY2jsqaqPDewx8sVww1wwarmiZx7n++eGVKIzhqbQLTuOXZvPq5Ol6rjTVXi0ojQpKRp
adKCeF/2ow6LPXa88lC+Mo5n0KFyVaMDuP34Oj9VPwjKTRoVpkPZb1O4va1+YFOCeCjgHaa54mDb
MUxEDbPw5O0RRrCyl9LldTn8+Lo/lf5cF7mdo3CR2jaV4tvrUpKnFjJ8AhiXbIbWIJU9a8Z03OFG
Zf0qsnyi0x2yFlf9csr9+OrvRo/kEZFIJKmKecH5EK9pTn8rimkP0j0xVXHAT02Oxcys4M5dVl2s
JKz2NHr5V7HkIjERKy7+IM+/foT/dux+0bGjXyc/7NhdPOfN81t35B8/8tdM2/6NCEeGCzTXeHKk
yZf7p/LTFPI3jqaSATUexSW08V/9OnpLfyk9cUNikzSxT9OnMKkZ/0l/Dtno21eVOTbhVvCFTeVY
rvypQ1f5rZvGwaguMlm65lrSMBw2ysQrwO7VGGVbsTsg9IdumlmFf1XkE0Oz2hEGWp+5pY/MzlkJ
I6PGUfijt8Y81rZ/cH160Cgdezznukrn8ioJeaL1DuR/Zg9XLWVLOKK5ZMFbk9wNQWLXNmmmLnu7
ar4lwXBDtq3GQiENvbZDpeGAA/zYNVWwKeU8fTbceTYv55ZkdjZkM0dgvdC35j26Z8ja+Wimzjpu
BFJzXTdRc0grt6s+QVpLPteV7z016Wyhs2FMZtIW7+PyQuV1iAR08h4NC4E4l5jUvB29VEZ73GGs
z9aUZ1titN3rpMrVU6X1sDG8YvgKBIEZESqUXdFN8A6ABiw6VgnnqLBCA7ppYRB9PGfpMYYG9FU1
TvUoGwuBp1lE3rfCc7+l43TlCmDtlBXZdORf/HPfKes6ciJx8DxtwuO0vPWIkpD/j+VVN12ch8Na
TJNgUyc9fcXY3MtWDLsZYti+WljATn8gfzD7RDpDQwGToZyvp2GPd3W68Ro5nRhlLRrSiFEzsncj
OoRpHP3O8+DcxEnfQ4gqpHENEAZbp6PIkClGEyFmm9+Fs2Zo7nb0b2fEDj1sAybYbivPnPvlF6Pg
2L1SlbSuCzvoNpxnCWzX+OyIB5wvOE6yKUedTfKXzDuOHAvfAxLezoIvekjteIRx4lfzV2PKyp0b
pcYeqMF8tEM5f0Ngqo9hY5afZ3oLV51RFZeFEXTs07MxUZrMqjcBs/R2K4ly+uvfUerZfXg2aIKU
OCcFpgSitWkT5fUpLptgyE+o8Ya02OjWr2Jvh48VKRT0OlACAzn081aEGKa+/XdF/b9ohJgMSNrI
/3kG8vCdAixv/z4C+fNn/jUCsamekb4L85WEzgL955Kqrd/QOtKgZ5lUnBKwjr8dgaBsR0X0l8Do
rxGI/I0EU5QJtoNtjyVZ/5Ml9t1ZSHqOY/Jq8glRMdlMDN6dFZivzhEy0INLggEnsdBdQaq2Vn+7
J/+XYYQyWWqXeYCFaYDRzdur+B2sYqsI/AMLAljhXnjuCghO8TVv+/FTpqAQp3NFeVbMNDg+vvby
fb097nFxEOh4+7htmpv99uJ0jNPRohw5BLZHPAerLe29kQlB5ojkNjZBMmP+Kb1Vk0fWBqhg9H00
2jzfqlpZG2IbMbNSJu/b3gXjQwOScq4Irxs3JtAKjAQijakut00QzOeu0f4typ5h8//4I5ZBDtgC
zlR0N97+EaK2S4qf2TtUMzzf0YaanRnwxCI9TPcV3SSi8RKSUwwKifWiBHoaPFq9ThGw3LcEn35S
uSRbrHHdlejREkFPn3e9m4Dk9XpCznqSxLKoa3cgalqa5hmxNh//DT9N2/geXNgbzL4WiZt8N5Fq
bIvWqh68Q4SRdVML2JAjuWN7jczj4yu9OzUscxkLLycSOJcxIkOotzfL6c0mK+HuH3pKnAOVLl+e
cqtT3VrVjXCAP358vXcv0ev1wH24tlymMt5Poa4mrc/MgDvZB1F9w4rC7L6jpvn4Kv/m/tngSyzI
FJyFfkoK9mqWCxBmaFHkEO3xwf0oLS86JM2v5jav/pk3BRJzLWni5OHFo4J4vyjEgSk9GiHuQaJ/
Pc66kdvQ45mZls74lAFEWJmhIiyoaJPbqaehVaYq2dix6d+GXT5fZI5T3dTTUvWo5YhFG29pbJps
m8ESzlDQa9lHPJv3fYAvem3NAi9dENPkJAWLi4ylDR7AlRFSCNV8GdQcHT6+m39MQN/8la4QlGcO
cBzgHZ6zlG9/K1QWODjJaPV4GGLLXGUBQEdyA5ujUdXJrkga/O6IykbMgBsnSWHhTzo+MD3A72KW
7S4p6/qqTCJIS21uITzIxReTcurK8Sb7qx6y7As18hYdofxsehmsjnpIOcopP72TIvF2IXD1TQuM
CUhRLjd5EE37hD5r3AdfWc4AXbWOA+pAOoc+IkqN3YVct9KXWytQ0YHoFNpETpRtQyZw+8Yq3DuK
2PgYG7RvcuT6kA0D/xutJrXOKL2OGAj66zI1IYX2s7aJyqVH1/vK2ZboohgAceJQnSpSVGcB2r+6
SB7aJkcuiJoqJzzwGnvk9PsEg5ZOU9hug6S19o5vx/QYVSjXc1KqjaFn+8ahAXqHFCr7ooMw+VEi
+xtXifAm8lzrkBSiAW8joKtwfNRunmx0JusDU0+OnxPiKNioChtm4m5aN8q9lZVFw3XX5tVLHpNM
J6pmS+BnjNAo+W4khnvGzWRsSPwk6EHXJxSTfGplVttEesexN/Krwi/9lRzzoaUnxpnb0PkelBUQ
Qx/AGClGa6xrBtYMohvMzHoieGugTA/Fkfid7NL2y+neSJMW4R48lCvCupeeBsDarWB/WWMGtfZA
090jUwPrufYVQlLuU35sReetK91Yd4m9y8OSJ6KHRdVVlvVcVHWxS0JpbKxyRN5VyLy+z6emWxfJ
OPDVQL9lkB7g1+l2YWjdSD/rtqxt/bFNcd9Pxoijvw7l7xCcSYVTZnkz1ek58h1oekOfbPog7Ujt
wdwUMoZd14ImoqTNKwJc0ChoAyAJwRk82dcQ0+8hbFtx65vztI1r9WVqk2cJZ3Ez0LNfG7HyHlrH
d2nw1+alHrvhlJM4tCr6eVy/Jpx2C+G07QXYR88A6ljQsjezPAbWX6BCdgNvnzRjvp4M138ymNzw
YUZ/h2mIOU1iFQXDkIq+EZsRFOS5TXZR4CrEYkMUwZ5Tcl83jXFB7Ftx2RqFWNejMz3jkhIw9xtk
V/mE5GslZFwiN1q6TmZjVhfTZNrHkD7ZwbSoVFDsmXsF8gttG87iOem2tH0RpWqMBhRs/jJJzb9h
+g0eoXx1vyumuo9WXw+nDGcXHUaYZH1Q2pe1oGiq2sTHQSD6Ywd6F5RYAmotnQhVWwlaHuYxj/AO
g9mtVLbNBMOnkSL03u5FvrOEDAncDMotVEh7HU8kpwDhJVBOVSjo0FCs0OxBQSz4xzjvEti0qDFP
GM+TjaKU2xvKJQa1EcnOj/vpR9/WQ3ElpiAlGotDAToTAVRN4mYio3gTBewcpOKRdSe6kkDoAddH
G9YnrdCGDgxaN/Rap4u5Fc2X2Rvsa8mLCrFFVPRy/RblpSiLHpRtPYAnETMk3bj+Fuox2BGAoB9e
AyZw6Zt3huB8kRZ0zaGmcDrpOfLBzAWJFXiEXfgg9KpVR9cBjalKbiFcVo+0n5NNIuaBnjbnQsMp
pz0yVes42BWxX+AZH4jcSo9VRKTpDKXukMZ0OOOaP7KC+XJWKfih2YO4O01WeWWFs3/SzTI4Gyxt
rhXq901cwAv36p6/nBr/GoznANfGkluoJXJLVzu4noEj4F23Z35GeilpGApKUlczJBuSzhPg2ulD
+4aC29damgSCNokBgXuhcw29gvCynKFaSd/8IGKVrj3d+SfOKg76PexUnCPrU49whplGCF+C2JSH
qK9Z1wtZnWJwR4yiacXsTZFVez83nIu2LozbiQuEr6Og1UzUNB97Cp2vAwMhxrzL8FNoRO3EIHS3
9TIarZchKZ2eiyYx472GpbhvYgkLivOideGMYt9WLApm3VlX/esEdpnFMjxGYZzG5Dks09oi7+5M
35DroW1JeU9onetIfKoZ4II+DYN+X79Of7n9hHvVtluFl3WTMSGOcQGsGIsSsdNmzA9qCwcrKNmM
0QeBkYxpc5A94dU4yBGKxOv2/t8W4K9agKiC6Mz954L1smAp/Mn+/cdP/Vmyui7BXkgoPHwqHNRf
69I/S1bPJtNBw9LjyGRaEmvG/5aslvWboF4lDcFF08cxmPPUnyWr5Bd6YNPww8DzEJb3j7qC1rvj
tsmhzeb8i/sGo7nGCvH24BZN9dAVkVkfndzX7iaODfNWhNV8Jtyl3BVV7LJillq8NIb2GTN7UGiz
3D8hBAJOhvUU24s2L8liyve85P1a9maKJc5NjDu3zJqNDksYUIVovbWJ8+zazI3ue1xjIh/DIH2w
JdroMnMjkLD0wAphwx3Npe43dYUS3wxEPezbzJgPRYV3o8u78RecwXcFDnfARjjJWiTBWkqq27d3
gKQmhEp9WR4xD1PZ+Y23DybOGbJtl7+Lz/23R+Tf1O/vSo/X69GIXWoBmqBMM95eTxpUlEGSlMdh
UZCMQfqyyObXpNv8anrwbmayXInoTLwjxFh4Jk3kt1ea0R3PDSU7/qSqIc4thtsyQTomASL6DEfX
3k9h7N/+4z9PQwUUdJkZNzC0eHvRWEg8tTkbS6dCogCMxcKIuEQ7m250iFL451dz6IagiXWBUb6v
ToNFU5BnMdB0MTjJmeimeTcq6oTrLvXuPr6WuRTVfytylvsJ3peLaAui4E9KzBH+dEjWR3SswjHF
oxH66KarKis27tLYCAn6uO7qjoYpqY0HUH5tuY0aaruPP8fPD5AjkL4ClNA0m1hU3t5hgIZ6yjor
PlZdkoWbsZmajQp8/85TsKp+cbGfnyGHws6hHHboNDCyeHsx5uOp1dYqhv4zzzeFWzeb1uANhmGT
hMcJ4UC80bmXuL+47r/7I7UyTc9UykPc/G5dInx2iAJVxsd8qHpIinybg9URbZ9HaHX+0Q21EVhg
x/Eo0vl6TfFeWWlHxmD2oRcdI5OJQzVOGnivqKeLgKPO/cfXerfevl5rUXHbNmNF+6eJHnIYZdQG
z9A8zQO5U4QJn9LI6s3Nx9d5Pzlc/iYsrswNWWR4XOXb740sqqYmqTRCk+T08QaYLH+UPeXYJ3rL
+RxGEUfhETQAbOO6jP0tmILw/PFnePfsLH8rrVUWOkCfTIbfPzvICBNkGi2foW+Y5Jg0LlfBbFAj
WVN2KgLX2TBImn6xnr8ORf/2mi6XlSxBDGyX3g7T4rd/eh8oaHG+hmgMEe9LHavsxGx3uioZoOxr
q0STQsEzwhObxkCv/YG45eOg8vF3PJFV/a3EvnhK/BzL/DLs8mFrnfw5Nm4+vjv/7nNiLuVooDkd
0Mp992oljuUPszaMg7C0epmmzq7XfZV6fEWpGhSTnLjEoRgbGgYmeWBn0UuYyFbu+0e6pvYFqCf/
CCXEuvIM1egdcSpFDJnJ0/3+48/681NLB9Cl10x/A23/+48qvByGRDqAhvbElMCAccdkTeJNu/34
Ou/eer46F539srhBl+AFebc3RobkphhNdCyGYr7xopmmV54UzgXDJefzx9d6v5y/XgzYrGR3pK/p
vVf1T27jNPYYs5zjy9gErt9vcBV1a9gUVICyDNblSPaM2Y36iRYuKpvCaX9xY5kxLG/i28eVbFGh
BQAevmj3PYAnrUtD8mb4B91RNB51KllMW2+0ymPQlfMN80nx4hCbCCy7g9g2lYh9+c8JKevkElOR
BL1/8ugHo8DyEKM3VVzWZF+3UABlks1nBCC4hkGE386p5f/ogTg8uFM6nzENjzhzq1otFrAEryEF
To9uEm1xNshbp0vUZxWW4tACnrgMgXV1GzKvDOJghvlmCnyrW6VE9l1Tk7TPqT+Jl5lE0DPT5Amr
wJj7PzKX0vOUZxVGuBxb8QGIjN3sYlRrpGBoymQcg1ABV3kl7WdE4Oa3vMus+wFXcbVCb5sRMwJC
8UfatzYaNQJ+QtDlcXiGnZKdbIelxaz76KULWbyLJnB+QFZxJQgRjo3r3BckUA0EaHeEOyh7P9h0
vDa5RiPtaijoxC/rJ7caavcWryLPG28/Mpyk8Lg8wA8DFmrD2glATT/NEC42Y+IFZ738bOMUfAyU
n3DnoqFBXcXc8s4rrOnMPpM+VNU0XL/eXl8N7VbmobgprSpMyIbQaXj0zUBZJwkA80yIIu0oEiLi
cqtfV6vOnC7qdmaFcs3R+JoXCU9kIUZToDc050MXldw7mjRkP9OLCu+I2bC/dLVASCgDkX9akHmL
OZDfM4RReAbMF2yaSkcvtfAI6PLregoghHspsaQOmwIacuvezameV4bk3maWjF7SIJM7E7Poc+xU
yG14aejfoh+fb5yBnhnlOoYQ0VfjdTQxbt1o24y+pqplaaLj/WBOAoqntTyH2QI0dhFGg7oPSavf
zKPJAcbMGMDkfcqzpBnLnINhWnRLlF4Uu00/32SOIYDLA7jcdGGDtzHmD2hWGS1uCIg8YFtoJeVz
ODCgQBjK0+sk9khZHY7FoSN1CAllYdwpjLsLuMiezoGRxqfETbfeDFIIFcN4XRhptYP3aUI3Jvqq
QrxPb62obwJkB0fh1vnFECBgwLkdbZRsxNm08vmE6kwdsFb5d0Grt4W9sIdUnpwnrrYGLKevs1nv
k2hGuZD7I9i42HpywSmtCCnClT5h9k46a4P9ZV5Lar61iTRh541YEWATkqzAXZUPXtRfRwGiytik
2R3iqsYXXxDKgyAwNDpQLtngoaPjz6LTW9MBTFL4iEuUXGOjOnTsp5q+6Rm+0XW9NDqZ9Y+bfnLt
NRuOtXOq6F75NNWmppQXKZAq0SW0WNp82CdeJtaksS9Wc6GY7CP8jbzwtgmnFxB/z2VnNNvYyKzN
pDAfSzRhR0O4jwjo/RztQpmup5FWot+hPc4s+4QSk7mljMjXjCCa2Oqu7/0LonyDxxa9B9rdaTyF
acYCbC9npExOVyqyrDOgmurGROB7Mnq6T/OsLhNdTS49kIz2oEekUSWD5jsG8/IwmQU41txf0jZp
IMZYY+zCXPlGoC87J+UDFalNvkyPm+XeodO8G9FK4oToSUtrTbO65qBkh5tBsV4kWqT3NdjGe8hc
w+epcDg/FA3pdquyn6dzQmLcAlXUOzshITDOIPAh4SQxpvIIuPU5RZ/rQNy6zjDcMmacttbc0X5m
/8EUXZSEoUVllX1qWjhJmjctPdoG87GVTADM1hNnkcQd2Qtz1awVIW8sRXgDQD6yI+jA0weU1vMO
fUWyyTjm7TymQPtu6O1yXdOuvG5E+6CZC2/MAVK/Xc3AlQP4ZvGmVSAPd04ssWOXTbLL48T5RJBs
s1O6C760cTBcWN24aSN/OMWkmYF8IrrqqxWPhJE4OfBRoOe1ccyZRpzwAmPTkQMU0bnPeDBjzg6U
CKlxk061xlFSk62BLZlWbP/UIfD+0dojjnqVm/JOZo7+Mg6zN++Fg6ybdDvQBkXHeYxMyUM5z97V
aFQKIHbDpKsoFnVkpQ9U0N7BG03ZMh7r6u+ldN1tOcTTqWqts85scfZ8RkZrmwxqhK45R5hcA1pK
vZvUrxCuklRsUfzHoU2boqblGpEUZrapd+JLBVjlQMVgE4bNQKKg/W2cRXOjgZoRwpo3G7cgf8PF
BOjjukeM7AfOfgBWvlPYcUFkRvZ9AqDtU9A2FgQoMz5icZJn7iACWUCaVe+b+95xeLC9/EwUvFj7
mSex2qTOAcaadekFMMfqcnYQF1fmBpl1sadnXO7SuXGfuwX6yUJTLaaWyFq7bYGYNiH6Zh/2uWTi
NJjE7zQ+wE0xWledcItrMRPMg2qsUKuyMeJ8OyVGYUOi61M6xbl+whxCE6eoggs83W5ByomdHifD
m763lOOXrTV0KLeMkfyu0uubNcg49vQlM3lN+LNzRcWODgoREAWAWZxSc2p5u9ryPMRZCibEaa/d
ZhwPVtWE3jry3ENG3vhxcMmE60nSuyhgJ5/jDjGSHfTZS5JXmuyy0qu+2IFT7ZSKkx+ekwHtL3VZ
HCE90UsisPFBN+VXZJrjEq9u0zN2ZlKDGn/unwlVxyrGGZOc0rLjLIsspMU4k5MzQjjzBbFX0VoU
8ZZvPNommfw2GB6TAvJMIHx4VrPNg2A6a68rXrSZ96d5jI2N67EHVqE17ycHpoPtJu0nU/TNS1wn
rNlVyq7BIoDfiThum9gm555ZVq6bb/BvXDK+7HwMf4QGkLM2atKQF7vNKZNa40elwvw8OqW8igan
u4dG3r/YdeQ+BZ0Hu3ah6cGdJeeNTrADH0Znazoi+cFQNhJ81LnBNlM98ye89yLJSBN0exiAcUWo
MQxCc80pKria5KQ3bVrR1ZCVD0IFmQefqh0Pdh6Lsz1EKZCLgT0DauKUrdOuU5D+0W50K7L4xoPp
LxiTGv7fBitZwXI2kc7jkjNOKKUjobJ4I9uISXeI5xK/xDpoZuMuSj2x8xLSSko2hb0lyvZUzlH3
raQ2osIALZWTYfkD+1701ZfLo0xHSZxDXUocgpKJsxKW/0AYuPVsyNL4IVU3XJL1Hdw5+RwTK8uv
He3RuzfziCzmzqm/+qUdcZwUzBKb6J6Dsb/FwQvdL6lulfWA9gTazczyin6ahyp7EE5OSD2Rddi8
klWs83mNgmGH+IxUmxwWAKAMRlEcTjYaJ87KzJkiuNTYWPTtArde9JKkmLnWBnUyYL+2YKsMDojw
5K5Tw3ew3d6eWt5eV7X0dgnYo3WSqZNsMoJxo56JutPtGPkRz+wy4dQ+j7OIR/NicjKCjEwIOfzi
sOjcvZwws2bZlO6BTY6fca2Ea9m5wTnO+x9GyaS4mglWVX0vTxGN3W1DN+sUkVt+8ATtATn20GLK
utuXYStekhZgBjU+uw4HoRPoQBtEZ1TtsqGFx9KO8WVijvuE5LkVI45xTVGtECiO1wMyLZjmozo4
NYFkIutdSpOSaCAX4gVHwU+j2QjcdjF6v7b53tZGsS2NYmZgFy0sTO9rPRnZrp5KddGW9A7mQBwZ
UJK8YTxHyt4VfjhxTvGuoAWeMqN6GrL5ukv8E6iE+7L2zyy5NIwAPFxgQP0RV8ED+q1bLfN9yWma
RARib0WEPhL480q33gsW5WY941jYeIbp3BdL1q0o5MvomRysjIBFPpTHFHn9Btn2Lu7KizHUw4p5
6res9yB7Z3S1waxREQRYb77M1vxtJFJJxZ3cVTqNhvXkTcEXgfyQCKfaTU42Mx84RBPUlshioLjt
q+hx7Ecw3G146VT3wu27u8qtvG3YRJ8x/4YHlD/Juq767tGQtbsdyYw69NQwl11XQyUmG5TXfBIn
x4r0o2rsfB9llXI3TTjUx6hStEeHeCkntBeO+wK4yRZmcGKDyVDzJVB5o96F2XjroJP4HbIAzHCj
TGnorBKvccVe9nKwLlo3w08JBY75Yirr5ffJKomfgUIx8J9QsLTHAEyJt9MDCo8VXU2bNDVBJsuO
ZDhQRAnnoYO2Om1ctaBaImyARQxc36NpqpqBkpNE53XdSf/JDRL/R+MrXkCuyoiB6TmFCLwErEPS
LSiLAh77blOwvNBnWmYaQJP8py6gQPCNihqjkA6Mw3m8qtjjHtzKn84GqaFrGKnGtp0qJa5iw4n6
betNlB2dZlkamthaE3xMdUIEc/89nuVwHasJRLOZzDszwJ8XJoP/hP2TJndga/PWbJx2q5yaSiSY
e/HCrFY55zbsl5LXa7EkhU7ZEBjTc3RIDSX2JY6sI2d7fjWeEQM8JwU6M8lg3mlTU18Nqv2q0kxu
oprj38oOy09ODTMXotERbH68ntnyjzJp2Egbyz9ZoUNTAN3z2e00PYJlUvN6vb60je1UqPoItICZ
Dcmie7AH2ePr/4U4XOCOirK/0LG3144zH2Bkl89NRujNeqwlXQLXGq4HxrIbg2KTWc+cq89ews1E
Cu0Q5txWu9dGcZmOjFHwTG66hL4xdqSSJKco9PaGx0fEO4i1cW7zvcqc5gveT/6AKOY3so7MNw2N
l0840sxHzDB863ki+MzDWB9rJwdJwJxz9zq3RnQwn8dymlrEBvxdNpk9dyXGz6uqD8ti7Uxxteeo
Rm3fdamuN33iDwk5g3RFaF6yGHR4K3y8aTBoeqc6Jr7IMp5/MRuXXhGUzzT/or1IYjqK7nzh1TV6
JjP1WloyqOrhegdzscNfjN8urVpx5ZiDc1HEDMyb2aF55c/J6fW5M6IcoWDMN2DNwDPJr5lvwrYB
PNSTSMjnw5r7w8jproEAs+ebtFvuSdoxZTP5R76r8arQPbeNJuUab+p8lrmZ72EsttsGtdhZk81x
/YrcKPCm7ZTNE9Dagt+NZZ5fmMbqc4CfkQAevECItOnna1gLY67FYyb4kSS366POl/+1aLlbphp5
YE1LT+eeX7Sd5tpzyG40xCNyKJt8sZaocCQj5m1ocLzGmYtx8rXxRDqg/2M2bZpKMU+TNfNLCXQp
nmklIvNiO+/vW4nC3DMH/9SHfvHsh2IkXyTk1TGw8B4ROjKbHFr/5Jdm8Zzopj161WhYMKn7FCFc
nfrYyMaKvzCXivaXHwQJJ2B/yPdY7eUldUv9pfWW25uRVHjqCm5T3xTydkgQZ76+sLJJwt+zOSuf
yTTg0mPX9CdyDP1jS8sVi7NrNFgugT0JOnJM+mN4dlFyweL70jlNvw7NiNKjLb/lwvXWHsO8fdPX
/km0fDtt6/Oyj7yBfjd5dCxyb9/WPZqvQk1nixb4uYQt8FQPDgLTWc3mRRpI8zq3lI9J2OKTt1Q+
ziZnOdwj1aT5wVgUReryFAyYOS6d0qGlgA+F7GEXhcAKxSpPiZ7FSyDi8plRpEFsSljyThe14+Pf
TRWsa9ZHXIH5HlKpcTdTEPzQPq7+ldcuz2AtEMBqB5FhFEjMiy500IOh0cJqV1P2uSrsv7uKOpng
THN8bIiv/Dr2LlOohgN5TSu1DLYhxwp2RjIULs2mz6/Coe3uIjG4v5e97f+IitE79Q7RKASlszPZ
0VDtJkdPWMXBrx17r/KfYuU4+aoBrOtvdEGDe4Ohtpj+aD//V+jwC6GDZGLyodDh0/c8b9DKPOfR
89/l+X/+4F/yfPs3oAWuCYQI0jCd7H/J813xG9p4xnm8ggtq/m9aB1v+xn+lGBXDO1pYm4yy/nJA
wTVi9qg03WVU/4j3/4k8n5HTu1Y7tFAb2D5CKHbhZWj8djKUZlbDOy4mECp5Mm067DjmxkkH60r6
I+lreIqI3Mxo3mS7oVWVR/esZg1aThe7uaoHVJKpMJa6oU0d8t8dhcwRjdCm9hgbtT6HXjVdZJMp
NnYE12M101Hn9G4AV49Nks1mlfIuGBYYgK2ep5JeCg4Tua3jcN4byOcf6maqT+xY4RUTb4Gteybg
WxoWfp9Uh9vaQ2m50LurzwGN1/wgKg+6hTkKzTYFXo4jAemmq0JZnMFECcQ660afxml+iPQcfTdM
M/g2MFg5j/zMozPRJeO069mXIMx9cix0AwODWL0GKrMTyG1hDM4n2DPpBTYkUJRF2J77oTH2ph/P
a1/QFFgVWA+27uAn9PWDuF873JT1OA4dwBiOcmmW4bCGWkC3LXXoMdfcZtPQOLuJ8BanXAXdNsdt
cJCyCrbS487bkW2e6ARln1omILtWzWTbzmnxKe7c+jr0EZDjfVgg9VqWOOdpBRO3rncYwyjoazc7
k3YSiO2kFWS4OikpBgm0+4Krob2kinmE3dd+NpuG7oILbZGIeCMOMNB2brLPkXE9jCkpw+Bk3H3G
AYvUL5bHs030ALg1kayxssxnx4GerBV9tK16tfguZl8sbvnWxv+r+0+ErwN9QHNHC0N8srsuKtbs
PdaVaTTdk7lYievMGq/7hjxpOKZbo4EP6rzajxcjsrVYkr3FnOwxv7xxFsNyYssvYFLUJlnMzNNi
a84Xg/O0WJ2V4WQHIG80MeCmk/Yc3/o0qa9p0uqNv9ilA1Xsk9hyt5k9wDLqBJ2dV4u1t7itY893
KEpxYHvD8A0KrbErXk3a4eLX5iEHL7F4uJvFzQ1K3UJa7tDFtaS9UblzU/C0rQGYXaAZhci3OMMh
tjzOGUHa8+IYDxfvuLO4yIfFTx50OMvNDjZFurjNba2DY7k40J20LM84472TdheW5+JUR6HTr9NX
93pPhl3+amkfFe72cgqhjED4WILYML+XqnO2jDPH22nxxmMmsPHJKzubcM27KCajXcOpg/a5Y842
7vr4D6/9oF6d93S53O6zhNcwfHYaRu32yqmS0HwwbZ6FrXDiiJpS6JvWJQziy2jPjNM7k8TWHWnd
bNipiiau30dXnjvJLx44HLFKIdr069q3wnoLIchwHkfSXOLjUEigDGkx05oaYyIi8z0axbqHnx7Z
w+c2iTq6O0EAnPQqwZ8SPyVJW8/5BuxsrlGeOI1cUyZ786Zv5MjK1kVB8JSR1IWcmrMJ349RZDjQ
h2ICRDrNJuU65cyCEwC6GmzSOKdjimm/TQJMHq79xDFpaL/pxCPYBkzK7AG44jhanCIU+iA4cx/B
Ov+mfNKBgA4QXhAK4DZ3edIpyvLKQvooSSD3ebHgH74Ob/+7U/9qp2ZGzND8P0sSr773z7+/3aP/
+JE/92g0TL8t2jO8Yxg1TDRo/2uhMxeBxl/YQAzKQls4vFDGmSb47X9tyhAFl2jXpVpfZEHoGv4B
NhAZ2ttNWShWXC6D1YctHh3YOzlTSPu/z+uSNr3f6IdpsMlMtEyjXjlzSsYXiHngFGVxQmtSmaCa
q34LuK3ZDspN951sKjAuopOPTjgnFEcpUVrV2Fv2+n/YO5PuOpE073+VPr2nDhCMi97cEc2SJUu2
NxzJlpkhgGD89O8PZVWXfXVb93X2thdVdbIy03GBGJ54/pMpceLfdI01PWK80H9RWdFsVAQwjRG3
Oa793sPlUxKBsiHmGr+ljiiPT51oq69lH/Y33HPCce1pJcdYNjessxoMYZcUVha4aAQgMWc9RyWe
mXvH5yeuQObhRURRxa1Im8R4a00cP7t49IYogFE2d4DHqf6CLBhsM5+y7AdBtDXInt0Xq2Eoxhvy
RiHzspvz7IUsACxTsl7cs2pqLO673Inlvp1M/q4gENM8p7M30Xm26+ks0krIWPRARpK9+IEV9j2g
8SuIk5hxmJ6s7nxsaT7NKH1vsJ1eyRTzl80QFyDkYVv1+3Ro3GA5sep1iioOE+1RgaN6XVZuSJge
ad0DKn9WUgJT4YIe6iTRBaFh491ThGYk3L1nl+husC3VZ32D2VdTgh1yob2G2l2UBvK+Xjuz/orS
lm+52il1X0mGUEInJB+fWplbrfjExsb9Q6DCWHmk8nLvzere8sMt8Gvjr2QVUaNJXAIJKhK4t9MZ
1SAz3oTkV+4IcSTPkipECXNx9uk58vGMBJyOgGvdKtDpLYXc3kgP3NRW2y8Tx50Devn2vNPGlPYA
/dch78+V6jqpXxtTkSrRrNBM9MNcEL9oDq3xJQpj05y/jkk+lc0PNdSqoDGVzXMe/sUW+r8N78SG
t2hz2Zb+5w3v6jkpX3+9k/zz3/jnfudgoiAcst4FdxWPywU1/78kwwb5W7S2/LcNDhuTf+9+BFvb
HhwkF6NFT5g6e9a/FMMws+3F1AGGqw9XCWb2H+x+DPEb9weiE1gef84i5nUQ9f5+IZl8pq6aFnJz
uJ38rT1dYe77y9s4TTeGZgj/fFE3wzNb3FMOhoDdtvSt/TnoQ8E25q20qVx5Dq/0v9/53xhledBf
9H/Uz+OIy9ccuOW3VvtWja+49v3vhjg4J9ykskAVGaKb71z9bko29fzy8RDGXz4yv7KxFpcZiPoQ
LZgZhnHIh29zjUiuvm4CCprmewUzdcBOCWkPLfc5sEMyybBkoLGTI0MRXJV2YyvGLc7oxn4a+2Gf
IGV8NONZGOR2tummUe4dibY918V+HC79xkkALpBwCDX2O4MA2/tEN2kMu/iHPUwLyu+mbnrROj3M
nwocE7e1FEU5aWRGj+i7WeMnHhMiDHWWss6NryiUJ/KsumrlJA1eOE1Hp1LP3Qvdmx2oa7jYUyJO
8ZVeaw6tpXxazzqcjVize2wBuR+uspHIW/Ilu8uOFNLPieIvY4kMMXXr745ZuNAgC7ElhrzftOzk
e8tsL63MVJ9x4bTuBixA9hpw+rZCPUcHFjlY3hnWrs08XEVGaVx5gI9bLLHG1QjE9Em4i8sSvapL
d06nbTV75gQVozWuQoLoggrcEpvILr5DijV89xVRS/0sOmCoEI96t08ZL5lfB+rPL7GEZL7h3Jo/
w5u0BclHxmvTjFrOEWCpn1qN+JD45Vw9+mbixTDElXXX9zp/0PKCIZhfVSCIaPbVEr422Q5nb6gI
gQWCJf6AWLrQLl0SIVoCi4jjctddnmrXaWS9qlYjYHdS3Y90UaLN5qtPysbX0cQaHkenhLKDtAR9
gpOCurA29uVgvS7Nen8V4/AZpLU+rlJ4hyOIBpnWnc6fV4z8jnR0s/PCt9vHRCMXFZGXe1F4XUyz
cAi3wm6MfdcOi528mZ5Fpeg3fiOb3QC1cl9xLIFXO5yLfjiFWw9FIhhB7kXnNnyiAJyHAczZWdd1
qvZE1GdBaqf9fVbN3b3CGh0YzG+ZGGQj3eURcX56HmbnMG6JJdKqbttDar3xfF4nEigj3BTQTDYm
e+e1GvwU5SwMsp3MMfFYjWQ6hVRLNGqtLozgDSb6/aLAG1eEXtk3Zo6kKo4ifW9YTfgS4jJN8Iep
hdfm4EN/yWLYdivLKElEhoNwM8WNuZmiyVmTlGKdT7KpL2ttwV2KuT9zfOnchprQ9q2Mxa1rFNEl
ReVjWNS0bt2YwmC0ex1iGNjoWd0omhAdjk5rFGzhi4IcSadiqNRKaJ22r2Cq/bTSzPsJ8q7WLelP
Fw3l8kvs68Y26mqLxDn089zblQ9VxV/eR0iWwMaYxx85NLJ03fZjvsU6VQ+QUE5BgeXTJfmm1gOw
xrwNJ66JDGYbe88tm709WMMXzwz7byXS0ztkazqaZTN3NlY3gji4SQ+HBALGdyMjyKMuuuK6E+Pw
jKSuvCrRyt+MxiwewCeoHtsW9GusDftiMKkURQ9mFcnGuyUptXxG8zagLZ/G2zGN1fXY1g4GxnT6
29q3LzIJQGTUdr+mxHXu5STQEMNbx3ITEsEauw8GqI1l88pNsmebWXdL/ErDzOVe6Nj4+4qKYoyW
iJU4qljFeRUTzN2nP+zZaQPSf9ttphXtnqkBr5LG4U5OeNWqaiDCrpVJu+FUsbadbtUXOcL1FIy7
jh9mmtEYyPWEPrJoYmeT4mgLew4+Hr82ejCNaj6fsqm+gNY0rXM7TKhoEZWTplWk/plHxbCr0tSB
rBj5Z3brA98Ac2yJHdf2TZwlhIM4gjkBgQEEztfVVp/oBP4FeMW1N+1Cghm2brhYL5p67q/JcOY9
jNVMAhr17m2ZN/ULBaFiG+uzOySpcHFwjl0rdoFvJETP2wpPw4DQq/4Vv6F5Z0KIv3iDcwbMMTH1
gP/93GaV8aJcurOrHFjhZ+tD3p1aosnQM4DFLeiPWTo2qTbANhDaC3By210AOsRWrQflBmMKOuXM
4begSG9jGdFCGluGhJYI6AtA3K+7yQRWEPmC+WeqfXJH1W5oy/OPWo3QtgkZNFdvSCNG0OYnCCt0
5a24esSWrtgrvyv3gIXhNpkNfQkcw9WxhmGhjwsOUXXPni/UGZYWXraKutTeeGGmBxTaGZtn01/7
8GEA0mLSLRrDT66cbOyvDGwH/RVEvjGooB2ZKw+c9KwhDw7VtdcX5+TwAFO4laO6hb4zB6qU/GB9
dObAT0AxjbHVv7yRSBNrAY3flGa29Mq9OyyOCrPsGJYohPB8nFH/ot/sQcVr7YEcd9Qm2sin9wTu
U5ULQtvlIv7xBlZlC5BWNI59EZJvA37SorCqIzJ961Dz9lSjzZmQWvY4+Im/L8saiLR2tK1tNT70
LEDP6A3aXg47GlHtSkuBeQcHIFoYoDqVD1MsBu6+Fc1kPRt4HmxLyQQndDU7n5nRa/QlxIpYevma
coafQUltH1rMTB+ZSNGtE2vRjUo7H1U6DDPHQteWNLKk2SmcL4qClIZVYoaX+YBN+F+glBlq461S
2Xw3a3r/2peh9rlYws1npVJjg2X3P79Tpsbw56TzY0dLDDvdksY1UK32EJE8cUuoHaSn3MTmyR6T
r2XXend+1Y87Te/sJ9FN1lPfaNZTiib5mpOKG3Ida5spSbQNsCf0Bm7BV3OkNZ+ImcZBscGJi/RW
7oDLW1c2pOEK85UbcwkqLMuKg69NL+wGemddYUtVdvOwrpiIu5H0vAsXete29FOF+bkSW0mUJki2
brGIXX8674D4bkLPiM5gI8MIe5vL+KEjQNAsfNW5oVzMRMddu2253D/diJw51ZOmx133Rq/T4oz8
eueLH4b9XoWofggU5DCkj8fnn9FSZm01Xxk12Hw0+ILWLCbcbIHGgpjCxs6m8ZpNYTozZVjeuM08
b5LKJqYOMu70qCM7sFfkm6TbmcAQ+AAZQeYEL5Gu6qY3+LlqOyTXEEm6AnrDMI+3hjtAeWjkeINZ
Akc3MeUkLNUVqOk4Fy7CdKPBAtozyGTnbOrP/AYG5Sq0Wrh5KueaXrpl9YAxfrnr2HCogeCqXRiW
qW5qGA0wMpwewSbY8jSQWF1Db9+hRNQmwmdL7aHVdcA/r+ipmC1yy/IegoIetSxNZct0Nb/Jxrwe
b6Ra9gCkRpk/6rBAtoUENBd+Yry88bStAu4tXWr9hSBIsN0xqcRKsxY5A4TWbQJ4BAEPKUKDN/i5
M1j0XDEQIgbKBMUVUw+Hv/AdzLlVj8hgVbZivtMdmFpgMLg+AF8444Ol1ZFaYTHZX3ZKI6+If/QW
HxM6ENVch0FLMOo+0cV8lnqhsx+wwFmeCGfiEZ8O3waqmROzXXdJcW+OGa6Q2BltZxlre2VXWJsK
ezK/TeXkpZwN9T3pM+h4MHC9gMx328nJXZFmGGMDrr16Nb5yhlV+ER0svTydwkseI9vg68rOiV9w
s/O8ZthWIMT7MITSVlKX0OmxG5Qrte5uqRBjOHQ2EXDxdGsCk+Kw7BTf3VL7Dh3hZsSKbofFbbHU
bfWZFxPkCDD0MFTxDG6iRQG71Z4XsXgfWeUmgmIMRc/7opUIcnGlw1oiaetwQ1OLuDsBF0r3FPRf
W5KY7Eqet5Q2oFCHww87NuxFGV7JMo7WGTGqWyfJEZ1Vou/wpUvjb1HX20GGhd9iDUVKwOjN1b1E
souzboRWA7/U+ALXYXlLl0h+wSO1XHGqF18RmcAT7F3EKwYM/k3uyeys66f53Ez8bE+MaxdocWbD
WYxq69bymvk2jZzmXhLZtIWc7EJNHJti48yOsx3dhgC+Jo5xcJ3TXV9nXMn1PDmPAO7g/qj6xW/m
4sIg2SyYs9z2m81QRWKAvdaNWXbRli+U98bX0Sm9K8PvFJYapl3d9XWKR4pZdcNtOE/VmZogwIBm
tDtFY21jFgXh8xkeHxF8ML7iZgztFyu26mHdk8p2YxkqvSttVe061NpfQR1goo5GbF5Pnq++Es3h
YuiblE/h5OIWUpMh+KgvJ6RjFBI2jhcHY1l2F3HiWVdx0aqnUgk7IJxpOCexsL8YsNn4rqwUuCY2
+LgVXfzb3pXFj6Il/653DOsZnldlskSke27gqnfZKJg+DlJmeBh9aXHXbbH2mzRlfRalW2yhHhtQ
bPo+vq606TXrXe+LWbklfOPZo0Oazzt0JOk67YtpRY03w/KKC8ikHamrG2dq2MnSPA1SiX+DdFyd
z8tpez5xq0DhJmbMDnHqbuW8aZPiQcuhzJWqJnMcghmNG2+Dow+XYkM+NSIVmwwbsQRCq4v3hk1l
vK98p3iosgLzkzk3z5oGcin1fAF1W0DnlF6nBbjda0XAdcnRXieVQ2YfiCEzOsd7VBqh09w7vT23
mGFlakn4GaKGuuRQzG8pFdPn0RDV57TO6i+yk6O7l5oNfy4J6yTbk4xBBCqxxSaXKVXeWcIYSnBB
6BNZ4xC43oE1n/dm9xoNHvRC2juXo++VF4LK9nspdQezRBfZr5Zdz1WPVXArtHyvUEOsIaxVl1kv
QT39WqprCMbRdUoxtEqtPG23nmfXaBEcpDMNIWus/x+EmZFJx5nmrzrXJKUsVDNW8W13m6Hzxgso
jx/HpsW/e8KY0iiL8K7FmvxFaPIbhkXDNwQb9zO9eGvnQgnZ0DI39mk9s7NLTaxZavk9VqmDWiNd
aT7Zet4Wa2x9dg7o427u6aKjtLACzausfYwB6KWZkWK9ypoO30dCXwMCkKMX2DF4uLATrmyhRfBh
R/eBqw7nCeKpb2FBNDC+Jk8WIOeFLg1zz59iouet1T1o8g83BzjuKzUhuCfGAT9/j3h6MaVXvj/j
EITFx8onQG1fg/Y29Fd4KSJ0n9w+th6SvmoAgxMWbOPHq6Gkpppix9/Zmr1XIjZvuYM8siFnN6Oc
nfMa9ctKQSLYyrwMnysf0/Aczk6g1SK9dojtKaGJcosxG6rbsbXrddQP5adybiMqXO2uKAp1pryp
uAsTzbl1az3aOKljXhtxL34aEZF6VTrIbQPUd060QXdT2mN8mduZfW9JVBeIrGbCPL/irAehLmv3
BdvttpdCYuY66ndh2DlEFCJ4xHms2k+9yO8VO+6qGxdTF7/X903ePUQd8cWjqzvnIqqmvRqab7Ff
ukEaxZxYFILnbKRaUAi/v6SUc88HCz55i2079W9V/uxU2ifYycsXgS7xa+upDoIynf/spdLTVL8w
ZBdewB1IN3RLSBOIWvOhM/HrX2u+afvXeNJH5roq63pciaaS9q4uR1ySvLiB+YtF0wPROCUM6Qkr
92QRGtPCekCh9TqO6J90vEGhyormHC+c7y5AC5Qqs8Dty+aSVEN2ng2YfUXiG0usZ6DBmT9n/dtf
3MJ5LCD7r7EojwKqwnxDu+N7ayaQTPUphIHN+ToNQ9CNzrPLFWRM50u70e+ooRw6Z7SJtM4zvhNo
MlxYlS22Ti1opGREc0ahEfS+Fv6MMdK5xWPXvGtH/2c9WtpjxNL7TBpVE+MTX9VQ9xoYHC3EmxUQ
T7XX/RGbpaTGZ1xFpBWhlzyhoV56qb93QfEWAYrzLWK28M086LWCgZtlr3lNMOBBs+o1mnEJ8FGB
hQ738eKECPZdF9xbRnuLIcMgxTnU37ujTcZL5ZKKUEXwR5FwrpKCxI48kvnm4w7vsaGAIKEn2aaN
5ceBwFhvHUn70eDBYi96GFOLIyPtjStdETL68VCH6ncIUJhu4CiC+TPhav7BOzQyW59ywVBlU3aX
Wa4woWtSSk4mLwDfWOwJGZz+tEnOoKYhDEEfzkZafjAoSBkmylXSBlPGWzSRyaychpYdd1LrxPMd
Ogwsz8eCBsJwQZGtQxfNjM1/llLDD32KRbjKQy1lc/PSs8yko0n2d30rJ4MOYj7HV10+jifGX4CL
wzlqwuZC6e8tGM0BsDFFloyx+2oDr9BowJc8oFMPnz/+iMt8OBxEmAjfF8sN/V0MGtbyalI+fnpK
0bp1h5gqIiJq5jo3MeyagZFXfUcwaNVQJH889LH5A0fCNjFwhTq3oGC/Qiq+jbF9ZApikIZsQh5j
w7xJl0awq+l5vUIGYBMEoMLtx8MuM+TdE1s6tTlfFirOAtf/guSI1ncqN2FYt07zc6PoPxNmitWk
w6z1Xebvx8MdW5CCPQbXjcUL/dDuM2pq3UCqwHBElj3UZr3n8j9u69DVT+wy7/T+y4QVJHHhwWl7
ZOodvtB5/ue3dOZu+N6+zc0p7H6AcY8rrc0NpNxQ8R1v1p/jcGkmDbTiP37cY5MW80MHLhuEKO/d
onGFmpEpN0iGI+vO7tCPy4gt9uNRjr1UPuECX+EQ/M74x0Iu38E/Y0NddoE+DYEiiIAiJxlvxo+H
OvZAFpxmDy9VAcS4/JRfpks2dmU/5QMbKiE1G2Q93xyv+va/G+NgU0tsZRIuyRxB33k1O83e8oq/
4PX/OQ1w+fiH0575B82UqWi77yaHn3pDA10pkNSuV1Gnm+cmBviY/g3Jl1hjh0E9od9EDTCLxAn3
DG+RUzva+6UnYNYAoeBHiznxIfZo2RJlU+UTF27gCqsq5awHI6svcy1FlCD9cvOn75XxiND0qaOw
iTpcezXXKm/CjyAoypECxZnuMLlzT5QS7+cixouwhGxauyYaPvP3CeJHhpqbLK8DYna7dSurZI3c
+dKF1nJiKh4ZiYfwbNfCchcv8INp4rdJMk8TsVELoYSipb0Qk/sgm/Tx49d25DO9hTDi5bFUR3iG
/zblHVlkwm9gkcyJvm3yZw0r6zQrFy3I+ccjme/PWPHbUAflCj0qZxGV42KA5ePGKi1SpgZX4dzj
97hF9OX8ebKpx2zwjwYmi/I2egNdHhI2gqbZVNsU9HcPSaoFoBM0wAsLLYrtpfIc9h4a2CGer8Kc
e6BVlwIdG2gR9yq1zU14Uedun4/XQ9XRwZ6wFFrTZktXg5PMJx6UKIvD5ccJDq6nswCwET487Aj5
1oRfdrzTNlZPflFCuem9T5PjJM/F3LnnXY7RK1qPrw02XDs3m+iZjM6Zg2VBYoPMGrXM0Dl+LkIu
RsqJUSAXn+TgXc0hjaWiyupti351VSfCxfkiFUjESHleNT3x71qqdevRqqwAbHvYKIV9COOkBOJp
7mVmwWVIMx8vU/brjR8N69mNxo3FBuPztkyNe+Pc6i/uojn5eAYcmWsmxDAYHJxZlPwHcy0s+prq
Y+K9pFp72cOfP+Orj0GUwu/CHUUMwccDvi94BGG2lmVjLoC54GHuK3JpAgNlUQW+pyzMhapiW0eN
unSEVPvQi9RlTOv1wcJQ5eLjkY8sX6o53XEw5MEG53D5NhHMsLhzSoxNpulL7wzGtxq85wECYvr6
8VBHHhKCB7sRvQ7+c1g6goty35y6Mij6BlQErXlDu5aweVTwzZnTZom3bgHYidQwadp/PPiR56Su
Eni2v8XCHLpiucgFaDuVZdCGVbKvh/IhWmyovHRq/rgMwOOc9YS3ENerd5G69IDaCE+bPMAN4Wma
ymFjeiNhtbkQfzxNKTcgTEGM4vbxzspKtlXVRX2Xwyvohs3s0HgV6c0w2M6OxtOPP32Blk4ABPWN
hTmcfXhsRUkuSyuveSy7EAFOQ+WSlAWm0+YiO2W2934BMhilDaWBDaB9eHzVcENipyt4Ms16iIX2
hHPGj3QUD9HgnKhBlrX8ewnCUFxLnUWfwuw4OCkLESdTqUHEwDFlK+iV+hW5oW7ez6t5MRrIzVPV
6PERfUpRAmVYdIfHiyVJWVxGrI3+PPPlczUZD6LJMBPGNnIVd+af2u5D5qPwXmKI8NsD7f396LQx
gsQYyM0CrevO0RsFlpXdJI5+Ypj3RekyDFdDMhKoPg4bCr2njxDnoen2mrl4VRHhLEdOxI/n4ftd
hFEM+MvszLrzzj8M8f5YpqmRBY2go0WnB7lb99Mtnbu0xtK48+a1mKoTu+SSQfVuliwbB9Jb4ive
WbGFxYw4OaaZ4NswmYccG+N1KTMUsD4o/VwCYrcTMUYrvDyyeO3OqNLLVnf3aqyjsxwceQfj/2Ge
7PoTGkGMz6SkOFjKgnrRR0OLcz77Jv5zmJXYJ3790Q+DJyEzzsDO4PDDQEmIc5CNPKA7XW7TyU/P
tZE+58cf5v0Oy4eBV0lLyTehPx4uJKvmGImqPCiVizap6gM9Mx48V52qWo59Ct+htmUfcrjDHsxm
ouFKiZ8/Rg5SQGQJ47PR0cfdx09zbAci1IY2nMelnHf3+ygzjqpj1GkZ5CHE9r3LMYU3CXLfNn9B
SvznVTR3RhunUz40HP/DGyq2XORixyzRKQt/LO+uSZy7ogmfPn6qY4uHYDOH6ED6N39J9X65N45t
VhpzxeLJE9u7zSYDiC20fwC2VLsmsr3vQ475J93C9sRRdWzPewtTo3F05NJD61SPhdVnQRSZN6rU
UM1FxNQ+ynS+ZyGeGO3YhOfaYzLZuVm+a5Lh0waFFFelQBLVty8c270bTAxjPn6ZSC7ebwq8RNfk
OBLQnA/2Vb8zibmk5R543aA/JrFe7TQYx6swFX0ONucOn1PDq9YdQr2beiqzazt3xT724HSiQiQc
OEolrvrYX+WDBx+j69JTt1vj6Jt3uWGzMrFZPix8mrDVbZI8OG1GC5hA1c+G8kn9IpeV6B3vqRvp
TrgyBsQoRfKYDX17FvrVtxhGx+wsxjBDYZ3RRfJXzqRJksN5jo9f5JH3CKZNCUqIE7Znhwdi7vIb
kpFyeyjnH3I21E6XkCnDHP7K9PzxWEdeh/HGMbaXRi1V9+/r2sQYTyc/jdI+NH7oNBzI39WfUeGW
geuX6AltR52oMI4sOsMAsaOi4cR6V2L3TT6NTVTxeKn9JU7I0jZh7YBjNPNKYBzzuW6GegMbow/+
/FmxT0YATGVDntDBTmkRO5eQxUyiM/xQ7EcautL5Hd34JSQ5epw8OzpR+x77kpRstAFMYp7Yyg7e
rgPa2Fp1FWh6VK8no4eVUAp1N+DHFhQOF+mPn/DImcMDUkMJDjaKxYMVWISNFRMsUwVjH4FcWGQ6
6HVVbwSM2L8zlI8xl+dQMOIk/PujSddKVFFyRTP8qry18xojGVc5F0lnGCe2r2NzVLCgFh3C0uk/
mKM9lLhypjMQtEX3gOHgK1lEDwTjNaskqu88/Lb++HLEBobowsQjGfjkcAEaI1ib2c5lMJszHD93
+NR0zUbSBzgx0JGNmZa6bmO9ShlCdNvBS5wxEtFDroB5ZD9F47j35vrhxJQQ/BkHBf1vYxzMCV9L
s9SyGANCv4GgOZHnrd3an8zOwd8yJx0niXRcG4ZGblonjT5X6K8gC4HVonHOaP51sCHLBKTXGmHA
CcPASw6jpkSo5ny2rPjO9KNxXU6YRxBRUu6LFnIWt9tpDQ02PIttD5BCH/FRMRaj1RT4/hOSashW
pYHVX1W0zV7vScjkAjVGN2muUx1Wi29VliCyHt14byBIP8vxsiHWIi6uemSpgZf5DwmpTmvecLYr
6BUtmTiuDCAnojcbZrkNu9iGLJwNl5UlEgxYiXr6+PUem5sW2kGDeYIO7HD/xJWxVpPD3IQm/FyP
6tmL5Y0ltJ0oKvx+hupvLDtqboo92vcAQgdrwY6nshbRVAaqjpee0/VgZmeDKk8Ur+9bfksYA8AW
vczFK+FgGLwQY9GMfhlAIr+TMmngDHrf6+wzIPQVhJR1Z5vfoqY8cWUSx8elS8sb5XJ9aPHsSxx6
5WDTE6mm+Us8koDqNZZ2h9BFz7dwZrjj1HaBVVrW15uc6EHA7ZKNvDb7MxuWv50O2pnQO21nKKtc
hxBDmXByD94Jgu2nL7bRc1EfoQLilhltCFZ36L248yYywntii9q1N9v1ClMWK8PwBOeQlN+DK518
RfNh3KZePu+xZK53KLr4/4vZXsetSvFIcM3HWtinPsWxPd0hG4MADtoMmFP8vkckemsXZdbjsaCe
J9Cl1TTo+8xQ/YmZdWwv+mWcw8Kol32RVzjyBp6d6+uSfsOa8Mjtx8vl2IHoYCQOrgDe9s77Qq9N
WdU4ygaATt56WtxUdPOpyvCKiNvphOjs6GD0K7mzEGH8rux1GjajEk0k/Dun4CY67zEi3cEAhUtN
8s3HT3ZsI3Bo+3NaINl7V/wSDyWcFBZV0KTNHV7NzhoTx6cqb15VAmchdk68SePYvFgwby6wUAjc
Q5xmRqLK+6VOS8lWR+VlGufe3AxnJr34TSW0OLBkjRmV9MWnBBeEYIoQNURVUl55kZft/MqaPrtI
gpBnhBFuuh+/j6M/jw2RNhL9W/9wYxzGsNWymDJnqOWr8KPH2OzvcwGP5G+MQ1AjQhdIG++Kg7bX
pljCxwu4iUq6Oeq5nLRhU3XNiYP0WNm6pG7QYln+yz1Yh2LwUXDAvQwUmpG4heI6lHdNZZ+nnnFD
JPVDkfsnGhXHJvAvQx4WrOls5XD09CLQhnEfddWrb+WQ253zpupP3DnEsfm7ZATRiyYJiF7S79uM
GjzCBEe3YJsxp28qlj+xK19iowxvTfs2Wi/WZeuCHXmb1IvWQDMWZmYD6Q/X1Seik+OnsMZwtzNR
LKBqQ2cUq+Y+mn2SSUoS9Ug59najO3iPns2uidduC2FKa8fNnC2tzcr8qQ8mchas2kapf0ur7hoq
jtwqSr6EBLlVMYlk2xWTeS8hXXPYm/aJ2XTsLfiLUpcWB/P2EIDNc4kVC/qEYJbz2axmY6V06wlf
qwt6pk8qmYYTAx77xIsyC6KMS7P18LXL1IimmmIoSGrs0HrZNXL3ZpwmEN+Hq3bhpH+8YN64EwcF
IYwZkwdkuXDNPPjSkTbloKR5ETjF7K/joXPurdjo16WY7Iu4yvNHrJqxSLNgTr7JBTxMVx6LbsY3
F0rfXhtw/T7xGo68d4qNRQKNdRPXiYOLku/gxKJMkQe42lvbmKDRqzKmbJzSqn1KybUJ4EW+nHgR
R5qYsBLo+iy7tvvu7huN9izDnhXdziFUVhFZOwipYteGTbsnDkasmCkwJ20c2qMmXk9gMigvrFMp
KYt3xmGJvujCoWMQ5wPQZv6+9nSoEU6hkgLdciqARhZdQyJw5YNbXdoXvBn3TKWwkZFYYaCc00Q2
tAIcFavD/nYQg76bphAnPIvC21Sz/oWyuNzHA1MKxVS2g9Rn76Hkv06Qsdmy+63lpPEWrrC1abRS
BbFTu9sx7tyNF12YVSbuMzx/bli2iNAmFsJT7HX+ea67X3X8ik9czI89PwgYGnSMtnivyyL5pQ1H
uy3NcUng+fNsvI+hpQWjMyZPiaHFu48/+rGhIF7DNUCNzrGxVEG/DAXoRFTSciyRjxBvZO0tar5R
Zud+nEdPH4/19t0OV9rS/SVyly4jNMbfBys1J++GIuFy0OMTulIAxoi9ZsIqQzIXiX/IjQsDh6Jb
NZrDtWlq0Z2pMPayRC73ssRp8u0H/Z99wwn7hgXk5Fr831YCm2f1/B+vb2nx18/F63/95xXSgefv
cYe/r2p/tXH457/5LxsH/x9sT+RBAXssBm6/2jiIf9iwnOiieTbcUbzl/u3jYP6DsoEpwL9GL41q
9N8+DsY/6O9RnNKx+acPzv/Gx4ERWEJso8Rk8+sOthFfEM+cSU0GXpL/jCuyWaGyh6vE43r/y9u5
/WsK/weE3VuqQdX+13++X0WGa9IYpIcKs+vdrTcvIYEQm8FIJootpCPfZEkc8BDG3YkOybGRGINu
LT002HnL3/9lvUZKC+dGEqSgyOnEuVK/afsi5b43nzgWjwwE5wmq2rIB6e/K6Z616FfNTGJDm/3M
8uxnqCU/U/73j98cw9gkxXGxpn128I3ghMAtsUcZ0BvA6s+r69USjrfOxuRvvDrmKrsOqDv402Ez
MJJ6YaGmknhuFM3lSJQGynDTu2zKP05nJ9tv8U7iTiewDzl0NHR70k+UP8ggHvCswQnu0xSNjwjx
HmWP2erHb3DZNH/fVBlMAHVBz1hCvg8OCxyxK9ZmJQO/brEARc4XpJgor/A7e9Y9kuATlMIrY0In
//HAx2YImCEEw7ey6fDTOU3VmXlcykDWSXXfwebHih9tLbw4cWJ9vb+L84z0X9gVqEFZ1b/P+rlL
uwnSiwShxgSEAAvim009vP8bD/TLKEt99Mva8ihFeq3LGcUf0Xw342NfDOV52fy9V/fLSAezfiAh
sOpLRorzbto4Y/o8k3Sz/v9YXm/Jjr9PDxAuD1cxAs1wBjsE9yvCaL2ikgVnrlltpN5rxBNJDKRm
XPe2PmZRG8NvjB3WAnagN2O1wS7P34raKs/7GqhvPVSw/j3QznWD+9x3N04KwlBCcbZY2+w6N/s5
wUM9i2ajv5Iu6SMEYrTOyvSrelVJ/hFMAIutjjnTuuPECNyxLgjx9s2nzDWrMztMw2990U8bnLbs
IHSxyKgmzHiHlPmcuSNuGe3UYZlF2oi36evIOlMKoLrL8nJLKVjeIw+1ztGwDd/rkF3eUA6/HaHd
3YRh1gWpJz0Woa4XV9vJyjH6QpwL/Mbv0ShSngtcRjcZCRi7yo/kTWTO1UbB/OKyJ8LFe5PQSrQB
QpEGgHx3V+tQodMav12tkRq54DzdjB/a/2PvTHsbt/Iv/YkYcF+AwbwgJWqz5N1l1xvCrrJJ3sud
vNw+/f9RJY3pJEBnGpiXAzQaKKQSyxJ1l/M75zygj7wh8obKjBKPxSVLc3KVhKnI7c5GzBWyhjOB
bHq0yzHfMd6pT4YOdcAvya76AVwsr0D9SbPROc2pIb6nfl28uJPEkNRbzVvrlua3hN+9CT0Cvm9N
aauV1zSCAQe9EAyRZS1812fXJkRPNVjx0k+0F1CTXN7TtDx8T3hrSG22za2rxJdu8Jkq0kvfIL1+
zf2UPFLoWR+m69KY9X19WgrOvnFX4Ojnux0UGQUV7vyAS9Q+sKIPQK/LfAeC3aIPzM2vjROqopYY
M21oqzS/pFYT0MueVl8uzTgX4D+8iapAQDS1yffDX4990dMXQkGFfwN6qNrKnDcBpZqyExuUQAn3
+slfCfPh8c/l94BoMRyCiX5MJ4MJXxAiXsmVd26xyytTb86GGptg42bJ+JoljRZsTWPsfbyHAJ9C
V6+6G8IY6zc65JynuZLll+lBbeJ3XLakFZOQ0EG7t+l9f6mx4j9ZFByJiAQRnfSd7RBJwd0xEvyc
y+Cmw2SAjmryEQzJLMEGgairQ/KwGhM8N3jp246vnU1reTTabHErmWmiac01XUfOK3th2g1iWvmV
eA+47sfUK49n3KWQt/MA6Es/JvPD1AXj69qtcocdeWAcoHVmHgvyB+t2Fb5s6UBLacSjiN/4wFzS
/zRXvlu2lizGppic/nmEe/qWClq/vaVgDZ1rXmynNOsIhjNfyHND9jEkn4STpfJ7m5rVcU5IBncz
NZagGL5MPwtuEgM2Gi8EVgCxTPr0eijdWelmF5oT5q1Ki2uMlk9IWWx9OKeLKPM7SrFhyD2KsSNb
mzVz9lk1gbOvpAtkwc2gG9iGem36ZdwxJyCQHigehBXmDMG1HMAASnarkd3tjWJHLP5zUJ23yfr5
EbTUfqjHD5Ut+bGsXHOrEsgUbIXefab4UhoVL0s3ivE8Dl2wTSXfcwa8SWg2nvzmU9Z+IrkVg+kp
onSdmyEqJ9nTNJeLPLSGgoeaVXG+y4pm2VRKBLcWh8q41fjWS1UsmxF8Xmj11CWtHasbBI5xZ1z3
3cbm9zZL8Z73mn/rM919L2ZKF6xxMBByJuNJ2Il1nBVPFA7e5LsKAKvrxVJvRsZLW6df+RrR1Rrg
iLhmI7QOtALpWi3K6Gi6N9yuDW29eHccFsquY/2gXsK7X3PaN0wwchsQ6hUwKEv596TnuxtjIhVD
6ojHEExNC6qopGJ1ESxipqo37sSP7uq62+cEAiOSDNOPDP2+qYqKDG9P6hjD4bbLi1t8p3WcTVTP
ZH3Z3Pbt9Vxdm/WpMBoepqnNFMXuhs1QgXcnTwIYga4yAO+y6sK9exukb3zqE6vVeH1GHH01LjIZ
8otw5jQeQSCzxnGSCDVtcKh0cuKeKpGIvKcZOdbKijjU1/Jft37OZ96h1Uuqzax7XWRTBoTNa2Dl
LvSuwzDlVk9jkyYUo1cVzFBV3veKtUdLWT2mgC+9HKEFj0GtYgvIV5hWFMRaial/BIYaTqMGeE3W
6taXfbGndpZKxgzFrwxS7Tx0+a0FKfZVE6K/XWZqmClg/kYvwfTNl4u/8Rf8pPZqOPsVcua2ytry
lnxWclfIN68l555b2VedXsMgQ/7M9/mlG3UoNFgAaScqQQ/pFhO0pQeyU0MGZHH/0JwahJzHpneV
hw5ankE1rFh5u4oVRy99gyZ3A8jCykfa/L7IUjWCksZnEHP3gvbjUtjFvl1FBEVmtUc6tLtdlVGu
bWTNFA59IODtFAWLmeCS1/KIiKC8or/llf6rw59pvOtIkowVTLt27cKisVBHrBTYAgVAU3stdjGf
+9Isj1NrwZb1Br2Jal+1R6vo1UYZSJfFJmln7DinZTKBR7D5FB3rX+lNyUNrTmRPQTzQ2WDnY5kd
JxFY9EbQNDT6R3ukDjdMXGV5VsRZHJ0oXMkAfPWLyGjqGWX52Ti4GWjc9Q6z7zUGIBxaSTjdODow
wZl1ffGvKgT9P8NwV7kecX9h064R9T6NwkOTddSDW8oYS9ae/rsvdTlE1PQ/TsKaCcEbbsoJYUns
PGy8ZTxWhZAbiBoftq+gvwlBs59VhjY9mLHp8v1i4RjvHUdoV1KhBujNK8k52eay43tqWmEtKBVS
hT/szRY/2dwm7zJzJE13pqTTCC2YIhzoGxAaLoo92gjnlN66yjaVFgG0Wy98XdMfaeFh3pJGr4WF
B/BDFJp2yGdH92MvLVnfbJfl2045nXBbsqdwIg/rbBp+4b1EpCkjf3H+CVj7dwEoYO/0OcJTNk+v
/K/Awb+dsPuVZjDV68UeOg3rjTmNZ/InkFP8jnMCNWD5ZWFSA4mIZmoQh/Tm8YV3TmhhaU6DwD9d
1P4ms15fDwoBcQ7MxH+zpHop7VuYY4t9Vxp0vIH2lKypk5e/V4V6SGhk/ge57XoZ+9NpnLEMHh9+
ksF5HOHtz1eM3h6dMp2aAi4Qh7CKoio2KLbjqsrqk2ZTRPGfrzR/n4pdf6AHSdfHmkL+9C83p4oy
emm78uo2px/s2kNRb/Ie5OtGdOU7xOVgK8F03rqOP9392nZg/DICzszJiDMDainlis47jSvjbqbg
6h8udn+Xenl9uEpwnnmkDP52KW/IMhCCVXKflaV9VGNfftUWUf9wGqYefBcsRYw7AFKQJYUxXEaX
s6YhecWNwUEbJsA7R5nq6Jv07S8mN88+bypQaNSun2wqR24qBpA30u0DKHdt3oSDSpx9enX5W1Tg
1VvbK5NHsl/2u+WiF4cB/7fzNcO7XxKDDThZZpwZeS6+/9oVq4pkaDSt0vwnzf/vUcjre8GJEn+n
6wBd/svDkSri9uxecj9gO6GHoK9DSF5wci37tQWGhH0fKJUvMjN2oL1EJED+W+8sUUxmXViY+Uh4
TP/yCnBuTC6jpHwfcN/eOVpanxp7+qdl4G+KBT8FoYK4hceg1vurEKNyNSZuVedEwjg8QxkACNy4
8P7MgHuGK2kTWgSXB7gq4+t//j6Y1+f9z19AjijWVf/B9vb3OBrwcxvD3cQwuJ/SZF/YdXCjJUnw
vVQcjSGTOcttoDnBC1TlFxks7ZfWONOWgmSaI4eaKvvretsNYQsxzdqmQ8Nx0pbdnvN3cCPqqv/Z
JlfElpbgo/tdcfn/evU/6dXsFEgk/0Gvzqvqs6+H9z9p1b//W39o1X7wmw3SG6Xa/iXK/VvFeuD9
Up1xVePBRCx2+Vn/alwPfsPLx/NCbh/vKc/N/9Gqrd+uFQLOr4YEjO2EbP8LrRrP5VX0+bdHk3Cp
x1TEwy7BCyTU8pel2uJxL/Ho6KdK1+qsVfSZudpmNkDe54MxN1tJLXEdLhZc1xjWkkFzRTNYFGoU
Hn1Ma16FDVVk55nTSFAjWHAOndfCtl8MzgVyQzX2R+qb6XM5Ky/KU9f5Ntr2cKbDZLhbmY0lcV4L
PJ81twh4z/xDaobmoNlpIiNPMYjqREB05e5I+Wg3WB/aZCfLSe/b2ec8YQ43owjs6tmSifJuejrW
dBpZ3Ulx/imtaxUrYSrItDMtM7UeBiAG16UnmST7ZWN1uoVIY6k3LkpTNocKxvhZWrlDw3uHjS2W
fLaPTIFLN7JMLvNMIpP82cgWTuwZ1uCoA5LqHmxmgj+Zw7ePrq3MQ+8N2c6cBa2fHPXp6cyjXm9z
PPujae6EmdPua8k7V3iJ2PNXrPPCXazcQDTPKS7E0xdy6be2g6G9zwCsQ18X5XToek+L1grQBlHA
gJuIT8POmnmts11Zwx8MvXDOY+DMW2NQnnFQQdDWp2ENkpe19L3H5gqn7obF9A/Ii5a2EX3jFKei
t/s2ovRKvI5Tl+EuNIFOsnfyHrD2t7TAHN2gLkAveryXqqT5wITorIdyWaYTuL7Uj7S0ybZe7q4P
bZXaub5LqJbcS8PFwNUxsTeHiUEyrDiAUQuMYztpRewvSbK3oTq/Nqu1ABHptfUpKLzCDoeUE9He
hh5dvGAYVtVzeu2f0LeKU+esbSlWCfp+Zyqx6P0hS52KRKsonNx4T3u4jXxytKY5uNW2ZQ8BoG3s
C12J03bWExQyBI9DPq50HiUuADTIsFLWQH1yB16nTU9+RKPPgFYx9H54jaTSD+SY07agL4hAKJzp
SvOeJFSB0jEPqerOcEyoH5pWyO/1larcYs+jemymIdqTVVy5sn/WtOx+5mAYdvyYmJs/PcPj8mbo
E9WiXp7Eybg86lQzUUaL7Wt1W3HTlpp+aBxbxkPSmseASXEouRZse1ruCfHO+dFWRR1Pfp2ftGJZ
DzpVf3xAhflMUeb3CoRH1BqpF9LrqnHhE2MMYHsYjhjdxKHPp4+u7opjR7nxiSC4AqZdkmZulh1N
m1FvNyq2YZZLqbWbvNSqKG21QOMWIjKK/7JPZ21f0RrhoCV1w1BIXznOdNKPmMNNGzb19IY+Ikxm
ORbAlmzFkGvUawJcCkfTSSK7E8Ydr16chLNoAOWBCxyoNVGfzVX+8Kn44vqQTXsKApFm2b2B7A37
um25EzqPrVU8UE18sxoJKo3Sr13GT7lLr5feA4xJpwcgpYdqBZjo68s2Fbz7Kalgf7Sf+7bd+ct8
FpQMhQGcwLhrCmpSk5UJf2K/uFz6rwVP/cYoi8/C1jta+yZKZimUe8w1TFzUvEXBQMFTOzgsgrl/
tq+1o6KkSIJbgBFijLPvKTSttuXcVZEXjBPPVoOnhM/DJY9dQkvOArX3u+LH6jGbbqkBOVJMSNK5
o02FZK+4ZMEg9uz9MMi93LhPs/Z+pMBL8/ml1rq6zOA034vraiZV4gFKEL12ahrTfsjN1j3WzZBF
fGBd3GBFQwLIXmn9huJizl+ghQDdez23z7wtQsJNWIa1JDhyGrO2Pcv6/UC1HfhKNzhI4T0kbnc/
jYNOzaMHmFlokxdRNjp8Y11RG3P0kjFsrEFchEmDajvIYafzQcV63aqLkzrZgzXPwbmb9Ye10wba
WinwS8Hdi0AhZpQQjFrqc0XjEXbsH0AisrpwPWPuKGJhQfRzCLS9Z3YOASdjd2iJY0uD9K4Yngrk
vdgs1+RxktO50doummnNe/Y08eykATQebXzv1+DVTc2DqRyA14ZqMC4Xc8j1I8bQfqhdsYP/BeRO
tPbFNNJ2N/ndj4rSsS2kzX6PO+upIbvIAyy5G5dZMZ6cdtIvmWE9qKC5KfrsxZXUFprFCjXWXkJW
WnhMwXeQ2H1k2U4kr2tpo/l3fm/t+lzMDzMfHerFSEiBZdT/LpPUeC3oL9l0lsdXTbPRD70RruMI
GFbCQjKH2Blb89S5wg/bsaHamJRMFsml8HcILOshq4c9fqHjmCdyNxR6HqUBeZl81ECgyiJak4B7
MNdwvNoUhfyg/3JgweZ6dFlW3b7PSlsLV69rz4W6QtinkWZk4WQfhCjtaDLVzZy37AlT8WzY476i
rDUYVzZWEaCAd8MjPe4XrhHljxFAGfyjVwHqazvy+6Aa1zLCkZWfxsU6AIw2YhuYlxmltAdfZnoj
RxQdMMFqzYyTkztpvGjWEvYqtd4gwTfU7xs0QGodVb9bX7IyjaVV3aXaiNRQd5kbDexrTY6ddqnh
oZDaaOJKNerGTKskyk2T+aXSc4jv2nOmTdfteUo3tRuEmu9cJgbULxoy5K2eNiMh/6WwEQSWVaiH
Smj+IejlepxH69me9eYDNzyFmUlJmXlM67J1bVA2iEfYdr2Me/ZZczsOwY9SG++MzEP8safhoXeq
u6nStKiV9LwtVLcxg/7Wd1aH0u/Wx3Z1v/k9hkPIL0fgScPW4NcDl1m031le7f2EDPQuVqPbThgj
DxQ5mFtRj9nOBTsV+vRgRqW0+WX78e0Kjt9CpdTO9MvJF2Y3EyjQ3v8CkJVuFAyZ0Mms4r32veUR
IdQNpfLfLOk0UemX3gtclHyjgcemXzsTT1UKCnue9KtNCxuUZTHRmu3rl4gPTITWbMkYhiYLcsDL
S7u+3JbiZ9PJj0XXvIcgqMZvVg/CJ1DZhWmPg6LHlu2JxkAIyknRRGvT2WGjd8UJFafeC6XgEvdV
ejbMYj9I4F4ajQ9bpYL6AVxtS4een6l7ivX8/eq57TdtDfb0Ns1PI+OemDZpGMLBKvObahh+ttL/
wepcMIZ0A+hAiXrOhXFyKxDcTYCU7UxavkXZZ4PAhrnBGwfek5Ym6N21MC+VRZyBoGx7I4yeitKh
X24AqQX7qTbmjZe1P4qULDqN8rlx1zSj8cgC2c9bS1l0ervDlEHmrtI+tuEIsXn1WvXWQgk5pXAH
YrDr+ctVrF5QLwv/qtct1mOZWcZHVTjuBz2fNEyv11rsJEOyNgoODIr33GRSRPE3YjMjv6OnVi3M
FWKdZd4mXFTAIU1A7ejNBXRXcvJgVpKPaYY11Cin7NSpyYtlOaaP1JsOnXHmoBWV1fjSBesB9exn
nbjurm1w65dDw/QF39whAagM080JQjbJHZ/a0RE2RboQVDdFXYtwttX3cbAR+NdG0QqbWJRvot93
Scv+J+t9ZldNuCRgEIGYFntrIOKedQJxE+xG0lkXkQnrObfp/Cka1z/lWVmfxJCVqP3B47JmcTFS
KIkXz97pxocqMg5MIqmpPUmeQTOXYdGam0SzLYZ0DSkbp0OsFcmxc5dq67V4Xyueu5LJU4hzzYhq
rWqwMYwbH9wCy0nuhLQ4jWHfIoesMvs+BXRhcMCPYWtoYRk0z2hC9RZ3ECS5vDxRjrJsyFqW9E5y
NCwGjSbc1GvYE4v6UNf2Q0CKceem1o+iUs91szi3mguYoOSeYg7OEs9TZUddM2wae6GAsnG6s9aB
CulWzXyhaYlaSXiKz/NAhyZdhWx1CzVVwqBk1qqvuDeHubspakpAIXkw05zjuudMl9dJ/lN2xoaC
fwq+c55yUHfhohPZcWc/efaM4oZpin3pbAa8qq2+OPz2ocz6rSHWOso0afKRjrdz1mdYZVX53NmC
bkfmrzFD/GBrky/g0O1TTKaJ4ixTFpcFC0Ic6E57cf3kQ+87kh80t+yAP8/37QIQMOhdI8IZy6nH
QJuFb3mp5kVdkKCBLFKDu/YdU2JbXy4MBo4aQWzGDbUVeeM4hl7gTTe+5f2suW8UhvZm+ut72rg7
z+jVDdfchTdDxlOxHhJfjttV03ZF9qX5LYljt9dvjF40+1Z2d1TDnKo5Y3nMWj9SY67HTcP1djQ7
a2cN486sYXlaQpzoMWMDFTqTXP/Z8TLsqvn6PnvqR6JSaN+S56e27tVw9urkuR5XqtbnKv2uaTCA
lV0chnxdI3BZN2vgvwLm2nRBAJSRzTGkvL25JImJnF/pxo1tN/eC0Fek9UKPBkV1NkyOVGeEBds+
XbU7RTeWD65qXtkSRMKvy07QhrrWZDGplf7Q8QR/X7rs05LoslYyLWFmmT2MYJuJNmSY8q2oBaGp
PDdKgsEmiYS5tgoOeDWzTzPrKhotTQjz2txeR81yJ3It7aLG7PQsqplzvqHh5hEYega9TtM+T8ov
DuOYjQdO1RL7Rlbt7KCy42ZZ0xNTfzemFPFp6Qj5YWm/BbYo7qpcM76cvFenNcvdY2PRP2kCSYPY
nCyxM9ndk10x1/A78507vDhDquaCn+q3iP1jBNI5vbFmBjTKMJ0z4ri9bVeSfVaNmQPgOygKz9bi
IfCYYeYpB4Cq2o2VZW/SWeNSddWC8364FoguWlhZtH3ZlDq4jbC2JqSwWxdPA0bZ5cMvVRCWpvfu
pQXvGIdauBvkQah3PJCUI485jRejrDlW9JnHXhx8ZzwAsAiz4kaU2Qjd26k4BnXrZgLFue0DBol8
d1KKYXlcyynGmEvEiX7xep5FnNV6ceDcePDKSkRFUY7x1Wi7ZTWn5Lh0qm2BdUOgVXOZ8h+U0Owd
V2EUF2sWb6MMqKxNbF2e2arZhSZuC5elD07kAPywIaW4MaGuUChfRhpWlLA2zJbpfa+jmRb5vpc0
PHcdze2QIfTTINvh2NfWV7uqM10TwCS4W5hrfjFY3bdAWco70fEx1tfS4UCaW6MopkibNCN0wbxv
ZOtrp8kWd7kJrkLW5Tl1vZfaD/od5+uW5AyPP5TRuDL0HRVV0J4Hh7sMGbxYyZz/lK9MSPLD51o3
9249nJeGPvxuSTZram1RGa4V4VYVlVpZoe+DI08K5Bqrj/RsZlV29GSP357WH9k4HFqW48Q3NVJX
4z8QS9ZIApM0Y4wfoyc+cs85+HZ7NzMIPuT9Ym64Qp5Yol8wsVexreYtVy2eZIN2xmHsGXEZuX6h
C8fc+fOEjLKy6doD6IrGeGAIfvCF2q6jK6O2xTXARWetvrW2hmwyTZMfA8R5Yu18MIHc8BtBCpe/
Cvb9CSWe6+Cg6ZiZm1ChCGyMJJ+OGS0YdChXH9VQB/ci1fggfYd2oTbD9GWtz75h39EFAuqwMcwN
4Kp46Ekm2zRVY8AH37lxC28JueCIpzLJPn2jvfSreZK++w7NGZLP+2CU1ML7X93IpFf34ZtS4QDd
pgw2ragiQzRiw/DmqxnIrhaa/J61WrZtGRdS+6ZF0qRbvFh9tJIVutOmqtACMmPl2IIjQdTirstY
oKNede4cNbhSb0s1mkeNMz1E9pRKk2nkUj62S8dfYidvGLuGgd6026qfq26TDV44te6pKY0THpoI
KBeQxlkWKkbFSWnQUZRur4YHTdZYWoU5Z+12NvPuICQh0B3yok3ufFa1Iax7o3Ogy0Cm8AEYre7w
pDHI7OPS77Ul7jQ5dZFlZEhtLneEheXDVPhk7MBozbDiPXKSBs1BaYt+o7DDf/Ry9uSArSXoUSx+
n279v9brd5/11Xbd/6/rf/gHhwvWuWz433/+Y//7n9PP+urW/tMfcCXlw3KvPrvl4bMH/PAvHfr6
N/9v/+Ef/u9/VOId/R+U+L7P+R8Z2D9r8b/+vX9p8f5vFDpc5Xnco38I7n/g/wLjt9/t4iZ20z9E
+OvQ8F/scf03IjGQnAKTohDXc/z/RnRH4P+z5g5lENsaDQGWa1kBXuerJv9vA2nk4NaRNIEcSgEM
xEuh8Whmz3cDIjmmpSHTCRY7WLFMY7gO+tsFXsVYmxUB6np5XoE4cyBNe4CWLKv0QwbGAmRDJuZ8
h4onNx6dGG/wfLrVDHuRq/WU5N4CV7tvTJgyw3oOvFTf8ypZ5JaMoPFlhHr66QnfUlFLeWLcZWC/
qYm33If22jTbiYRg/DRh4fSu9CArW3beaCfH2pkxybnVXN3wMsmS0nzXvNPgt8ZMhyXuJc06LGoR
LPiZzZl6X0C6Vt2jgSkGOimnLIMzInG/n2NqpW48BR6nW31M0nxbqnTu2GrA071leoCrJQw4dmen
erAkY9KJM+1015oeWSgvhUJxWaEn+HFNi0z6QLuqG+uFLFubeH2JC8Hs0a2AUOsW5f329W+mgE+8
1xkoeLVDunTDVJOc9F3AYjJKjB4gsjH5q+VjU3MNCsfC0k0w5DPUTj/KdUlvR2+ptzU8chRib2mb
EL3If13VPGisitO8narW2yl33Qz8Kaz1sfvhiHa8eBwb+0jqqbUvXMvgHI5XdoIc89pRMuIHxa7s
Sv1s9MBt/SBuutEXRAFd9htOBa3dNtBepckD03g6E2boHtoSJPcjCJpnNjP5qmck/b2iyiKLqG80
5NL51KpZPPj9gLk0mFvYCFoQZ5WRUzAfWG8CXHs4UbOyyb2uOuRBNRzthEG+YRQPGTaT+3Eeqir0
NHrqcOQAqp9cDgDVYQ6WJ5hllGtoQdB/OLWRPJS0B21mbskHSbZqq09DefJo/N/2jY0IuuYFJ2K3
ClvNyHbpXAc/3FSiQXa0Mt6Nmtu+pyPbL4eARb8Ei88GAXxIO5KL5t9a9Eq/73p06qkliWCZxZPQ
GvMN0l2TRqYtf+TMvV9cyLAbm3F2zJZuH1KutojUc3norOkzIQ75vqIebgOo3GAHs3R4R+LbijWn
ZDab7FA202m0M+e2wIkVW6AHuSQxyt93qS0PdWC456T2gH2Yyr8YXjVxbJuGQyBkcWCeG3DKr/un
XtXprTU59V5apXWaMkA/BSn2fZk2DuH+zLhgIBWvbZWJNz7RYjfPyjqpei32qqqaiySH+qPBV3ZF
k6TeMe+s9a51hpGLDS6EMm+MMUwa3+NUMZQFFjZkc82a8zOVytZ9sOou/ga+Evti7hLkez/PjxWX
z1uFKHEzdlb+be71Gf7cMunnRo75echk+6Rw5jwSYGuOlsSZqc158IaiKbCMucOJtnbybYjVglJ9
bzVjo8xKSuyD5ECSddqRg0s3ugj8uGtH58sZcQDS17p8m4VJ4VgALEY25WFwkjM0h2qDBVcPp18j
rCo9mEFzWhxIaUlgcTi11U9VTWZoSZq2dKo6QkgzWMmNftx1cIliM4MOss5u+9Ekjjrp7ZTHhY3T
yq3s6V7UXD0zKjH2daes+2SZlleFKfeHkxjjPW9IcjvXjfqGCm9cfbPlhu/JsKnLWeynwha7xhYu
jmtVy2faGIodHzvfFu1aQ+DJ5qelMXVY/RIFYU50a0t8zg7bshvuPGPENwLgBBaACRjM5zr9tZoZ
YxTdTRSPMpcZRIenZpbjGef6XYNWeDFrM30l517sVkCf8Wwt2hjqS66f3Vzq52CQwQWYu3kPblSx
UdD2dlPXV7dqMd8WrWqK0OCLelQqxVCGyAtqYxo4uEojPTY114rUd/EXK6s6qxa5xrNYalA8T5rr
iKPZ2sajuzDginQiQFHfusuPTEwQMaD+dTmHTiH2PW7cD6aFDNYE5KlZBtukrc3vgmvzoeidYtfS
d/JkdKJ/SAEhXEz0ODry2hUu0CLb575SAXKvt55HDofvTa0Y02IDfSjyGkWPb493U03T8nNBdVsi
mbaYeCtnOmppOe6S3qCPZOisowmpIPbztn2ZMKfezQ53gMUe152Vz9k9O1vz5gaq/vCHyvtacgnt
0R0gbAdB+hMFQmztfEVLw6o7YRc8LXPvbMifDYh9vM4o0HpO6wAiJrgExfgOP84ootGcrCJyV00c
r3V2L/TIDNvaa+oD+eo8iRxXyC+oOG1MQrv95qfQELd2nZYfVpr6u6qdk7MyEv80+hWuuXntDlng
I0tLrJeLyf6GojYUl8HW8bT7ZX+WBiA/RYMSJX0axs9BYx5lS/TqwuM2OVbqGzlnohAN2i7jO405
eW9N6r5Je/9mBZ73qUOUUle7M9s1gYkUoOKgPWWZ475hTmLpkQxYOPfSgXpdtCkFW9eEug/dr2+Z
ZVoXqgwoZ6XueyP9YjFgcTr+zoNken0mphxjZKBh3jSo68Jm6b9LfaXzIbfeMeLVZy2tnEcfMTo0
9Nm6mYbAZhlczDtC2HqUJtX5+gEeW5AJu3VQmEWrfBOI1jzjsIVvauLV6bKqvqspxX/2/GEE2aQh
47a1s9NcgZAYuBBqmcBsuAzT5VpbzYF5Rn/vOan9Y8g6OGbGADFITWPwaDiYAqq2N2M964wnsiGZ
zX2xse9k0oJCMsc5AHxaeTtMxHU06daND/6djx3kHk4GJFLbnY/BYPpbI9faT3zIEGS1BSk4GVpv
z/CpoZK0X6IqWfq7Zi0aeu6ado+rytzP1JVEq8N4ZZrWYN0lRud94yxgPs1WIPBlEoP8gmyg3sra
d+JENq9OW3hbTQT3lgnujt9PHzh3kDnBvzmhZ4hBYFttOu3gYn2AD4hsmrBpt+uPvOlK4m55Mh1N
NW+cmu2NmqCUR9PmSiOkc5dwNo0NmqVOypW2YLLceWJjUXcqGLTZ6mKlquXi272Qji1vR0wbTZQw
Ltqx31XxiLOOWzpXIy03vL1ZF/6tZ3gzu4KXv3FAc1F8BYJ2uyR71YiEKbIMII8ZnSEPTpEaEU92
cTdRDp4RfoDEDqISzmw19gvdinJ6cLsO8M5qTQdXX6pbVAgGlIXldjwcgYe0uWYokNLcSZ1lBfML
h2nYeQyhB1OfHke9SJ91WRfPtskZEM7MakeMmtrbRg7BaZXXLunUSQ661+AjSXVh4XWo2cGQjJMD
VjLUmjm1xFEMWCwYpxm54ogZ1Hvufmn/aZHK6QMc9sNiYBWwWv8mGR25mQe/gznD9PZ/2DuTJcmN
a9v+iuzNUQaHox28SSD6jGwrK5uawJLVwNEDjh5f/xaSpMQq6pEmszu5ZhqIA5EZDQJwP37O3mu7
RiuvaZLON0FDIzbIEpRecTOdVTkuu5jC/2Why53a7mPsokfureSmTGg65tI+F5knPifo3OhzwHQg
c4/UG69wX8QyWKcZyulmGJXcNj2pqrVc3rSaaV0Y935NQy9Qg7vNF6FoZTOdqbpyPJiY0MMMyfnE
EeEqyUWxy6FQ8bPIfY9aNeSk2m9lTnFDwNbtYCfyunXsV9EylJwGwnXiLMu3WebTCyxyLkwxMgso
aA+gj6o3lYezi6m1ZP7m71VczmeGDrdqtq0nqcs8C/2pIg3RLfVeAGwOF2NaUIH2crtUM2dwyOYe
DZTNkqTydTasicYjogQSGQ9B5Hi3k6uysHbL7Lrk9nszQINYq9ql6Fr3WONIOdPANgk9y5PtEI92
uPiaba5VySmpPX8/t90S1m3khLPdj5u66uKb0sjZ2bN0vnVMvhzQISJNu4JzQq07moGoLP6gH7v7
VXb1R0fvzxpFfJQWogvmdtB5/oyvURHtg6T3k1MKjYsSbvIYTyw+q7TTk2BKvmfzBfiDX7Jlm9nf
WDp/dlaub+6CWwP84ADRCn6ydKLkYhKy1MlJTJX+sqRwpeokVxgQguzhr7/nz85K3go2Hv9bT78+
4UI/HYBRQrmTKnir2mrKHc8IIYjlHFff/vp9/iT9Xt/I9uyV5mDCVfmZYErY7YwSxYtPfU3fGE+Q
fXL7ydrlZdLdNTojPnMIFFPx2S7e6lWZzaoSq1v4revhmrlaufvrj/Tnn3hV2mFTg3bBmdb76ezf
mx0gD04Zp2Yql2uz0PNBpowZNzY5nmJrxkp/wZzD70wu569C2//pztB18kVXbfW9+7EX9N7f+Vej
6H9X/+jvlJx4Fnr9c/No/aPfm0fBB+wDAfZ3WJtrl+j3zpHzwYOWgn55jTv5Xb9pfnDREvAw4Wrh
eVpf5/dWkvsBxz75BvwHJthVXNq/981+Wx9ouf1/o0rY6H9sJQEaYO/iIWKai98EI8WPT5IGiN/0
TayIATaZUuKccYduQ4CjRQPXtYdXMy68G8NxqocEOvrNqrjcNH5hkusa9OlOeAn568T8zjtNXumt
osDCPG6UqLk8fZiCRJ7xgQlkakndbB1/outSRYHNECFjTkxquLoa8rG6mDFS001l5RfcHNmdV0n/
UJiBOkRe5B3sjCo2jAuD8DKWssOSKH1CWupe9+3aqsePb4SynxE+FqNvXXlTNX7OCndmz/SwKUnV
Y4Ay1slTWUUP4MtwjyQQmU79GlK9VG/ISkh4yGREbTj5Hdv/GO9GpKT7LJrc2zGa/Hgn3ACsmooq
87TaZ44Z8XpfRjb2716dBLcyLf0T5mX9LZ6sqAlVUYu7hGxHvJNSP9itPZ7TzDORirMrFKFMrW+p
WaFwcNJlg1pNMoefY/cmNsv4ikRK4wsnbHTb2KKsG2NpytOcNC8DjZeHdLTcQ6b84ZOqu+5jEHQT
I2pj0b/YkRe/0FXOaB04zCzpZ6Q9Uqhg2WDYPKGUwAJlmQknBSfIPCa/Qr818zT2ND3GZ1Z5phJ9
mf+SJ113DJakI0U2Sb4sZp9fElPfGkvsnDPd1WdNttFVHeVwhxyPPOHJb62tZm6N/3DuLc3vGWcv
qCYQZHGVel4NVhRtNJlfzYKgdV0VLl90ChjSiKi/iMQxjqljqgMeovyxKm31nHUJezNdQYI25qmq
dgWHS4GQxCHtVFkrqD/h3kPyaPfXvU1+BnBiU+IYF0O0VwuLYx4j8gzHtlQULpJizgmm8XuCwIxy
Y5IllrC8hQiYqvIucZ1pYzNOvsS6WrbOQmSrpf3iusaxfbEMKThDFiO6JroYzDmogOMnDOCWy4ko
tn9pptEmUQQP18HLmaTjJi9WElXsbRkaMsfzS3GzFE5wH0czuYfEpNSKCEg1D1tXO4QUBsOX0pPZ
ydTIj0jyNdR2aPsZrYearoieIu0yDbryU1Cl0YtRuLFxRtnZpDvCFMVXdGRtv1Hm2D8My8gQbZgz
8drRqmUoWDb9vejL5rOeTSsM6lG8ZYiFGHnO3fzQjgRbHm2Gu+1G+1SjiTW3m6CQ9CGiTmEj6CMh
n+RgqqvGVPYvDIyBO9IJneOQsGlg7HHpf04907smLHc26erB91xQuaH9QqyMphqtW062ZlvtfVUW
b06sgk80nX8xzLHeurWWOKHd+ZtTayTSrRBVuYv8qHxJY0ZU5F6mTGboMOjXzkMisEH3XBOgVHVb
hFHU2h2984uyJjQPnb6n9xnQQkl4npniAO9lB9/5eb1gDKQHuwwrAd2uk62NghLrbtecs0p4Z8ds
vXCRKvW5DjRuqr5nRUNKQwxjAMZ5yO3kwcJjeagSM5u2RtBFNqYcbb5a8PJQU7OYDpZZz2FQFknK
2bbOT/EsmxvEVD0d90p2D9pPbC6sV6TPGHcbEq8FSkkWs6g/RfGEbNE3xvozDeJao2TmdIaDMcYb
a87trd1q40vleIhFCZUeOPvOBovLghmy4mSHG9m2B9DdqvmMn3L81uRqfJ3tUlxLDm/FDqeSP2+I
kyarOIhkQy0dRNnWt2pSjNUI8RWzuxUKs/4YZ229pYwbEQpq8HF51mzd0jvb9dzh+i3pNqs2pyxO
olOasWxWwm4Ok1k8clDvD62m6k+oadC+6ESTPJnNJaLXwd015rR8XTBHFrtBuA3Ew542b6UGCxus
n95Oqwe6vyKiw4UPbOuxTp4XI2Y+PnMgyMwXf844pSP0YSrRvfQ4CdLbaKI9aQWpeyvSMdovItcP
bpGbD67w4juWxYmjQLacKOOfmHOWDw1GtIdetJG1MZM0ehq1S2i2gWh8Q3g5E9E5zp58bNosUmDT
HohkL+9MnPR3wCRozMSFs/bG7ZsAk2KIRgMJHfpslm12u3Aq5uSmt4IeMRtBeAxMi+ImDUw+rptB
OG1zhvhtbtQ86gyQNlBy3Usj+PjIu61rkuEjVABLF320fe2eiN8dSVJFdLJRA9NVuRjzLW78vjiQ
JFyRGjxHN0FV1x9RLHunmC/+BWEnHlWSkA9T1/T7KWqWzxzMJ7y2jUEgn8hnxo0kCCN1JQuqg92e
oR8atn0ilitYZETnJvRiijG9w0KkN05jyduoQvjPIptFD+MSrapX61pPVVyFgJ5Xn25f3cWLlxzW
6/moq0lcgnShK24bHpG+2rjNsmFAEGGNWDOCRX2NOjs5JhPT/Y1uppr3Mbv5PNNPvbcyPR6COQhO
g+jbJx1VxR29/eHI8+TOmAoqstFrDx0qFqkBQNc8m1vMHwo1hAya+1GaBQOWVAYh3kqxU05iHtMm
t29RKkTXixdMp5aNEUcsFK8y8L+YVRJ8Ea20yAgmU/clQRL22Ryj7NRWRn0opTJ8Tu4sNdx+ik3a
zqUTrjFp+2RIszuUtOPn2vPGbQae9tWqEv/WmkuePLUumpAoreSwEGyz7LS2rOpjOQcviUUG+24g
absGB9D0IjRL31K0fsfgNTGi7KPD0Le5czUDTZL/ggZ5retmTlikojEvloseCPGhKM1mM3cqqVe/
B1e+spb5o27iLdke/ryXyvX2deB6oSpLRgJpPN4vwkJD32kSlY99Z6gXp5ZO8ma5POLhbGWms9Mj
zghkne46xr4WYuLofqhi4Bf9mVvW0qiKh5LexFsTLa+UvdMzsv/ySzpM1lOAp+RRNHF9bprksSm9
eVfIpjh5TQusv8es7FXTg5svryyA3+1EvaWd++r1Y/+LrFoqCFvj82md/tWDh310PT+/a0S+IyXY
uPDjWKshF5931jXf5eIMNGvqJqPBjpozQcKY4JilF3AvnTGbQ6SgqtnUGlHro+/2elfACb9XNNAS
9MujUxib95Pbf09Pfzd9B7YW/OGQ+ydu2823X/Rbm/1og/v1j347PQXOB3zX70liDqBHe3293w5Q
jOQ/QPta00Vwta1+tn+eoiRHJQzbILYZvhMbSJfgt1MUmXA/nZL+6tSEw+KnUxP9b5NcExhSJvBI
PtiPp6Zc9garrBouEvjmoDg28ACjuJF2k87lZfASe2Yolazrs3pfqrN11XbW9btdV/K88FnUSz7+
tV5Xerqw7mV6X/67dSew3jcFS2pk9kvSv9jrnqHft49h3UmCzk9urHV3yd43mnrdc2qAtiEeA3nT
rTsSsafN3hz8gi3PLO+6decK3jexZN3P8FSNZ/t9k5vW/Y5ZV4SbXBkW57sqeMhJ9HggxpL5J3sl
idHsmuv+6TbO8sC2rB9oYEZ7OsxsVFE37YxRdqRdBwviPZmFoIymHUnsNLkSZrKPPRaFN88rSG9s
K8LK7cWd7vCTt3cknKrnpsj6OTQrskNkPFj7QHnio+c06sGZXLLGTXuIN4ZZThcdj9bFb9pPtOLI
scWziBHCHiRDJlkvj2XXZ6Eppl+yaULgKocMv4UxJJcmKTmalrXTfk7KhUj7ht/wU56lxY0/Dmpv
dGo564JW0EaBEd3mg++FaZmhg07ByN1ZQUsqcR7fIrNL93gKM6xzDqIlKFZHc6zGy6RIZy4NgQlY
FC6oyGKcP87rjptRBxMlmFm3Pvrg40zX6poY9vFit+V8pPMk35BKVGeU7t1HvM75hNLPyHalVWOn
0ArDXVFzullY4/eN8IxtGeXlPXAZ+bGb7e4VG2j+faZD+WgNfbJ1s6m8LVrHuJGJt4/ZRl+4VlSj
dI2COzgzxYvUybCnuVxuS3raiAyy5TCajoF7T08cItr2lglHdUmnbgrhVyTNJuXGYdzFfP4Lzi+O
TnSeWZaNRZY0fhFM72y3VPdlO5j0AIKm281kTEEWrNAYtmpBF22/DdbgX5XM9g44WOsbW4s47EsT
kZm19EDY42k/CVhmu4Gkj0tNNAG5CrV/NDHRf0vLOL0ziS/lnoqX24zBSw3pIzK+IJL1i00UtyLY
NKOLG4eOS39VJq7H+qXUOcnoiMqCbPjUyJ0X9Knms57S6eIGmblTdttfJ17N0a+qm+FeG/Hy2uQ1
bGIjr6er2knix4Ap2a2PGET7dXwYBo/Dotl2HASUtcsc2TFrGcAgc0+WHufCpl82qsPi57ZQQylM
SoOmg+9GJ5S/0YkwAn1y5rTNN9jAaKxHU0OmHpOW4ollpL6bS+b7ZdyYO042zi4xavOaWFXa7Yz6
2TI51+zozDe3RVzEt1rZ1tZtXPk55wgJKwOp93MbKeggk9/PH6kSZBzC2SDaKxXq6JAHeu4XNnf4
zYBLwsFonGFfopW4BZSGL81w4EzdGAx3njxRMkn03CqqQ7tpIlaShPHXUlRfc9AA/qZ3i+laLl4x
89M4SQahZyB+fmhBGKTCIfEyNwi6lIlIqTpTCEj7iSICv5JfT/dWbopn3UZlHyJW1HWzz92KjtS1
oHE1IZqRcUHfda9B4hQBMQazSzcGGmJrfoxQUc7up9gr6u6hWxs9WPuAk5Xnpbbwg4adj5uu3tqD
lY0fdTrF/hc7ziJV4tzNzdH5VAzpCDnXr5G774mT69Kvs1fXIkM2I7Rm48Lk/d864O/qgJUM/Nd1
wPiP41tRMzPR337Q4f36l78VA957d5Q10Tb/2En1rA+Ow2SHrjitTJ88u39VApQPa7YeNMG1jHBW
rOvvlYD1wV3BmmBGoBYDTJf/SWXw81yCfjwvBLCftDPYJT+PC1DdTmi3vOWYlWiM5UI2i+XGT3+4
KP9myENF80fHPSRQ3oTcb1SAfM8/pXrADTPqIACrzYi/2Uxeu2yVN3gh8pZu99dvRVn1p7eyuSwe
KbqeCf3mxzqnAjLYpLFcSCJKuk2SJ9mVZaHpBtxJrzFOuiPJ4MZhWhx7gzev+pu3/9PlRGkMBJfj
2Bq/BOLgx7fH++g7o2sx5i7HR6vwnn1m8X/9DdeX+AO+AMYkb+EQ7RdQyYEi/QlfoLUx92YkmqMj
xsfJkU9tIMg2I+1tYy4Nd+k/8Q7/5pcjMvLPb0fz3qeCtdHpAiz58RtBmWLQj+38iJ6sOSMlE6Cl
AqM4Zw6LcY6j2H5HUNm/4qgkXgqYHQGYqiLTIKuonJKNZ8VscvSmshNWK/BWQzUEKN3fsVestyCw
rEaAwwKRDRgqwKeaFvIXKx0PrMcdahKflqjuTOtpboN6Ff31xZZjmrxRTR9sYTrIbW/O09OcRvqS
uPEYbyRVltraRF49uozYn5PZq+gMamRQceXcOl2ZPbgO3ofBxirVx4w/+6EUG5briJZnT6gLDbj9
0C/LiQ3lGl/BsJdF8d328ocqsb/gWL3vaAeHo+0X59qcPsdIqHiL1N0ZDq9ZgIbYZvXSHLJmhRqW
Yuu06fhNq6A5eam6rSEnbxP4vzvbKvodFZl7M2EiRHnjRmcrlk+eIaJzqhKoLS0m52QYvknXCOAp
tsl2FmmK/LOJHzsXO3/vU0YGQ7z14JxhU4wGQrrzaJeak7ouWyfsFQL/yAdg4KATzXYjXuR53Zri
AC1kihc8qbzgsfGA5yqOJ6HlJ96lNtMUWEYtIrEvJ63dT3bpGc8qG/RtWUE72PnTZD0SZzhc5Trp
j0hNqaC17gp+VYYlUdHo6yrnMG6VDYlJIy0PtjsaM1U1h+lYChq+vbUfktx8sqsMwNDQTPgCEqt/
7RMTJ39ozuJiEDz9mKgGulsCjytCi7JVDXD8zZiI4LRAe7tEkdL39VLqu0K3lwjOxCsiju7RxiZ4
RJEvrsUkXTLfuRdoCCT7viunQ1nIV5VpBztJgp0r9eQEuCYJ7k0GEQdwQPp6iY3qbuUQWvS1r1Fu
1g3N6Nzc6zFtXivXoc5EMUh1PznJQQd2f4XgBPTxoty7hElDFMmKcq/zBFKvGK1YpmhAOc9EpgEq
jRq8CeN9PWdkFaLQMoYUFhsexCum+dkmUUO7GXpaHkY0ioMlaQXR58yPMx6vk1O3zdUM0D3fmLFT
3RYz+wZ3tEVFb2ARupdRM7+1aGbCnIfmMsSpcdXFrgWaKcAikVM24cwpMwZHjbdtzIZ3izOJZSFA
VInhc4LTUKv5PBl+9OpnHQlHfkwYRxSNVxP0Nfog/Ri6KJHhaJoRzz7NCKDXHJqinpOBkwUb6ebj
ebGUuKwNnX2UwtAjMy7l3JCUW9dTb0yyngPBYC7uOvMhoRt/tAb5GUzHhZj5+GNWmTQbPa40jrNz
Z1cIpaJMbyCBdNtoHDI8RgKb9ZJeG22DdYyBzLZslq9J7MO0UGY2b/woHk4RzUeiDMx7nHb7jgbg
MTVQE1ZMFw4LCEIUWW7zSQvDozlH7BTAfg2IFBXWWzsQxV6p2t210x5kqnx0nDoIS5EhHi69ob3r
jVrSgjL9U1KMEmem4qix1ttKYbHBp1IvN1GedYg6o3r+VAk/v7AgLagQAmQYlvOqK6YZVuAbm5E5
QZjXEeMtU11in3AFNgBGkyYzzzguIgQnorxpC/+UD9YneMf4KCPB2ATVDVxMg9Y8A8goM/zrOMqI
kgrAvTbtzust+6037fqXtJfDbc1xPQCUyrPHkuDeJjPHjMAV+QkWrj7Sjcq2JJuNLxUn5Q3VEO9s
otSaw9zlAcKtN6XfA44pzwJm4SOzJfteLqmLfiYQociLtN2Q5yyZL6lu5yJr4jlxp69FMdNTbcqc
y1yGGaKrJwcU5nEOEOVxWMtXOs9khykD4V3uN/mhXzz7kstkbGieLgNHRt84IjxwcRN5XzwhaWIP
AD63TeSkWI18j8i+SRxK/KkMfO0Z4+ScHEncwpjlBorA9Qr63dQ7R4dJzK2bEMuqjDj+7Ds7aHjz
IZ8Vl39Q0yfByrXFMOFz8p7zR+mj23IAQKJb6TLro924Oxek33OHLeDzNABrdbW7PLel3MLEBSGT
1lrf9KLucBsTCdcxCjoyJwbp6HKTObL6XmattYnQaewRXLcnsJDjaUgla8av9EZsSCvL0Vq5ju9b
/X+L/L8t8slV+ENV9G+afeM/zt90+23+scJ//7PfK3z5gdxGF/S3TZzMr02939p9nkOVz4JGcAG9
N2q3fxX54oNkgAO0Yi3nPLk25X4r8qVP4sPKYOff4OAx6QT+B+0/TgY/VXGBidLQAcZGDIRn8zj8
WMVZjWaLwzV2DAYDrWqpJZ2OuNLZFfRmKNimboaPsdNibjET1Z8G8hnuVW0MxSHDLZbhfxwAHiBa
RFkZ9dD6ekwqVj3FYQw1JrlHeGtiXywlANuGJYaJCKRigSIP1UH0OFml88Jj/5Yzio55qUdyF52P
XVYt960OHhlI4+wsORBsKjeP2o0j6MJp6qfrflwtNjzI4qHF90yHvDNfgoweJIL/xHooyzE7txqb
YAVe+1eN2uh6xg7OxnQDtBCToCHEQwTaGi6SEXxvLY3dvK4k4rqhQH4cDykzSXTcuHgGgBPL2AZA
sQmcfr9Q2YLbYM0B4vdPQgNeIHp9MlVPDqpL/0C9TpBvWvSnBS9pCFqLP2ydEV2BRWuC0IgiKILn
IV2aOCxz33zxCvxIbj0EoWMF+CEYKZIz0eoTWHzeXWA62oDbmPdt0gWkRzJjpCsTaOz4SWJR7rQc
cHTqUwNDwTZe+16iLu7SAptGL8WFsNnAPIyOyJ/mLMfwO8S9eNGkJWCfnpBCs2uo6davc+P7QlpP
OMkmOmdqUl8NFsubmhbG4f3zteun4s7W4Fz458nCilpuyoK8H89l0Lg3dV8e+n4eIDbUC/UjF5kp
bbcrmVTjUOoSi22L+bja9F1GIKZrRUodo1xky5Emk5Z75XjYd+WylhtpBFegNKrsvNjVadA2uyT0
JpbKJLZeajxT7l7Usw9wIbM5T3YF9wLEj3Pat+2Wd4d10bZOwmAbiFlVLPmTNmT+UTGbf2lq1V58
UBeP6TIgyURJ7G4pROWZmW98FTUoN8hslBt0ac4VR9Yk9NGyMzzqqN4HmCZhutBudBaLlCMMHzhl
nAaiCNgsd6X3MAYqx/ng221wyHNLfh9dMEKYV4qi2gi5TGobW0xD90FqduomyyteKyAJYe9WYCas
0JbITJPNoCsPKC5D7IeoCObrZBmzULKFbJfOjK4Lt0ggocWjfyBDWux1ruQTmEQitv3JqJh14YxG
eJsU/iETZvuxq+wXp8sBAjjmc+lPMzjeoaGfnELKWHZDll8XcbR0YYugcJ/4C4Qqz6pDFJdIWCMf
1S0aTY3TPK/uWncB7GxIbGvzjO8lscW5j8tgI4CR7AqspCuHpNtZAD7P+AOyfJPhGAjH3JGfJiRk
G6eYkUJH2m03IxKejd1mPBhWmXBTMazcl90w7ayqgx1hAnkO+7E1oG/I9pq5KBN2X2ZX9CWdu86J
IcyoAVuD6bUmitwiB0ftGwElQtAk/XacTO9lQE9zHQkRf5l1mn7DJHzSMz/9Uq9mPTI/iOoUFfyW
OZVuGZr8zdvSBDz0RgrX9RhXRfOxwWqboq4SaterATaakZXLJxwXJr3JRpEPW+vzYtbVE0aS+WA1
Hghv3CsVRDUiUTDGQbmtN0PeYTdXJWzkvkTbPLJQiE2fj+Z2cN35aiSh6V5NS/sc8P3lyY6WKT3V
ReW1W3eJ9blHqs/516VRm41U4puCyobv3/SYKZVXidArax3q3FKPLpZHZhs5vj5LF+nVgNJtDge9
stZTC1iOdOs2BHk/HZQZl+E4FxBozQb0+GyhCmu8m4pEiEd0ziz+vaWWfTBOKeyJMu8Y0/qLvtN+
xgS15MRYQbS9Z/TKqtS6ffT6vrI0WRd9D6YiO+cVT6glFoF2bH2KapdFa0Lq8KRHYt9cA1UZAhTw
DRuMm0jaKrc8TDHLMw1gy+ZxGK0Hxue8EW6GaYvKn0+SD9lyPZrjgK5qNILyhi7wfAMyo5q3VUV0
HLKw5Vr7wvk1I/G/5dLflkvoOP+yXKp0p/4RvukqT0oazTxPuKZPX//v/7GodvjT30sm54PtUOPA
31iboIhM/zkh9e0P0lq7pSbozVUajsbzd4+y+4HNRyDY9hk18mf81e81k/zAf0oAOQRRqu7A+Y8a
ozQLf66ZhG3hVkarbfnClJ78sWbyMvJTUBakRywMRIGIYLV2Lm1MEIM1aMY93VCbFZxKT0EDglZg
n1jEgBa7CzddaI048Pcs+kW2q5wqbpjEVQI6Vj2UhbkxlWy/FonjXxjL2ifU9+KGExKZKzYED3xQ
dBWg/khKMcGpcQQszkKaU7IwwPUvAYrO17L1SScxl0jvQOPBXKaV4l+E4miHLVXcUHdACKvK2HU3
PRFM9cHKPaV3bWasfyIj3HEZI7I7q+mCJyoH3nhkrUJO0PrTA0GFwVORiOlBw5M4RVnBqU/Wk6cJ
bymzCiO0rnwAD177tfVNAYmuACwsVEnCRQk6g2iGebqDe4/FOltTFzY1mER8Wlasj6aQ4pHa13nz
LHIfqsroj3JQ8tMy+tNdKYlHaKVZtZRPrbiJrYbvj149ekpd0gE57SV1C/8mhYjJBLf9mmoixjel
jYkoIZL1lZ6HOWwmqfnP7ElUV0XlOG9zvLKp+5gPQP+UTzvCmbozZWw9ppGil9dLorLY0Se+tZ3x
nn4m69c8NfnukNsBV/ejKW9cG9xRqTx1IzM0lnhkBNyTBGxWlAwnWQWoOmDArQ6k9XpCNgE1XUwF
zjXua/6fX3/Q3IwzUBsENzxZ/foL0wib7vhJ2/YFiv08XUZk/GI7ZTREt5jwsuTeKCy+QgVJA+XP
oPin3+b5Ejp5z3VBfMlnVJOBz32cbcMJCYiO1xyHAulRvXYIntl5bbnPi4ViYRiX7yrquRLmUAZP
cz4+dEvr7Gccx3YI+RWQKivtPc536h24UEZYi8J6LMmqf12d7Ny1BTd6Bu4q2uNz55WWyOKfnmIG
zSfhJmLoS7IHZ1xawd3A3YB6gF82kJ0ndxRbEsKI6O3r3PM68HVxy81nEHq1jQbrPYWn7r7ieUCn
h+tL3Kix4SFE/8QPXNXAfhnTxi11WlrjsimBriRhFrBn7Yix5X4TPJaXCu2QTRg9gUpGOlgSsp/k
cydLT1pNgWIath6MPMB+zHs2kejbr9O0KqpLnI4xGzf3yRxM9Wu//kS+BGhSOBgsfdHyYl1jJgdY
3MEOlV9ymIch2NW2qF/hxkRP77dwYnhc34y4n2p92Bmi1q+ROxA6I3suyQgj/26KeRSQ9VRXtmKQ
v7dcO8DmHXDhuqqWMqxznxumxxx2laNa4g5YHwlKyOSAhpmLB1CPH9tk4YAv3rwCMtTHxqkL2nw9
ITs28lqSw8wBO3RLvMYmbYhQybXHw+lWMzpQer4gopxxoKta8HVMMoiSduIHXdUHPA+myQ1mEKoA
AhN4IKQyWzwOVse3NhFkbRgnyBNJP8FlrPLgsjTAxzZE2PIKFUBOqHE4aUFMea2Sd1ABUBkbup1Z
T8ns3Zp57R1dUoDAGKTBxWkmYytHZWjcbBnfV06oKfYLSVVqB7GSJ4zShg8Er2B6KKxqVA9zO9XX
CMiDXTKT+CRnnuX3AA+/zEgpKqDtYz6he3xCzQccqWPJMBmpPHaE/nAFAcw+1NzoSM5xg79mZtQc
A5qyBwTF1qMnuech/aPT9FWql48tDHb7OPUskXLhC0/Zmn9kBOj/tjkAw8fIBFdzjisPSrEsi1yd
mekDLDKJV+ltKyNuZeRXypPIfmsTi6WZCG/uKQpvbvDZXfhZdUs6gIkCD9BUKcRj08/k2jj4ubeM
WSQDcazkWBjbLthVJXfpyInchdzQiJsEx/5jUdChpMlLQMtuCNY7B+JZNZ/tVPPyFs2mr3EGrD9R
Dnc3ZuRHud57MOBEemXXvT72YpXnvN/ztmXzR2bHd4Z4tt7/PfaPmz4ZgieHozvf01yXvWEUTXc/
wP6Y8MK2rG+67fwt55X1fgxm0qLqxg+eMO7zQ/66pKWtSIpt7Y3cSqSX6v6U+i2awYbZikYxZIg7
2+XpyvOMXmY/cnllPu3fn7hi8O2nsewmAAqNo9X+fWWtKiVcjKx+8yQSsFdPYxzP2bOD5icJc3td
pcQwou5QnfMW5KT2pD3RaUL1Voh7+Ssa9uCk63rdDBpz3ZwBdWC4xVB4My4OCxmCAp5gnyMwMSEK
toRCN6nmI8uPLMYt+V+UEJsYVp4I3WoJroqy7XDZetFEEAqDhvx+SdGKmAmn9RAjafzEVkpcRcdZ
6QyrnKcm6yfWWp5JUD8sMWRfjRZaHtlo92tVFk9VLPQ5iKbeHDezP07UIVI/Wjb2jmDdiIDK5o/I
YWrYo71/h97DjHh2BwmmgONMI0h9cExZXUG+ieFsx+pT4jUOluwy+tx01s6wqubS4hkKdeeFpgft
gfipQhTGeOyoAFvV16BpA3rDdyjtqxCDxzPq/X3NeGJv0Dy5q+1hkxbeQ2QhV3ue3bw22CcwVEQn
ZPMFq+oaBkV2NFkwZm8Ro4e0G3PHAkW45bQHxcJOQ5wlxVEgy1SbxK4h5dqZ3GelNQAyguOCzHmE
xagyUJneOA/wixld7GcXyt4x4LbUYQxBiXQbTwVEntjLrT913rlNA7a5ZELuNRlAGYtRfEIBjnkb
j+ZtsmT+2bMi7l5hU5Qov9rFflpzlPp/7J3ZctxGmoVfZV4gHVgyE8BtFWolizspSjcIipKw7zue
fj7I9oyk9tjT9+2Itt2WqCJRqMS/nPOdarI2eGT6K0CFyF3sELdMK9T0RupB8jw7+bNMoC1eZ3Ur
7+sULrLo2tHdyqXx9u5gDwTpNN7nyKWPbUdswQs32a4GE+u7NKogYBPkWkM9+PPUQRR1CfbaSok0
rCcP6+I2UTJfuF76S9K5xX4h34LneGzswnh89lb8ewra5OAE4ycyzrYqTpzP+G7nh0jNhW8Cidzb
qcM4r1PNfYsfj/Kn0Ds15dN70ltPAhvExkRedXHjaLkHAaO2pdPn+xL24iHwBnaEXix3Yd0+1V7P
RrXRVEa7Nq/LS7cEHFHAGLfQ5qtdSN1w7vPGPFu4AY7KK9tT6vXyurQxwnPRCsYRNY2hZho01bW7
E8BLNwknFjv8PL1Dr8h+0z2LJTVveQggpJZgyEJX6FOG3eE+hI1oF3ZxtETbHBDSULPOYLSn0OuP
QIjwAMez+NgiFPCZx3uXJVH3fQwrG8qL8ZAyV7su56x7tiZLXBNcneFwch2+bqR2/dwNGSuzwLJY
QE1FjSe3K1+T1TwLJQPLGPe3lT5ZTeAendEWNwZ+ky1PXgdugCTFEcZlUqb5aTQc502k+esk1hGJ
CU+Wzrxp9wIUPOkDzmjA3e36gxGk0Va5KevGLA79hVU2oPmoOw2F+lJFxJZbUHa2ZmVk62llnuak
sd+CBjKYH5Tt9EpFvKO6bqgEY6PwZ6KVdh1b/ScCocwbTv4m37FPZaIRW87RaCf7AN559luL9Y4a
IfpeowhlbVnZxLL1HCQoAmuiG40HmLqZiW08azDdOPAGk4c4MFGEmUkus6OztEP4hcM/3EeJVfsL
MXDwSAcoo2FEvi5EJzs4dKSpcTA1sT66gFdeBCsQl8deYGnGTmbkw5qjA4nqnUMW6iVu+VzEdje+
VKTJnxa4RRvItekem9HCbMbg/yZOvNcotJ7HcHK5xQm7k+KMUYvCj4M0RyZP5ER4Hdb5DeOj9sOK
I7/KG/ei0wJYNdXAY95bzBbHVjcbYLsBQtG6ngEV66o3TnnKzO8sanOxwJjbiYeq1O7rEeGYoHKC
wGkHtwHZtFSzaB027IRL92NQZxzqQZKM1czxPYOMYdDdLKzFErhYamtl0P83YYuziMG6Mnr7oxvl
PHVX5r+GEOza4Z4ZmcoxMzX8dzaiCxZalXcud4/lNTvVU4NGTUS1VYztGsQ4SJ5NcV1l89kwl+lh
tojEoxbNiHwcKctZ2la/C8f/T5fmv1h+TYbrEpCwhciCNvoXjyY6gyyuujg5BiWARD8vmbV/WOTS
t69yXpYa/K9HNVIWbBz1Bmx5fPhh5PAXupXVb/qTSsYzpYtyin+shlTbWoU6PwDHxkib5WJ14VFN
ngvtsmjD2O89M7BuTCzwIcVmUB1iO45CMh6CpWAe1QY3YdGZT67RmzfoEKgq//67+ovLwiIIzypl
O3Ia5xdxUmH3AWNGGR4LsSbrTTz9d2swk0dFRiQhs3Iqnz5fKI7EEFYf//7VV/X4r9eEl9fr/yjB
8dD+fE2K2UkBmCxckzmjFcJ9MbO6bPHGJrwh0awwZtijaz+lTiBO5lp+FxIIECyourJupZ4Ztm0I
ZgujY7d20FUdkukMQYAepkCo+g+X6y/eRIVpXDlIgfGgmL9er8ELY2Gz+QeyPrCg8eapbwmpSFFZ
NAQ71cQZ5QRbTG39Bk56fqg7ZhV1RC8fl1PzkBf1P0Qxm+vM50fxFWgraiAJxk4izOMx/PMlFArz
UU/dwPaF5ROuYVJaO0ZSLy0jHijK5JEyUrCs9gt+ePtUrTHUBW7b7GDCrSASpa3WHowr+/fvrf1X
35iWysPwzwj9u3Pgx/vdGQwgJ00dHSsdUqGyNi5X3s04Ns5EVWS3xWMF/FSe5pKy1Z+wp6TnQVrD
Qy8HsHfRMHovhsFYfIPQi7rY7GhjRUwTFcqF8j0OkcVmAZQStMTMegqPAEFfQMukNHWaCRYqg8Ev
vzelCB+mh35ZpwDFXE0PURBD9WMDNt2tddxbXIAhKJaW2fEGmjkd0N9fDutf9p2mdlh0apO5gdRk
kf/8PkWmqON5cMTBjhRnoFUuRXR2+7XVKXDoPXHwe9eENwzisbAWhidTHvFtzYADHydPc7VCGyfm
Vi3f46Il/8rF4u8TBNyQLBVaStuq1jcb7O10jeMnjI8lNj9ywJ1qCHchaO7jMue8urJQ7CNwn1E9
uDQEX77/sP+ZRP/zJHo91v9Hzvivi/vvk2j/Lf01sMrW6xf+6dRhoszwef3MrPlTlvmLU0dqlLkW
itKfBbrQEXDweIaEebAu17nD/hToqt/WYCmcbIb1Owzh39ndS+dnSesqJl3ZKDxILXSt0vxV0orc
pGpJEbWuF3xG4XKI23DuUChaxiaf24voJKOm3IHvNLhQFjcMyZePTM80+r3YPLZDJa4DvvfdXIt8
H851iVpraS9lWBxxofZnEgsdHxiHvir7QjzWMDPXoTESsdil6pO5fhzoOZ4TFws3g2SUaWZVl5u8
TeqtbsnR5M8z9xYjWeBaQ2BjlUQ9z/dNwIgKj2kcXbSdN2dWgqxp6uB+XOrbqS399YzdSJADx7pl
7+pi3CGbW59NiWapTz0/CusvPYNav0+qdpsPTbJt7GK+wAMEdQDYko7rPRKssuqsFTtKK2LQGbcc
sDJw9oTWgfDp4oM3DwkExnWBmskdNMDbJp3ljtMa9KHVMQt1ckYRCtOynWtePzcRwM21pCdwvePc
9vEDeTyln5vmwhDVYitfzgxYq2og+Da5bWbPQKGZLjtk/Ozz8BFupFHZu8hQNvNdoQB39hNI06w9
041dIpPaj7r0wTNyYu/gRXg5QaZyVQwCddvMiEJZB4eGbwUG53CC0iiaX4AfssDr1h8CbpPf9Xbg
E8EYbhslNAKp/nPeIoedJvSoEC6vKjZ5W9uaduXi7EXMplmBZPDhUZCQwMN3Uyt99Ei+6ZAPbt3U
QmK6BOJlthkw0FKqXcuAdWP34KgtSe4CipD5ZFHFPOFix2RluoOPYRRL8WQqKAmCvmEyJJBNeGzK
JUe319jZmSXtPJLWyeKRVzUob4YKAPyVXfs9ZmtyQ8JDZPcOMifalgzDR5rUT2WrX9xpuU6s0dmE
g5Z7UdDWmsYSHZwqf1tU8impO3lIyqBh8j3CbkOEdq4t76tkaut3JIP53BOrBGyjR24JtwnvgRAg
5gtZhdL8kIIVEhfvmstWtpkBI02daisxP82ECaNIa68mkX5eZjntpsitdkmczEdVMDRdFvDhIuNe
wKZV+05YyWO0yB4L2TxtmV7Wfmo2r6LtkCo7U4ABvQXwXM71Acmf3JWQcvca5ck+sJPnBtn9pTCi
fG+7n9cQ6PMUOvVWVVo8ZdLEpY2GQvpOFscP+UDUVEFCMmMHoLRwPJonfGaubzqAixZ03H7bLhfU
Fdnexd6+Q3Oh9wuNj69QKe2KCZ5EZwkDckSz7AwMQDuedhHwDfhxUWcjhXQSfTJpYwmwc4cjGxuA
lYN1RWvS+4Kh/DOMNq6iS6qFxXhjq0OypxV02o2hSgodlRjP8EagtApT88mtl30XVc7W6xc2JUta
PKYk2wBe642zyThEbahtIvYXIo3I2yNGi1mH3gKWT1mjQ2fjW+2vHSTf/EZxTawlMMpU3zD8+Rwj
tcP3Rjc41HiHeh7rvrNwPSs2GUcHiCtmfuPbFESuP42lOq/mw02iu0dA3idqYn12cX2vbt0HHST1
jg1PCV4eIsIyZtqXEse0VXvvRMI/xKy02A7cZWAPWaPH5mGOxddcLvM+a5YrZmPX8cjvb53iMOp5
nU8Uxd4JRbNFklz5c0AZEDm2C4QifqsJKN+ELlNkRLZHZ6CiyFJnFX723RaezryzULX4DdTErRHq
5jJbzr7PrTevhjHmggbDaN2qx8CKwm3uEDg+A9jko3aYZP11aBnROQv2etUkSFEz0zwHbpbuk8wa
dvD4WhzXaeWja3SPEcz/MrM+ad1eJ6EkJ01NL+7YOtSPpIZms61Bz8TFk+cNHzJogH5VOV8BL4yo
cBGoj2H2ZJn9lSO75qZyrXNcooFXZZmx19FYR5u7LCI9PLAjdwt57lvTkNESe+DU1NKXBymxAQa4
y3Y1SXfXbKLAk0+NS7B64B0zPAKtHX2Cies9zRKgaVaYV4tGRjlYc73v3IwZj8srFsvyxLA4viOh
i5gaHkKTCCbUEihRoYBm+6ZXamPk6nHdhvm6q+OruW5PYYNfDHe/2IQMtjcIVQ0/ymv9MUun1zHo
+6MzE7TRW6zXwixCDtyNh6mYxJ61EcOVfPBuu2y4M0IHp6aU6zdOHlfdBttOoabJgfiQJLIbUZ2T
iIv2DNH+yYzEh94jXKAW0xc7JjPEzvr+5A5Lw1kTNxgSA33k/I3P5LzghxCcchBYUPNDeNm4yIwO
8WKrfci4CXZ+Bb5BVuYhdJIP4xArZPHu09y1V21KahXz1m+2qJxzVmTBOmpaNrLS5l6VDiBHmRtn
t2KdVpK0A5i+DPbgMyA0uzOGyc8ZdXH3LOMuQHLPwK32iuPETg8UIpAGtxxfOvo0cq4SRPlJtqm5
+3KXBJ7Gg1XoRGw6+JBhEFGtfayhCwyIVSoEYc92T/+IzH2emxaXnGpLTu8UgX41xhhgrUA92BJp
UfOxJFRrIYDdHlqHtO2SFGyFVi6LRQRPrWqWprn8p7z+Lsn4p/JaQm37u/L6Ns3e2Ij/LPH4/Yv+
LK3lbwgyTEdZcO9WXSxV9/+Y4Fevu4Ysj3rQYljDL/0p8XDWX6HB/oM79r/yDgxxYL8o3pGN4ID7
d8pqtk4/t/ImOd0rxsxjvmAhNfg1BbrhGVpM2qzPshO4PMnE6hgFYvDp3HsVkRN+Ul4oIDJgA1a7
tNE9iWmdIuDU0Ra9/iQafCbbPPfi4CBAvjdP/VxnV/gi4uSuA+v4CaWV81EtujhHnDtX3ZhYvicY
fLEsjvMzrgpk3oQvU6ckxXVS1QJNR1SVFzY01XLIZz7GI1LLcIksAvvYEnofh3gm6cs1SNygm531
6zBOrHNmMnWZi8cRxRLKuZ2tVwSGhw05fhtWMkb/HZJRNmUa7qsVSHbNADfqwr3IckOuUr84mth5
MGIcb+D6gn/bo7dfqht0W/y40dQ2DsKvOZHBEU8Klusd+UQGTrBCSeXycbcCz1J+2rNtunEtiBgj
tSzXE1ronPeMQgPlGZTyw+DgCYgC03gfx6wF/plGsWLezexVMRUuOHjIcOvJfAIF1jPL30AUIdRj
ApvLBjpyFzDNPk5quWxTPYTMk9HYWRGOZVxM5ZJ8YekwtwoDO5BdhfwVu9bGseQQHqx0CpobFLji
ZBAKdmckbrCB0ApZHx/YJmmj4hQJMRxCVVnUKLpnI9US8DngYr43M1IdtVfNb06VYKBCcrGd0zlC
esqOC3JBet0gsD6UrczJu2J8nxYDmOm6KPUGjNR6sE+QQ0jqyvOi9BGbhLfK8sjxi7LJ17h8fdkp
m+IkLI+ENgb3TT7mH4JCdBC6AuJrFjFUt1min0mOCe/x57V3ZMQ49zQEw8cIBSiIcTxjTRVN99wP
JZvRMn6hAA7uMqucP5DpLqzt2BNUGbDP8klrcW48Lw1eIrhixynS4lYwmqSCaQDlD05jXwc6yA4C
wclCiUnr9MLWFkJtkOnnWpvFI9t7kiGZBYWslxJid7asKZ1pWzLsPRWUtoDGOsLwYFJ1pxHi82HM
0vDFRoN95S3Oqq6q1PjEOJdm0q2I5aVFabJv5ig1TmpnYVvH9rTYEaOywO+xFKkPIH6aUT0lOJba
pJf2RtqTc20iQYEGHC8ZuQxNP9yi9bGuwL6URynZXnTJzHvdZ21zH2W6eGkITzkMgVN9Hq3og1kD
Fusy1z3zTuc7xMByO7cVmD1UTPeBbqMzsUvNU4ia97Vna0261zhZ70nZGFdiKdii1bXtnMds8vYy
qb5icwyOpkJTGU0MT1MSZh691O1fYdNnH+Z0iT/YYxerrard9EMtCo9MJD5hWnTNgZmotfOcsdvH
lb4aS8JqkLhnBxY8AJS8Qp3HifAkZmwoX/DgeAJ+FA/MRS1JtGHmEd8VQTLh2qqmZgv0xuYuZhAX
ATXMNnEnWp/0y3lXjj0opwBBMNel2ziYdMjeNGiI2xFDgFf49qysF+kI+7YTzXO8NI9JJZwvkypB
WeE5hJ7AOt1hg1EttIZNIq9y1CLXRkfHr5M28J04PHmydS7z2NR8NPr2cSENwEfpUb7rHj9+NS7l
HaXe8rle+YQbU4BE8PKxugopR5/DiAhRXSMFpZWuSQZavPDCOKf/2JHfU5QsrVGoEY6W0qNvk6k5
93EVvlEzxl8zYju37VBfWz1xyEqPkx8Nvf1qMZg82sJh3zSN43xtTWtwAnFDxMzRH/GJk5FxY6JB
2TelKdgswQO/T9GcsdfpTAai61J+aGN0Q0ilUGtEAKemowVD4aEc17FhGo7249AF7ud0zBme9vEq
mnBXlQFexflBioB9I7u8tx413ZWn0UVTlK+av35VTYXkkiNYcyMcYSPsbWeVZszsMG4cFprzJuzh
r5k2Kzj2mjgKc5cdZAVf9loAR7qBuYTcnBCGbWdM78Q/Fg8mXckpFEG75Q9lzZTgM2Iv6h1YCk7X
ols19G4FcaBs1LdSyC9gMK1rE2tbt51raAmZR4nOAJwPuUgvI23xxbPT9DoyAGptkuU9MrB510ZW
IrybnkujeYSbwHjBbCJw4OwJYnrZfYyF+mAAoL+vzabcCW1FNj342B5DQTpmOoSES8UBvU9jfiA/
hjafldiez/t7Quv9UFvtuI0IFnwKHZTVZtRU5zGhlW2aQGUXVWIbVW0xXMrCCI+AMwka1rnuDhKt
wT13bu4XhjfexQyuv9QTnS2GFjOj7JHuS6gDeeY7xO85VmgoFcMhOjOV3+WBIKnSmsuTCYZka7Tk
L8ytEV8LMio2uijKQ9dPvS+JQ/loQe32M7eETu2kn7rW/JzU5JMuPB6vSUUOYWe0Y3Qn3Zq+pS1B
f+aRtZ3tqf1mwoHZ9ebcPyaGVrvv6pcydNO9RGfiw9kJHimg2xttON1h9JikzG3c3OLttE2yPLwG
76XFVIsEKXEaESfEpIuqguhrQ2afQD72exwE6RdS0s0dpHjeV9f9FLnZ1waA/AmY3CrySPFUKv4N
4LS3mRXTInz1xslIMumjTLX26L7M66USybuXuEDlskgc8IgIVP1Bdp90mc2mP4n3VZfUp56CZNdj
Dz/aZBwA36TyEjTkh9SKhqs4LxEtZhMToM4UwjfYf2+nqhx2ttMW750aYwK2EbH0+O76OdLHcbBJ
DlaXRY7VsZB5ihjDs/alqd5ro7rvgYduCqYzW5ksB45osZlt8WrCOtpEEW1YDAV2ozND71KjvHGq
5t4xyHZtayhneU+PmI6+ERUPLv6+MxvacF80jMPwAlgbHRdo3cC0tEsW7gOZXexciAevJQIk0713
JDCEdb2d3+MUuGO9He1xq4B5I2Vzq7MZy1Rv+lCWskMLtcbvFsA2MixpG6Mev+JgE5IoHPtWdOhL
ONudp05a8ZG8MKQ1yvwKAx0vyozfPkZ5sEEUqniQpUQ4smi8Hxl0v8f5zNZccPuRbHDU01Dca0Fe
oteRKzOoHlabV/WnKW88iAUhnW+8uOecEKwsVp+gsj7/p5f6//RSts0G4e96qaevRfG1bb9+/VEv
/8dX/dFMuSR2revQ76h0/rA/GinPADSmWBAgUmdoxN//t5HSv7ENhOmB4nL1EK4K+z+bKfmb59pg
nhwPJT1sjn8Lyszu8+dmilW/hxsYtrlpawOUxy/7NmdubBGNqjgJ4FVmdSARPUyGXSBGsmu47dkj
rBu78bpbRSV5y/PbXIUmiFedY51LAqlVQIFIF2PetKs4ZVplKnoVrIShhl0wNjZ2XD29EjNfc9bZ
yn7zVrmLtQpfek+NWza/cgd6mcScCnmMjWJTxUXos1Wot+Yqo0Ei0qPNNQyE45xA1P1Tu1dRjQK2
cFHhJHP5Kqltkc+3+anHfYJsUe/71nF8oxuM7ZDE4S2YcvdYzDHjrgjK1GZoJeof29Lla2T29cEa
xHLGJ45OCAu+/hx8Vw9N35VEOYuLS9nM3XOKWAuA2mI89GNj+UXm3HMgeBeSF2rfzTEgZyTNopFO
wTg4/cBRUQebIDGaA2rd4jjGxBdQCN6XVUkljPVgr8GUbpZ+MG8LxzuHRUrWxZTe4dkXFOsYB815
dHcZJFvCLhFZNYbNLKmWxtZYpAR1ObWnvl3EMRCLeZZkkJ2zlqBxqC1EJgtgFsSwlhcEvai7aleg
9ALR9mTGFSIk+uzrMMjVgelTzjIIsiQy9uW+Gqz24gCCRHhjPelVVDanPfb5kRqVRPn2fkkxbcFH
yva6L3kgVEjT5CpS61Groej+BAezZeVkJ8d+YKWDHjp4Gdy43MOk0l/cmNXqpccxcQkVj4CMvVO0
nRgf79ycoWAcue4RGU+zr7UFNIOt/s5ViiX5KrhDYOd9Jhhh/BaOs7df1jk68RLoCvjcyHs5jy2z
yKR65lBOnolsmN+EZvvHmFEZF5yKw5Ur1pFZbiARiz00bhW0gQ1jLSAaq2gwWOWD9iokzFAUosxH
WyhsWR+hjab3U1kTCVfgwbc4ha9kHesJrjay3G1sitw59qKPiVxktzRAa5aoGpdV4KhROibfNY/L
tJooVyGk9V0TWa/yyLknuaRYPDSTluyJ784spv820wTLR/JNy2Tm8WaylvxOCHVETEHIMJTlS6Ot
tzKrneC6RlYbXVERfdAgcB+wTxwC4Zri1Ma9DKxDxp4gdTDbj4X3vkik1jvw0MvtMkztXdtbbv7u
FXawXMsCKq3b9c+KBhPDWB81/Y4p95MMWgjQTY+ELCu881g6FpGWQYv4rCL2EhG2yJNxyyY/ZDXm
pM2zlY0SeLHCmEiuaaGd0jkzNHBb4ecKh+otByXXPR/wogbE4uhmBwvFwIvGTHlrMP68AZMNl8eA
kFHjhFGzeV9MXh98SdZYbsQC3oYTbhOZUsid0ZeP3LmKuQLrOdAuSN1TYA6omzZG5yWfHWI2xNEt
BoNxUZlBgQUcQxbM0DdM8oOJQOnLCFDmhVgQ9ZaaNHTE4ZHUx9y3o10oVgVWARf6yyztLj1YwTRU
zJlrp/AHEcNEoxMIvF2hUl6SQoPmIF8FDHa4YFYhno12zoAxfODs4xUJiKdxgPvHYBt4QULDR6Ad
EUbubJVEnfZ1ZHdXCHeVgT0OE0DoTA6uiqjQtwALpr1aHQ+GkQ2IOBXXeKvRoj9lK6C+AZLafM+E
ocnKvfEA/09fCk/WpzT2+NxPKvDVd+q91dvOARtTdICI4R7KFY9fwMlfGE04m8ZUJeTBlQzDBmFf
jh1sfYpuhw/Vd+Z+v+L3u0RbZxfdqlrR/HxWGQiboY53DQpPsSdYx3h0MjyZ2mrZ1Nkj8iUo/sWN
E/Xlgzs4+qbT9fBRfU8GwDN2xeAMb2/dUHVNMjx0DUYXYp56tn55u8zv9Vx/5hnV3DCcxN2KCGob
k4PtbiyjNh7DxQz2BH6ReU16zr2kcePhUGQwGpz2tuxcsc+IOz0PhRG8L/jd7ubA9FtHh8yTkuCI
NtR4TR0z9kFtuB8Huspy0wVWBTy+nq4couQuUtGJIs1N/Wqck08Rc9WzqsvhRsIY7EQhN1NnkDoL
M46OJxlsuUvmYLnTXpLsMOcfWjz0z4tTdqcZIyaio4JV+JArSIgme5qlFQNG3DK6xU2jEr+ZLGLl
bY54THXKB2UO5ZfXRwMj1cYyMYqG7A7vqjlkybOsuETCaw8Y2l2GiOmAbnWUEUfjIl9tlOg8C5VX
vQ2u1V1MZzG/DjBT9qpb7F0KPgjDd21/EBOvh2WeqGlMFfuEjNNdU3TZTWqM9UvP5/CCUKe5Y6Tr
XdOckBQVFck19nQ0c3Y03KTAUnDOZ/qYLcOn2pXx9Uwh/iEgRo3wcBMrW9JqKgHs33TOLLbL3DZu
WvJXum3MJ/9OJc50AMDQvLlOwd5ep+zMl+6+YeUF8D139Skn/uceJ/VyZSZp+XnE97epptxga1Ya
J+yyH4Km0PjcGDlkhQMiXMz2Dnd+424MU7xORWDsJGPJi4pj48oW7Rqk2YRwfuAJ+dKMZLLCq5+F
hTmALXjY4lPDOeHREG3aYdLetkZ3ssXtR+OKlAEEVA7dQaPA+z2W0/g9pXPugR/4YLbUG3xVagqs
Q8QMGwknQdOkwJZYcM6R82gjbQ555IU5ubhPrZ6r+P4/9f3/p77nquu/lSI9ROWXr/91arO34suP
Jf4fX/inJdb8zVy3IZrKnHr+OxDwT4qI+ZsLXITNrfNL8or1G19BV7AK//7gC/4pROKPk787YVfs
yL8DEDFWbeiPwkeXv2wDfjB7S8Bzv0oxa7Kcm9wjX0HQilMnRyVjTHp/PBAe8nFLvY75MFwgAaOA
76vXLFTrgJ3ow7In6irn7PArhuJ0vXnB7tx4UYERMqnK6mRfytH1icYlIhwd/FYS57VHVTdibHRu
KizeG2sy75JpbN48O7/okV5bjNixqsDvUILiAsoV4/XeBZ0Qf+uNPr5hFw4SyKkQLBUlogRB9Pak
LGimxnJVesadNlukBM34BtJo2qiUTaucIdd28beW1Fc/t8N5h9PgxrGnw4ioD19i8c1Lieozh4dg
UtC9436Pf4vac7mTyXzF5pdNRCLwAMVvc9WVfkn8nGJ2kA3me+no13pu9ww5sm2TR/YHiBPHuHFR
QBuIK8t2BSwLElU7+5Wz9c1B2703wvHBaNLLegW6vF/Hk9m3pFrddwiP9nZGjCYeI7wg69qZYLqn
0B4f1tXW1kVScmoy7x2ognfgwDnie7qiCi9Py2qhFWPLhTGMrVTx2VrdTlM6PWmGkmMlXyM7PYdT
9tbUCVAAxWPVpvjQst1JfqBRxt/Kbr6TGe/VbHf72qvwScgV3NEDn+sijh2L4sQquVBWRBZfoCDO
o/SNdnHqddteDCXSa4LUQ7Feyyh/Y9pF0uSM36NDXrVdX6uS/AZC/O7G1rjrrPHQryeyi/xGDMZV
5ZDSMaTRNzvjtykzvqTpdEURpY4AoTVrAH7CUs4v4J6ZLHU6Q29gCz9teaEhdhM/glJx3ZD8yari
pZF0WPjfnnJD+dNcjNsiaiCLlfFbgT52l1nTu1suV4MVxtskauKbtHZe48n47Nb2rQeFbqtHBGhk
9iwKx1w9DU8L0Z0Yk9FqNfYxZDsOEtpFdNQB8OqJqcZ0Ge1GOLsQi037jJfa2/EoYmVk5QTAtsZL
EZrvHksCCj/SQ7owOzOLfaqb/klO2bfcICDU0KSJ9Pn0ZAdk3KUxgZ7sejBzahFtTTNmorted7PQ
bHrka1kXyR41MaAX6TCV4uv4OVnx8XAZbf2KW2hmWsTtKExoMAzCP8GT9rYgC2efweNwb2NO9rMp
DJgIM5aficY41s48ENCphlMLSvo0DQK0VzRnO9b4OXkP1bw3iFI55xGFtiUy+70z20/z0Ohr00XT
zV1TxkjuGjZUie/BZfHJ3R7fAqcEecZ+L9OUnHXxkhbBSz6xmfMXSCvxBj/0doqCG+I1PtEQD9t0
yhBr6Zk8lNivurnZMdmOTL/RmgF1jIP07JYdYB6nvslEdFcQMr4bhXwpBTNjvGGMW3v1NhVz814U
Ft2LSKJdRhCu68DzqRZP73OGbj5T4OAOxRgstoLbf0ms99IsKzT1OUJH5gV6ssy97TCA47sINj0k
9U3N4tOfMObdSsPpD5PFTTenzqsjNKEb9XgKhuabGJsrqdPf49D+T1/Grw4AFzgCEx+YCt836N8d
Aj+4IuJEyz4ZU1Zhg4D93tcdJtPpJlb1ZQlM/Q/6fYZSvzwz2K/zQLNhsUrC737xG3hy7As9OwBU
+Kj7EPLIq7UxlzHY/odX+tVYwc+FvIBaEJ8AaZffn14//Fyj40x2AjnlaHXpm7diF9fjmJIX8WO7
aRnVY7bZ/zCgu/v92fdjcuHPslwgr+trrvWW7YLV4p/89D+8ZmgXXuTCfz7OnYqQrAxP5cQHm87+
OApiJdefF1v+FTVl9A8/rv0v47b1tT2sCKs9wsRp8/Nrozsfl2R2i2MLztRPWPrQbIBY4ri4Ssok
PRre9D6207BPx2E4J0PL55ZmHC47ccYwfsNiuepDzAkoh44emIgtcPSd5Y5XI+gWhLjolVhDbuoy
udBE4/odHqY8fDFUhJJ9kje9mwmCbkvvQNBa9TFkM7CVLsfD31/kv7iFSNlheGoyU1GW9cstZGWx
l5eWRKhstXtZGneGt+CPZzv4D6/zV1cUbfUaaoc+GsTIz1fUG0134he5Vz0YHC0u/Jk1wc7IOIQL
2iu/ddNLF5r5fTbMd05n5PeIwGI8nOG3euBcXksV6Dr0qNZ0FYoWWgSjMeHpG7sZDoSedRtVxTm4
tEhj/bGm11BZ8yEPrQoP0Bxf9UbTPhTp9DI1PPYJP5XnLnZz5GIdNIAi/kaBj4ouzXgXJ7c8TCL5
FpTLixv2+6VreXhX9hETzxH/cUzu3PKd1XGFmDDbWv1yx1DBhrzBnw1Y8lOjkL86JjXW31/Ivzhh
UO6sAGSiHlHN//KGLSwbagkc4LiMeLApJyZONpQUwNpG+/j3r0WF/ev5gpeK5xQiL8dTv3q8GmuO
8UrOBa7OgaS6+JzDDfuHl/iLkwXnuiVRI4Fxs1aZ0o+fcmizhGYbRnEsvaGCxzYB6QoWskKtd1R3
M0MEwGmWPHrCuhn/m73z2I4bSbvtq9wXgBZMwE2BtEwy6SmREyyJkuBdwOPp745UqbtKXdX117x7
pFaJZDJNxGfO2Sfyky1opCvkEx/JCf/iIcIJTFTryPQy6wCznUvW53RqlvIGHtX31Zks+tQ0P5Dk
uxILYOGoZmp6XaTOFs39s9fz1w6auCOR7sA2MfwHhmHRCiKU3pnSTAKigsz9MDNU1M30u40WgPSw
/GaccxDN8aIQZhSoxkT1C7q5qtDYjnr/UFcmgcHW+gOL9Jc3jPiTTyyvBY4b0Om6YGDxxyesMht4
qktZHQxGx8GYlGmYkm8RmHhdb4yEZyCl3EK07p1L2wGO1kk9WI3yts94L0c55minGnZTtE5Bj4lv
g6Pz05Q11gbQDgKK0TlHwAbCIbLPCQAIBAScRA1+p42bLS+6Ob2vnR6kbvqIyYmqquUXltpM8KD+
slCIBU2UNHurIJupmR5i2xmCDIUKOkgOvs4ZmfJpItuUUeHvTXt98Rs5/pAU/uWT9CcfEu4M9T/D
YlX4q4uMCQtujWlkho85lRIHh9bEwxEQzKIm/ptXBPL4f35OFCaeYw2AD+ueXz6TrbAWDJJDdZBw
67aGg/HCi7KriJvKZwocrjVvyXWhQSLpog+yjAowLrDCUgAOdeQEdQVzO0XDvfWBv0FVRyRSLd6X
LjeuWSfeFj7y9MSn2p+r2tpYTfdeZuvDXCyn0lWXMW+z2Mo/R5OqUuHcsfW4aQeYw3NthpSrW8hk
3q7nJb20l6uYrQ2KMOL+iGdCCsNXNNO4a6KhD4q1T44zMJZLExRVM/pUOJJX1TA9pT2NpJfHoNBa
Wj17nZ5kH2OkFj6LlPHJzI07uB5XlkW1ZrjDBiMamyj+oJX8TTSqN2QzkDIiZLdVH6Nuts+1Oz05
sWog7Fzj89RoYdFSLQGnu5mRVGxYHHdbqdmf2szmI9ZH7bVvz++y7zcTZuMQeepNSh5E6M+U4lgq
P2XJCPZFOFD9bPI9yyt4z1dr2bbA4vgA931xRVO8L5kxEbI98sbk0+FM/U1h2G8JsRxXuWEjPBk3
limXUDVGqKrILYNTfCIL6Axm7pMp07+7j50/+XhT69gI9VTOsPVr+ioi8KwF3lAeOnd5x8/w0Onc
eyNtVmTzsVb116XVrhWYsPep9C6f+Srpd2xSpoC0ofeqLS0Sxipm/1h8vFFaLuHpMRQS06u2/jws
h8LoNBq0HDtBLNItgOD4HQCUf9NItmprzL3IChsPIXVcuLrW2dQ4Y7J+eRktyi1dWk3o6OkQzjFp
NIVHZR3TGBKLkli4E7KYMtvNhqcevlCAA+hB4m3Cm1DcjMPwIGwYOnXhzNtUApZvp/VUJhOAKDh1
paHh6KuXd6dbm51s+geX7gCPk3MeuURoMocni5wgVc337s/79X9mv79RI2NXNji3/trs91gPf4Gd
++1Lf87YvA8234qBnaM24szFfm7SPeuDhRPw99Ljn4pk+wMeP9x38OAcwQ6aKuHnIp3xG3edzUcC
dbKpGL7/YM4G3feXsxrcnG7rgpKex2FYv3YyAwPkSmZpTX6Fa0xbn2ADphBV6u8T4mx2TsVBHhIp
5N2TU8xG0Eyr9Dw5HIIj8Vdgaq0BLlCUWh/RKi53YEWrx7FzojcCwwGL4e9mvQS05sCsHyEWeQ/2
KVXtGezeeg6nOXfKDYLoDMUv+mnrmjofUqlR0y8WwraI32mLdtv6aUzE47JQ5bHMTebNioT5e1ei
uWO3vohdrnXiNjGy+S4n5D3UauYBW73VLBJ4l6oMUH9X2UazEjM5sjDEeVEvzo0Jw7/hOAPSNZSW
dTWtnnXk1NSr7VywzNFLHhTM1qj/xk8hnlOKCltHNFQM87ymZWHhoq35wRSbI1oXBMJ9nZNENDGH
0Slct4BGyu8pL/jBxrl+51Q2Ky9jTaOvq2NzAuegTj42K8SLMOKRfRTIID9Wk54/+LmO92dOk9tp
iKqnpvPq2x708HIiBim2kXwxZQnIL2L/W5SFEZHq1UK1XJPGu59zHlfL5cE5xU6vDHQrxZYistm9
X9O1eTNiz7uLCiqZgLNcNzYRztBqA5Co3rleCRMZxevclM1tbrT+nU0oDWpv9jiHjudvN9atf104
KdqlJFHIDoRQczKWGJLtqn6El+Pda/QRdCkJN9Hi2UShcCdxx4CoqnMoXyhjr7QC3tc8uPVtLlvs
0asol63jZugBOjZIECwGwd1s2t1h1cqe39mwdsQRt18m7q9XCWfwY6OzzQx9Rl9OaEOV/soim9yn
PgGT67Flv5+bOMHsIfxH7qj4foaSGHPwozcObYD/DPBYhvDOs4GyJNr02WOPzrKTfVDTWG68Gxad
0IQ5q9JD5Lb9eoRATDOVRoN2bQIYmcLJdEsgVNA/4L1Aje1Jjs5trFZTMzy4wCORK1ozRCJPM6zA
YDL0XBmLuEmQAcLesC4gDu8HlcO5IDpi4gjwbGq/0TsuKI/lgvVoFeFDu8A+yAUA/JFfICDiBxEE
Y7G3i+WFFBIxyeqv+gtCpLjgRMymAySC7cFG966IIwhntEc0sozI8ujGLUt0cYpQkoAqiRSzpKCi
8N+zHywT8wfZJC51FsauIp7Ylo6ubQWKoiseSqTIKLpipPSWXhzbNZ5eUiSeG81P6hsIcC2+2P4h
U5wV7KHUwW5mGl6Q8x56cZwoxnuk+CyVIrXUEn9NgPGvbEIkPc2GOGpydRXfhRqtA/VS8RgOi56C
gGH1N2yWfp5PmqdnR3Zz9mbxq4d69a57FMHHDPUiStN6vprSbNi6hGYxWk7wTtUM3DWhfcWrum1x
mqHHWPezh6ltSU0jYLLunpGcP7K/JewknvYsh+0XQypK9TAQHL4M9e3k6Q+GRQD3KGmFtU6pcQQO
0LFAT+uBSdgBBQm7zK5OetV037LFPeurGb0C35/wNbXFY+VQ3GZj3aHxJ+xMFN14ZwyRtWsVBmFK
8V4KZz2nrbfsC6H3YUKo8I54WShgGl9lMA8ICUKpG+A/62sdIZAGQnW7NvKmn/IoxLPAtBLU5b6N
KrnLHE2/Qb063TodSv+0q7/4nLb7KjW8bRot0Q7HO7KOyCaz1yBlaK0pZopxJEYZTudpKaBdDW78
Vqdmt4kNOp/cBfFE/mJNYVLLj2SVTAe9jPtn5j09b4xJ28dy/j5Ip9gvcKS2vYQOMxpm9GbltlYG
mCbF0clEmUFBMvXj4NAt4JIW9qkCpbnzfQwPQYPDYt8MubhCa0Tchaa590OT+FjTuJqysksRhQok
laOzuuela4lwAyaSZluvTXtEk2304rc2H1m7jPAcDwm5Nl77parzmt5kTvNPDYSknTHQTEep6e1K
SHf7eh2b12aK9I/IXbVtP8JdradqPeMXqTH1TfJQWqV3b/EfbjDRa7e00i8u9Ac9NHzQZHG3OmdJ
YsYcDHOfs22fs/jaz0vPZ0Zmt7DY0sENc5OqMWjR3GzEhALaJnskHLEVnS1E3AHAllkGWgMxw60j
b+82bn6FHLgAXYTEt8Ud9NI3eoeNo6vaTTqgadctqbym9T3Dfv2MkqbaeES5OEPB20AAVp/NLpzV
0sbEhas0ZtpR4h74ZrFF+wZBS2VeW2C10JZjnpXCgXzJmMQKs6Ulv89OjeeaZLmHBLvBV+L04m3j
t951G5lvmj98T1HGfXJMxEbaUulhJ+znStgavK4OWjSiM6wCUIrWpY2eYyn2DFjfImd4RzZj79da
9FA+sSZZ6fJpGRd/0xfYVF1Xfm4J2w5GSz+ysM+30jCbb4j8RuCcWr0xYSUdRpOVXGiuOPDJGzPu
CsRZ27yb8vvKcM5V3FfXjPiGbdmbqJJNspExlyZyaraIltazoh8APOi+DlnyxBqCUor6gmkMNG1r
hDoFY3LDdhENOjt8uE12q4qZ1gt7urpg5pbbJlVETHCeP2mo9pBFtTpiCxeCR+q536QhHxDRfSe3
CL94CnhLc18rGH9IoaFcokx0r3xkF9eNPmArsoj/iekFVn+4IpMSnVuComEk6mjjxaN1yOalPFpj
Q3AiOrHMMZ7TacmvC97ziJMxXxqyY9SQIbYhamkvx6K5qvv5UaxJtzPQPrDZVNlN2fq1p/5E/IEq
ibH9GKZIj+EFlNbCPKUaMTZAG1+qrtzNA1lDUvPeo9j8hCosetVb27qFdgz1ybNR3Pe8r+z30iyN
IwhUFm0EL5+aip3c0Jrf3HICW298ZerZJji2igalQzcdvAapXifQ+6UtwPTRc5I9FYv7YGhLvEmK
KdvpVI+3ZuVGdyReX0le9LqQYCX1c7J0IgT3wluUDd5mSWaMzUZmnK0me57zxmGrmgx7PJ/2ELhm
VT8MSHnCjFbQJXndxhIFVGHG2YBiYwOH/qUHo6mKzdaobmu3j0Mx+XR59XeyL3GYlnjFNP02mrrb
tUiVoxfaOX7mrCnf2Itice3mp6kb7hqjx9hS3VCtYV13ViZtPdrDZSGYNRrBKxArhqHGI/d8Y1up
zarKFfZ1lSG3cMqWWEYoYebiknvFmGu9M2WV/483/u3/Iq1Q3Rvt1t81fv9JefntC39aUZ0PKBeg
N7E5sQmzUwP+f1lRxQemyKg5GVu6CLMY1/3W+AlQLgI5qce2hbWAS7P4U1thfhCezRbNsWBCXbTV
/6DvMy01g/udvkJXjRbLK4M9B6tYdjp/HJv6OtbqKGq1kxDGeE8cX7ldhbSPZbHmW7cZuo2OdPPB
Kpxx79Vi3RocukfP8Khq8np6WujbTlZnliHEVY9xhD7aiIWzKoQ5SjwXKbdbwF0PMUsCwfI5iIRE
aSGAoQ753QTPNcinGLcITgyk2tnMYFYNzUoVzSRygrxaUZiPfUV6btOYyJKYZ53FNHZPBGpQY7vk
GqBEKr7q2gB/1HpmD/XdajB/khdzv/gLRSZxZ/t2skUVWNlQPqTZOlyBFyG7zE0YPM4kKu+xPaSb
rCA1eSHF5VjGc7nNsrW/EjLyd303cHqQGuMgrdb1M5pEcwbMuESbcaY3CtwZiViw6GQUrxDytnoj
KLPs1r7WpXcglOOh0ZEgWoynbsrcOFXRXDKGxBgYezBO8wQFddt60a4HPRryhqm3XmXIoI1zpCN4
WDHRyZAXqzytvch3rq25VyUj0zCq6ekG4Ta72YxJjZgrdPsYkOhs8mJ9bG1u/mlJXmhbzWf0Ks5x
Fu74Whk16c1dC/l4sero3MiFbGMkeqlEAEZgnX4aq8haHyuJx2rYplPtae+A4NHXBTC+tHU34Lan
LK/qbg2Bb8BY1cDz9gFmZZhoVuWd/RjuKdQAnJk07WPLZNHs5IFBHxHZZUUxlgLSu53Lqn/QWG5x
i6RamfSBt3bWiOYgta+R35LcYFCKbbV8pYsFrsIBi/MyP2tLajUaQ9QZyfy+/mHDr39z5ec/TPp8
ow7LfvPDwI+CvXew85tY++V6sfn7XZ0q17+kUM2m+6jPy33V1p4bo+pdx3Ha+VGiD+teUD+rmpGW
z3meLom62rioeF3yl4vSB+sCa8fcofS7JPHmziWYd0phkbU7eAxk9hoqvhde73w/XTJ9l0u+L7wk
sn5zFfubGioBWCNWRmGkR+0luWQEm6vKC+4dooOJVkEbWvktfUrcrmh9zOihwv/UhJwkLfpMYKMv
0Y9E4mwxjbBUQcXrODkjUlEwjiFyXKQBoNaqq0UFHNcq6hhjK6nHAECWR3nJQsaKNX/MLwnJdktY
cpsQm1yoAOU2WdpbR4Uqk0XAxDNRScs8AP1m1TsVX0YQ86wimVMVzux0snoBakJz5rYqvRmHEknO
hk+os6ninRMV9Ow1LpnPdte7QB56oqAhLvdg/1RAdH/JimZNRW60cYm007ueWolY6VYFTLutQDk9
2rd+NsZP0SWG+pJI3apw6ssp/79J6N9NQgVV+X+7EJ/7z8nvNYasEdQX/HYRwj34wIQROZ/+c2D5
r4vQUBchAgrb0KGKMYX890XImBOQg8F6/F9XoKU4DbpuqduKkeg/lBheNqm/vwEJl8XwZCFhtIBI
IIH84w1YU3ol9eItNz7A/TUPvalZll3pTIjnS2Ed8xkDNalHAKw7WzBTWhZqcdwSd0tbyYPENKxK
P/ZC4Fq3l9iKZFnsO+hinW5xVM5p5CF64cAYydwqHXJrOewWIL7Yh0bUl88J8YhlcwCvgzYonkbu
Or2ItFu/FGN5xalEoY7Jwqg9bjYXWOBhYp48j8fYHYw0OkYYGjMkXF47PjYjT/KjVuFpQMRGJMc2
zib4QDyXwrr1yBsIdX4sAutGd5DkmuiLIS1yTcpSEEMxFek5Kstk37rmSnpS5URPVUmoz9rX1oFf
Cv0VkskvExvWJy8TEkdymWT4SexzP2OxXqmBd0kdDZ99A9shhiZKdyLliUjDYhT69cgogo3USqV9
ldFk2aCT1hw3O3I0aNMn013LylBcpfmcxPmoHWEnKd485+PyqC3GsOob8isy5X5sbNPdm6mq38dI
r/v2YOhxZCjNcz62+fyAyzKVNw3UN5xWQYnWoxyP/zsR/k8lss1W4r+dCC+pjNkDfP7DqfDji35u
RdhwCIe/MpWwCRMhe4nfymPWIo7rspFgNWF7KsnwX6eC5RPho7YpnAKOY3K0/PtwgKpoIY1i0eJ6
ponN7Z/sRdz/AK9yOriW6/IteRTcq7/oMLwRHni9xMbB85YKqNVYe6FULPq1WlqAWxb3XPS2VB7A
+kGx6/WhoR1UPHsQv8PZqmEE+hLave1GRrSV6IDuEkXDl4qLX1cA6QByecc26p8iMOmeMst81q2G
T8xG8gQ/g8OoXsyeA6cpJ7T1I8uKr3ZUkeeRxP61WGb7c6WDTAkZ3difrQZoRgAJ2H/pnVr7ls/u
/Mysr5y/4cr03ewq7cR0Tmp3K1mfe/GcnXRKBpL3RpYLbIfR9waxNiC26jl0SA2rtSdN2EgYGAqM
28YjlsRlWhl0pdJNuqY1nw05M3XKE++tyAtMO10/ejwttWkeEPvEQGaMIYT+oo42hlrbiKxBe2e0
BOtCdfoiyrU6xRNLHNtbxcYmAueTzFAN2EYkNhpLGyJhrOnFNCktcYRhZBLAESn5yuYOdIPu7i8D
Qw5F7bXvCpjLaKmeE71L8C9iGofpNLbuS9Mx1KYrmWEfr5L9CPF5ETzryFeiKtJje/O2ZcFFbgB7
tyeJyePzwDGKGKaYmlcRCxpv3zCe5slSzzJxkHFA5Ijx5Ofgl4lPYopJ2nvNIqax+fa9Vehsi1Tw
SsdQeAjdvoN+ZpEthk3QZuAZeIkPvVWTLTkaUzXUJ4MQNXXy8sfCyHhdo8aRToBwgX+3JCVfY1so
N68bFbhBkiO7FrsvSSgSHgRde3CYdI+C8WiRxEB3L3lKXp2D46bZ81+MQcM3Kj21PvBxlj2Zhq1S
goaRRT6Bysy8e59QERVL0bD+6vaiZx6F/KtbT35FHxEsJcFGhKtzM2aUxSoQiScFZxvU5j5fiRrR
vIUHMOE2irduTEkOiy8i0GhSYU5xNEJBsHHvZhsPtK3YeC4rw3M0qniTrkeif+ybEYZtXGf9V9Yh
WKIY21I6MkYj3KcmondfZBlcXWzt6BECRtj8B+FVfPvZUb+8tyLtCYAB8wzKaeZv1hY2snAIYJnn
hJdlxQD/6sSDFgqNsAjCRU39zoPqd335iY47ACAeNTJtoNHz3mxHk+c3m0i+mWQO+pzWHkujmMxx
3UtpiM86+B8CFojpPjm6bF5bgufGoLVnecAVZ4v7SzxMblF/H4GAI99gtkm8Tmui1Q5iq+DXWkqm
O5DMnY+iBxrzcnmUHpdufCgWAGkh/R0PFkIj7zINq9bZl9AKoUR02Kg6pF2kXinw4SOz/jpH969e
UrpW9Zxki96deyifED9IBFpIJO3O/qIwyT+yjLQaRHheq+ghpNAMlqeCE8rNoAqLUjeWXQrR/fu6
2rwj2Ruo95RhQtyIbc0r9/UwUg65RjkPYdLkM9zivJ82vW+uUIUcLAUqZGsk7fIVdTI9tV4PbH2K
pCqJGhZ+c917Q1g3tsew29TaMehMGqGhZA8UAmlzFXYiOmX+4r/wYjrJhkxa4wF9OK1CAebwtRdD
F+1YJs3QT3yQsJNX7pjRQswYY5vAhb57zzRW4KgzSIgq/GJ+9BytDF2TmXFgyknyy/AEXDu60Pjt
ypzw17W2Wdr0kyysje1XYFh4yijnZt92D5Phu+9tk5EpZVS1Z22p8NjTmB27zTjOxJE1Jc/vglb8
RbouJ8iAt44fWE63k2GLLXwokyayR4WHKNvw8WuJ5mjNCuhUeEkSIp+NGVI31UMxEk/ICqPI6sDN
E/PZvxBWJ7l8E25pXUX4SA4ZWNGvhe1eRJqzu4OxlV230km/We08PaEzX4h2rOAMZUUU0v0+Yx6R
LxSLHbHlec/SxieNCdoLPgoSva6NuZr4u7na6R5r2Yp4x29EurActQBpnTx7chVm210EKXGR9QoX
qAM7xo4UA4BrHIcVJwm1lw2pcwIQAuXJdMI0Wt1rO26ZpsjyG9qfhMG8xxyaWXnLVqGfvTPW1geS
XiDJ0g4wAcm9sTOuC0zJ7f0qLHb4ur/vRxykK4Emm67Nmxvk34SRakN0V42S02RxmXdr7F+Nqvpk
xRNa+97v1ng/Dql13eSVbj5HjVW/TEkhH3H63iX22JJXoDDbcUeELy3KY+WSnAN3p/duW0b/BzSg
zZbQEv1TbE7zSUTe0xqbzseB+cC+hlCEg3SqahXR3hTNYZSzv0VUcZgbnzK7Me+6jrmyUzYJCeN6
opNatQL1itpev++Sut7OpstAJpMGIixLgjQeAZluSeys4ENGyfQW4QssQkMMNtPvchhwX7cFyeWa
IYothJI69Ga9fzKr3HtNTUZ9XIWwNodMDMQ2ac1xdCze1cSRvc1c7yeoYsOZ3cfbJL32psGa2uOz
nBsH/FrUXzOfzjaj8M3HBaXiaZkz4z43nP77CJnqbfHjuv2MTbQY70GmRsQbQFs9xkVekbUkP5nL
Gt0niRFtcgR+AaXgfD32BkmajAIwzYJN6iztVsoei76JB4ookvIbcsX5ulX7OgCd5j2hJ+Mrvvto
E5eJc+c3vn07DxP8m7wCmQkC1m3OeKPzG7KzzGqTDLp2L/BtblwxTFueLnzjwpmvmq6s3tKhZy9Q
N8/R0OhXuS5feq7ELZEhtgIOvBrAZ7Mp6661xRafpim2mPPli4Tp0BkwJpLk1MWCKZFXDzeDKzHW
IzPNXRO1rc6+Fjx1M4vrKekFv6EHFjsRVrHBUTL0XH4aYX68Vci9vi4nDw9BYXyMMgFxuHBYopi1
CCsUhhtnLoqNQV/HWcgCJMGhyU3hR6vaK6PMdrjCd4yTdZKFzMa692Lh3Hm+7B9rKQYuepYr/D5J
H+brDHuzh0wkcztohvjZ0VtmkWxSQTnNpKNUi73z+7J8TDPYUAhGsmJnAnTGN1JkLGv0WQuGHrlK
sHRJcocziAQkS1+edCnH09JZ+kdN8oUjO5MbTqCRTCNQUJu+9O8tjOf7phoS/q8pmhNLxPYhsUEl
hOyOpu1QV8hokqkm11dkw32aOvpGRs6RLTuoqjxengkiRBZql8NLMiSf0MVFoW0bgPTieYyfRxaN
gdvNTJnbzrpymnI+zHoMLQfHxM4ZHF6HnhEfVvYSPX/ouQMWgyVPbD4JZZ+HzWwTEUL2AIUXstKg
dcuCtRBYpsbnFx+hmT2yOnV33dxG2ZbrkM0UAZgbyEJY9aMo0GdpkDoAcTkgOUZs1iXuThjBoMTp
yTKcZinqHTkNM7t8zlN0FlCsQpfz5mvWDs53Nj0TNjXHXg+J3xfvjeuSASf9aFuo0orto2Qrt2D5
Ac1ch0WZOUiMWvDQONhDb/CGm6kxzE1EkJDKWobeQRzIiRyA8byS2mk9c79hKKgwxIxhSUDuXdYT
zN7lNluvco6dhwImITZnzZcB6ljKgmoSX3IcMPHOhzLFB0inFsQKnJPGOT8Sqj5fV3nXbVla+TNb
My+67ygDbmDCNpy8ixUTPD4CHVwt1F2R8F/jwagf1gh1dVDGya7Nh+Xa7mz73FYJsFi/bbXNUNvD
lVUX/Wk2WrKtq3S+M+y+e0qm8qqd2lPjrfOm9c32toQT+e5wWu7HvpVXzAGjvYy9Fwq1aed2cgNL
UNxnzB2KwB7zHAwxnpLiCsAmrrnUX4ExTYLAxBC2b53h63LWh8HSmy9zXhbgrHyzGIOGBL3AAikB
NIMdbD5IrXxfEGrdaT70CS1BB7uNG3aIX7y+eWqGpYJSIX8wK0qNw+0YzVgwkLc91MAtmgvmorog
L6xK/9xPfnMzM7UN8Ae2w5FwmkhZu5Z86+VZ4j746F/1j2nJnyCXS9xod3UD/VHFMEvED3YzfVxV
/pmwpBe7dzg82jtuv2NfcoNOh9918n9iQ1Jjsd+NzQRmXAXwgWDqCEOw2Prj2AzqNtKnmLrWlVIc
J4tO1E4T82ldSGX1pfF3yTr2rwpgIg8sg9UX6zAdef+vAn9WoAtDr64+VKX0r9F0Na9Q34FbaD3Q
Cey+70mBMeCMu2jA0CsRRC1hBzyvvMnsjKS+S6iI01ZC3pZSpdRqDvGIEl7Vy5gQXzjmaFsCsVYR
ZVvpdF91AtV8GnrRr4+mo6JrISTIQzqQvtk3mf0Zz+HUPyIPszusMAb6vbByGDO+rfQTbHC9mYYt
jogZTa1YRelxYjyVrkVKYrF0X3nLVN+9daweLfhkoP/ajn9Phk6D3hCCHQH2s6ups1OnwTK06H7V
uqHb+RmNw96LSapd+IfyVtQNQYMyMVAOd4ZHPqoSz1wyGP/7i/6r88XXSSVmn+mxCMQD9qv/K6dC
hkWp1yT5qH6ZRDd6g4GdRvxjpPaXTgX17vnju4sfRC4qZQALUvPXd5cn6eDagh9UJORPMpwoEV5X
La8Pnz2VVqmSkWPCdpwA6sTfJRb950/3dMuDLOVhfCfU+ZeRcMOM0dUXyJ0ya0AHTYj7U3JdqB8L
eagB8OJH7l2aAG0qadv++3Ns/Gqb8HVG4KaOZdJQCUS//u4TEjt2ehIMq9Hw3ccpBubi5i3Zt1lH
2ywMFWw6igUbc6yiYHRZDTR+VewWh1jMxtPlAf1v4fF3Cw8+abwz/loB8PFb1/+/P51x/vjKnzNO
9wPbfYf8K+Oi1FaDzJ8zThO2Gmt+AoN84zeIwk8JgP7BsXQE4x7AAMsDUvbvGaf7AeenQzSVyoFh
Z+H/kxmn4/16sgJkY8NCcpprkFzGgf7LUb4IevwsTo5d6Q6n2qvgAOOn6k4WkbSbQqhpVk5K9wOn
KZOfuAgQWqYbNpnTIU+kRnGONWone18++oCasLwU/ksK5WpPyBuEsktFRUvUsjJWddasSi6oA67c
DdkQqWpDUJWBjCvsQOS2sxn9BYiYKuBaeJhM7geGaEssWVh48TOSIBSxo01KhO9khOVNL8alMgTs
tDyvbAsR5BSMKkZN3/SqloxVVdlfCsxZ1Zo9asExXLWofbABSDEuW5GVSt2lQq21+zRqsm6TzNl0
kPRRN+u0VMGsqls47+MpUxVv1CzWjpFEcgf2CIu2v6rfnEFMtzVLh6hAVTvDE6caTqalfIwTm6AS
VWUDiUk3rqq8fSN9RmloKxHAeOOJZeeNFG5aq9ebmF4khq0q+sec2cJdVBvWfXQp8+tLyV8vA+6x
wtPWDRwpH4/4CA5N9QkOfeCGxwxdpqPFETUsFlODFRPN1schz5sDhJ1rV3UfxpDcEgMByMVcYFxu
XLarobAnEWB9WcU12F3lAqocdvLO2iP66g+At8DxdwvFYZOuxlYbTTJjsoX2SHaVzethD9erZx56
miikujZCLvqqPOpfogpSkT/JZ+DVAjG4Xr3JKVuujIRSsVxQleAP3cZGb2+KLI4fOgGFm/qNLAcS
NXHNX9o8vygTN2jK2rmNh865yy0t2mgJqoZIRuY9SUPZ1o4dpBxr862/NJPVsjrbqE3ju5WO7mr2
qZkyh8RO1YcWqiMtDNpKcoiie8PqP8GqqxiquvkRiRXN7HRpbOdLkwtKr3uDGYSYMRuNe1p4+4Sz
x3rMHQx8ml0NVLNd64T9WPKUTU0pb5gsvk1ElZ81sAZbc9K/iap8w36HXLdEonEcVVdeqP6c9ZjR
bUq5eK8sFIanVVNitDEqtk4b0d6vl1Zfv7T9kcPqHg7QNL0x6q31DdzWFL0iSjWSJ9TsAECaubVd
oHQptin9flRThlzNG5qW1QdSzyW6HxlHTLbxunb+qy6HQFL4sKrQWUr6Ttr4oXApzPfYuelX1ZCD
gOQnggy/6YCNET+rUYhUQxEbUbB3mxTQlytGSMAqHBNrM2cH34GtgdUlYBbTk+f403EGYtQFtSOS
ORzibjJvustYxosgJYSDbF7Ly9hGqgmO1LtdpmY6SGrrQKo5z3KZ+KjZz8AQiB4rIVhbDYbMFQjc
YYgMNBnIGbITLSrU9LRj6h7Mem3fdGR7bF2rTo5JGRnbtuknqAywXw3CPT8KWS520K+nSne1QwyJ
f597NAKRY2o7O0Ls7OvLtKsEqcGgSvJPM/P4TYnG+eSl7k6g0sHtyaISd7bIA6Jd7XsSDfJt46Bv
dVidht6YC/IqyvYqyy00HNSU+xEvcTgaZXwzjXhDwiFbSRQpdPtoM3+/YZajvUyoHYcC03Yeb8qi
I0cxjWtvC9up3GXNyVnmT7gYnE0tO/M4I5Xd2vyrU2HDTzQKq00DW2iIhltUI/rGRlPvHkHZ0x67
sr23fGk94eQEv0YUziaxMdGFS7MuEPiimq1tkeeva4ZqSczudGJFhzpbjux8POje4wDJ33Z9uTNZ
nmAmGc/FGi/fQacAqB5dd0cqlygCN23AT0Tdu4gcZPwuSuEgcSpDRYsNx6hcirCmALpOi+FNeW53
xLKMh2ptJz6lJAGuQd9ME0zyMu3fzYrbZusKt7sWJUqtMTYeY9fxwGuX+inVFRmn8rJ94SIqp0c7
dI1H2hIX7LZy6wV5qUbMkKz0o74o542fJ0dnInWJ/aL+/9k7k+a6cTVN/5WO3jOD87DoRZ1Rs2VZ
dtreMGTL5kyCACfw19cDyXmvdZwlV/b6RnR1hcvOQxIEPwDv9w6X4UA8ACt2fFDCdq9GFByXSxsV
gHP1XWoIm5HKouMsEhVj+44HUIEGAOgqBgkV1N7Zmepd4rn9eY/mFal1VvU729gROp0RJ7lE3fKJ
XuciK24KSKbbinDqLV40yS6AFnShhz49zGN/uTRNT2TSoh6BFheE9oLU17oGMfc8Guijn5/LFUtJ
4JvzLMBZOsnG/VjNX2AxjHvb0Q42+Cw3mGGfx1JlZ7T6PeTG8c3kpHeDaiGVNySAxeMUvMVmpzlI
zL4zXd6NtrLeznl5uzCuF5jcuHyN9U0WNethIUeCpbHIAnsTIvgi54sDt0/sfctZmywhScfmPSGZ
HLFHxvWuH4ssvFiRTJLcSOhzhyXbCtGNHj7BQoPtaSQ6PjY89j5s49Xe52ki1ndNYSfWx1m5i94V
YOgrWiC8B+ypauGjkQJQk2wVcQbTZyIo3gWRDEu0YStbGYU14M1EJBbTCgx5A+UI8Nx2wJx15yxE
8qAte+N2rpXvRCnXPz0xLn82nb1cREPpwEtu1bHXFkaOUxPhb+Toarqww2qm9NctY8Dx8Uw3NuTI
hooZE97woEtMfuB0lhcA1KNHMyNq7uJ1xCzAbhRdi2APaX4+aDfOHnt3tI5qmINbpeP+AF8O8xYU
F+2maSmvVe8xQGg6lgP+b9kHWIcC0XkzbKSoICknDYrqQq7+BFkTCvNMT2XesLohZe984V1KMTb5
fnAllBTowmOCxqOc7EMAAR7TDZ3j2akiAifWis6dVg7mtWuspvH8CbSq88o6t/qeSAQ7tdG7wqZJ
3jgkvw3bblj74gDVHR+pOFnJiPfGcFdBAPtEFBfeN0tpl2/jXPZ3xJzjb5+EukBEgm+jQoZ2INMz
PFudfAGzq5bJxoZJRpx2car9s0bIvktV4lw1ZWyMtnj5H7HWIb1MBUdvSEcSPnDWJbqhnT3++yIl
5swjGQ/VHWREAgv3HlaeN74OaWexA+phoWOAdu4Xvv0nCopyCwsmJXRg9DA4F9pvaThVg414Zhg+
UrxXhCEqxLfL+eLjSc6HHdgo6Nhv9fTbOCPSQCU3bB7GUm/kGLjbAecEsfXDHOuhXgH6hlU+7rFq
uRbBjGxlboareYyC8zCPhd62Xhy8VbUcKzxB2/roG+vQhJdGaqgCvqtbXz8uaUwAFXvu9zAPo8vU
xzbTuJNGVwr+brhLMydLrjGP8raujj4Ojaf+1CknwzALfCh/a7Z1l8A+l4DwkEhhjX7yhI9aDUQQ
PMOLqAPkyV3XpdbfXCulP0Ka4AP1tLgoZgub9t4n8AWLZY31bxOR4ITiMd7hCYmb7UCSnG4H7w5U
z9sH4YzrN5G/+8pHPQrCOO6DZZou12iaUeBgK6agdG7KdgYsJPdt00FXfEAzQ+qZ23X+wSk69HrC
EeAt+AJsm24hCiUdehwaiJNzJzt6dFt3uaKZv97EuDy9EzP0pi31vPxOp13dJ61df8wcu87A2csE
k60svaBhY1/YIu0PEfP10u6z8K23Dmj2bNGduytZGdaKmSe+N2Kv28hh749DexCkdCRp/lSU5qY9
zCF+52VtteeLDeQu0EneE7TrHSxb7gfRl2+KTOa4GQC5lgZ8pUhM2A+Av3cRLriKkJ1rz/ChcgPc
VgbC1U9obmWA3c5AvNUT2FuwRyEkp2cDBRScP6HCRGQAEBuoeBq6+RE+KPixMFDy9IQqzwZg/s/5
/39FbyLT+FV605+F+tq1hGy84Dc9/1c/zv5x+AcFDBshAEsElz87KybuHzHCAAzMfS9Gof8z/R+G
I6gXugH+xoV9xG38xP9PQEABpZ4wIu7wH/D/X4K4OCrSnkaYCabKrxn7x5cnf5hVeTUGeXjJuQYq
Y4NUO3AgNa6ahJjtIKET/QSQ/BY1fr4gYIiN6hsuaOgYgPEn86qKpxauaIJLD8fZnTPNxRH5EmLo
Omaas/LcvH69l9DGj+v5IeOVQCBDJ/jyekkZcqQhsPky6vLwoUy4gGdyOVUA1+X1S70EDZ8uxavm
XQcE3ABRnzyazGf4XpXjX1bNTKRzVMozDGgB8EJ4MjcDsTEfogrRkUT8fff6pf/mKZ8lJpBr4Rqc
AjhzT+WwLelfKhe2QRvTAdpwDMU0goyqZvv6xU7wyacHZQY6ZGoRc42g5eRBF6Jk2QYVPsFAIRfC
hAQqzVzaAMLTELHQtl4p8gs4+VBhtMwn9dF3ujrfLaTlbW027L8JIf/18cHCYnwVSCIIIzDjly8Z
Ans61lnqX8Yzh+rtE23Ftqri+P95Lbr9gUfogMPEOZlQhJzYNfReH83L7NyMvqUeOVsvd2Pp/g6F
NuP4bwzcjDP6Hh9cLohszHNOGx7FIKQVdqN/OaX592cajIth2utv8+/GjiKEKxAXo0qdvEwb2CEa
3Nq/XCvoQGU8AS0/Oc04awVf6PWLOS/VRs+PRKC049IEYQhP3c4IbXWmFeH7ZenisbJDmQHbLbUU
9iWGuxP3VfCAoJSPtEiWO50P3jkmNN5vmgt/M4Ph7lD2bPOp+ri7vJwwqUsbIw0r/3JBe3PhVS3I
XZ8m8ZWwFDO0T+g2VJULzK9XLKyISOHjhXNVHKkg8uz1Qfm7N+Abg1usrYFgT503KvKvl6YinljB
/ryD8jpvnqh/PpYz+39+KfpPMcR5lpZfWmiETMlORr13WQQMb/LEeSTsilIfGzLY6xd7ubZQvo1r
sB1h3Esf49fpK/IBO/9eWBeptul9WcQWfmq9WnxanyhgrSHKvX5Fo8/76Ysxl4xi1kY4wcxmbKdO
ljNRrb4bYmR8YXMUP8IFhIWlCFq7Q26+3BUKXjv7+XW55cDj3hcZzLJmweWOdF8x7+CVoGw3nP6n
CoLKip6cXl1Yh2lOMAWIbve7QYKb/PKeWfjRRsMtBsrH5IWl8eVchORe+gsHuAtV282BhOn10BUh
2a6OqkY8+xu9ZNsaGlAHU6sUOtw7/NhbScf3ib/FPUKDoPamQTY8EvszPC6YgYOm5yvflYt7Ub6z
ZYlnSeDMnAk4KvgPfR4vdxiLyjO75D+TiCPOIwhPEqKIC93RLftPA7DrJWQSnFNKBhCv0FLfZkVt
yX2IdvEDRkhWif1W2jtnDqGHgNURauldk+Rhta1lkXqkhBVeeKzbnmvEjPSTOUzfxySh+JOP5A+0
EmZsTkDtRviO+KTZaa9HK8Xq9GKGkwWROGvkTkunzS84nQ6PVVn3n/BXdsVF45imHAjureUOFnxO
umHFZ0cnvLJoJdi1Is94Tj+Q1cXcG6rwocLnhuYAmPSDdhL1+NxiC6cpeGh05X4Va+qeQRTu72Q4
NBC4YLCRIIe0zVUJysY5CVhhwFKce4vGwKW/wNX0U+y5vMVnRNMi/aB9tzimnqcepcJh3epc536A
hgqhEkbcHbSv9YM74U4iEp/39KQ0cRapHitMGcl3QiO4X1UKNSrWEk95oflX5D1gSJO2/EpTagc1
BuPmg8z0zytqy0qNNX6IS6NuclmaRiCW6zqKmNl+HpI81YCBRxe52ZhY+NDf4kaQXNkQJe8qLHAW
SGiWFe44hDo3fdEza0BNg4corBhNsH4B/NFBgt9OdhqFF8LUS2uKYAcrf+rrowv7vN96QWSS0AbW
xbDL+f46O9PZvllj5ya3mppXGZB0imox7ucdhEHDkX4Kj3Ba/NsgEVrJBwV7iwb3gOs0wCa8dydm
LRpA45eDrlmXN0MbQJEWpFFcr4QJZ1unaIIHrGiChzDHgYaOhUwI+dOOfJd5q3u2rrDEdm4W+p/b
aWrv47XQ1zj71DuQ8s7ZlFbtxBw9bXlR1B3KmtrQnFW94E3Urt24s1Ua3uOrWuAUHcawNCJUjjcx
vdzLxs/x3m2qhET2QAGp086C0rTq+wo7M3hN6PKhlxk3feYktg0c2t8OuPhAsErH5lsXyOF77K9E
ebjReIP/KnYS0OuQ6owVlWm71hQuTqnwbgZLi49hXUl1UIEOvyKjIewBId9Vp2yZHehrRzgJjgJG
V9mRMNmN3U1CmwI3p1XlnzPPIkCzG0DPOUwf+1anl44eov4Yqzn8hFMohmmtWD+jQ+ouPJ8cUyIK
/fUzRJWKs7C7wqmYeI1xGmAhUs3t55Lu1LBrJ3hdcOiio9mMguAsvUJmLxtr37MHNLYszYEcAay4
c3xR2s5O70bQq/O26sV5KfEc0MGov6VZN+9zq7DQ7nbNx6KafCLAiTzH5QIHo14VcPDkA7Jfvo9i
tXap2xAgP0nn0HCML2Vs3WC6bFP+vbSDByrJrABkrr0OApxpeWBaAbabdebNi/mKnW58BouavNa2
wIXRT/HFpK+WpDvYc2ClkGyQ5SMkWDtN66bpxvcCIYPYTq06jMbPtM3tr3Wkuo9JXbhk8TjLQVmp
txtr7iNJh+YtqxLu4ivl/Sr0+xnfEps3GmVuedVFSXtrD6PAj4Je1dYK2ZE96BTFgOWWfBJKcWLY
d2Jwy0vMsQ2S5S0Q36m2w2MmbQpSt6JA0Ni2E4o5TAksYzKk9vEI6LM3+brYQBOZO22AbiDDuwF5
v6njL7f10lvbSMNqGGi9xDRLghTVgOujLZG1+TVnEeqIUyIliGpsLBNQulkL5yilyDzchTRO7yfh
8+mPedCf+QvGUmeBU+GPIpi2BvMw7WNyvz+5XZ+xn8tHvES9zu2QgOYKSwRwwlh812LyyZ+IMNmo
EUns29KfvzXx3JOmWFnBnyRUJucyT9RZDZyTb9olK+iYOWX+RU3DQykCwCe/yIjjhESrPtb0zax3
GFwhW4vdHJgbf7NtWKMjzue5Pyuh/xzwMhbv1wR/9A2mV/N7esrNXZiJ7269flxc33lTDbiqU1cx
sHATzEF8qLuP2ZBnj2tRzO+yMeLN8cUTTTlVWbLxM2zO8B8tjKC7VtEFjigYXy5zja5bwSICQiN0
Yz4bksW+9PtOX/cK8CzEbMbayKYa6d/yFsgOBE/4gLhhwYPMGerrBaLVGzQQ9Zsezu9dU8T9lnRQ
2iiTVe8BYr0veM9Pl9g8AcsFqVuEGxV7ePHk4FHzuM4Qy/uacpGkAd44sX+h5+lLKqz53Txk1Vtn
HLEBAsr/XM1hlW0lJEjWSuifmx4W302CF+y1pNd1YSVzEm7yKVMPbjEL3DbpF7ZQ3y7xLCBxyyd0
Vx4dSt6B2HgyxBbHdYnfJNkPDLtuvfuwEnCiW/TlosjJa9Xj+nYgyHOTTNn8aayHnp6FUn5xsRTL
EmxJU7Ew8UpJjrwJF5KHjkk+qjNOudZVGa3de1R+boKNAFIBg/TaFXLKeL6ZWeG/O1OvrkchpiPK
EH0JjaapdyLJU7qPDseLnOJ2xHbaKbaCnYW1zaZoepu5E6hyW6YkcJKqJj9Vy4AHsq6Dq6VwKaOw
ADBv7MXUzju3kWNKI7Zzr4dIr8FGJz3mSXEd+RREZ/7WuRhcHxIiBQ6ZyPxz3+/dPbYK6CLGqLhT
jdO/Hx2tPsSIPPbTghJ1LQE+qyj0cR+BOU1DrYx2npijAgbymj/azcA6NNg4z+M9VtQ7n6G6nVbO
KWivIwm3OS3euDb6L1vOFoEwA52iwuu9Q2x5Em6maINDryIy7Dq3SNRxZO5+T+t8+VPE3vB1Dgi1
m8OBxEpbhCOuVdiA1tuyqyPckGKv+47VV49MLcf56iwaxPcgX7JbVTZ4IayFGi48Ulq7TdfhQUCM
Tq83PnRBHNVa+cbCtGXv2mE67JLMxMatellgyXZEFQQjiiMSI7Dhsfxo+oinfod0KlvLN8g/Ihu7
2rZ+0yZ1jSEsCoW3ueXx1iDVOT4aVVKQxw9L3i+p/3yC/Q8X6rdcKFCyn05ju4fh4f88+6jcPDTf
/t///VN3Dc5NL5HQp//mX/pvRN4Bh/8QPNRouuEz/WBB4RzMX5EP4P3L7eQvElSA/Bs9YMya54Ma
GurUX0Co/QeYXmS8DnCr5Dzr/hMg9CXWAhRpB2AtUP0cLLfhQJlD+k+4JJHxDu46/XwzNo+ZqnEU
+vLTaPwN8Mlg/Xw0/eUCJ0dTuXh1IxYuEJcUzhjHjuShmG6KZJs3j69f6gkY+jdwxMMArICuYBqK
CSOc4JMjpXaUUwdsk+G91py92ZqiEsOLD4KVS/ziZ1UuWfwViXY82EdbuMpaYT4HumgvUN33WfOI
KD7G/gLiYW4n0TGVmX1kqRy/FWx4i+ZqlL5CAmKz0pzXKilTiRTc1pewNrv0XvfDAYAnuFC0T29L
2DgFB4i0b4ctfZtsE3uS5Ap3CgmC2cyTl6CGqJs+r95B584mSQBLy9lzx03Q4yxC7SrjUXgh4UO+
10s9XtZpjzvaCqN7PpBvVnvNZYTryC5YsMWLHQwXP1sd8nYU4w2iNzqfRAob/btvRWK9LIckt97N
COL8du9NWZrgnTEQjLmkx4iDq3qGhv9TNX5TNXAaYO79zwTK/6ofVPVCHf78X/xVMtzkj4QM9DAh
gs/+2TuJ6oGtEqUBEBp3fMOA/Ms6KXL+8NjaYyKBTxLO4wYE+lEyAv4qoPVAnfFAbjHN/Sclw3vJ
0zW34yCMhW3rwNelCp180tDtdNOMtv8tt1dRfq+N8s3eETxr9aTuDKWrP5Q1WuCD0nz8W6WIsf66
YE7SXjldAP/mICxarLT3Y+I84UultKJxH8W/7r20G4t8HWSA4RpuaJRnE4FD3tT7WN/V5D7hU16O
yn3jcMBnMc6ImJzf58MISb0uxwzcwQcGwYpuxf8yPnoqK/oAnkYZJHJbo4bFaqidSiWKLUqelD3P
Ty/yb+rdKdQLnAWrxQlj/ocPyz0dnU7hoT+oNfgm1DzBtmuIicI0TvqeV10nGSJKcjycom2+9yF+
4fc4ZGHpiERqlDxP68zZ8v71W3JP0OcwgVFBGiy5DQEgKPZZL4u80YQ2nZLZI4T1oLom4il7io3i
TIl5TVjgGN9EBd7BxkkvHuHPLQIJR0l7uCKtS2lMeqORrf4Fmm5FrtGaZithQPXCq9gP4GHrh1yG
qQV5aK368GZd8erJ903iKxRTdsZOL/kNpP5y4fIBO80cJPkY+WNCM5FV9cXClVccGzhdfbNnS4fv
AoSO3V0DS2q9fX30+KJ+WsDMheCksDSG6KkYvFMzf02BTlaOn4+4s7uOtxd1Wvkk19t84YsXlf6b
WXWB8cAKg9oatsLJoumuwgO4/P76nZwA5uZOjCM2xmWAvUYk8PKRHbSBxMyU4eOk0AncBEKXA1SY
xoLHcJGhUgz+WaCQH5HPwgGGWcOkoSt7ysgP+rJwWysUD+jIPFziUx2XUI5XjqnuFq9a8hB/81pP
R9uhwRaFOCFyTSxJTjsUEv1anDGaD3gPjPz6sOC5eDsWYzjdZS7dWo1LM9kAZHlp/vytRv0k35j0
s+A3zZLTCUaBDfDlMQU4Isfh1Hgfqu8yzUnmfc7twdGXOs8L/TUm55lX/c/eq0snmqf1aJ5GTLbT
z7Pygz72sGX8DMEzQqMmavNei9KH3QQrGSD7NzXq5Z6MghLwxTwJTAKKAUX85URCVbh28azlZ9ky
pfK9RFvCJw4lWvNeU9ljdrbJi0xzDIYykpPL9/oTP/WE/71T4w5CPB+MkgrGWsSjn3y92s/y2hFR
i7WWrbN2z7THdg+X2jwpj2uRy/V2krmkPqHKKXnpKwbUejpadJb5BptwQDJ5Pj8PToOlMGMEhUUT
8NCxyyUTY61BOAwHDvs2teNQZ8X4yTnVgFdRNAeTCd+AsYhCNE9tk4fruSy35W6Ixkx/dWa5zISr
Vg2hCfECej4gZZp66HddZaGk3aoJGEjjXuFG6bBV4Ma8s1AU/nQfKXRowPpCCm4rUjbRDrQIaqLa
N3TXVgIYS3agJE1QUAaSPtKS1GXYZaAjjH+cldKbLtxpAVe5zFss8n4TsnNaSGjfuoguAnAU8L1f
pvbYpgKbzlV/6vLea+RZJrC07XYJqUaEbtjpYFaE19/4yw4VLzzikGEyLNjVGFOrkyUIojR8ThXP
n5IsJE9nPxZJWF1DHXEr68ZWNndgoMcRy/0FZIIXQZvH3M3rt3H6UXMQ40tzIPeaLxst18uZT9qc
BaU+8r7WI8EdetdrYd4KsyEl6Of1a5lH+nmO2+y1Yt8h156tHEavJ3OcoIC6QhXpPi5Ohprhmwu/
Pc/PiTthIUUzbtaMWofGPOv1C//6kCyKofl/hM8w3uZd/HSm82StZFJW6usCX4+JyODHBGi6VsEU
ff1SzulUsj2UkMiFUPOwRCanR66y65xqntzmURFWQHh6Qavmfe0ObLq2Q5SlmXizJGtqN1ddIdvQ
3gdTXq0fShUJvs6mZofHjEPQnLyFnQchaJtPJri6mjIZa6i6vs8Eff2mf3kxQYyXICgib8f+lfzj
4M9Mz8Zuv7Z6kNwFLvhV+X1yNIEyXdeEVI+0mbrfTr4nks+LGfGU4oKwzWY1dbEeffliUsuxFyED
6wulyqGhkERBAbgUxSLH6tHxalfV6A78KnrQeY2Xyq6XUlIgGmtxp/uiWWeKBh3MdfiStU6ZkAMQ
uvoyaLSv4t1vRulEHsXq76DSefpMOB/HAA4vbzfIZiGbUXZf8riAE7MpY8xGbnH1NtXtR0FOMPUJ
bywvLfiaVIu/qYUUVJtVJal8KikTsCm/h89FsEh90pcwuvYhLD7vKP1UsF0KljELP6osoWlgyMYV
MxVBkOLttBgjcK7A3BPj7Q2qBbPntBDhc0GXQ3H8lnipYfm0anMm2vRw/xkLuM4eS5q90tsuD67f
myCvPp8RUwvEKs23cMZBztlApmV/weefBB/bomVqypWeLEC9KBM0zw7J6B9hiIiy3Y8YEqwf1sGL
pvtJ9uxIABRq/i1p2WY9yfOw4525OV72/QYoECh8W+LTyYeexvwGpnh2WebZQcNjbYONmkuXfxli
Zcc/KcKIHM9jMC358HaYI+PhrvulZE+poEWyCJdZwqWtYjZ7EJJFzNWwhhNE3iVV0X/q4yKYzlK6
ksV17beY5M+OWtrLvLf0eDEu48JcWmIklnDJp4JdTTyp3Kw8zyUfG1bg3DMMYs3+rvNbUVVnPx4g
wC6bR21hnFGcbTu1GNDAbpl+OK6aIlY3kW01e+w+cZXZFxGZa7CrBWKcv36jFz09dFI4EEwTlht3
BHF5+WoyQEZ8zbn0wsJUXuDLyjNlz6Pq02tj5IIYLrc8m2f4qBfIUUeWVifHZRVmA9hGSRslDRkW
oSNaCzsKvZkuXULq0Xev6lomTZmGZXPXDkGHIqNkI8Z0EUGJBmIztQltICxuZc078xabH6Sh6KSk
tWYD7L0Lyyc08GvfLBNjSLYKfdNtQGF00ndxDT0O0n1ERiNhomE7YZaUrfiqxzv8W81iprEmMw9R
JiJcrnsvndps35G9wh1H7kQV2MvVm3gYDFrN/JVe7/OnLAa0ni4SxZaj3HW68/kUxhLckAUyGyLW
LvwyzB6COEpzoXkszb1g/GDCrsIo4hOEWl8xU7w1DNlQhrFnvJzoopiDaDrhkXOjYDAFH1Hs84dt
4umI2yr9xIxxT3x0+X1c5pHhXHGr4pdqzrT+GagRbY1DZodmihqsYLoXccv/TwPA7IaicqA2cBY2
WzafROfpTku9muKR48/0UPZw/fmk/cT8qCTSlDdBysrI/6LL77GTKiqXUQAaF0qfTYsNwn49gfDx
g73EH45dH4dLM6u9Aur6TlRoKoIzckFxntqV9n2SB0Uy7VCBkhpFv7LG1f1Aq+YQoNQQ3mGodOaj
lcyx7kJ5aIv1NtB6MdswRaarv08aBJUtGwVIfzdhgI2CxORkqHuyZtPSK950pD7QTwF8MG+YTqq2
nYPLt4x/Y6EgB9JHlj1S0u1SK2XNl1WqCBk9g/3Fu+n9uOiwsUN6wMO0aakzgr4bxJ/tTae6BF0M
sVqIOvcUYsrNnk4GeQPQ98cuSZCghzEKgtQNh/wsxeQ5yIAZK8ps+HWdaceTUO3gOruinYfuhM2I
zJc8z64qogqcCOPKRJnJU5SmpETDrNmAVTo189IeF8UcSr2iZx/ard3K30FMH6Vzg7yEUsl+nVHa
YevsYMC12JYz9jd0012zw237kbfUOrB58z0BhTO/laDvZJDoHZugMrsQ6TDhXw+L3duDyfT8HfmO
pi5V9tQsbxN8OJhIOf1oqpTwF5DTSwJqqA4To8i34LiDYkJNvfR0d87b73VwGWvoDmdxrVazgV6s
kUv7Dj1fcaBcshxNmiBrowEKBF9e7NdmkR2GsWc6LvQtcV2LYqmpDygzLf/NgjhD0EHSTeCfiX5o
eaS4g1NGEoVrtli2NVf6axP3wCurPxpghapvBmfueo/Q1kpSVZN9lpczfhhG4CbhG8ZetuvTuU33
RBGm/bu0X3j4omPx1/tJQ8IROHrNFqPUofzkwy7xAGXyxCiLGcEf07opZvN32u8wJN+uxWKQACwQ
TblXFg5qH0gLsBljL5LGQoOdaIbldGShFxm2PoyGiCiH3MFDyC0ouzuVVDBZoBI5OvxstTPuUHaz
1PcJZ6SSOSThyVyErZiqQ9hNo/iKEypW6jJrLP865U69bdeKov9cUHPXQxURG/fo4+gn8TAMG/kw
r049v1kTq7Y3WIZBkBJeMJMdH5dtQqRfz9lXEUo5B/F0I3t8Yo1jlN04V17NsoqL4jA52553hI6H
GOB+RYaH6ZWPPmypEGxsplXOuqbtphF4bGCU6uETxgOj/y6sB86faBD9Cm+bpHZ12qFm4PlT5mma
DedDzkrGyW2t5xWNcVHjbH5I3RWHt4WPY9yEQ3U927ZDCFQSZTijsUFb77MSx0gWPiwSLhRRBvHG
8wfX2WrE551GkzKoxLCiohJQPgKaz4I6O4tcbwDxt8m8S5Fv2EdndnL3gMeVA/ljgOSDYCL1AutW
VF3jv0cdI8uO9kWEufY+Qa1F5uuweMO1BR3GuvMtXxHU0DKrN4EMQ/keAUqGdJQ09kiKY7wE2Uq/
cYpEuMONtq6OaTGU+Ih1ftzQh8b2zc23kVxVH39xUCC1jzk+v9Oyq8JB99+SMvBGPC0j0UUwMlRA
M2VI2z6Id2NlB4SGp41VhTeJE1kV/vIhjZY6/5ZjH4MJ/LZD0+52OyxtjDI59AbPykiE4WHK2x+7
b1vjduTczVnTQaGYu8IsqIJgGRG8n3UghL8T6SzTif0UfrjVGYqggN1YijaZiEByo5j/rYWPZnGU
3mLSggMSqczH3cdm+yhZwPkccj80Fa4hoo5SUlgao9JDSW8FpT8PJub4cu0ziy1pkPcTSw9hzCWr
DCSszF2PcMz4TZgwndn9hQrbcxLUSwjEYMv+1JBnOvZNEX7EQg81xdERVlQlx8waAE/F2AOvoURT
7OyNck64R5Lw2AXPNns3clT1LKhlZVyYRSO1ZnNE9xoFs2UiV371zhLfrdkStS7AoXXejI2BFNiX
4HWIOxQ6agoi8ibW6JksBrYmJIENDJBoI7NywkMD2NjKLI+49hjhJ7K+mwCj+LsuJRys5WDWYVi5
UQgvuX/6XaZOVj5QBqSQ0km4I7AE5ciHRBJJWsD5mag27jDK8Atck7Y7hG4ZtVe4WU4si4MQZi/V
ishsWTB6MmOEO0E4ON9HS2m0nxhOTiPsVVhxtgPHHmPYFdUxEbbNNTVcmy3SE34d4q/MKvVjBYNo
zzhWnW0gWDTW5u4dL7UYSEgHZdKRZNVw6MC/n4GlzNAKE9tRWTnT56+RWHs+oc0osEEF8G5zfrFr
sJ73d5VD/CpGt5gnMGQF/GrOLM2SBh9r6QCmP79GFkzH+cDxbxzu4z5deGIPFgnvaITf40iidqpp
zo0S306TT1MFla46y4nGauZzhCPhdI85tNnFOqswaLqUWJPm54J0BX7LJn2FLfhMDDOLYhyi4/rY
0IBwlm0xQ0AjG65y2aVkbmoAnIlYABmc2SJTU3xLiKvbFVchJALuR6+YQ6i950mbR50QWk73tfLN
J4I02yD4LVZMmHROvtmoOSTDfSx65wmzSseid4+9G0FHwmL1aXXNpylj0Ry72WBjpL2yCww9afab
Q2jmY4pnKTtrmxEgRXuNWv7A/93862e4b67jiOXSybkvl1yvyGwNq3A0iK9DXg038/x5VEPAe6nH
ueOlwnH2hubKW2hmfp7iOSsQnzgR3JFt0zMXatSC7AnKgy99M3fr1k3a62Z2MowfshqZIl5b2L55
bGqR3vJuR2tquFa7Sh7BNlasgBXg5OUuwYESEDpKCvkwSfi9DejiKAaKi55978qfnaFqiWV1mWcN
uciMLOQsTmyQycwLUT6C3lsOnrznQQervvRwRKN5TLLiAkXH9frqYcqdhUFJn3c+KrMn9hqqiyVP
WywJZnD7HyfieG0TNgZLluFrjjVl7/GnjDOL3GvLspavhHD1661tTba99XJ46fFuymWmrDOEDt54
H661hwWsNRO3d2shRjd79jA2uzC5OOaQj6TdbOQzqGTTfarSjLc2NHSo4HVhvwHtU05Byx4lCQhG
Z9RNxV2dnjPveQ+hCF8ozg9MpzDg8vQqSLDiZwU1OTwThGEMOWL0hal/Bps556hSxeyjnj+9dqrN
1qq2GmyCN3hbEOC0G6bJoIJVOxv8CK6h5kOHGh/P7Rsb66i2Z0BWc+IOEmtgIBFImk+c03ImrkO0
D2xe9VxmxzRvl/FtuESrOocw6NRnsXI5U7CwWT77A6iGE6UTymnHzyT+IKlVZd+anajp5lNn5udT
41JlcA3Pe8imFCk2/CPwMMiVW++TbDKnwOeDRZ2u5qa7dZl1tuUrIx17M8QrJ15/ig3KzSHJZvbP
edvySgsAeW59bPGRbvY4vafDsLeW1q+uIwE4wj9cNTMK+ropWAOv0crxmFFEjWELTOOEVmfutdWD
1y3mhE5+h6kcyaLMRrdxqt/jvKd4IJgRFlJozuhQ0zY5BVjjhcZCijL0y5IO5pw5QYXOg53l48yS
bNQoed7fYJCncKe5JMdTzLkgQBNMf4KzatG2sT2Ew5cgnE07+nlqYA9jkN3XMbFfL4VfEHtczFFc
h177CbLq5pmAe+F1XyD0mfqEhYdHgNdCsaZ2vX6tJzTwZ7QQKwZgag/qMyrFX9vsysbaZ64r78vi
NSMHmTFvsJTfBjQr+AxzRIushWvYUTRGkuRIhCY2rI/rLYRZzt2gEKZVm3DkNbXnuTL/aOa2MjNH
hJb8LNaEKOxn/vT67f8yVDR4YBYRdeBxHHdPe0yLxDAnm6PgYSichftggTLHQhZXjlCvX+p0ziEf
QXHj2MZ/3KbxfoJTtljbzTRo8k8VVgbNRdHIoXnvVrMrr1w1/EZYefpcxN0GkcfBKkSiikbtZLaF
pCwUuVDq84Tx8fohKCNTKFEJmEL0+nMZotnPHQR+PYbkiLgyAqj2YHu9BGCzebHrup3c960a7HiX
ctr/b+7ObLltZNmiv+IfIAPz8HIeKFqSbclDW5a7+4VBizQBYiIxkeDX31UAKBOgLLm7HPcgDqIj
OmzJBSBRlcPOzJ356pJWPB/H0F/vEOaEhHfE/2ziG6zd3tTde3wbM3UmG1AQIhY8BJG/3+ygXcTt
PhjCrvkrDLoHM01FOdTaE1HgfiS8ZgfqfHQZc+YEqhJEgIl3JY1rvNwoMPl0qxX9H+QKS2Za4oSo
MIVv34xGJEfDS2rbV8bt80LoyRsZwASnKxw6w9bPEwwmzT1uZBX7L0W0Fht5loDsBZPRLsHRfP5W
oqiuK2+ykiZ9SST6HGCwfpJql2yAIFRjducYSX2vwgRpCBinwasW5G/x75vce0iRDlKI97EAFdo/
pWUhHOoR9VXmn6Zhi/Af12mDYteibIYDPgrWzI+6yci/WQC+myjYXVV6gX/xGlZLvEmf8ctY8RYn
B1wVmOsoXGv4HwdHgeHrskzg2oCY21xzF8idsR5248lTbSsgkZHpiS+5Vjnku4lNiwrfPU99gcO0
iDNpNvbuGogQQzmDYYAFKzXaETE8L1Kn+/lsW0yx0BQxqcI06ZpRelt4yxuUDtwDD2Gp23+uU9pX
LjWyCddW4GwMIDHm1NOx476rHD+cTRkeFl9HMNfflyufuv3YKeIrN1vpE3dUMeTZ8vLtlxnuXkYJ
f1Z6F55Tate+u/4UgUw/iHp8+o7TkQc/jb2yPsCImrzzFD+7Jc3sHXBuvTKYjuCV/nog7VJCGw7t
4AQeAcWYEmQH96PDiBFqebiHAChz048Gqebg0ghH+q1dpeU031Tb16SQwntGzxpvGXAGqLbe5ES/
SbAD8c7V8G+SjCY80Suad4rDlsnS+ia17zRs43zjJSqD4lLLw+NfZdmVto4ZPmHrxb2v6wzjdRSG
Rk8h+Nz8FRR0aoWjTfrZMrKMWodZwXDLYn0JqlZtmGlALuZiv3Opny+MqHxLFfbrfOfSy+F46/XX
gtZhQKZZEUxzyN3vDuuCCNKAGZTgeGRcKJbyycgr5ZtW5dnfNGowkKcw4a/fM9ousDP/teFX/gvd
kV1lzYYgC4MyMzEPosO/X06TEC3ZW3MVL/he+4+uRmfXaytMmLxhpYr15YXt1znQzc1sCuVE7p7C
DL2nrGHMpF4jdeMFjesRNUJ75U6NgSPgQQ5uS0MvcJdWSfQJRN0OXiiyONv59WtSqwPCiRLv14EV
ZuYy4zuNFozexc+jAZQmrkhXKXx7/iXrlX44CvVb0stLOtuFS5F+2t4Z22tRoJWklhfqLuHM6Brm
YpLgH8Be7YX2H7EWzUQT6GjDdCXT3dB+vPHDKwYQWbSm55R9UaxnfUit1H0bj7b2F+wt3UaE4TmT
oHAztTyONhMtV41P9E3H3yNYY25i0IxPpVZpX10x2niiJqoCkXaw+qDTCOlNRnZkEewEQNcq3YPX
SupWi3WyykHeivRSXZnKXKGx4OLA93uhwKFXhIdIhBtAbQNyoeFa67sE6gg2bMOpDgujEML3fN27
0pmPd70/7Oex6oZ/6SN3Py20FRjhlnbzawMG8Hj6/JcxheQ7X8YWxZqM9tLopcKM9xK+ajCLQNs8
e7EqwNmIPpkds3eoCJ9mgIr5tDQgerSjnAFxEL5FgKNJxEjcvXtbbqwyn4T2avThoK6Ma/0AESO8
j+7fcH/F5kUajG6ZMWffVHp1FeuRfgdkEH5IRny0iQWOXF0c8j0o5TrJZhf2xrWhUcZXvYTg6ntl
rf33ur1h3gXAyjVEapsPkZmH+TSZZcW3KvSKL7TlB59GsYOBsPbq7lLX8l0x0emSuduFLgRC3lbh
Bbw9UxvKfAViZq+3a3BDbOJn5ho7N0zrNr6qgECwlAeBuX9h23ez+HxiZGvgjFMfT4ma3W/gL0BQ
+O72bLH1DfP9aKuv7ze+XjEuaxsr79Wd4FR//nOq3cLX+pb4BppL+l6nBK/PAkzBfphGmM4lnX/G
W6JMmNVmRTV6R1y/vgS3y9H05ipdbCBLuPdX+/zG913l06h09cvnn6Vuj+5uLVxN1KfmQCtgqf1i
wHQXmZmziuPlag8eRy4qmf2dMNinnG4Fh99WoeJ9UkQJw3py2OyqKYyE5rVHOeyUsMJ1L8gPQB+d
Jpb9pw/NnEBKQJziUebdBpafXW91phtZhUfnGoPKjAntetpuktEdWo9QY7R4CuPyhRMdzM3VCLFc
roN8dOtaqpixtrOZI5J51ceKJsp4ujaZXL5iIABja1Q/uInIiuBR6vB0TMJtKIaTw4b5uiRHcG+W
YBz4ItnnXNvH8BSGejpJbbLL7ETQ1QuLIPmj7voxGQoKUPYkAIBhcysMV9Bg2ZvbHax0dDj5TA+6
QH6J+kY0h6ZXirXSvuZp4v9ZMGDgu+FDxkCH03r2Upx4rn/g3XOpMaHSA/71szBY10gcBPtdsITf
VqHFbueuv5EUrQDZ+WQUStmLQ1bM3ljx6FtVrmGOqqySaarPb5KnNizEMrjNOpWrsJX34lUKC7Io
o094OYusqpjWH8Q6FF4IxaDFNPpD6d5tIVG+pCeWEd/ubP+X56Tlhn1Cd+MLD/PEgRUjfUVHCN3+
ZxW7sHfuymQfrJcrW7E+by01+0MLYZ60wUHeYReL90W4zd9uoDJ5E+519TaPbQyZHeb7j77tORQk
x7vyxh8V+ncq57fmhFH2wecXnrIbA4gzblEeRlOMRs00QWVPZGU0qyJ3axRLQKLt6guehQlRqUYb
eZEp5XvNKplLu8sOljN1UjP57h0UmwbXmbbZXTHZJ7s33XB1o9i74IvGFAoARazAJZMMQ8S9WtsX
xpbsSPOh/2f6LNoXEc1Tr2sGqk/FMq3+WGZYo+xI4yR++jHx4/wu+Xe/9PxCbdfWXbWha2u+oGlr
SiNe6j/kp71bjJdm33Y6N+pnqh/4uSVCgIy8WLC27tCg5Zim4DKvL8xImMT4UPWPKfIyxyL6Y7Re
facT4fzs9Z9/s0aOz/9O59EfkiLOhfxXftLh8NJEoe6vvHxvhZOXd8cm3j2QFYQu4uIdT1/eZRgq
yBkmm9p9cTU3/P+XwU93AHVuzXdpOPsfd+U/2QHa2KaWhvJ1EJ3TtxesaAZIDr5p8/aUvyPuAb09
nSJovF/ZAj0B/tgChjo2RZQHltJsgd7+p4XJ1uuRl8SGw3p7uK2aZ5L49sa4jjcJ+5pP3NsCoueT
vUEFPvW54kI6wxICVSfNM0kIgVOugF1qIiatr+45sM0xbWSA4ypkX+Ia4E4wpYVgjHk7siEUG9cX
B+tUGcCDSLQOaREcZ/U1OCEwea5RUBI7wR5rpmEBzVMbLq6eMiDJMYYDRPjIULGJa2jHgcj9rJnz
n7oEhklvpjj1x/PQUwqWO6ZdkDABuLS+BmcVqfIH3JCyC8IvUvB7VMHqeXoQbFg/CZPEtI+Bvj15
JYEdSr2+5oxNQHA+c/OSYqefSsFBHTg0ONAr0pyU/5Z32DPsy9phf7PAsW3m2ktJgQnWBKQEWVrr
HCDWUynU5tEG1tEYYD0ww0gWU6Qx5d6fwTegVo5IjNZXTx86Ov3dOM/0VQ91F6CppV1EA9OHvqP9
rzkMPX2IbMY0uiKkds76gDxklcYY2QDBMMboOgXQslUGPddAVQ3mI5H+BysZ2ikAVbdkXSNDGzNe
DPZlIqH66kWJ+IdwpZClPDrRw9MFQHvSp0AZ0wcmouHW6vctgjsGsrNo+v7hRaN8BnUWoJaW1Yhw
XXAKIK34ofFOLQIxM81n6InjXhnciRAJHhSYlF3gROD80ZJLwuipE+Hq4CqKAubf/nxwJwKYWeRg
5KRgY/2o9sBHbJ2knneAXTBAszXyac01NO2IbtRktSOOMpVFZJoEKbK4ej6C62A9QNHA2R6t57D0
At2gmrSNVAifCRxbrXAmBaIG+DgcIaRGCo06HpJ2FLVbkidCt8cUANLETRVDffU8BcdEO5K00InP
6mtw2hF/QTp20vEXNUENAhdaffX8Bcr+xqRqdCaINodvSLvAJaKT3QVwvokGbOsxeOzqRVflrIjK
VKc9C4PDDygAlbaRAkDgMKD1um9vW2ObfB0eZetHNeIe0B4gA3vGIviPMSR8ZhfeFgpamjPQj5wV
VAUV14L3rlEVQ7ONjB0wZE8CfhJoIcklaLae0oewoMF8QYql3W0D2gQQPriyuUUCR0eUFoCiPfn6
mAOb0nu85fbng3MTaauXz7GoeIGi/Bpcrr76DhIgE6ElrsEPozkwBwkQRTZwMixA5brir3WR+lIw
xLRkHeSyudOgjoKpyL6+ThoRfgXYo5qTcIankljADRVjTppNMrijAMLlSseN+hhCI9yCY7K15xmh
DwHZANdRmPU1xL0gfRTwDGCqA0CgT+L4lqcYgki14SMzf6dVi4PzkhndImrn5aJnQEPiZiiuWtvY
85McF+OgkYOgO6u+BucniYE5PLScFMgmUXrAOLCnkRRaEYDg4TtmFNPgPCQCPen358STThU5lqfP
gjsmlLDxI9sMzAD1IhRwkrtAp8ZKF/OF0LH11csw2GCr8A7SAdFKaYBSAN+RlQKOkAlD4qMUeugB
rZMYScQAF1q9WQYXPbNJW/fl39cg4DRDci34PPvGkWQck6fo9mrhxsGZBcATVdpFIM0AMoJdeNo4
2pgNvCi6NVtHanhq0SC4lz0KKARYLoDYG614BqoSPYMgwajfpiQbPTwkp9nAYZSUggF+TsURxvHp
8JkiBH4CXzC8x/U1PBfBwNuVlYJO+pEOT2p92y3fBZRI9AOlYCUp061vNaRdICpLZd8fkIS+B9ds
621EyeepuyyCBkYpKKJMsb4GtwtohtakjaNJMS4AgdLaPhGRnkqBxKOg9BbVac1ZGJ5xBEWQ1Qg6
ZwHCBkFH+njiO1IQaRiqUSjMafbC4Bwl8uOGtEYg8QhJHYzIPylIqTWCyOe0Eebw9gJhn6xeEMkm
KDRcYunmW/f1gjMW+ThYbNufD08vAPjw0FIBJGACtftsBVIK9dULHRyFilVMJG2AjyfmV9HFXzAk
j/0wF54fLupOGH+ZPdUw87NfOHaCnP+87QIRxXyi1aPzi6Ixprl3U/En/vyfTi1gXXly8sNjJUp9
n/afty94fuvOvY5vdfzLa3+ZztMHD+4iumiq9jGbAUvMSvk2j+anTTrInZ3340nO+nkev/8LCz89
hKV+hif7hH5t3dSni6/7wHVfgfQDpwFEoPPs+OriM6pMbjr++d8/8sU89L8naex3nrop/5Z9aiYo
Jel8kRyfUjx102UlvzK9kg+5/1DkncXrFhbZxafLcL6bp8vTlZvOCOmV27azV8n3VwiniL51xd6U
Wsve5RKp+4vO92yrmGVXvlom6ar7yG1lrOzK10jc908lDrGaYGGRXfjNYu51NmBbxCm9bhj6ceJ3
T2RTGSi9dLzw5z0tAsUVPqr0ysmuuy2a8jXZZd+d66amFkp6YRYoHoLq+Oa12mtKa2SXvkkKPzsT
c1OwIbv27dyPO9qjbSSRX5dJm/N4cSqOtrpCfuksmz8wPnSZ55093Wbupdf3H5gaM++2nDZZcfml
sQVZknd2ttZkWeXXzjKf/zabjm5i/pQIGX/H6kmR9pcWOTHppZM47+mQNsMiu/L75be0P8KO6iOR
vJBfupx37Rawl0DC5RfevbqeR5vM87tmvc3D/o713y7TbNnRVC2C+zsWv13u/YeOGWtr637H4n8l
aXCUcR0fNGX+0ksnae69upinCZayezhpAFGPd/z3ruv7+gbTedA/+005suzzf/D8rsQbEFZ62SDE
I+lGNfBhCZRbeul0uep39deQqezCH5dxnFVhOe+FCW2xr+zyf3jJYvnqTXZm2xrAU3b5z0nxk41I
QZJA0X7PDc43olgeSEJ2+Tukv4TkreNStDCo/Nr7blTZFmnJrvsln3vHNxc6pW0glF32fplGWLbO
yk2aUHpln8imt72hqhPAmuzSX+fYHUa+dI9mi11KL77M8lf3Tz18g4dJr+9nDwkU9R3PrS1ZkV77
5wO0nwVinkKaHpujzvGnI0nKU/+sC66J33gIl/P0P/8HAAD//w==</cx:binary>
              </cx:geoCache>
            </cx:geography>
          </cx:layoutPr>
          <cx:valueColors>
            <cx:minColor>
              <a:schemeClr val="accent2">
                <a:lumMod val="40000"/>
                <a:lumOff val="60000"/>
              </a:schemeClr>
            </cx:minColor>
            <cx:maxColor>
              <a:srgbClr val="002060"/>
            </cx:maxColor>
          </cx:valueColors>
          <cx:valueColorPositions count="3"/>
        </cx:series>
      </cx:plotAreaRegion>
    </cx:plotArea>
    <cx:legend pos="r" align="min" overlay="0">
      <cx:spPr>
        <a:solidFill>
          <a:schemeClr val="tx1"/>
        </a:solidFill>
      </cx:spPr>
      <cx:txPr>
        <a:bodyPr spcFirstLastPara="1" vertOverflow="ellipsis" horzOverflow="overflow" wrap="square" lIns="0" tIns="0" rIns="0" bIns="0" anchor="ctr" anchorCtr="1"/>
        <a:lstStyle/>
        <a:p>
          <a:pPr algn="ctr" rtl="0">
            <a:defRPr/>
          </a:pPr>
          <a:endParaRPr lang="en-US" sz="900" b="0" i="0" u="none" strike="noStrike" baseline="0">
            <a:solidFill>
              <a:srgbClr val="FFFFFF">
                <a:lumMod val="95000"/>
              </a:srgbClr>
            </a:solidFill>
            <a:latin typeface="Calibri"/>
            <a:ea typeface="Calibri"/>
            <a:cs typeface="Calibri"/>
          </a:endParaRPr>
        </a:p>
      </cx:txPr>
    </cx:legend>
  </cx:chart>
  <cx:spPr>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14/relationships/chartEx" Target="../charts/chartEx3.xml"/><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14.xml"/><Relationship Id="rId2" Type="http://schemas.openxmlformats.org/officeDocument/2006/relationships/chart" Target="../charts/chart9.xml"/><Relationship Id="rId16" Type="http://schemas.openxmlformats.org/officeDocument/2006/relationships/chart" Target="../charts/chart16.xml"/><Relationship Id="rId1" Type="http://schemas.openxmlformats.org/officeDocument/2006/relationships/image" Target="../media/image1.jpg"/><Relationship Id="rId6" Type="http://schemas.openxmlformats.org/officeDocument/2006/relationships/chart" Target="../charts/chart11.xml"/><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chart" Target="../charts/chart15.xml"/><Relationship Id="rId10" Type="http://schemas.openxmlformats.org/officeDocument/2006/relationships/chart" Target="../charts/chart13.xml"/><Relationship Id="rId4" Type="http://schemas.openxmlformats.org/officeDocument/2006/relationships/chart" Target="../charts/chart10.xml"/><Relationship Id="rId9" Type="http://schemas.openxmlformats.org/officeDocument/2006/relationships/image" Target="../media/image5.emf"/><Relationship Id="rId1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601980</xdr:colOff>
      <xdr:row>3</xdr:row>
      <xdr:rowOff>102870</xdr:rowOff>
    </xdr:from>
    <xdr:to>
      <xdr:col>11</xdr:col>
      <xdr:colOff>297180</xdr:colOff>
      <xdr:row>18</xdr:row>
      <xdr:rowOff>102870</xdr:rowOff>
    </xdr:to>
    <xdr:graphicFrame macro="">
      <xdr:nvGraphicFramePr>
        <xdr:cNvPr id="2" name="Chart 1">
          <a:extLst>
            <a:ext uri="{FF2B5EF4-FFF2-40B4-BE49-F238E27FC236}">
              <a16:creationId xmlns:a16="http://schemas.microsoft.com/office/drawing/2014/main" id="{9AE2F1EA-16D6-3222-441C-4A17CE2E5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xdr:colOff>
      <xdr:row>6</xdr:row>
      <xdr:rowOff>41910</xdr:rowOff>
    </xdr:from>
    <xdr:to>
      <xdr:col>13</xdr:col>
      <xdr:colOff>350520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3BE279F-35D8-16C6-590F-98F9557EC1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419100</xdr:colOff>
      <xdr:row>9</xdr:row>
      <xdr:rowOff>160020</xdr:rowOff>
    </xdr:from>
    <xdr:to>
      <xdr:col>5</xdr:col>
      <xdr:colOff>434340</xdr:colOff>
      <xdr:row>23</xdr:row>
      <xdr:rowOff>66675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BF29C99E-67D3-16EB-56B1-6CC73FEB16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750820" y="1805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655320</xdr:colOff>
      <xdr:row>10</xdr:row>
      <xdr:rowOff>7620</xdr:rowOff>
    </xdr:from>
    <xdr:to>
      <xdr:col>3</xdr:col>
      <xdr:colOff>152400</xdr:colOff>
      <xdr:row>23</xdr:row>
      <xdr:rowOff>97155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09D7712-2778-8183-5E8A-C9B273027E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5320" y="1836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171450</xdr:rowOff>
    </xdr:from>
    <xdr:to>
      <xdr:col>11</xdr:col>
      <xdr:colOff>304800</xdr:colOff>
      <xdr:row>17</xdr:row>
      <xdr:rowOff>171450</xdr:rowOff>
    </xdr:to>
    <xdr:graphicFrame macro="">
      <xdr:nvGraphicFramePr>
        <xdr:cNvPr id="2" name="Chart 1">
          <a:extLst>
            <a:ext uri="{FF2B5EF4-FFF2-40B4-BE49-F238E27FC236}">
              <a16:creationId xmlns:a16="http://schemas.microsoft.com/office/drawing/2014/main" id="{E7CFE288-EB0F-E467-B47C-62A0064D4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274320</xdr:colOff>
      <xdr:row>7</xdr:row>
      <xdr:rowOff>87630</xdr:rowOff>
    </xdr:from>
    <xdr:to>
      <xdr:col>12</xdr:col>
      <xdr:colOff>579120</xdr:colOff>
      <xdr:row>22</xdr:row>
      <xdr:rowOff>87630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776B99C-2ED1-0F3E-6E4A-B2AB069C39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1560" y="13677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15240</xdr:colOff>
      <xdr:row>8</xdr:row>
      <xdr:rowOff>45720</xdr:rowOff>
    </xdr:from>
    <xdr:to>
      <xdr:col>16</xdr:col>
      <xdr:colOff>15240</xdr:colOff>
      <xdr:row>21</xdr:row>
      <xdr:rowOff>135255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F54CBC2-67F2-CD78-4A84-60104C74F3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7928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4</xdr:row>
      <xdr:rowOff>49530</xdr:rowOff>
    </xdr:from>
    <xdr:to>
      <xdr:col>11</xdr:col>
      <xdr:colOff>15240</xdr:colOff>
      <xdr:row>19</xdr:row>
      <xdr:rowOff>49530</xdr:rowOff>
    </xdr:to>
    <xdr:graphicFrame macro="">
      <xdr:nvGraphicFramePr>
        <xdr:cNvPr id="2" name="Chart 1">
          <a:extLst>
            <a:ext uri="{FF2B5EF4-FFF2-40B4-BE49-F238E27FC236}">
              <a16:creationId xmlns:a16="http://schemas.microsoft.com/office/drawing/2014/main" id="{FE506983-5E45-17E0-B3EE-2BA9116B6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175260</xdr:colOff>
      <xdr:row>11</xdr:row>
      <xdr:rowOff>53340</xdr:rowOff>
    </xdr:from>
    <xdr:to>
      <xdr:col>5</xdr:col>
      <xdr:colOff>365760</xdr:colOff>
      <xdr:row>15</xdr:row>
      <xdr:rowOff>179070</xdr:rowOff>
    </xdr:to>
    <xdr:graphicFrame macro="">
      <xdr:nvGraphicFramePr>
        <xdr:cNvPr id="2" name="Chart 1">
          <a:extLst>
            <a:ext uri="{FF2B5EF4-FFF2-40B4-BE49-F238E27FC236}">
              <a16:creationId xmlns:a16="http://schemas.microsoft.com/office/drawing/2014/main" id="{A303E80B-D363-1CF1-3720-D509F247E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11</xdr:row>
      <xdr:rowOff>114300</xdr:rowOff>
    </xdr:from>
    <xdr:to>
      <xdr:col>12</xdr:col>
      <xdr:colOff>175260</xdr:colOff>
      <xdr:row>15</xdr:row>
      <xdr:rowOff>137160</xdr:rowOff>
    </xdr:to>
    <xdr:graphicFrame macro="">
      <xdr:nvGraphicFramePr>
        <xdr:cNvPr id="3" name="Chart 2">
          <a:extLst>
            <a:ext uri="{FF2B5EF4-FFF2-40B4-BE49-F238E27FC236}">
              <a16:creationId xmlns:a16="http://schemas.microsoft.com/office/drawing/2014/main" id="{33E216BC-C7F3-9EB2-896F-8923AD63E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160020</xdr:colOff>
      <xdr:row>27</xdr:row>
      <xdr:rowOff>125730</xdr:rowOff>
    </xdr:from>
    <xdr:to>
      <xdr:col>5</xdr:col>
      <xdr:colOff>472440</xdr:colOff>
      <xdr:row>32</xdr:row>
      <xdr:rowOff>144780</xdr:rowOff>
    </xdr:to>
    <xdr:graphicFrame macro="">
      <xdr:nvGraphicFramePr>
        <xdr:cNvPr id="4" name="Chart 3">
          <a:extLst>
            <a:ext uri="{FF2B5EF4-FFF2-40B4-BE49-F238E27FC236}">
              <a16:creationId xmlns:a16="http://schemas.microsoft.com/office/drawing/2014/main" id="{8A91D7D0-ACBB-1C71-7EFB-DCA8682AF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121920</xdr:colOff>
      <xdr:row>27</xdr:row>
      <xdr:rowOff>133350</xdr:rowOff>
    </xdr:from>
    <xdr:to>
      <xdr:col>13</xdr:col>
      <xdr:colOff>68580</xdr:colOff>
      <xdr:row>33</xdr:row>
      <xdr:rowOff>0</xdr:rowOff>
    </xdr:to>
    <xdr:graphicFrame macro="">
      <xdr:nvGraphicFramePr>
        <xdr:cNvPr id="5" name="Chart 4">
          <a:extLst>
            <a:ext uri="{FF2B5EF4-FFF2-40B4-BE49-F238E27FC236}">
              <a16:creationId xmlns:a16="http://schemas.microsoft.com/office/drawing/2014/main" id="{A246892A-6402-91FE-0CAE-0E2DB6869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235527</xdr:colOff>
      <xdr:row>27</xdr:row>
      <xdr:rowOff>148938</xdr:rowOff>
    </xdr:from>
    <xdr:to>
      <xdr:col>19</xdr:col>
      <xdr:colOff>574964</xdr:colOff>
      <xdr:row>32</xdr:row>
      <xdr:rowOff>62346</xdr:rowOff>
    </xdr:to>
    <xdr:graphicFrame macro="">
      <xdr:nvGraphicFramePr>
        <xdr:cNvPr id="6" name="Chart 5">
          <a:extLst>
            <a:ext uri="{FF2B5EF4-FFF2-40B4-BE49-F238E27FC236}">
              <a16:creationId xmlns:a16="http://schemas.microsoft.com/office/drawing/2014/main" id="{AB4D579C-67DE-C803-9ECD-067F76FE3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441960</xdr:colOff>
      <xdr:row>48</xdr:row>
      <xdr:rowOff>118633</xdr:rowOff>
    </xdr:to>
    <xdr:pic>
      <xdr:nvPicPr>
        <xdr:cNvPr id="3" name="Picture 2">
          <a:extLst>
            <a:ext uri="{FF2B5EF4-FFF2-40B4-BE49-F238E27FC236}">
              <a16:creationId xmlns:a16="http://schemas.microsoft.com/office/drawing/2014/main" id="{545675E7-1BF9-8DCE-8008-80B58F346D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857386" cy="9068080"/>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114300" dist="50800" dir="5400000" sx="127000" sy="127000" algn="ctr" rotWithShape="0">
            <a:schemeClr val="bg2"/>
          </a:outerShdw>
          <a:softEdge rad="38100"/>
        </a:effectLst>
      </xdr:spPr>
    </xdr:pic>
    <xdr:clientData/>
  </xdr:twoCellAnchor>
  <xdr:twoCellAnchor>
    <xdr:from>
      <xdr:col>0</xdr:col>
      <xdr:colOff>99060</xdr:colOff>
      <xdr:row>0</xdr:row>
      <xdr:rowOff>76200</xdr:rowOff>
    </xdr:from>
    <xdr:to>
      <xdr:col>23</xdr:col>
      <xdr:colOff>304800</xdr:colOff>
      <xdr:row>3</xdr:row>
      <xdr:rowOff>38100</xdr:rowOff>
    </xdr:to>
    <xdr:sp macro="" textlink="">
      <xdr:nvSpPr>
        <xdr:cNvPr id="4" name="Rectangle: Rounded Corners 3">
          <a:extLst>
            <a:ext uri="{FF2B5EF4-FFF2-40B4-BE49-F238E27FC236}">
              <a16:creationId xmlns:a16="http://schemas.microsoft.com/office/drawing/2014/main" id="{2BDF4F51-1C78-0181-4643-E2D7ED87C81E}"/>
            </a:ext>
          </a:extLst>
        </xdr:cNvPr>
        <xdr:cNvSpPr/>
      </xdr:nvSpPr>
      <xdr:spPr>
        <a:xfrm>
          <a:off x="99060" y="76200"/>
          <a:ext cx="14189251" cy="521240"/>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6" algn="l"/>
          <a:r>
            <a:rPr lang="en-IN" sz="1800">
              <a:latin typeface="Lato black" panose="020F0502020204030204" pitchFamily="34" charset="0"/>
              <a:ea typeface="Lato black" panose="020F0502020204030204" pitchFamily="34" charset="0"/>
              <a:cs typeface="Lato black" panose="020F0502020204030204" pitchFamily="34" charset="0"/>
            </a:rPr>
            <a:t>ECOMMERCE SALES ANALYSIS DASHBOARD    </a:t>
          </a:r>
        </a:p>
      </xdr:txBody>
    </xdr:sp>
    <xdr:clientData/>
  </xdr:twoCellAnchor>
  <xdr:twoCellAnchor>
    <xdr:from>
      <xdr:col>0</xdr:col>
      <xdr:colOff>156882</xdr:colOff>
      <xdr:row>4</xdr:row>
      <xdr:rowOff>38101</xdr:rowOff>
    </xdr:from>
    <xdr:to>
      <xdr:col>3</xdr:col>
      <xdr:colOff>216646</xdr:colOff>
      <xdr:row>6</xdr:row>
      <xdr:rowOff>22412</xdr:rowOff>
    </xdr:to>
    <xdr:sp macro="" textlink="">
      <xdr:nvSpPr>
        <xdr:cNvPr id="5" name="Rectangle 4">
          <a:extLst>
            <a:ext uri="{FF2B5EF4-FFF2-40B4-BE49-F238E27FC236}">
              <a16:creationId xmlns:a16="http://schemas.microsoft.com/office/drawing/2014/main" id="{EE91729F-CD95-E409-7EFF-82F6B211E2FF}"/>
            </a:ext>
          </a:extLst>
        </xdr:cNvPr>
        <xdr:cNvSpPr/>
      </xdr:nvSpPr>
      <xdr:spPr>
        <a:xfrm>
          <a:off x="156882" y="792630"/>
          <a:ext cx="1897529" cy="342900"/>
        </a:xfrm>
        <a:prstGeom prst="rect">
          <a:avLst/>
        </a:prstGeom>
        <a:gradFill flip="none" rotWithShape="1">
          <a:gsLst>
            <a:gs pos="0">
              <a:schemeClr val="tx2">
                <a:lumMod val="95000"/>
                <a:lumOff val="5000"/>
              </a:schemeClr>
            </a:gs>
            <a:gs pos="100000">
              <a:schemeClr val="accent1">
                <a:lumMod val="45000"/>
                <a:lumOff val="5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n>
                <a:noFill/>
              </a:ln>
            </a:rPr>
            <a:t>SALES</a:t>
          </a:r>
        </a:p>
      </xdr:txBody>
    </xdr:sp>
    <xdr:clientData/>
  </xdr:twoCellAnchor>
  <xdr:twoCellAnchor>
    <xdr:from>
      <xdr:col>0</xdr:col>
      <xdr:colOff>145731</xdr:colOff>
      <xdr:row>6</xdr:row>
      <xdr:rowOff>52293</xdr:rowOff>
    </xdr:from>
    <xdr:to>
      <xdr:col>3</xdr:col>
      <xdr:colOff>268941</xdr:colOff>
      <xdr:row>13</xdr:row>
      <xdr:rowOff>134470</xdr:rowOff>
    </xdr:to>
    <xdr:sp macro="" textlink="">
      <xdr:nvSpPr>
        <xdr:cNvPr id="6" name="Rectangle: Rounded Corners 5">
          <a:extLst>
            <a:ext uri="{FF2B5EF4-FFF2-40B4-BE49-F238E27FC236}">
              <a16:creationId xmlns:a16="http://schemas.microsoft.com/office/drawing/2014/main" id="{3043DE4B-8716-9BFC-FFA4-E94BFEE53EBF}"/>
            </a:ext>
          </a:extLst>
        </xdr:cNvPr>
        <xdr:cNvSpPr/>
      </xdr:nvSpPr>
      <xdr:spPr>
        <a:xfrm>
          <a:off x="145731" y="1165411"/>
          <a:ext cx="1960975" cy="1337235"/>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306294</xdr:colOff>
      <xdr:row>6</xdr:row>
      <xdr:rowOff>141940</xdr:rowOff>
    </xdr:from>
    <xdr:to>
      <xdr:col>3</xdr:col>
      <xdr:colOff>112059</xdr:colOff>
      <xdr:row>8</xdr:row>
      <xdr:rowOff>37352</xdr:rowOff>
    </xdr:to>
    <xdr:sp macro="" textlink="KPI!B17">
      <xdr:nvSpPr>
        <xdr:cNvPr id="16" name="Rectangle 15">
          <a:extLst>
            <a:ext uri="{FF2B5EF4-FFF2-40B4-BE49-F238E27FC236}">
              <a16:creationId xmlns:a16="http://schemas.microsoft.com/office/drawing/2014/main" id="{7143D1E7-A44F-8A07-487A-B17FBEDB108C}"/>
            </a:ext>
          </a:extLst>
        </xdr:cNvPr>
        <xdr:cNvSpPr/>
      </xdr:nvSpPr>
      <xdr:spPr>
        <a:xfrm>
          <a:off x="306294" y="1255058"/>
          <a:ext cx="1643530"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4A70B3-C2B9-4C74-9C26-BB68230FD91B}" type="TxLink">
            <a:rPr lang="en-US" sz="1100" b="0" i="0" u="none" strike="noStrike">
              <a:solidFill>
                <a:srgbClr val="000000"/>
              </a:solidFill>
              <a:latin typeface="Calibri"/>
              <a:ea typeface="Calibri"/>
              <a:cs typeface="Calibri"/>
            </a:rPr>
            <a:pPr algn="ctr"/>
            <a:t>$2297200.86</a:t>
          </a:fld>
          <a:endParaRPr lang="en-IN" sz="1100"/>
        </a:p>
      </xdr:txBody>
    </xdr:sp>
    <xdr:clientData/>
  </xdr:twoCellAnchor>
  <xdr:twoCellAnchor>
    <xdr:from>
      <xdr:col>0</xdr:col>
      <xdr:colOff>287672</xdr:colOff>
      <xdr:row>8</xdr:row>
      <xdr:rowOff>97119</xdr:rowOff>
    </xdr:from>
    <xdr:to>
      <xdr:col>3</xdr:col>
      <xdr:colOff>141941</xdr:colOff>
      <xdr:row>11</xdr:row>
      <xdr:rowOff>22412</xdr:rowOff>
    </xdr:to>
    <xdr:graphicFrame macro="">
      <xdr:nvGraphicFramePr>
        <xdr:cNvPr id="18" name="Chart 17">
          <a:extLst>
            <a:ext uri="{FF2B5EF4-FFF2-40B4-BE49-F238E27FC236}">
              <a16:creationId xmlns:a16="http://schemas.microsoft.com/office/drawing/2014/main" id="{48EC98BF-1CB5-4DF4-BBF6-FD003F0E4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522939</xdr:colOff>
      <xdr:row>4</xdr:row>
      <xdr:rowOff>38101</xdr:rowOff>
    </xdr:from>
    <xdr:to>
      <xdr:col>6</xdr:col>
      <xdr:colOff>605116</xdr:colOff>
      <xdr:row>6</xdr:row>
      <xdr:rowOff>22412</xdr:rowOff>
    </xdr:to>
    <xdr:sp macro="" textlink="">
      <xdr:nvSpPr>
        <xdr:cNvPr id="19" name="Rectangle 18">
          <a:extLst>
            <a:ext uri="{FF2B5EF4-FFF2-40B4-BE49-F238E27FC236}">
              <a16:creationId xmlns:a16="http://schemas.microsoft.com/office/drawing/2014/main" id="{B4B8AEB7-74FF-8382-669B-E5C5FCF565DE}"/>
            </a:ext>
          </a:extLst>
        </xdr:cNvPr>
        <xdr:cNvSpPr/>
      </xdr:nvSpPr>
      <xdr:spPr>
        <a:xfrm>
          <a:off x="2360704" y="792630"/>
          <a:ext cx="1919941" cy="342900"/>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PROFIT</a:t>
          </a:r>
        </a:p>
      </xdr:txBody>
    </xdr:sp>
    <xdr:clientData/>
  </xdr:twoCellAnchor>
  <xdr:twoCellAnchor>
    <xdr:from>
      <xdr:col>3</xdr:col>
      <xdr:colOff>489378</xdr:colOff>
      <xdr:row>6</xdr:row>
      <xdr:rowOff>67236</xdr:rowOff>
    </xdr:from>
    <xdr:to>
      <xdr:col>6</xdr:col>
      <xdr:colOff>567765</xdr:colOff>
      <xdr:row>13</xdr:row>
      <xdr:rowOff>112059</xdr:rowOff>
    </xdr:to>
    <xdr:sp macro="" textlink="">
      <xdr:nvSpPr>
        <xdr:cNvPr id="20" name="Rectangle: Rounded Corners 19">
          <a:extLst>
            <a:ext uri="{FF2B5EF4-FFF2-40B4-BE49-F238E27FC236}">
              <a16:creationId xmlns:a16="http://schemas.microsoft.com/office/drawing/2014/main" id="{AFE97468-EA79-0125-F212-5FBAF6D8F92C}"/>
            </a:ext>
          </a:extLst>
        </xdr:cNvPr>
        <xdr:cNvSpPr/>
      </xdr:nvSpPr>
      <xdr:spPr>
        <a:xfrm>
          <a:off x="2327143" y="1180354"/>
          <a:ext cx="1916151" cy="1299881"/>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298825</xdr:colOff>
      <xdr:row>11</xdr:row>
      <xdr:rowOff>104587</xdr:rowOff>
    </xdr:from>
    <xdr:to>
      <xdr:col>3</xdr:col>
      <xdr:colOff>164354</xdr:colOff>
      <xdr:row>12</xdr:row>
      <xdr:rowOff>179293</xdr:rowOff>
    </xdr:to>
    <xdr:sp macro="" textlink="'KPI YOY'!G9">
      <xdr:nvSpPr>
        <xdr:cNvPr id="21" name="Rectangle 20">
          <a:extLst>
            <a:ext uri="{FF2B5EF4-FFF2-40B4-BE49-F238E27FC236}">
              <a16:creationId xmlns:a16="http://schemas.microsoft.com/office/drawing/2014/main" id="{436C75DA-ADE2-45C4-AB0C-11B4637CAC25}"/>
            </a:ext>
          </a:extLst>
        </xdr:cNvPr>
        <xdr:cNvSpPr/>
      </xdr:nvSpPr>
      <xdr:spPr>
        <a:xfrm>
          <a:off x="298825" y="2114175"/>
          <a:ext cx="1703294"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a:t>
          </a:r>
          <a:r>
            <a:rPr lang="en-US" sz="1100" b="1" i="0" u="none" strike="noStrike" baseline="0">
              <a:solidFill>
                <a:srgbClr val="000000"/>
              </a:solidFill>
              <a:latin typeface="Calibri"/>
              <a:ea typeface="Calibri"/>
              <a:cs typeface="Calibri"/>
            </a:rPr>
            <a:t> GROWTH</a:t>
          </a:r>
          <a:r>
            <a:rPr lang="en-IN">
              <a:effectLst/>
            </a:rPr>
            <a:t>  </a:t>
          </a:r>
          <a:endParaRPr lang="en-US" sz="1100" b="1" i="0" u="none" strike="noStrike" baseline="0">
            <a:solidFill>
              <a:srgbClr val="000000"/>
            </a:solidFill>
            <a:latin typeface="Calibri"/>
            <a:ea typeface="Calibri"/>
            <a:cs typeface="Calibri"/>
          </a:endParaRPr>
        </a:p>
        <a:p>
          <a:pPr algn="l"/>
          <a:endParaRPr lang="en-US" sz="1100" b="1" i="0" u="none" strike="noStrike">
            <a:solidFill>
              <a:srgbClr val="000000"/>
            </a:solidFill>
            <a:latin typeface="Calibri"/>
            <a:ea typeface="Calibri"/>
            <a:cs typeface="Calibri"/>
          </a:endParaRPr>
        </a:p>
      </xdr:txBody>
    </xdr:sp>
    <xdr:clientData/>
  </xdr:twoCellAnchor>
  <xdr:twoCellAnchor editAs="oneCell">
    <xdr:from>
      <xdr:col>2</xdr:col>
      <xdr:colOff>59765</xdr:colOff>
      <xdr:row>11</xdr:row>
      <xdr:rowOff>141941</xdr:rowOff>
    </xdr:from>
    <xdr:to>
      <xdr:col>3</xdr:col>
      <xdr:colOff>67384</xdr:colOff>
      <xdr:row>12</xdr:row>
      <xdr:rowOff>153147</xdr:rowOff>
    </xdr:to>
    <xdr:pic>
      <xdr:nvPicPr>
        <xdr:cNvPr id="23" name="Picture 22">
          <a:extLst>
            <a:ext uri="{FF2B5EF4-FFF2-40B4-BE49-F238E27FC236}">
              <a16:creationId xmlns:a16="http://schemas.microsoft.com/office/drawing/2014/main" id="{09526461-D879-6D57-7BAE-2D3A00B333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4941" y="2151529"/>
          <a:ext cx="620208"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48613</xdr:colOff>
      <xdr:row>6</xdr:row>
      <xdr:rowOff>164354</xdr:rowOff>
    </xdr:from>
    <xdr:to>
      <xdr:col>6</xdr:col>
      <xdr:colOff>466967</xdr:colOff>
      <xdr:row>8</xdr:row>
      <xdr:rowOff>59766</xdr:rowOff>
    </xdr:to>
    <xdr:sp macro="" textlink="KPI!$I$17">
      <xdr:nvSpPr>
        <xdr:cNvPr id="24" name="Rectangle 23">
          <a:extLst>
            <a:ext uri="{FF2B5EF4-FFF2-40B4-BE49-F238E27FC236}">
              <a16:creationId xmlns:a16="http://schemas.microsoft.com/office/drawing/2014/main" id="{FEED5CBD-62D4-4A16-8FB9-B357E1D5B2CA}"/>
            </a:ext>
          </a:extLst>
        </xdr:cNvPr>
        <xdr:cNvSpPr/>
      </xdr:nvSpPr>
      <xdr:spPr>
        <a:xfrm>
          <a:off x="2498966" y="1277472"/>
          <a:ext cx="1643530"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532F7A-F801-4AAA-B74E-C2338D66F1E2}" type="TxLink">
            <a:rPr lang="en-US" sz="1100" b="0" i="0" u="none" strike="noStrike">
              <a:solidFill>
                <a:srgbClr val="000000"/>
              </a:solidFill>
              <a:latin typeface="Calibri"/>
              <a:ea typeface="Calibri"/>
              <a:cs typeface="Calibri"/>
            </a:rPr>
            <a:pPr algn="ctr"/>
            <a:t>$286397.02</a:t>
          </a:fld>
          <a:endParaRPr lang="en-IN" sz="1100"/>
        </a:p>
      </xdr:txBody>
    </xdr:sp>
    <xdr:clientData/>
  </xdr:twoCellAnchor>
  <xdr:twoCellAnchor>
    <xdr:from>
      <xdr:col>4</xdr:col>
      <xdr:colOff>26200</xdr:colOff>
      <xdr:row>8</xdr:row>
      <xdr:rowOff>134472</xdr:rowOff>
    </xdr:from>
    <xdr:to>
      <xdr:col>6</xdr:col>
      <xdr:colOff>478118</xdr:colOff>
      <xdr:row>11</xdr:row>
      <xdr:rowOff>29882</xdr:rowOff>
    </xdr:to>
    <xdr:graphicFrame macro="">
      <xdr:nvGraphicFramePr>
        <xdr:cNvPr id="25" name="Chart 24">
          <a:extLst>
            <a:ext uri="{FF2B5EF4-FFF2-40B4-BE49-F238E27FC236}">
              <a16:creationId xmlns:a16="http://schemas.microsoft.com/office/drawing/2014/main" id="{B96B1C9F-0953-4454-A7C3-6B03E1BCD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18731</xdr:colOff>
      <xdr:row>11</xdr:row>
      <xdr:rowOff>82178</xdr:rowOff>
    </xdr:from>
    <xdr:to>
      <xdr:col>6</xdr:col>
      <xdr:colOff>485589</xdr:colOff>
      <xdr:row>12</xdr:row>
      <xdr:rowOff>156884</xdr:rowOff>
    </xdr:to>
    <xdr:sp macro="" textlink="'KPI YOY'!G9">
      <xdr:nvSpPr>
        <xdr:cNvPr id="28" name="Rectangle 27">
          <a:extLst>
            <a:ext uri="{FF2B5EF4-FFF2-40B4-BE49-F238E27FC236}">
              <a16:creationId xmlns:a16="http://schemas.microsoft.com/office/drawing/2014/main" id="{2EE00DD8-37B1-40D9-8800-C9EA69DD39C9}"/>
            </a:ext>
          </a:extLst>
        </xdr:cNvPr>
        <xdr:cNvSpPr/>
      </xdr:nvSpPr>
      <xdr:spPr>
        <a:xfrm>
          <a:off x="2469084" y="2054413"/>
          <a:ext cx="1692034"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a:t>
          </a:r>
          <a:r>
            <a:rPr lang="en-US" sz="1100" b="1" i="0" u="none" strike="noStrike" baseline="0">
              <a:solidFill>
                <a:srgbClr val="000000"/>
              </a:solidFill>
              <a:latin typeface="Calibri"/>
              <a:ea typeface="Calibri"/>
              <a:cs typeface="Calibri"/>
            </a:rPr>
            <a:t> GROWTH</a:t>
          </a:r>
          <a:r>
            <a:rPr lang="en-IN">
              <a:effectLst/>
            </a:rPr>
            <a:t>  </a:t>
          </a:r>
          <a:endParaRPr lang="en-US" sz="1100" b="1" i="0" u="none" strike="noStrike" baseline="0">
            <a:solidFill>
              <a:srgbClr val="000000"/>
            </a:solidFill>
            <a:latin typeface="Calibri"/>
            <a:ea typeface="Calibri"/>
            <a:cs typeface="Calibri"/>
          </a:endParaRPr>
        </a:p>
        <a:p>
          <a:pPr algn="l"/>
          <a:endParaRPr lang="en-US" sz="1100" b="1" i="0" u="none" strike="noStrike">
            <a:solidFill>
              <a:srgbClr val="000000"/>
            </a:solidFill>
            <a:latin typeface="Calibri"/>
            <a:ea typeface="Calibri"/>
            <a:cs typeface="Calibri"/>
          </a:endParaRPr>
        </a:p>
      </xdr:txBody>
    </xdr:sp>
    <xdr:clientData/>
  </xdr:twoCellAnchor>
  <xdr:twoCellAnchor editAs="oneCell">
    <xdr:from>
      <xdr:col>5</xdr:col>
      <xdr:colOff>395942</xdr:colOff>
      <xdr:row>11</xdr:row>
      <xdr:rowOff>119530</xdr:rowOff>
    </xdr:from>
    <xdr:to>
      <xdr:col>6</xdr:col>
      <xdr:colOff>403562</xdr:colOff>
      <xdr:row>12</xdr:row>
      <xdr:rowOff>130736</xdr:rowOff>
    </xdr:to>
    <xdr:pic>
      <xdr:nvPicPr>
        <xdr:cNvPr id="30" name="Picture 29">
          <a:extLst>
            <a:ext uri="{FF2B5EF4-FFF2-40B4-BE49-F238E27FC236}">
              <a16:creationId xmlns:a16="http://schemas.microsoft.com/office/drawing/2014/main" id="{E525DFD6-C1D1-D4F5-5468-071000B5281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58883" y="2129118"/>
          <a:ext cx="620208"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179294</xdr:colOff>
      <xdr:row>4</xdr:row>
      <xdr:rowOff>29883</xdr:rowOff>
    </xdr:from>
    <xdr:to>
      <xdr:col>10</xdr:col>
      <xdr:colOff>261471</xdr:colOff>
      <xdr:row>6</xdr:row>
      <xdr:rowOff>14194</xdr:rowOff>
    </xdr:to>
    <xdr:sp macro="" textlink="">
      <xdr:nvSpPr>
        <xdr:cNvPr id="31" name="Rectangle 30">
          <a:extLst>
            <a:ext uri="{FF2B5EF4-FFF2-40B4-BE49-F238E27FC236}">
              <a16:creationId xmlns:a16="http://schemas.microsoft.com/office/drawing/2014/main" id="{7D0E53A4-7133-45AA-98F4-107BE8434E54}"/>
            </a:ext>
          </a:extLst>
        </xdr:cNvPr>
        <xdr:cNvSpPr/>
      </xdr:nvSpPr>
      <xdr:spPr>
        <a:xfrm>
          <a:off x="4467412" y="784412"/>
          <a:ext cx="1919941" cy="342900"/>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QUANTITY</a:t>
          </a:r>
        </a:p>
      </xdr:txBody>
    </xdr:sp>
    <xdr:clientData/>
  </xdr:twoCellAnchor>
  <xdr:twoCellAnchor>
    <xdr:from>
      <xdr:col>7</xdr:col>
      <xdr:colOff>149411</xdr:colOff>
      <xdr:row>6</xdr:row>
      <xdr:rowOff>67234</xdr:rowOff>
    </xdr:from>
    <xdr:to>
      <xdr:col>10</xdr:col>
      <xdr:colOff>276412</xdr:colOff>
      <xdr:row>13</xdr:row>
      <xdr:rowOff>112057</xdr:rowOff>
    </xdr:to>
    <xdr:sp macro="" textlink="">
      <xdr:nvSpPr>
        <xdr:cNvPr id="32" name="Rectangle: Rounded Corners 31">
          <a:extLst>
            <a:ext uri="{FF2B5EF4-FFF2-40B4-BE49-F238E27FC236}">
              <a16:creationId xmlns:a16="http://schemas.microsoft.com/office/drawing/2014/main" id="{76E97261-2288-4C89-BD34-6F39A66AFF5C}"/>
            </a:ext>
          </a:extLst>
        </xdr:cNvPr>
        <xdr:cNvSpPr/>
      </xdr:nvSpPr>
      <xdr:spPr>
        <a:xfrm>
          <a:off x="4437529" y="1180352"/>
          <a:ext cx="1964765" cy="1299881"/>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313763</xdr:colOff>
      <xdr:row>6</xdr:row>
      <xdr:rowOff>149412</xdr:rowOff>
    </xdr:from>
    <xdr:to>
      <xdr:col>10</xdr:col>
      <xdr:colOff>156882</xdr:colOff>
      <xdr:row>8</xdr:row>
      <xdr:rowOff>44824</xdr:rowOff>
    </xdr:to>
    <xdr:sp macro="" textlink="KPI!$B$34">
      <xdr:nvSpPr>
        <xdr:cNvPr id="33" name="Rectangle 32">
          <a:extLst>
            <a:ext uri="{FF2B5EF4-FFF2-40B4-BE49-F238E27FC236}">
              <a16:creationId xmlns:a16="http://schemas.microsoft.com/office/drawing/2014/main" id="{B076B566-C410-4B13-8A4D-E9CA78F84A85}"/>
            </a:ext>
          </a:extLst>
        </xdr:cNvPr>
        <xdr:cNvSpPr/>
      </xdr:nvSpPr>
      <xdr:spPr>
        <a:xfrm>
          <a:off x="4601881" y="1262530"/>
          <a:ext cx="1680883"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B725E7-6239-4AFD-B793-8117C2E63191}" type="TxLink">
            <a:rPr lang="en-US" sz="1100" b="0" i="0" u="none" strike="noStrike">
              <a:solidFill>
                <a:srgbClr val="000000"/>
              </a:solidFill>
              <a:latin typeface="Calibri"/>
              <a:ea typeface="Calibri"/>
              <a:cs typeface="Calibri"/>
            </a:rPr>
            <a:pPr algn="ctr"/>
            <a:t># 37873</a:t>
          </a:fld>
          <a:endParaRPr lang="en-IN" sz="1100"/>
        </a:p>
      </xdr:txBody>
    </xdr:sp>
    <xdr:clientData/>
  </xdr:twoCellAnchor>
  <xdr:twoCellAnchor>
    <xdr:from>
      <xdr:col>7</xdr:col>
      <xdr:colOff>291351</xdr:colOff>
      <xdr:row>8</xdr:row>
      <xdr:rowOff>120277</xdr:rowOff>
    </xdr:from>
    <xdr:to>
      <xdr:col>10</xdr:col>
      <xdr:colOff>156883</xdr:colOff>
      <xdr:row>11</xdr:row>
      <xdr:rowOff>22412</xdr:rowOff>
    </xdr:to>
    <xdr:graphicFrame macro="">
      <xdr:nvGraphicFramePr>
        <xdr:cNvPr id="34" name="Chart 33">
          <a:extLst>
            <a:ext uri="{FF2B5EF4-FFF2-40B4-BE49-F238E27FC236}">
              <a16:creationId xmlns:a16="http://schemas.microsoft.com/office/drawing/2014/main" id="{B3D1294D-AF6C-4C37-84AA-EF62C91F1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291352</xdr:colOff>
      <xdr:row>11</xdr:row>
      <xdr:rowOff>82177</xdr:rowOff>
    </xdr:from>
    <xdr:to>
      <xdr:col>10</xdr:col>
      <xdr:colOff>156882</xdr:colOff>
      <xdr:row>12</xdr:row>
      <xdr:rowOff>156883</xdr:rowOff>
    </xdr:to>
    <xdr:sp macro="" textlink="'KPI YOY'!G9">
      <xdr:nvSpPr>
        <xdr:cNvPr id="35" name="Rectangle 34">
          <a:extLst>
            <a:ext uri="{FF2B5EF4-FFF2-40B4-BE49-F238E27FC236}">
              <a16:creationId xmlns:a16="http://schemas.microsoft.com/office/drawing/2014/main" id="{A6656475-59A1-4FE2-B9EE-60B79660CCB2}"/>
            </a:ext>
          </a:extLst>
        </xdr:cNvPr>
        <xdr:cNvSpPr/>
      </xdr:nvSpPr>
      <xdr:spPr>
        <a:xfrm>
          <a:off x="4579470" y="2091765"/>
          <a:ext cx="1703294"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a:t>
          </a:r>
          <a:r>
            <a:rPr lang="en-US" sz="1100" b="1" i="0" u="none" strike="noStrike" baseline="0">
              <a:solidFill>
                <a:srgbClr val="000000"/>
              </a:solidFill>
              <a:latin typeface="Calibri"/>
              <a:ea typeface="Calibri"/>
              <a:cs typeface="Calibri"/>
            </a:rPr>
            <a:t> GROWTH</a:t>
          </a:r>
          <a:r>
            <a:rPr lang="en-IN">
              <a:effectLst/>
            </a:rPr>
            <a:t>  </a:t>
          </a:r>
          <a:endParaRPr lang="en-US" sz="1100" b="1" i="0" u="none" strike="noStrike" baseline="0">
            <a:solidFill>
              <a:srgbClr val="000000"/>
            </a:solidFill>
            <a:latin typeface="Calibri"/>
            <a:ea typeface="Calibri"/>
            <a:cs typeface="Calibri"/>
          </a:endParaRPr>
        </a:p>
        <a:p>
          <a:pPr algn="l"/>
          <a:endParaRPr lang="en-US" sz="1100" b="1" i="0" u="none" strike="noStrike">
            <a:solidFill>
              <a:srgbClr val="000000"/>
            </a:solidFill>
            <a:latin typeface="Calibri"/>
            <a:ea typeface="Calibri"/>
            <a:cs typeface="Calibri"/>
          </a:endParaRPr>
        </a:p>
      </xdr:txBody>
    </xdr:sp>
    <xdr:clientData/>
  </xdr:twoCellAnchor>
  <xdr:twoCellAnchor editAs="oneCell">
    <xdr:from>
      <xdr:col>9</xdr:col>
      <xdr:colOff>52294</xdr:colOff>
      <xdr:row>11</xdr:row>
      <xdr:rowOff>112059</xdr:rowOff>
    </xdr:from>
    <xdr:to>
      <xdr:col>10</xdr:col>
      <xdr:colOff>59914</xdr:colOff>
      <xdr:row>12</xdr:row>
      <xdr:rowOff>123265</xdr:rowOff>
    </xdr:to>
    <xdr:pic>
      <xdr:nvPicPr>
        <xdr:cNvPr id="36" name="Picture 35">
          <a:extLst>
            <a:ext uri="{FF2B5EF4-FFF2-40B4-BE49-F238E27FC236}">
              <a16:creationId xmlns:a16="http://schemas.microsoft.com/office/drawing/2014/main" id="{E11DA9E1-897C-E7F5-A68F-45A110639D5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65588" y="2121647"/>
          <a:ext cx="620208"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425824</xdr:colOff>
      <xdr:row>4</xdr:row>
      <xdr:rowOff>29883</xdr:rowOff>
    </xdr:from>
    <xdr:to>
      <xdr:col>13</xdr:col>
      <xdr:colOff>508000</xdr:colOff>
      <xdr:row>6</xdr:row>
      <xdr:rowOff>14194</xdr:rowOff>
    </xdr:to>
    <xdr:sp macro="" textlink="">
      <xdr:nvSpPr>
        <xdr:cNvPr id="37" name="Rectangle 36">
          <a:extLst>
            <a:ext uri="{FF2B5EF4-FFF2-40B4-BE49-F238E27FC236}">
              <a16:creationId xmlns:a16="http://schemas.microsoft.com/office/drawing/2014/main" id="{D6B55750-3560-419D-8B1A-DF10081A9547}"/>
            </a:ext>
          </a:extLst>
        </xdr:cNvPr>
        <xdr:cNvSpPr/>
      </xdr:nvSpPr>
      <xdr:spPr>
        <a:xfrm>
          <a:off x="6551706" y="784412"/>
          <a:ext cx="1919941" cy="342900"/>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NO</a:t>
          </a:r>
          <a:r>
            <a:rPr lang="en-IN" sz="1400" baseline="0"/>
            <a:t> OF ORDERS</a:t>
          </a:r>
          <a:endParaRPr lang="en-IN" sz="1400"/>
        </a:p>
      </xdr:txBody>
    </xdr:sp>
    <xdr:clientData/>
  </xdr:twoCellAnchor>
  <xdr:twoCellAnchor>
    <xdr:from>
      <xdr:col>10</xdr:col>
      <xdr:colOff>395942</xdr:colOff>
      <xdr:row>6</xdr:row>
      <xdr:rowOff>97117</xdr:rowOff>
    </xdr:from>
    <xdr:to>
      <xdr:col>13</xdr:col>
      <xdr:colOff>522942</xdr:colOff>
      <xdr:row>13</xdr:row>
      <xdr:rowOff>141940</xdr:rowOff>
    </xdr:to>
    <xdr:sp macro="" textlink="">
      <xdr:nvSpPr>
        <xdr:cNvPr id="38" name="Rectangle: Rounded Corners 37">
          <a:extLst>
            <a:ext uri="{FF2B5EF4-FFF2-40B4-BE49-F238E27FC236}">
              <a16:creationId xmlns:a16="http://schemas.microsoft.com/office/drawing/2014/main" id="{539EE738-734B-4BC4-A051-9FADFE5D50A2}"/>
            </a:ext>
          </a:extLst>
        </xdr:cNvPr>
        <xdr:cNvSpPr/>
      </xdr:nvSpPr>
      <xdr:spPr>
        <a:xfrm>
          <a:off x="6521824" y="1210235"/>
          <a:ext cx="1964765" cy="1299881"/>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537884</xdr:colOff>
      <xdr:row>7</xdr:row>
      <xdr:rowOff>0</xdr:rowOff>
    </xdr:from>
    <xdr:to>
      <xdr:col>13</xdr:col>
      <xdr:colOff>418355</xdr:colOff>
      <xdr:row>8</xdr:row>
      <xdr:rowOff>74706</xdr:rowOff>
    </xdr:to>
    <xdr:sp macro="" textlink="KPI!$I$34">
      <xdr:nvSpPr>
        <xdr:cNvPr id="39" name="Rectangle 38">
          <a:extLst>
            <a:ext uri="{FF2B5EF4-FFF2-40B4-BE49-F238E27FC236}">
              <a16:creationId xmlns:a16="http://schemas.microsoft.com/office/drawing/2014/main" id="{F104B1D4-635D-4945-9990-57425A510501}"/>
            </a:ext>
          </a:extLst>
        </xdr:cNvPr>
        <xdr:cNvSpPr/>
      </xdr:nvSpPr>
      <xdr:spPr>
        <a:xfrm>
          <a:off x="6663766" y="1292412"/>
          <a:ext cx="1718236"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F1048F8-AE07-4609-8E12-CC8BBE88AF02}" type="TxLink">
            <a:rPr lang="en-US" sz="1100" b="0" i="0" u="none" strike="noStrike">
              <a:solidFill>
                <a:srgbClr val="000000"/>
              </a:solidFill>
              <a:latin typeface="Calibri"/>
              <a:ea typeface="Calibri"/>
              <a:cs typeface="Calibri"/>
            </a:rPr>
            <a:pPr algn="ctr"/>
            <a:t># 9994</a:t>
          </a:fld>
          <a:endParaRPr lang="en-IN" sz="1100"/>
        </a:p>
      </xdr:txBody>
    </xdr:sp>
    <xdr:clientData/>
  </xdr:twoCellAnchor>
  <xdr:twoCellAnchor>
    <xdr:from>
      <xdr:col>10</xdr:col>
      <xdr:colOff>545352</xdr:colOff>
      <xdr:row>8</xdr:row>
      <xdr:rowOff>141941</xdr:rowOff>
    </xdr:from>
    <xdr:to>
      <xdr:col>13</xdr:col>
      <xdr:colOff>425824</xdr:colOff>
      <xdr:row>11</xdr:row>
      <xdr:rowOff>29883</xdr:rowOff>
    </xdr:to>
    <xdr:graphicFrame macro="">
      <xdr:nvGraphicFramePr>
        <xdr:cNvPr id="40" name="Chart 39">
          <a:extLst>
            <a:ext uri="{FF2B5EF4-FFF2-40B4-BE49-F238E27FC236}">
              <a16:creationId xmlns:a16="http://schemas.microsoft.com/office/drawing/2014/main" id="{DD0AC55F-E24D-49E3-8C48-105B15D4C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563282</xdr:colOff>
      <xdr:row>11</xdr:row>
      <xdr:rowOff>115048</xdr:rowOff>
    </xdr:from>
    <xdr:to>
      <xdr:col>13</xdr:col>
      <xdr:colOff>428811</xdr:colOff>
      <xdr:row>13</xdr:row>
      <xdr:rowOff>10460</xdr:rowOff>
    </xdr:to>
    <xdr:sp macro="" textlink="'KPI YOY'!G9">
      <xdr:nvSpPr>
        <xdr:cNvPr id="41" name="Rectangle 40">
          <a:extLst>
            <a:ext uri="{FF2B5EF4-FFF2-40B4-BE49-F238E27FC236}">
              <a16:creationId xmlns:a16="http://schemas.microsoft.com/office/drawing/2014/main" id="{A65BD86C-B7F5-4C63-9CB5-17B8AAD3DA34}"/>
            </a:ext>
          </a:extLst>
        </xdr:cNvPr>
        <xdr:cNvSpPr/>
      </xdr:nvSpPr>
      <xdr:spPr>
        <a:xfrm>
          <a:off x="6689164" y="2124636"/>
          <a:ext cx="1703294"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a:t>
          </a:r>
          <a:r>
            <a:rPr lang="en-US" sz="1100" b="1" i="0" u="none" strike="noStrike" baseline="0">
              <a:solidFill>
                <a:srgbClr val="000000"/>
              </a:solidFill>
              <a:latin typeface="Calibri"/>
              <a:ea typeface="Calibri"/>
              <a:cs typeface="Calibri"/>
            </a:rPr>
            <a:t> GROWTH</a:t>
          </a:r>
          <a:r>
            <a:rPr lang="en-IN">
              <a:effectLst/>
            </a:rPr>
            <a:t>  </a:t>
          </a:r>
          <a:endParaRPr lang="en-US" sz="1100" b="1" i="0" u="none" strike="noStrike" baseline="0">
            <a:solidFill>
              <a:srgbClr val="000000"/>
            </a:solidFill>
            <a:latin typeface="Calibri"/>
            <a:ea typeface="Calibri"/>
            <a:cs typeface="Calibri"/>
          </a:endParaRPr>
        </a:p>
        <a:p>
          <a:pPr algn="l"/>
          <a:endParaRPr lang="en-US" sz="1100" b="1" i="0" u="none" strike="noStrike">
            <a:solidFill>
              <a:srgbClr val="000000"/>
            </a:solidFill>
            <a:latin typeface="Calibri"/>
            <a:ea typeface="Calibri"/>
            <a:cs typeface="Calibri"/>
          </a:endParaRPr>
        </a:p>
      </xdr:txBody>
    </xdr:sp>
    <xdr:clientData/>
  </xdr:twoCellAnchor>
  <xdr:twoCellAnchor editAs="oneCell">
    <xdr:from>
      <xdr:col>12</xdr:col>
      <xdr:colOff>321235</xdr:colOff>
      <xdr:row>11</xdr:row>
      <xdr:rowOff>149412</xdr:rowOff>
    </xdr:from>
    <xdr:to>
      <xdr:col>13</xdr:col>
      <xdr:colOff>328855</xdr:colOff>
      <xdr:row>12</xdr:row>
      <xdr:rowOff>160618</xdr:rowOff>
    </xdr:to>
    <xdr:pic>
      <xdr:nvPicPr>
        <xdr:cNvPr id="42" name="Picture 41">
          <a:extLst>
            <a:ext uri="{FF2B5EF4-FFF2-40B4-BE49-F238E27FC236}">
              <a16:creationId xmlns:a16="http://schemas.microsoft.com/office/drawing/2014/main" id="{2AA3E620-C4EC-3642-F835-D4385FD8B1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672294" y="2159000"/>
          <a:ext cx="620208"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62753</xdr:colOff>
      <xdr:row>4</xdr:row>
      <xdr:rowOff>10459</xdr:rowOff>
    </xdr:from>
    <xdr:to>
      <xdr:col>17</xdr:col>
      <xdr:colOff>144929</xdr:colOff>
      <xdr:row>5</xdr:row>
      <xdr:rowOff>174064</xdr:rowOff>
    </xdr:to>
    <xdr:sp macro="" textlink="">
      <xdr:nvSpPr>
        <xdr:cNvPr id="43" name="Rectangle 42">
          <a:extLst>
            <a:ext uri="{FF2B5EF4-FFF2-40B4-BE49-F238E27FC236}">
              <a16:creationId xmlns:a16="http://schemas.microsoft.com/office/drawing/2014/main" id="{97AA9B33-2937-4EE1-B323-6FC10D15F5E4}"/>
            </a:ext>
          </a:extLst>
        </xdr:cNvPr>
        <xdr:cNvSpPr/>
      </xdr:nvSpPr>
      <xdr:spPr>
        <a:xfrm>
          <a:off x="8638988" y="764988"/>
          <a:ext cx="1919941" cy="342900"/>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PROFIT</a:t>
          </a:r>
          <a:r>
            <a:rPr lang="en-IN" sz="1400" baseline="0"/>
            <a:t> MARGIN</a:t>
          </a:r>
          <a:endParaRPr lang="en-IN" sz="1400"/>
        </a:p>
      </xdr:txBody>
    </xdr:sp>
    <xdr:clientData/>
  </xdr:twoCellAnchor>
  <xdr:twoCellAnchor>
    <xdr:from>
      <xdr:col>14</xdr:col>
      <xdr:colOff>44823</xdr:colOff>
      <xdr:row>6</xdr:row>
      <xdr:rowOff>82176</xdr:rowOff>
    </xdr:from>
    <xdr:to>
      <xdr:col>17</xdr:col>
      <xdr:colOff>209175</xdr:colOff>
      <xdr:row>13</xdr:row>
      <xdr:rowOff>149412</xdr:rowOff>
    </xdr:to>
    <xdr:sp macro="" textlink="">
      <xdr:nvSpPr>
        <xdr:cNvPr id="44" name="Rectangle: Rounded Corners 43">
          <a:extLst>
            <a:ext uri="{FF2B5EF4-FFF2-40B4-BE49-F238E27FC236}">
              <a16:creationId xmlns:a16="http://schemas.microsoft.com/office/drawing/2014/main" id="{CDCEF58E-3100-4E47-BB55-07ADEF5BF249}"/>
            </a:ext>
          </a:extLst>
        </xdr:cNvPr>
        <xdr:cNvSpPr/>
      </xdr:nvSpPr>
      <xdr:spPr>
        <a:xfrm>
          <a:off x="8621058" y="1195294"/>
          <a:ext cx="2002117" cy="1322294"/>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194236</xdr:colOff>
      <xdr:row>6</xdr:row>
      <xdr:rowOff>171824</xdr:rowOff>
    </xdr:from>
    <xdr:to>
      <xdr:col>17</xdr:col>
      <xdr:colOff>74707</xdr:colOff>
      <xdr:row>8</xdr:row>
      <xdr:rowOff>67236</xdr:rowOff>
    </xdr:to>
    <xdr:sp macro="" textlink="KPI!$P$33">
      <xdr:nvSpPr>
        <xdr:cNvPr id="45" name="Rectangle 44">
          <a:extLst>
            <a:ext uri="{FF2B5EF4-FFF2-40B4-BE49-F238E27FC236}">
              <a16:creationId xmlns:a16="http://schemas.microsoft.com/office/drawing/2014/main" id="{93A4FF27-B1CA-4329-980E-B57001CBF271}"/>
            </a:ext>
          </a:extLst>
        </xdr:cNvPr>
        <xdr:cNvSpPr/>
      </xdr:nvSpPr>
      <xdr:spPr>
        <a:xfrm>
          <a:off x="8770471" y="1284942"/>
          <a:ext cx="1718236"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E36A026-E4AB-4DAE-858D-A2D6E7DBCEF9}" type="TxLink">
            <a:rPr lang="en-US" sz="1100" b="0" i="0" u="none" strike="noStrike">
              <a:solidFill>
                <a:srgbClr val="000000"/>
              </a:solidFill>
              <a:latin typeface="Calibri"/>
              <a:ea typeface="Calibri"/>
              <a:cs typeface="Calibri"/>
            </a:rPr>
            <a:pPr algn="ctr"/>
            <a:t>12.47%</a:t>
          </a:fld>
          <a:endParaRPr lang="en-IN" sz="1100"/>
        </a:p>
      </xdr:txBody>
    </xdr:sp>
    <xdr:clientData/>
  </xdr:twoCellAnchor>
  <xdr:twoCellAnchor>
    <xdr:from>
      <xdr:col>14</xdr:col>
      <xdr:colOff>194236</xdr:colOff>
      <xdr:row>8</xdr:row>
      <xdr:rowOff>97118</xdr:rowOff>
    </xdr:from>
    <xdr:to>
      <xdr:col>17</xdr:col>
      <xdr:colOff>67234</xdr:colOff>
      <xdr:row>11</xdr:row>
      <xdr:rowOff>29883</xdr:rowOff>
    </xdr:to>
    <xdr:graphicFrame macro="">
      <xdr:nvGraphicFramePr>
        <xdr:cNvPr id="46" name="Chart 45">
          <a:extLst>
            <a:ext uri="{FF2B5EF4-FFF2-40B4-BE49-F238E27FC236}">
              <a16:creationId xmlns:a16="http://schemas.microsoft.com/office/drawing/2014/main" id="{9FB31B64-2B93-4537-98A9-4FE2B87B5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194236</xdr:colOff>
      <xdr:row>11</xdr:row>
      <xdr:rowOff>67235</xdr:rowOff>
    </xdr:from>
    <xdr:to>
      <xdr:col>17</xdr:col>
      <xdr:colOff>59765</xdr:colOff>
      <xdr:row>12</xdr:row>
      <xdr:rowOff>141941</xdr:rowOff>
    </xdr:to>
    <xdr:sp macro="" textlink="'KPI YOY'!G9">
      <xdr:nvSpPr>
        <xdr:cNvPr id="47" name="Rectangle 46">
          <a:extLst>
            <a:ext uri="{FF2B5EF4-FFF2-40B4-BE49-F238E27FC236}">
              <a16:creationId xmlns:a16="http://schemas.microsoft.com/office/drawing/2014/main" id="{345F5871-6FED-4885-8B7D-9DF8C7FEDA6B}"/>
            </a:ext>
          </a:extLst>
        </xdr:cNvPr>
        <xdr:cNvSpPr/>
      </xdr:nvSpPr>
      <xdr:spPr>
        <a:xfrm>
          <a:off x="8770471" y="2076823"/>
          <a:ext cx="1703294" cy="254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a:t>
          </a:r>
          <a:r>
            <a:rPr lang="en-US" sz="1100" b="1" i="0" u="none" strike="noStrike" baseline="0">
              <a:solidFill>
                <a:srgbClr val="000000"/>
              </a:solidFill>
              <a:latin typeface="Calibri"/>
              <a:ea typeface="Calibri"/>
              <a:cs typeface="Calibri"/>
            </a:rPr>
            <a:t> GROWTH</a:t>
          </a:r>
          <a:r>
            <a:rPr lang="en-IN">
              <a:effectLst/>
            </a:rPr>
            <a:t>  </a:t>
          </a:r>
          <a:endParaRPr lang="en-US" sz="1100" b="1" i="0" u="none" strike="noStrike" baseline="0">
            <a:solidFill>
              <a:srgbClr val="000000"/>
            </a:solidFill>
            <a:latin typeface="Calibri"/>
            <a:ea typeface="Calibri"/>
            <a:cs typeface="Calibri"/>
          </a:endParaRPr>
        </a:p>
        <a:p>
          <a:pPr algn="l"/>
          <a:endParaRPr lang="en-US" sz="1100" b="1" i="0" u="none" strike="noStrike">
            <a:solidFill>
              <a:srgbClr val="000000"/>
            </a:solidFill>
            <a:latin typeface="Calibri"/>
            <a:ea typeface="Calibri"/>
            <a:cs typeface="Calibri"/>
          </a:endParaRPr>
        </a:p>
      </xdr:txBody>
    </xdr:sp>
    <xdr:clientData/>
  </xdr:twoCellAnchor>
  <xdr:twoCellAnchor editAs="oneCell">
    <xdr:from>
      <xdr:col>15</xdr:col>
      <xdr:colOff>560293</xdr:colOff>
      <xdr:row>11</xdr:row>
      <xdr:rowOff>104589</xdr:rowOff>
    </xdr:from>
    <xdr:to>
      <xdr:col>16</xdr:col>
      <xdr:colOff>567913</xdr:colOff>
      <xdr:row>12</xdr:row>
      <xdr:rowOff>112209</xdr:rowOff>
    </xdr:to>
    <xdr:pic>
      <xdr:nvPicPr>
        <xdr:cNvPr id="49" name="Picture 48">
          <a:extLst>
            <a:ext uri="{FF2B5EF4-FFF2-40B4-BE49-F238E27FC236}">
              <a16:creationId xmlns:a16="http://schemas.microsoft.com/office/drawing/2014/main" id="{9C8478A2-157B-7E24-E537-A7B329D7A17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749117" y="2076824"/>
          <a:ext cx="620208" cy="186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297233</xdr:colOff>
      <xdr:row>14</xdr:row>
      <xdr:rowOff>85355</xdr:rowOff>
    </xdr:from>
    <xdr:to>
      <xdr:col>5</xdr:col>
      <xdr:colOff>386711</xdr:colOff>
      <xdr:row>23</xdr:row>
      <xdr:rowOff>153100</xdr:rowOff>
    </xdr:to>
    <xdr:sp macro="" textlink="">
      <xdr:nvSpPr>
        <xdr:cNvPr id="50" name="Rectangle: Rounded Corners 49">
          <a:extLst>
            <a:ext uri="{FF2B5EF4-FFF2-40B4-BE49-F238E27FC236}">
              <a16:creationId xmlns:a16="http://schemas.microsoft.com/office/drawing/2014/main" id="{42A605DA-C8DD-5550-2D38-B8F2A01DB0AE}"/>
            </a:ext>
          </a:extLst>
        </xdr:cNvPr>
        <xdr:cNvSpPr/>
      </xdr:nvSpPr>
      <xdr:spPr>
        <a:xfrm>
          <a:off x="297233" y="2695610"/>
          <a:ext cx="3129372" cy="1745767"/>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428280</xdr:colOff>
      <xdr:row>16</xdr:row>
      <xdr:rowOff>142355</xdr:rowOff>
    </xdr:from>
    <xdr:to>
      <xdr:col>5</xdr:col>
      <xdr:colOff>283723</xdr:colOff>
      <xdr:row>23</xdr:row>
      <xdr:rowOff>64851</xdr:rowOff>
    </xdr:to>
    <xdr:graphicFrame macro="">
      <xdr:nvGraphicFramePr>
        <xdr:cNvPr id="53" name="Chart 52">
          <a:extLst>
            <a:ext uri="{FF2B5EF4-FFF2-40B4-BE49-F238E27FC236}">
              <a16:creationId xmlns:a16="http://schemas.microsoft.com/office/drawing/2014/main" id="{0D98AF03-726D-4501-BBAC-8BCEDD0E2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67984</xdr:colOff>
      <xdr:row>14</xdr:row>
      <xdr:rowOff>84379</xdr:rowOff>
    </xdr:from>
    <xdr:to>
      <xdr:col>11</xdr:col>
      <xdr:colOff>157461</xdr:colOff>
      <xdr:row>23</xdr:row>
      <xdr:rowOff>152124</xdr:rowOff>
    </xdr:to>
    <xdr:sp macro="" textlink="">
      <xdr:nvSpPr>
        <xdr:cNvPr id="54" name="Rectangle: Rounded Corners 53">
          <a:extLst>
            <a:ext uri="{FF2B5EF4-FFF2-40B4-BE49-F238E27FC236}">
              <a16:creationId xmlns:a16="http://schemas.microsoft.com/office/drawing/2014/main" id="{442B8899-B1F5-4C5F-9AA7-43BF5C2E945E}"/>
            </a:ext>
          </a:extLst>
        </xdr:cNvPr>
        <xdr:cNvSpPr/>
      </xdr:nvSpPr>
      <xdr:spPr>
        <a:xfrm>
          <a:off x="3715856" y="2694634"/>
          <a:ext cx="3129371" cy="1745767"/>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324256</xdr:colOff>
      <xdr:row>14</xdr:row>
      <xdr:rowOff>97277</xdr:rowOff>
    </xdr:from>
    <xdr:to>
      <xdr:col>16</xdr:col>
      <xdr:colOff>413734</xdr:colOff>
      <xdr:row>23</xdr:row>
      <xdr:rowOff>165022</xdr:rowOff>
    </xdr:to>
    <xdr:sp macro="" textlink="">
      <xdr:nvSpPr>
        <xdr:cNvPr id="55" name="Rectangle: Rounded Corners 54">
          <a:extLst>
            <a:ext uri="{FF2B5EF4-FFF2-40B4-BE49-F238E27FC236}">
              <a16:creationId xmlns:a16="http://schemas.microsoft.com/office/drawing/2014/main" id="{C01AB4DE-47EA-48B0-8382-DBAFC653F96E}"/>
            </a:ext>
          </a:extLst>
        </xdr:cNvPr>
        <xdr:cNvSpPr/>
      </xdr:nvSpPr>
      <xdr:spPr>
        <a:xfrm>
          <a:off x="7012022" y="2707532"/>
          <a:ext cx="3129372" cy="1745767"/>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405319</xdr:colOff>
      <xdr:row>15</xdr:row>
      <xdr:rowOff>40532</xdr:rowOff>
    </xdr:from>
    <xdr:to>
      <xdr:col>4</xdr:col>
      <xdr:colOff>16213</xdr:colOff>
      <xdr:row>16</xdr:row>
      <xdr:rowOff>121596</xdr:rowOff>
    </xdr:to>
    <xdr:sp macro="" textlink="">
      <xdr:nvSpPr>
        <xdr:cNvPr id="56" name="Rectangle 55">
          <a:extLst>
            <a:ext uri="{FF2B5EF4-FFF2-40B4-BE49-F238E27FC236}">
              <a16:creationId xmlns:a16="http://schemas.microsoft.com/office/drawing/2014/main" id="{19CF5CA3-9877-B332-72A4-A7F31F1BE2DD}"/>
            </a:ext>
          </a:extLst>
        </xdr:cNvPr>
        <xdr:cNvSpPr/>
      </xdr:nvSpPr>
      <xdr:spPr>
        <a:xfrm>
          <a:off x="405319" y="2837234"/>
          <a:ext cx="2042809" cy="267511"/>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279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 WISE SALES</a:t>
          </a:r>
        </a:p>
      </xdr:txBody>
    </xdr:sp>
    <xdr:clientData/>
  </xdr:twoCellAnchor>
  <xdr:twoCellAnchor>
    <xdr:from>
      <xdr:col>6</xdr:col>
      <xdr:colOff>213899</xdr:colOff>
      <xdr:row>15</xdr:row>
      <xdr:rowOff>27634</xdr:rowOff>
    </xdr:from>
    <xdr:to>
      <xdr:col>9</xdr:col>
      <xdr:colOff>432771</xdr:colOff>
      <xdr:row>16</xdr:row>
      <xdr:rowOff>108698</xdr:rowOff>
    </xdr:to>
    <xdr:sp macro="" textlink="">
      <xdr:nvSpPr>
        <xdr:cNvPr id="57" name="Rectangle 56">
          <a:extLst>
            <a:ext uri="{FF2B5EF4-FFF2-40B4-BE49-F238E27FC236}">
              <a16:creationId xmlns:a16="http://schemas.microsoft.com/office/drawing/2014/main" id="{D505A6CB-93FD-4154-88EB-52FBC6DA2716}"/>
            </a:ext>
          </a:extLst>
        </xdr:cNvPr>
        <xdr:cNvSpPr/>
      </xdr:nvSpPr>
      <xdr:spPr>
        <a:xfrm>
          <a:off x="3861771" y="2824336"/>
          <a:ext cx="2042809" cy="267511"/>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152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 OF CATEGORY</a:t>
          </a:r>
        </a:p>
      </xdr:txBody>
    </xdr:sp>
    <xdr:clientData/>
  </xdr:twoCellAnchor>
  <xdr:twoCellAnchor>
    <xdr:from>
      <xdr:col>11</xdr:col>
      <xdr:colOff>599872</xdr:colOff>
      <xdr:row>15</xdr:row>
      <xdr:rowOff>24319</xdr:rowOff>
    </xdr:from>
    <xdr:to>
      <xdr:col>15</xdr:col>
      <xdr:colOff>210766</xdr:colOff>
      <xdr:row>16</xdr:row>
      <xdr:rowOff>105383</xdr:rowOff>
    </xdr:to>
    <xdr:sp macro="" textlink="">
      <xdr:nvSpPr>
        <xdr:cNvPr id="58" name="Rectangle 57">
          <a:extLst>
            <a:ext uri="{FF2B5EF4-FFF2-40B4-BE49-F238E27FC236}">
              <a16:creationId xmlns:a16="http://schemas.microsoft.com/office/drawing/2014/main" id="{6099B780-677F-47AC-9C87-80ABB1A69109}"/>
            </a:ext>
          </a:extLst>
        </xdr:cNvPr>
        <xdr:cNvSpPr/>
      </xdr:nvSpPr>
      <xdr:spPr>
        <a:xfrm>
          <a:off x="7287638" y="2821021"/>
          <a:ext cx="2042809" cy="267511"/>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279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170234</xdr:colOff>
      <xdr:row>16</xdr:row>
      <xdr:rowOff>105383</xdr:rowOff>
    </xdr:from>
    <xdr:to>
      <xdr:col>11</xdr:col>
      <xdr:colOff>64851</xdr:colOff>
      <xdr:row>23</xdr:row>
      <xdr:rowOff>40532</xdr:rowOff>
    </xdr:to>
    <mc:AlternateContent xmlns:mc="http://schemas.openxmlformats.org/markup-compatibility/2006">
      <mc:Choice xmlns:cx1="http://schemas.microsoft.com/office/drawing/2015/9/8/chartex" Requires="cx1">
        <xdr:graphicFrame macro="">
          <xdr:nvGraphicFramePr>
            <xdr:cNvPr id="59" name="Chart 58">
              <a:extLst>
                <a:ext uri="{FF2B5EF4-FFF2-40B4-BE49-F238E27FC236}">
                  <a16:creationId xmlns:a16="http://schemas.microsoft.com/office/drawing/2014/main" id="{27FB4279-293C-468D-8510-875F800002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827834" y="3031463"/>
              <a:ext cx="2942617" cy="12153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462065</xdr:colOff>
      <xdr:row>16</xdr:row>
      <xdr:rowOff>97277</xdr:rowOff>
    </xdr:from>
    <xdr:to>
      <xdr:col>16</xdr:col>
      <xdr:colOff>129702</xdr:colOff>
      <xdr:row>23</xdr:row>
      <xdr:rowOff>48638</xdr:rowOff>
    </xdr:to>
    <mc:AlternateContent xmlns:mc="http://schemas.openxmlformats.org/markup-compatibility/2006">
      <mc:Choice xmlns:cx4="http://schemas.microsoft.com/office/drawing/2016/5/10/chartex" Requires="cx4">
        <xdr:graphicFrame macro="">
          <xdr:nvGraphicFramePr>
            <xdr:cNvPr id="74" name="Chart 73">
              <a:extLst>
                <a:ext uri="{FF2B5EF4-FFF2-40B4-BE49-F238E27FC236}">
                  <a16:creationId xmlns:a16="http://schemas.microsoft.com/office/drawing/2014/main" id="{A6C8068A-9C9C-44E9-A889-A07A15120C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49831" y="3080426"/>
              <a:ext cx="2707531" cy="12564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259405</xdr:colOff>
      <xdr:row>24</xdr:row>
      <xdr:rowOff>162126</xdr:rowOff>
    </xdr:from>
    <xdr:to>
      <xdr:col>5</xdr:col>
      <xdr:colOff>348574</xdr:colOff>
      <xdr:row>35</xdr:row>
      <xdr:rowOff>16212</xdr:rowOff>
    </xdr:to>
    <xdr:sp macro="" textlink="">
      <xdr:nvSpPr>
        <xdr:cNvPr id="77" name="Rectangle: Rounded Corners 76">
          <a:extLst>
            <a:ext uri="{FF2B5EF4-FFF2-40B4-BE49-F238E27FC236}">
              <a16:creationId xmlns:a16="http://schemas.microsoft.com/office/drawing/2014/main" id="{8283BF19-1C5E-B1B1-C4DA-194FBD2001D2}"/>
            </a:ext>
          </a:extLst>
        </xdr:cNvPr>
        <xdr:cNvSpPr/>
      </xdr:nvSpPr>
      <xdr:spPr>
        <a:xfrm>
          <a:off x="259405" y="4636849"/>
          <a:ext cx="3129063" cy="1905001"/>
        </a:xfrm>
        <a:prstGeom prst="round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559340</xdr:colOff>
      <xdr:row>25</xdr:row>
      <xdr:rowOff>0</xdr:rowOff>
    </xdr:from>
    <xdr:to>
      <xdr:col>11</xdr:col>
      <xdr:colOff>202659</xdr:colOff>
      <xdr:row>35</xdr:row>
      <xdr:rowOff>16214</xdr:rowOff>
    </xdr:to>
    <xdr:sp macro="" textlink="">
      <xdr:nvSpPr>
        <xdr:cNvPr id="78" name="Rectangle: Rounded Corners 77">
          <a:extLst>
            <a:ext uri="{FF2B5EF4-FFF2-40B4-BE49-F238E27FC236}">
              <a16:creationId xmlns:a16="http://schemas.microsoft.com/office/drawing/2014/main" id="{A0352E51-01F8-9A67-6F70-7B5551C9205E}"/>
            </a:ext>
          </a:extLst>
        </xdr:cNvPr>
        <xdr:cNvSpPr/>
      </xdr:nvSpPr>
      <xdr:spPr>
        <a:xfrm>
          <a:off x="3599234" y="4661170"/>
          <a:ext cx="3291191" cy="1880682"/>
        </a:xfrm>
        <a:prstGeom prst="roundRect">
          <a:avLst/>
        </a:prstGeom>
        <a:gradFill>
          <a:gsLst>
            <a:gs pos="9000">
              <a:schemeClr val="tx1">
                <a:lumMod val="85000"/>
                <a:lumOff val="1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366299</xdr:colOff>
      <xdr:row>15</xdr:row>
      <xdr:rowOff>58438</xdr:rowOff>
    </xdr:from>
    <xdr:to>
      <xdr:col>14</xdr:col>
      <xdr:colOff>585172</xdr:colOff>
      <xdr:row>16</xdr:row>
      <xdr:rowOff>139502</xdr:rowOff>
    </xdr:to>
    <xdr:sp macro="" textlink="">
      <xdr:nvSpPr>
        <xdr:cNvPr id="2" name="Rectangle 1">
          <a:extLst>
            <a:ext uri="{FF2B5EF4-FFF2-40B4-BE49-F238E27FC236}">
              <a16:creationId xmlns:a16="http://schemas.microsoft.com/office/drawing/2014/main" id="{FB20BECC-B45F-4752-B3A0-DA34D96A78FB}"/>
            </a:ext>
          </a:extLst>
        </xdr:cNvPr>
        <xdr:cNvSpPr/>
      </xdr:nvSpPr>
      <xdr:spPr>
        <a:xfrm>
          <a:off x="7054065" y="2855140"/>
          <a:ext cx="2042809" cy="267511"/>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152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 OF CATEGORY</a:t>
          </a:r>
        </a:p>
      </xdr:txBody>
    </xdr:sp>
    <xdr:clientData/>
  </xdr:twoCellAnchor>
  <xdr:twoCellAnchor>
    <xdr:from>
      <xdr:col>11</xdr:col>
      <xdr:colOff>338846</xdr:colOff>
      <xdr:row>25</xdr:row>
      <xdr:rowOff>0</xdr:rowOff>
    </xdr:from>
    <xdr:to>
      <xdr:col>17</xdr:col>
      <xdr:colOff>16213</xdr:colOff>
      <xdr:row>34</xdr:row>
      <xdr:rowOff>184827</xdr:rowOff>
    </xdr:to>
    <xdr:sp macro="" textlink="">
      <xdr:nvSpPr>
        <xdr:cNvPr id="7" name="Rectangle: Rounded Corners 6">
          <a:extLst>
            <a:ext uri="{FF2B5EF4-FFF2-40B4-BE49-F238E27FC236}">
              <a16:creationId xmlns:a16="http://schemas.microsoft.com/office/drawing/2014/main" id="{8D4F3DD6-6BC6-4F93-BED9-627E7A8DBB6E}"/>
            </a:ext>
          </a:extLst>
        </xdr:cNvPr>
        <xdr:cNvSpPr/>
      </xdr:nvSpPr>
      <xdr:spPr>
        <a:xfrm>
          <a:off x="7026612" y="4661170"/>
          <a:ext cx="3325239" cy="1862848"/>
        </a:xfrm>
        <a:prstGeom prst="roundRect">
          <a:avLst/>
        </a:prstGeom>
        <a:gradFill>
          <a:gsLst>
            <a:gs pos="9000">
              <a:schemeClr val="tx1">
                <a:lumMod val="85000"/>
                <a:lumOff val="1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502599</xdr:colOff>
      <xdr:row>27</xdr:row>
      <xdr:rowOff>32424</xdr:rowOff>
    </xdr:from>
    <xdr:to>
      <xdr:col>5</xdr:col>
      <xdr:colOff>1</xdr:colOff>
      <xdr:row>34</xdr:row>
      <xdr:rowOff>16213</xdr:rowOff>
    </xdr:to>
    <xdr:graphicFrame macro="">
      <xdr:nvGraphicFramePr>
        <xdr:cNvPr id="8" name="Chart 7">
          <a:extLst>
            <a:ext uri="{FF2B5EF4-FFF2-40B4-BE49-F238E27FC236}">
              <a16:creationId xmlns:a16="http://schemas.microsoft.com/office/drawing/2014/main" id="{46111A40-2399-471C-8A94-F38E85FC1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431149</xdr:colOff>
      <xdr:row>25</xdr:row>
      <xdr:rowOff>98970</xdr:rowOff>
    </xdr:from>
    <xdr:to>
      <xdr:col>4</xdr:col>
      <xdr:colOff>42043</xdr:colOff>
      <xdr:row>26</xdr:row>
      <xdr:rowOff>180034</xdr:rowOff>
    </xdr:to>
    <xdr:sp macro="" textlink="">
      <xdr:nvSpPr>
        <xdr:cNvPr id="10" name="Rectangle 9">
          <a:extLst>
            <a:ext uri="{FF2B5EF4-FFF2-40B4-BE49-F238E27FC236}">
              <a16:creationId xmlns:a16="http://schemas.microsoft.com/office/drawing/2014/main" id="{572645C8-7A20-4EB9-8DCD-33E32574E5A1}"/>
            </a:ext>
          </a:extLst>
        </xdr:cNvPr>
        <xdr:cNvSpPr/>
      </xdr:nvSpPr>
      <xdr:spPr>
        <a:xfrm>
          <a:off x="431149" y="4760140"/>
          <a:ext cx="2042809" cy="267511"/>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152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Sum</a:t>
          </a:r>
          <a:r>
            <a:rPr lang="en-IN" sz="1100" baseline="0"/>
            <a:t> of Sales</a:t>
          </a:r>
          <a:endParaRPr lang="en-IN" sz="1100"/>
        </a:p>
      </xdr:txBody>
    </xdr:sp>
    <xdr:clientData/>
  </xdr:twoCellAnchor>
  <xdr:twoCellAnchor>
    <xdr:from>
      <xdr:col>6</xdr:col>
      <xdr:colOff>235084</xdr:colOff>
      <xdr:row>27</xdr:row>
      <xdr:rowOff>72958</xdr:rowOff>
    </xdr:from>
    <xdr:to>
      <xdr:col>10</xdr:col>
      <xdr:colOff>478277</xdr:colOff>
      <xdr:row>34</xdr:row>
      <xdr:rowOff>40535</xdr:rowOff>
    </xdr:to>
    <xdr:graphicFrame macro="">
      <xdr:nvGraphicFramePr>
        <xdr:cNvPr id="12" name="Chart 11">
          <a:extLst>
            <a:ext uri="{FF2B5EF4-FFF2-40B4-BE49-F238E27FC236}">
              <a16:creationId xmlns:a16="http://schemas.microsoft.com/office/drawing/2014/main" id="{CE800E83-9216-4EDB-8A79-9EBD68CF8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11</xdr:col>
      <xdr:colOff>453959</xdr:colOff>
      <xdr:row>26</xdr:row>
      <xdr:rowOff>152400</xdr:rowOff>
    </xdr:from>
    <xdr:to>
      <xdr:col>13</xdr:col>
      <xdr:colOff>243193</xdr:colOff>
      <xdr:row>34</xdr:row>
      <xdr:rowOff>56745</xdr:rowOff>
    </xdr:to>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E45713CA-9BBE-4044-A34E-23CD6DAB434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110253" y="4814047"/>
              <a:ext cx="999469" cy="1338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178229</xdr:colOff>
      <xdr:row>25</xdr:row>
      <xdr:rowOff>81136</xdr:rowOff>
    </xdr:from>
    <xdr:to>
      <xdr:col>9</xdr:col>
      <xdr:colOff>397101</xdr:colOff>
      <xdr:row>26</xdr:row>
      <xdr:rowOff>162200</xdr:rowOff>
    </xdr:to>
    <xdr:sp macro="" textlink="">
      <xdr:nvSpPr>
        <xdr:cNvPr id="17" name="Rectangle 16">
          <a:extLst>
            <a:ext uri="{FF2B5EF4-FFF2-40B4-BE49-F238E27FC236}">
              <a16:creationId xmlns:a16="http://schemas.microsoft.com/office/drawing/2014/main" id="{0607D6D2-5BCB-49CA-BFA6-6CAE1BEC2207}"/>
            </a:ext>
          </a:extLst>
        </xdr:cNvPr>
        <xdr:cNvSpPr/>
      </xdr:nvSpPr>
      <xdr:spPr>
        <a:xfrm>
          <a:off x="3826101" y="4742306"/>
          <a:ext cx="2042809" cy="267511"/>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152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TOP</a:t>
          </a:r>
          <a:r>
            <a:rPr lang="en-IN" sz="1100" baseline="0"/>
            <a:t> 5 SUB-CATEGORY</a:t>
          </a:r>
          <a:endParaRPr lang="en-IN" sz="1100"/>
        </a:p>
      </xdr:txBody>
    </xdr:sp>
    <xdr:clientData/>
  </xdr:twoCellAnchor>
  <xdr:twoCellAnchor>
    <xdr:from>
      <xdr:col>11</xdr:col>
      <xdr:colOff>500863</xdr:colOff>
      <xdr:row>25</xdr:row>
      <xdr:rowOff>81065</xdr:rowOff>
    </xdr:from>
    <xdr:to>
      <xdr:col>15</xdr:col>
      <xdr:colOff>137808</xdr:colOff>
      <xdr:row>26</xdr:row>
      <xdr:rowOff>178343</xdr:rowOff>
    </xdr:to>
    <xdr:sp macro="" textlink="">
      <xdr:nvSpPr>
        <xdr:cNvPr id="22" name="Rectangle 21">
          <a:extLst>
            <a:ext uri="{FF2B5EF4-FFF2-40B4-BE49-F238E27FC236}">
              <a16:creationId xmlns:a16="http://schemas.microsoft.com/office/drawing/2014/main" id="{CDFC87B8-88EA-4F81-8DCE-81EF821F3F53}"/>
            </a:ext>
          </a:extLst>
        </xdr:cNvPr>
        <xdr:cNvSpPr/>
      </xdr:nvSpPr>
      <xdr:spPr>
        <a:xfrm>
          <a:off x="7188629" y="4742235"/>
          <a:ext cx="2068860" cy="283725"/>
        </a:xfrm>
        <a:prstGeom prst="rect">
          <a:avLst/>
        </a:prstGeom>
        <a:gradFill>
          <a:gsLst>
            <a:gs pos="0">
              <a:schemeClr val="tx1">
                <a:lumMod val="95000"/>
                <a:lumOff val="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oftEdge rad="152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FILTERS</a:t>
          </a:r>
          <a:endParaRPr lang="en-IN" sz="1100"/>
        </a:p>
      </xdr:txBody>
    </xdr:sp>
    <xdr:clientData/>
  </xdr:twoCellAnchor>
  <xdr:twoCellAnchor editAs="oneCell">
    <xdr:from>
      <xdr:col>15</xdr:col>
      <xdr:colOff>243191</xdr:colOff>
      <xdr:row>26</xdr:row>
      <xdr:rowOff>186446</xdr:rowOff>
    </xdr:from>
    <xdr:to>
      <xdr:col>16</xdr:col>
      <xdr:colOff>502596</xdr:colOff>
      <xdr:row>34</xdr:row>
      <xdr:rowOff>105381</xdr:rowOff>
    </xdr:to>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D14D6D3A-5A2C-4EF7-A97B-DFFFC114B4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19956" y="4848093"/>
              <a:ext cx="864522" cy="1353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308043</xdr:colOff>
      <xdr:row>27</xdr:row>
      <xdr:rowOff>2</xdr:rowOff>
    </xdr:from>
    <xdr:to>
      <xdr:col>15</xdr:col>
      <xdr:colOff>170235</xdr:colOff>
      <xdr:row>34</xdr:row>
      <xdr:rowOff>56747</xdr:rowOff>
    </xdr:to>
    <mc:AlternateContent xmlns:mc="http://schemas.openxmlformats.org/markup-compatibility/2006">
      <mc:Choice xmlns:a14="http://schemas.microsoft.com/office/drawing/2010/main" Requires="a14">
        <xdr:graphicFrame macro="">
          <xdr:nvGraphicFramePr>
            <xdr:cNvPr id="27" name="Segment 1">
              <a:extLst>
                <a:ext uri="{FF2B5EF4-FFF2-40B4-BE49-F238E27FC236}">
                  <a16:creationId xmlns:a16="http://schemas.microsoft.com/office/drawing/2014/main" id="{F3210561-5BD1-41EB-A4C1-5AA2C72BC79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174572" y="4840943"/>
              <a:ext cx="1072428" cy="1311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1961"/>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7827"/>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lya Babu" refreshedDate="46185.735203124997" createdVersion="8" refreshedVersion="8" minRefreshableVersion="3" recordCount="9994" xr:uid="{D228C6F9-A6A8-4F07-A75A-7185EFD73A7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944629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x v="0"/>
    <s v="Claire Gute"/>
    <x v="0"/>
    <s v="United States"/>
    <s v="Henderson"/>
    <x v="0"/>
    <n v="42420"/>
    <x v="0"/>
    <s v="FUR-BO-10001798"/>
    <x v="0"/>
    <x v="0"/>
    <s v="Bush Somerset Collection Bookcase"/>
    <n v="261.95999999999998"/>
    <n v="2"/>
    <n v="0"/>
    <n v="41.913600000000002"/>
  </r>
  <r>
    <n v="2"/>
    <x v="0"/>
    <x v="0"/>
    <x v="0"/>
    <d v="2013-11-12T00:00:00"/>
    <s v="Second Class"/>
    <x v="0"/>
    <s v="Claire Gute"/>
    <x v="0"/>
    <s v="United States"/>
    <s v="Henderson"/>
    <x v="0"/>
    <n v="42420"/>
    <x v="0"/>
    <s v="FUR-CH-10000454"/>
    <x v="0"/>
    <x v="1"/>
    <s v="Hon Deluxe Fabric Upholstered Stacking Chairs, Rounded Back"/>
    <n v="731.93999999999994"/>
    <n v="3"/>
    <n v="0"/>
    <n v="219.58199999999997"/>
  </r>
  <r>
    <n v="3"/>
    <x v="1"/>
    <x v="0"/>
    <x v="1"/>
    <d v="2013-06-17T00:00:00"/>
    <s v="Second Class"/>
    <x v="1"/>
    <s v="Darrin Van Huff"/>
    <x v="1"/>
    <s v="United States"/>
    <s v="Los Angeles"/>
    <x v="1"/>
    <n v="90036"/>
    <x v="1"/>
    <s v="OFF-LA-10000240"/>
    <x v="1"/>
    <x v="2"/>
    <s v="Self-Adhesive Address Labels for Typewriters by Universal"/>
    <n v="14.62"/>
    <n v="2"/>
    <n v="0"/>
    <n v="6.8713999999999995"/>
  </r>
  <r>
    <n v="4"/>
    <x v="2"/>
    <x v="1"/>
    <x v="2"/>
    <d v="2012-10-18T00:00:00"/>
    <s v="Standard Class"/>
    <x v="2"/>
    <s v="Sean O'Donnell"/>
    <x v="0"/>
    <s v="United States"/>
    <s v="Fort Lauderdale"/>
    <x v="2"/>
    <n v="33311"/>
    <x v="0"/>
    <s v="FUR-TA-10000577"/>
    <x v="0"/>
    <x v="3"/>
    <s v="Bretford CR4500 Series Slim Rectangular Table"/>
    <n v="957.57749999999999"/>
    <n v="5"/>
    <n v="0.45"/>
    <n v="-383.03100000000006"/>
  </r>
  <r>
    <n v="5"/>
    <x v="2"/>
    <x v="1"/>
    <x v="2"/>
    <d v="2012-10-18T00:00:00"/>
    <s v="Standard Class"/>
    <x v="2"/>
    <s v="Sean O'Donnell"/>
    <x v="0"/>
    <s v="United States"/>
    <s v="Fort Lauderdale"/>
    <x v="2"/>
    <n v="33311"/>
    <x v="0"/>
    <s v="OFF-ST-10000760"/>
    <x v="1"/>
    <x v="4"/>
    <s v="Eldon Fold 'N Roll Cart System"/>
    <n v="22.368000000000002"/>
    <n v="2"/>
    <n v="0.2"/>
    <n v="2.5163999999999991"/>
  </r>
  <r>
    <n v="6"/>
    <x v="3"/>
    <x v="2"/>
    <x v="3"/>
    <d v="2011-06-14T00:00:00"/>
    <s v="Standard Class"/>
    <x v="3"/>
    <s v="Brosina Hoffman"/>
    <x v="0"/>
    <s v="United States"/>
    <s v="Los Angeles"/>
    <x v="1"/>
    <n v="90032"/>
    <x v="1"/>
    <s v="FUR-FU-10001487"/>
    <x v="0"/>
    <x v="5"/>
    <s v="Eldon Expressions Wood and Plastic Desk Accessories, Cherry Wood"/>
    <n v="48.86"/>
    <n v="7"/>
    <n v="0"/>
    <n v="14.169399999999996"/>
  </r>
  <r>
    <n v="7"/>
    <x v="3"/>
    <x v="2"/>
    <x v="3"/>
    <d v="2011-06-14T00:00:00"/>
    <s v="Standard Class"/>
    <x v="3"/>
    <s v="Brosina Hoffman"/>
    <x v="0"/>
    <s v="United States"/>
    <s v="Los Angeles"/>
    <x v="1"/>
    <n v="90032"/>
    <x v="1"/>
    <s v="OFF-AR-10002833"/>
    <x v="1"/>
    <x v="6"/>
    <s v="Newell 322"/>
    <n v="7.28"/>
    <n v="4"/>
    <n v="0"/>
    <n v="1.9656000000000002"/>
  </r>
  <r>
    <n v="8"/>
    <x v="3"/>
    <x v="2"/>
    <x v="3"/>
    <d v="2011-06-14T00:00:00"/>
    <s v="Standard Class"/>
    <x v="3"/>
    <s v="Brosina Hoffman"/>
    <x v="0"/>
    <s v="United States"/>
    <s v="Los Angeles"/>
    <x v="1"/>
    <n v="90032"/>
    <x v="1"/>
    <s v="TEC-PH-10002275"/>
    <x v="2"/>
    <x v="7"/>
    <s v="Mitel 5320 IP Phone VoIP phone"/>
    <n v="907.15200000000004"/>
    <n v="6"/>
    <n v="0.2"/>
    <n v="90.715200000000038"/>
  </r>
  <r>
    <n v="9"/>
    <x v="3"/>
    <x v="2"/>
    <x v="3"/>
    <d v="2011-06-14T00:00:00"/>
    <s v="Standard Class"/>
    <x v="3"/>
    <s v="Brosina Hoffman"/>
    <x v="0"/>
    <s v="United States"/>
    <s v="Los Angeles"/>
    <x v="1"/>
    <n v="90032"/>
    <x v="1"/>
    <s v="OFF-BI-10003910"/>
    <x v="1"/>
    <x v="8"/>
    <s v="DXL Angle-View Binders with Locking Rings by Samsill"/>
    <n v="18.504000000000001"/>
    <n v="3"/>
    <n v="0.2"/>
    <n v="5.7824999999999998"/>
  </r>
  <r>
    <n v="10"/>
    <x v="3"/>
    <x v="2"/>
    <x v="3"/>
    <d v="2011-06-14T00:00:00"/>
    <s v="Standard Class"/>
    <x v="3"/>
    <s v="Brosina Hoffman"/>
    <x v="0"/>
    <s v="United States"/>
    <s v="Los Angeles"/>
    <x v="1"/>
    <n v="90032"/>
    <x v="1"/>
    <s v="OFF-AP-10002892"/>
    <x v="1"/>
    <x v="9"/>
    <s v="Belkin F5C206VTEL 6 Outlet Surge"/>
    <n v="114.9"/>
    <n v="5"/>
    <n v="0"/>
    <n v="34.469999999999992"/>
  </r>
  <r>
    <n v="11"/>
    <x v="3"/>
    <x v="2"/>
    <x v="3"/>
    <d v="2011-06-14T00:00:00"/>
    <s v="Standard Class"/>
    <x v="3"/>
    <s v="Brosina Hoffman"/>
    <x v="0"/>
    <s v="United States"/>
    <s v="Los Angeles"/>
    <x v="1"/>
    <n v="90032"/>
    <x v="1"/>
    <s v="FUR-TA-10001539"/>
    <x v="0"/>
    <x v="3"/>
    <s v="Chromcraft Rectangular Conference Tables"/>
    <n v="1706.1840000000002"/>
    <n v="9"/>
    <n v="0.2"/>
    <n v="85.309199999999805"/>
  </r>
  <r>
    <n v="12"/>
    <x v="3"/>
    <x v="2"/>
    <x v="3"/>
    <d v="2011-06-14T00:00:00"/>
    <s v="Standard Class"/>
    <x v="3"/>
    <s v="Brosina Hoffman"/>
    <x v="0"/>
    <s v="United States"/>
    <s v="Los Angeles"/>
    <x v="1"/>
    <n v="90032"/>
    <x v="1"/>
    <s v="TEC-PH-10002033"/>
    <x v="2"/>
    <x v="7"/>
    <s v="Konftel 250 Conference phone - Charcoal black"/>
    <n v="911.42399999999998"/>
    <n v="4"/>
    <n v="0.2"/>
    <n v="68.356800000000021"/>
  </r>
  <r>
    <n v="13"/>
    <x v="4"/>
    <x v="3"/>
    <x v="4"/>
    <d v="2014-04-21T00:00:00"/>
    <s v="Standard Class"/>
    <x v="4"/>
    <s v="Andrew Allen"/>
    <x v="0"/>
    <s v="United States"/>
    <s v="Concord"/>
    <x v="3"/>
    <n v="28027"/>
    <x v="0"/>
    <s v="OFF-PA-10002365"/>
    <x v="1"/>
    <x v="10"/>
    <s v="Xerox 1967"/>
    <n v="15.552000000000003"/>
    <n v="3"/>
    <n v="0.2"/>
    <n v="5.4432"/>
  </r>
  <r>
    <n v="14"/>
    <x v="5"/>
    <x v="0"/>
    <x v="5"/>
    <d v="2013-12-11T00:00:00"/>
    <s v="Standard Class"/>
    <x v="5"/>
    <s v="Irene Maddox"/>
    <x v="0"/>
    <s v="United States"/>
    <s v="Seattle"/>
    <x v="4"/>
    <n v="98103"/>
    <x v="1"/>
    <s v="OFF-BI-10003656"/>
    <x v="1"/>
    <x v="8"/>
    <s v="Fellowes PB200 Plastic Comb Binding Machine"/>
    <n v="407.97600000000006"/>
    <n v="3"/>
    <n v="0.2"/>
    <n v="132.59219999999993"/>
  </r>
  <r>
    <n v="15"/>
    <x v="6"/>
    <x v="1"/>
    <x v="6"/>
    <d v="2012-11-26T00:00:00"/>
    <s v="Standard Class"/>
    <x v="6"/>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x v="6"/>
    <s v="Harold Pawlan"/>
    <x v="2"/>
    <s v="United States"/>
    <s v="Fort Worth"/>
    <x v="5"/>
    <n v="76106"/>
    <x v="2"/>
    <s v="OFF-BI-10000756"/>
    <x v="1"/>
    <x v="8"/>
    <s v="Storex DuraTech Recycled Plastic Frosted Binders"/>
    <n v="2.5439999999999996"/>
    <n v="3"/>
    <n v="0.8"/>
    <n v="-3.8160000000000016"/>
  </r>
  <r>
    <n v="17"/>
    <x v="7"/>
    <x v="2"/>
    <x v="7"/>
    <d v="2011-11-18T00:00:00"/>
    <s v="Standard Class"/>
    <x v="7"/>
    <s v="Pete Kriz"/>
    <x v="0"/>
    <s v="United States"/>
    <s v="Madison"/>
    <x v="6"/>
    <n v="53711"/>
    <x v="2"/>
    <s v="OFF-ST-10004186"/>
    <x v="1"/>
    <x v="4"/>
    <s v="Stur-D-Stor Shelving, Vertical 5-Shelf: 72&quot;H x 36&quot;W x 18 1/2&quot;D"/>
    <n v="665.88"/>
    <n v="6"/>
    <n v="0"/>
    <n v="13.317599999999999"/>
  </r>
  <r>
    <n v="18"/>
    <x v="8"/>
    <x v="2"/>
    <x v="8"/>
    <d v="2011-05-15T00:00:00"/>
    <s v="Second Class"/>
    <x v="8"/>
    <s v="Alejandro Grove"/>
    <x v="0"/>
    <s v="United States"/>
    <s v="West Jordan"/>
    <x v="7"/>
    <n v="84084"/>
    <x v="1"/>
    <s v="OFF-ST-10000107"/>
    <x v="1"/>
    <x v="4"/>
    <s v="Fellowes Super Stor/Drawer"/>
    <n v="55.5"/>
    <n v="2"/>
    <n v="0"/>
    <n v="9.9899999999999949"/>
  </r>
  <r>
    <n v="19"/>
    <x v="9"/>
    <x v="2"/>
    <x v="9"/>
    <d v="2011-09-01T00:00:00"/>
    <s v="Second Class"/>
    <x v="9"/>
    <s v="Zuschuss Donatelli"/>
    <x v="0"/>
    <s v="United States"/>
    <s v="San Francisco"/>
    <x v="1"/>
    <n v="94109"/>
    <x v="1"/>
    <s v="OFF-AR-10003056"/>
    <x v="1"/>
    <x v="6"/>
    <s v="Newell 341"/>
    <n v="8.56"/>
    <n v="2"/>
    <n v="0"/>
    <n v="2.4823999999999993"/>
  </r>
  <r>
    <n v="20"/>
    <x v="9"/>
    <x v="2"/>
    <x v="9"/>
    <d v="2011-09-01T00:00:00"/>
    <s v="Second Class"/>
    <x v="9"/>
    <s v="Zuschuss Donatelli"/>
    <x v="0"/>
    <s v="United States"/>
    <s v="San Francisco"/>
    <x v="1"/>
    <n v="94109"/>
    <x v="1"/>
    <s v="TEC-PH-10001949"/>
    <x v="2"/>
    <x v="7"/>
    <s v="Cisco SPA 501G IP Phone"/>
    <n v="213.48000000000002"/>
    <n v="3"/>
    <n v="0.2"/>
    <n v="16.010999999999981"/>
  </r>
  <r>
    <n v="21"/>
    <x v="9"/>
    <x v="2"/>
    <x v="9"/>
    <d v="2011-09-01T00:00:00"/>
    <s v="Second Class"/>
    <x v="9"/>
    <s v="Zuschuss Donatelli"/>
    <x v="0"/>
    <s v="United States"/>
    <s v="San Francisco"/>
    <x v="1"/>
    <n v="94109"/>
    <x v="1"/>
    <s v="OFF-BI-10002215"/>
    <x v="1"/>
    <x v="8"/>
    <s v="Wilson Jones Hanging View Binder, White, 1&quot;"/>
    <n v="22.72"/>
    <n v="4"/>
    <n v="0.2"/>
    <n v="7.3839999999999986"/>
  </r>
  <r>
    <n v="22"/>
    <x v="10"/>
    <x v="0"/>
    <x v="10"/>
    <d v="2013-12-14T00:00:00"/>
    <s v="Standard Class"/>
    <x v="10"/>
    <s v="Ken Black"/>
    <x v="1"/>
    <s v="United States"/>
    <s v="Fremont"/>
    <x v="8"/>
    <n v="68025"/>
    <x v="2"/>
    <s v="OFF-AR-10000246"/>
    <x v="1"/>
    <x v="6"/>
    <s v="Newell 318"/>
    <n v="19.459999999999997"/>
    <n v="7"/>
    <n v="0"/>
    <n v="5.0595999999999997"/>
  </r>
  <r>
    <n v="23"/>
    <x v="10"/>
    <x v="0"/>
    <x v="10"/>
    <d v="2013-12-14T00:00:00"/>
    <s v="Standard Class"/>
    <x v="10"/>
    <s v="Ken Black"/>
    <x v="1"/>
    <s v="United States"/>
    <s v="Fremont"/>
    <x v="8"/>
    <n v="68025"/>
    <x v="2"/>
    <s v="OFF-AP-10001492"/>
    <x v="1"/>
    <x v="9"/>
    <s v="Acco Six-Outlet Power Strip, 4' Cord Length"/>
    <n v="60.339999999999996"/>
    <n v="7"/>
    <n v="0"/>
    <n v="15.688400000000001"/>
  </r>
  <r>
    <n v="24"/>
    <x v="11"/>
    <x v="3"/>
    <x v="11"/>
    <d v="2014-07-19T00:00:00"/>
    <s v="Second Class"/>
    <x v="11"/>
    <s v="Sandra Flanagan"/>
    <x v="0"/>
    <s v="United States"/>
    <s v="Philadelphia"/>
    <x v="9"/>
    <n v="19140"/>
    <x v="3"/>
    <s v="FUR-CH-10002774"/>
    <x v="0"/>
    <x v="1"/>
    <s v="Global Deluxe Stacking Chair, Gray"/>
    <n v="71.371999999999986"/>
    <n v="2"/>
    <n v="0.3"/>
    <n v="-1.0196000000000005"/>
  </r>
  <r>
    <n v="25"/>
    <x v="12"/>
    <x v="1"/>
    <x v="12"/>
    <d v="2012-09-30T00:00:00"/>
    <s v="Standard Class"/>
    <x v="12"/>
    <s v="Emily Burns"/>
    <x v="0"/>
    <s v="United States"/>
    <s v="Orem"/>
    <x v="7"/>
    <n v="84057"/>
    <x v="1"/>
    <s v="FUR-TA-10000577"/>
    <x v="0"/>
    <x v="3"/>
    <s v="Bretford CR4500 Series Slim Rectangular Table"/>
    <n v="1044.6299999999999"/>
    <n v="3"/>
    <n v="0"/>
    <n v="240.26490000000001"/>
  </r>
  <r>
    <n v="26"/>
    <x v="13"/>
    <x v="0"/>
    <x v="13"/>
    <d v="2013-01-20T00:00:00"/>
    <s v="Second Class"/>
    <x v="13"/>
    <s v="Eric Hoffmann"/>
    <x v="0"/>
    <s v="United States"/>
    <s v="Los Angeles"/>
    <x v="1"/>
    <n v="90049"/>
    <x v="1"/>
    <s v="OFF-BI-10001634"/>
    <x v="1"/>
    <x v="8"/>
    <s v="Wilson Jones Active Use Binders"/>
    <n v="11.648000000000001"/>
    <n v="2"/>
    <n v="0.2"/>
    <n v="4.2224000000000004"/>
  </r>
  <r>
    <n v="27"/>
    <x v="13"/>
    <x v="0"/>
    <x v="13"/>
    <d v="2013-01-20T00:00:00"/>
    <s v="Second Class"/>
    <x v="13"/>
    <s v="Eric Hoffmann"/>
    <x v="0"/>
    <s v="United States"/>
    <s v="Los Angeles"/>
    <x v="1"/>
    <n v="90049"/>
    <x v="1"/>
    <s v="TEC-AC-10003027"/>
    <x v="2"/>
    <x v="11"/>
    <s v="Imation 8GB Mini TravelDrive USB 2.0 Flash Drive"/>
    <n v="90.570000000000007"/>
    <n v="3"/>
    <n v="0"/>
    <n v="11.774100000000004"/>
  </r>
  <r>
    <n v="28"/>
    <x v="14"/>
    <x v="1"/>
    <x v="14"/>
    <d v="2012-09-21T00:00:00"/>
    <s v="Standard Class"/>
    <x v="14"/>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x v="14"/>
    <s v="Tracy Blumstein"/>
    <x v="0"/>
    <s v="United States"/>
    <s v="Philadelphia"/>
    <x v="9"/>
    <n v="19140"/>
    <x v="3"/>
    <s v="OFF-BI-10000474"/>
    <x v="1"/>
    <x v="8"/>
    <s v="Avery Recycled Flexi-View Covers for Binding Systems"/>
    <n v="9.6180000000000021"/>
    <n v="2"/>
    <n v="0.7"/>
    <n v="-7.0532000000000004"/>
  </r>
  <r>
    <n v="30"/>
    <x v="14"/>
    <x v="1"/>
    <x v="14"/>
    <d v="2012-09-21T00:00:00"/>
    <s v="Standard Class"/>
    <x v="14"/>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x v="14"/>
    <s v="Tracy Blumstein"/>
    <x v="0"/>
    <s v="United States"/>
    <s v="Philadelphia"/>
    <x v="9"/>
    <n v="19140"/>
    <x v="3"/>
    <s v="OFF-EN-10001509"/>
    <x v="1"/>
    <x v="12"/>
    <s v="Poly String Tie Envelopes"/>
    <n v="3.2640000000000002"/>
    <n v="2"/>
    <n v="0.2"/>
    <n v="1.1015999999999997"/>
  </r>
  <r>
    <n v="32"/>
    <x v="14"/>
    <x v="1"/>
    <x v="14"/>
    <d v="2012-09-21T00:00:00"/>
    <s v="Standard Class"/>
    <x v="14"/>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x v="14"/>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x v="14"/>
    <s v="Tracy Blumstein"/>
    <x v="0"/>
    <s v="United States"/>
    <s v="Philadelphia"/>
    <x v="9"/>
    <n v="19140"/>
    <x v="3"/>
    <s v="OFF-AR-10001683"/>
    <x v="1"/>
    <x v="6"/>
    <s v="Lumber Crayons"/>
    <n v="15.76"/>
    <n v="2"/>
    <n v="0.2"/>
    <n v="3.5460000000000007"/>
  </r>
  <r>
    <n v="35"/>
    <x v="15"/>
    <x v="3"/>
    <x v="15"/>
    <d v="2014-10-24T00:00:00"/>
    <s v="Second Class"/>
    <x v="15"/>
    <s v="Matt Abelman"/>
    <x v="2"/>
    <s v="United States"/>
    <s v="Houston"/>
    <x v="5"/>
    <n v="77095"/>
    <x v="2"/>
    <s v="OFF-PA-10000249"/>
    <x v="1"/>
    <x v="10"/>
    <s v="Staples"/>
    <n v="29.472000000000001"/>
    <n v="3"/>
    <n v="0.2"/>
    <n v="9.9467999999999979"/>
  </r>
  <r>
    <n v="36"/>
    <x v="16"/>
    <x v="0"/>
    <x v="16"/>
    <d v="2013-12-11T00:00:00"/>
    <s v="First Class"/>
    <x v="16"/>
    <s v="Gene Hale"/>
    <x v="1"/>
    <s v="United States"/>
    <s v="Richardson"/>
    <x v="5"/>
    <n v="75080"/>
    <x v="2"/>
    <s v="TEC-PH-10004977"/>
    <x v="2"/>
    <x v="7"/>
    <s v="GE 30524EE4"/>
    <n v="1097.5440000000003"/>
    <n v="7"/>
    <n v="0.2"/>
    <n v="123.47369999999989"/>
  </r>
  <r>
    <n v="37"/>
    <x v="16"/>
    <x v="0"/>
    <x v="16"/>
    <d v="2013-12-11T00:00:00"/>
    <s v="First Class"/>
    <x v="16"/>
    <s v="Gene Hale"/>
    <x v="1"/>
    <s v="United States"/>
    <s v="Richardson"/>
    <x v="5"/>
    <n v="75080"/>
    <x v="2"/>
    <s v="FUR-FU-10003664"/>
    <x v="0"/>
    <x v="5"/>
    <s v="Electrix Architect's Clamp-On Swing Arm Lamp, Black"/>
    <n v="190.92"/>
    <n v="5"/>
    <n v="0.6"/>
    <n v="-147.96300000000002"/>
  </r>
  <r>
    <n v="38"/>
    <x v="17"/>
    <x v="1"/>
    <x v="17"/>
    <d v="2012-12-31T00:00:00"/>
    <s v="Standard Class"/>
    <x v="17"/>
    <s v="Steve Nguyen"/>
    <x v="2"/>
    <s v="United States"/>
    <s v="Houston"/>
    <x v="5"/>
    <n v="77041"/>
    <x v="2"/>
    <s v="OFF-EN-10002986"/>
    <x v="1"/>
    <x v="12"/>
    <s v="#10-4 1/8&quot; x 9 1/2&quot; Premium Diagonal Seam Envelopes"/>
    <n v="113.328"/>
    <n v="9"/>
    <n v="0.2"/>
    <n v="35.414999999999999"/>
  </r>
  <r>
    <n v="39"/>
    <x v="17"/>
    <x v="1"/>
    <x v="17"/>
    <d v="2012-12-31T00:00:00"/>
    <s v="Standard Class"/>
    <x v="17"/>
    <s v="Steve Nguyen"/>
    <x v="2"/>
    <s v="United States"/>
    <s v="Houston"/>
    <x v="5"/>
    <n v="77041"/>
    <x v="2"/>
    <s v="FUR-BO-10002545"/>
    <x v="0"/>
    <x v="0"/>
    <s v="Atlantic Metals Mobile 3-Shelf Bookcases, Custom Colors"/>
    <n v="532.39919999999995"/>
    <n v="3"/>
    <n v="0.32"/>
    <n v="-46.976400000000012"/>
  </r>
  <r>
    <n v="40"/>
    <x v="17"/>
    <x v="1"/>
    <x v="17"/>
    <d v="2012-12-31T00:00:00"/>
    <s v="Standard Class"/>
    <x v="17"/>
    <s v="Steve Nguyen"/>
    <x v="2"/>
    <s v="United States"/>
    <s v="Houston"/>
    <x v="5"/>
    <n v="77041"/>
    <x v="2"/>
    <s v="FUR-CH-10004218"/>
    <x v="0"/>
    <x v="1"/>
    <s v="Global Fabric Manager's Chair, Dark Gray"/>
    <n v="212.05799999999999"/>
    <n v="3"/>
    <n v="0.3"/>
    <n v="-15.146999999999991"/>
  </r>
  <r>
    <n v="41"/>
    <x v="17"/>
    <x v="1"/>
    <x v="17"/>
    <d v="2012-12-31T00:00:00"/>
    <s v="Standard Class"/>
    <x v="17"/>
    <s v="Steve Nguyen"/>
    <x v="2"/>
    <s v="United States"/>
    <s v="Houston"/>
    <x v="5"/>
    <n v="77041"/>
    <x v="2"/>
    <s v="TEC-PH-10000486"/>
    <x v="2"/>
    <x v="7"/>
    <s v="Plantronics HL10 Handset Lifter"/>
    <n v="371.16800000000001"/>
    <n v="4"/>
    <n v="0.2"/>
    <n v="41.756399999999957"/>
  </r>
  <r>
    <n v="42"/>
    <x v="18"/>
    <x v="3"/>
    <x v="18"/>
    <d v="2014-09-16T00:00:00"/>
    <s v="Standard Class"/>
    <x v="18"/>
    <s v="Linda Cazamias"/>
    <x v="1"/>
    <s v="United States"/>
    <s v="Naperville"/>
    <x v="10"/>
    <n v="60540"/>
    <x v="2"/>
    <s v="TEC-PH-10004093"/>
    <x v="2"/>
    <x v="7"/>
    <s v="Panasonic Kx-TS550"/>
    <n v="147.16800000000001"/>
    <n v="4"/>
    <n v="0.2"/>
    <n v="16.556399999999996"/>
  </r>
  <r>
    <n v="43"/>
    <x v="19"/>
    <x v="0"/>
    <x v="19"/>
    <d v="2013-07-23T00:00:00"/>
    <s v="Standard Class"/>
    <x v="19"/>
    <s v="Ruben Ausman"/>
    <x v="1"/>
    <s v="United States"/>
    <s v="Los Angeles"/>
    <x v="1"/>
    <n v="90049"/>
    <x v="1"/>
    <s v="OFF-ST-10003479"/>
    <x v="1"/>
    <x v="4"/>
    <s v="Eldon Base for stackable storage shelf, platinum"/>
    <n v="77.88"/>
    <n v="2"/>
    <n v="0"/>
    <n v="3.8939999999999912"/>
  </r>
  <r>
    <n v="44"/>
    <x v="20"/>
    <x v="3"/>
    <x v="20"/>
    <d v="2014-09-24T00:00:00"/>
    <s v="Standard Class"/>
    <x v="20"/>
    <s v="Erin Smith"/>
    <x v="1"/>
    <s v="United States"/>
    <s v="Melbourne"/>
    <x v="2"/>
    <n v="32935"/>
    <x v="0"/>
    <s v="OFF-ST-10003282"/>
    <x v="1"/>
    <x v="4"/>
    <s v="Advantus 10-Drawer Portable Organizer, Chrome Metal Frame, Smoke Drawers"/>
    <n v="95.616"/>
    <n v="2"/>
    <n v="0.2"/>
    <n v="9.5616000000000092"/>
  </r>
  <r>
    <n v="45"/>
    <x v="21"/>
    <x v="0"/>
    <x v="21"/>
    <d v="2013-03-14T00:00:00"/>
    <s v="First Class"/>
    <x v="21"/>
    <s v="Odella Nelson"/>
    <x v="1"/>
    <s v="United States"/>
    <s v="Eagan"/>
    <x v="11"/>
    <n v="55122"/>
    <x v="2"/>
    <s v="TEC-AC-10000171"/>
    <x v="2"/>
    <x v="11"/>
    <s v="Verbatim 25 GB 6x Blu-ray Single Layer Recordable Disc, 25/Pack"/>
    <n v="45.98"/>
    <n v="2"/>
    <n v="0"/>
    <n v="19.7714"/>
  </r>
  <r>
    <n v="46"/>
    <x v="21"/>
    <x v="0"/>
    <x v="21"/>
    <d v="2013-03-14T00:00:00"/>
    <s v="First Class"/>
    <x v="21"/>
    <s v="Odella Nelson"/>
    <x v="1"/>
    <s v="United States"/>
    <s v="Eagan"/>
    <x v="11"/>
    <n v="55122"/>
    <x v="2"/>
    <s v="OFF-BI-10003291"/>
    <x v="1"/>
    <x v="8"/>
    <s v="Wilson Jones Leather-Like Binders with DublLock Round Rings"/>
    <n v="17.46"/>
    <n v="2"/>
    <n v="0"/>
    <n v="8.2061999999999991"/>
  </r>
  <r>
    <n v="47"/>
    <x v="22"/>
    <x v="2"/>
    <x v="22"/>
    <d v="2011-10-25T00:00:00"/>
    <s v="Second Class"/>
    <x v="22"/>
    <s v="Patrick O'Donnell"/>
    <x v="0"/>
    <s v="United States"/>
    <s v="Westland"/>
    <x v="12"/>
    <n v="48185"/>
    <x v="2"/>
    <s v="OFF-ST-10001713"/>
    <x v="1"/>
    <x v="4"/>
    <s v="Gould Plastics 9-Pocket Panel Bin, 18-3/8w x 5-1/4d x 20-1/2h, Black"/>
    <n v="211.96"/>
    <n v="4"/>
    <n v="0"/>
    <n v="8.4783999999999935"/>
  </r>
  <r>
    <n v="48"/>
    <x v="23"/>
    <x v="0"/>
    <x v="23"/>
    <d v="2013-06-26T00:00:00"/>
    <s v="Standard Class"/>
    <x v="23"/>
    <s v="Lena Hernandez"/>
    <x v="0"/>
    <s v="United States"/>
    <s v="Dover"/>
    <x v="13"/>
    <n v="19901"/>
    <x v="3"/>
    <s v="TEC-AC-10002167"/>
    <x v="2"/>
    <x v="11"/>
    <s v="Imation 8gb Micro Traveldrive Usb 2.0 Flash Drive"/>
    <n v="45"/>
    <n v="3"/>
    <n v="0"/>
    <n v="4.9500000000000011"/>
  </r>
  <r>
    <n v="49"/>
    <x v="23"/>
    <x v="0"/>
    <x v="23"/>
    <d v="2013-06-26T00:00:00"/>
    <s v="Standard Class"/>
    <x v="23"/>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x v="24"/>
    <s v="Darren Powers"/>
    <x v="0"/>
    <s v="United States"/>
    <s v="New Albany"/>
    <x v="14"/>
    <n v="47150"/>
    <x v="2"/>
    <s v="OFF-BI-10004410"/>
    <x v="1"/>
    <x v="8"/>
    <s v="C-Line Peel &amp; Stick Add-On Filing Pockets, 8-3/4 x 5-1/8, 10/Pack"/>
    <n v="38.22"/>
    <n v="6"/>
    <n v="0"/>
    <n v="17.9634"/>
  </r>
  <r>
    <n v="51"/>
    <x v="24"/>
    <x v="1"/>
    <x v="24"/>
    <d v="2012-04-22T00:00:00"/>
    <s v="Standard Class"/>
    <x v="24"/>
    <s v="Darren Powers"/>
    <x v="0"/>
    <s v="United States"/>
    <s v="New Albany"/>
    <x v="14"/>
    <n v="47150"/>
    <x v="2"/>
    <s v="OFF-LA-10002762"/>
    <x v="1"/>
    <x v="2"/>
    <s v="Avery 485"/>
    <n v="75.179999999999993"/>
    <n v="6"/>
    <n v="0"/>
    <n v="35.334599999999995"/>
  </r>
  <r>
    <n v="52"/>
    <x v="24"/>
    <x v="1"/>
    <x v="24"/>
    <d v="2012-04-22T00:00:00"/>
    <s v="Standard Class"/>
    <x v="24"/>
    <s v="Darren Powers"/>
    <x v="0"/>
    <s v="United States"/>
    <s v="New Albany"/>
    <x v="14"/>
    <n v="47150"/>
    <x v="2"/>
    <s v="FUR-FU-10001706"/>
    <x v="0"/>
    <x v="5"/>
    <s v="Longer-Life Soft White Bulbs"/>
    <n v="6.16"/>
    <n v="2"/>
    <n v="0"/>
    <n v="2.9567999999999999"/>
  </r>
  <r>
    <n v="53"/>
    <x v="24"/>
    <x v="1"/>
    <x v="24"/>
    <d v="2012-04-22T00:00:00"/>
    <s v="Standard Class"/>
    <x v="24"/>
    <s v="Darren Powers"/>
    <x v="0"/>
    <s v="United States"/>
    <s v="New Albany"/>
    <x v="14"/>
    <n v="47150"/>
    <x v="2"/>
    <s v="FUR-CH-10003061"/>
    <x v="0"/>
    <x v="1"/>
    <s v="Global Leather Task Chair, Black"/>
    <n v="89.99"/>
    <n v="1"/>
    <n v="0"/>
    <n v="17.098099999999988"/>
  </r>
  <r>
    <n v="54"/>
    <x v="25"/>
    <x v="0"/>
    <x v="25"/>
    <d v="2013-12-18T00:00:00"/>
    <s v="Standard Class"/>
    <x v="25"/>
    <s v="Janet Molinari"/>
    <x v="1"/>
    <s v="United States"/>
    <s v="New York City"/>
    <x v="15"/>
    <n v="10024"/>
    <x v="3"/>
    <s v="OFF-FA-10000304"/>
    <x v="1"/>
    <x v="13"/>
    <s v="Advantus Push Pins"/>
    <n v="15.260000000000002"/>
    <n v="7"/>
    <n v="0"/>
    <n v="6.2566000000000006"/>
  </r>
  <r>
    <n v="55"/>
    <x v="25"/>
    <x v="0"/>
    <x v="25"/>
    <d v="2013-12-18T00:00:00"/>
    <s v="Standard Class"/>
    <x v="25"/>
    <s v="Janet Molinari"/>
    <x v="1"/>
    <s v="United States"/>
    <s v="New York City"/>
    <x v="15"/>
    <n v="10024"/>
    <x v="3"/>
    <s v="TEC-PH-10002447"/>
    <x v="2"/>
    <x v="7"/>
    <s v="AT&amp;T CL83451 4-Handset Telephone"/>
    <n v="1029.95"/>
    <n v="5"/>
    <n v="0"/>
    <n v="298.68549999999999"/>
  </r>
  <r>
    <n v="56"/>
    <x v="26"/>
    <x v="0"/>
    <x v="26"/>
    <d v="2013-06-19T00:00:00"/>
    <s v="First Class"/>
    <x v="26"/>
    <s v="Ted Butterfield"/>
    <x v="0"/>
    <s v="United States"/>
    <s v="Troy"/>
    <x v="15"/>
    <n v="12180"/>
    <x v="3"/>
    <s v="OFF-ST-10000604"/>
    <x v="1"/>
    <x v="4"/>
    <s v="Home/Office Personal File Carts"/>
    <n v="208.56"/>
    <n v="6"/>
    <n v="0"/>
    <n v="52.139999999999986"/>
  </r>
  <r>
    <n v="57"/>
    <x v="26"/>
    <x v="0"/>
    <x v="26"/>
    <d v="2013-06-19T00:00:00"/>
    <s v="First Class"/>
    <x v="26"/>
    <s v="Ted Butterfield"/>
    <x v="0"/>
    <s v="United States"/>
    <s v="Troy"/>
    <x v="15"/>
    <n v="12180"/>
    <x v="3"/>
    <s v="OFF-PA-10001569"/>
    <x v="1"/>
    <x v="10"/>
    <s v="Xerox 232"/>
    <n v="32.400000000000006"/>
    <n v="5"/>
    <n v="0"/>
    <n v="15.552000000000001"/>
  </r>
  <r>
    <n v="58"/>
    <x v="26"/>
    <x v="0"/>
    <x v="26"/>
    <d v="2013-06-19T00:00:00"/>
    <s v="First Class"/>
    <x v="26"/>
    <s v="Ted Butterfield"/>
    <x v="0"/>
    <s v="United States"/>
    <s v="Troy"/>
    <x v="15"/>
    <n v="12180"/>
    <x v="3"/>
    <s v="FUR-CH-10003968"/>
    <x v="0"/>
    <x v="1"/>
    <s v="Novimex Turbo Task Chair"/>
    <n v="319.41000000000003"/>
    <n v="5"/>
    <n v="0.1"/>
    <n v="7.0980000000000061"/>
  </r>
  <r>
    <n v="59"/>
    <x v="26"/>
    <x v="0"/>
    <x v="26"/>
    <d v="2013-06-19T00:00:00"/>
    <s v="First Class"/>
    <x v="26"/>
    <s v="Ted Butterfield"/>
    <x v="0"/>
    <s v="United States"/>
    <s v="Troy"/>
    <x v="15"/>
    <n v="12180"/>
    <x v="3"/>
    <s v="OFF-PA-10000587"/>
    <x v="1"/>
    <x v="10"/>
    <s v="Array Parchment Paper, Assorted Colors"/>
    <n v="14.56"/>
    <n v="2"/>
    <n v="0"/>
    <n v="6.9888000000000003"/>
  </r>
  <r>
    <n v="60"/>
    <x v="26"/>
    <x v="0"/>
    <x v="26"/>
    <d v="2013-06-19T00:00:00"/>
    <s v="First Class"/>
    <x v="26"/>
    <s v="Ted Butterfield"/>
    <x v="0"/>
    <s v="United States"/>
    <s v="Troy"/>
    <x v="15"/>
    <n v="12180"/>
    <x v="3"/>
    <s v="TEC-AC-10002167"/>
    <x v="2"/>
    <x v="11"/>
    <s v="Imation 8gb Micro Traveldrive Usb 2.0 Flash Drive"/>
    <n v="30"/>
    <n v="2"/>
    <n v="0"/>
    <n v="3.3000000000000007"/>
  </r>
  <r>
    <n v="61"/>
    <x v="26"/>
    <x v="0"/>
    <x v="26"/>
    <d v="2013-06-19T00:00:00"/>
    <s v="First Class"/>
    <x v="26"/>
    <s v="Ted Butterfield"/>
    <x v="0"/>
    <s v="United States"/>
    <s v="Troy"/>
    <x v="15"/>
    <n v="12180"/>
    <x v="3"/>
    <s v="OFF-BI-10001460"/>
    <x v="1"/>
    <x v="8"/>
    <s v="Plastic Binding Combs"/>
    <n v="48.480000000000004"/>
    <n v="4"/>
    <n v="0.2"/>
    <n v="16.361999999999998"/>
  </r>
  <r>
    <n v="62"/>
    <x v="26"/>
    <x v="0"/>
    <x v="26"/>
    <d v="2013-06-19T00:00:00"/>
    <s v="First Class"/>
    <x v="26"/>
    <s v="Ted Butterfield"/>
    <x v="0"/>
    <s v="United States"/>
    <s v="Troy"/>
    <x v="15"/>
    <n v="12180"/>
    <x v="3"/>
    <s v="OFF-AR-10001868"/>
    <x v="1"/>
    <x v="6"/>
    <s v="Prang Dustless Chalk Sticks"/>
    <n v="1.68"/>
    <n v="1"/>
    <n v="0"/>
    <n v="0.84"/>
  </r>
  <r>
    <n v="63"/>
    <x v="27"/>
    <x v="1"/>
    <x v="27"/>
    <d v="2012-11-30T00:00:00"/>
    <s v="Standard Class"/>
    <x v="27"/>
    <s v="Kunst Miller"/>
    <x v="0"/>
    <s v="United States"/>
    <s v="Los Angeles"/>
    <x v="1"/>
    <n v="90004"/>
    <x v="1"/>
    <s v="TEC-AC-10004633"/>
    <x v="2"/>
    <x v="11"/>
    <s v="Verbatim 25 GB 6x Blu-ray Single Layer Recordable Disc, 3/Pack"/>
    <n v="13.98"/>
    <n v="2"/>
    <n v="0"/>
    <n v="6.1512000000000011"/>
  </r>
  <r>
    <n v="64"/>
    <x v="27"/>
    <x v="1"/>
    <x v="27"/>
    <d v="2012-11-30T00:00:00"/>
    <s v="Standard Class"/>
    <x v="27"/>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x v="27"/>
    <s v="Kunst Miller"/>
    <x v="0"/>
    <s v="United States"/>
    <s v="Los Angeles"/>
    <x v="1"/>
    <n v="90004"/>
    <x v="1"/>
    <s v="OFF-PA-10003892"/>
    <x v="1"/>
    <x v="10"/>
    <s v="Xerox 1943"/>
    <n v="146.72999999999999"/>
    <n v="3"/>
    <n v="0"/>
    <n v="68.963099999999997"/>
  </r>
  <r>
    <n v="66"/>
    <x v="27"/>
    <x v="1"/>
    <x v="27"/>
    <d v="2012-11-30T00:00:00"/>
    <s v="Standard Class"/>
    <x v="27"/>
    <s v="Kunst Miller"/>
    <x v="0"/>
    <s v="United States"/>
    <s v="Los Angeles"/>
    <x v="1"/>
    <n v="90004"/>
    <x v="1"/>
    <s v="FUR-FU-10000397"/>
    <x v="0"/>
    <x v="5"/>
    <s v="Luxo Economy Swing Arm Lamp"/>
    <n v="79.760000000000005"/>
    <n v="4"/>
    <n v="0"/>
    <n v="22.332800000000006"/>
  </r>
  <r>
    <n v="67"/>
    <x v="28"/>
    <x v="1"/>
    <x v="28"/>
    <d v="2012-05-05T00:00:00"/>
    <s v="Standard Class"/>
    <x v="28"/>
    <s v="Paul Stevenson"/>
    <x v="2"/>
    <s v="United States"/>
    <s v="Chicago"/>
    <x v="10"/>
    <n v="60610"/>
    <x v="2"/>
    <s v="FUR-CH-10001146"/>
    <x v="0"/>
    <x v="1"/>
    <s v="Global Value Mid-Back Manager's Chair, Gray"/>
    <n v="213.11499999999998"/>
    <n v="5"/>
    <n v="0.3"/>
    <n v="-15.222500000000011"/>
  </r>
  <r>
    <n v="68"/>
    <x v="29"/>
    <x v="2"/>
    <x v="29"/>
    <d v="2011-12-10T00:00:00"/>
    <s v="Standard Class"/>
    <x v="29"/>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x v="29"/>
    <s v="Brendan Sweed"/>
    <x v="1"/>
    <s v="United States"/>
    <s v="Gilbert"/>
    <x v="16"/>
    <n v="85234"/>
    <x v="1"/>
    <s v="TEC-PH-10002726"/>
    <x v="2"/>
    <x v="7"/>
    <s v="netTALK DUO VoIP Telephone Service"/>
    <n v="167.96800000000002"/>
    <n v="4"/>
    <n v="0.2"/>
    <n v="62.988"/>
  </r>
  <r>
    <n v="70"/>
    <x v="30"/>
    <x v="0"/>
    <x v="30"/>
    <d v="2013-06-07T00:00:00"/>
    <s v="First Class"/>
    <x v="30"/>
    <s v="Karen Daniels"/>
    <x v="0"/>
    <s v="United States"/>
    <s v="Springfield"/>
    <x v="17"/>
    <n v="22153"/>
    <x v="0"/>
    <s v="OFF-PA-10000482"/>
    <x v="1"/>
    <x v="10"/>
    <s v="Snap-A-Way Black Print Carbonless Ruled Speed Letter, Triplicate"/>
    <n v="75.88"/>
    <n v="2"/>
    <n v="0"/>
    <n v="35.663599999999995"/>
  </r>
  <r>
    <n v="71"/>
    <x v="31"/>
    <x v="0"/>
    <x v="31"/>
    <d v="2013-09-24T00:00:00"/>
    <s v="Standard Class"/>
    <x v="31"/>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x v="14"/>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x v="32"/>
    <s v="Joel Eaton"/>
    <x v="0"/>
    <s v="United States"/>
    <s v="Memphis"/>
    <x v="18"/>
    <n v="38109"/>
    <x v="0"/>
    <s v="FUR-CH-10000513"/>
    <x v="0"/>
    <x v="1"/>
    <s v="High-Back Leather Manager's Chair"/>
    <n v="831.93600000000015"/>
    <n v="8"/>
    <n v="0.2"/>
    <n v="-114.39120000000003"/>
  </r>
  <r>
    <n v="74"/>
    <x v="33"/>
    <x v="1"/>
    <x v="33"/>
    <d v="2012-05-02T00:00:00"/>
    <s v="Standard Class"/>
    <x v="32"/>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x v="32"/>
    <s v="Joel Eaton"/>
    <x v="0"/>
    <s v="United States"/>
    <s v="Memphis"/>
    <x v="18"/>
    <n v="38109"/>
    <x v="0"/>
    <s v="OFF-ST-10004123"/>
    <x v="1"/>
    <x v="4"/>
    <s v="Safco Industrial Wire Shelving System"/>
    <n v="72.784000000000006"/>
    <n v="1"/>
    <n v="0.2"/>
    <n v="-18.196000000000002"/>
  </r>
  <r>
    <n v="76"/>
    <x v="34"/>
    <x v="3"/>
    <x v="34"/>
    <d v="2014-12-12T00:00:00"/>
    <s v="First Class"/>
    <x v="33"/>
    <s v="Ken Brennan"/>
    <x v="1"/>
    <s v="United States"/>
    <s v="Houston"/>
    <x v="5"/>
    <n v="77041"/>
    <x v="2"/>
    <s v="OFF-BI-10004182"/>
    <x v="1"/>
    <x v="8"/>
    <s v="Economy Binders"/>
    <n v="1.2479999999999998"/>
    <n v="3"/>
    <n v="0.8"/>
    <n v="-1.9344000000000006"/>
  </r>
  <r>
    <n v="77"/>
    <x v="34"/>
    <x v="3"/>
    <x v="34"/>
    <d v="2014-12-12T00:00:00"/>
    <s v="First Class"/>
    <x v="33"/>
    <s v="Ken Brennan"/>
    <x v="1"/>
    <s v="United States"/>
    <s v="Houston"/>
    <x v="5"/>
    <n v="77041"/>
    <x v="2"/>
    <s v="FUR-FU-10000260"/>
    <x v="0"/>
    <x v="5"/>
    <s v="6&quot; Cubicle Wall Clock, Black"/>
    <n v="9.7080000000000002"/>
    <n v="3"/>
    <n v="0.6"/>
    <n v="-5.8248000000000015"/>
  </r>
  <r>
    <n v="78"/>
    <x v="34"/>
    <x v="3"/>
    <x v="34"/>
    <d v="2014-12-12T00:00:00"/>
    <s v="First Class"/>
    <x v="33"/>
    <s v="Ken Brennan"/>
    <x v="1"/>
    <s v="United States"/>
    <s v="Houston"/>
    <x v="5"/>
    <n v="77041"/>
    <x v="2"/>
    <s v="OFF-ST-10000615"/>
    <x v="1"/>
    <x v="4"/>
    <s v="SimpliFile Personal File, Black Granite, 15w x 6-15/16d x 11-1/4h"/>
    <n v="27.240000000000002"/>
    <n v="3"/>
    <n v="0.2"/>
    <n v="2.724000000000002"/>
  </r>
  <r>
    <n v="79"/>
    <x v="35"/>
    <x v="2"/>
    <x v="35"/>
    <d v="2011-12-01T00:00:00"/>
    <s v="Second Class"/>
    <x v="32"/>
    <s v="Joel Eaton"/>
    <x v="0"/>
    <s v="United States"/>
    <s v="Houston"/>
    <x v="5"/>
    <n v="77070"/>
    <x v="2"/>
    <s v="FUR-FU-10003194"/>
    <x v="0"/>
    <x v="5"/>
    <s v="Eldon Expressions Desk Accessory, Wood Pencil Holder, Oak"/>
    <n v="19.3"/>
    <n v="5"/>
    <n v="0.6"/>
    <n v="-14.475000000000001"/>
  </r>
  <r>
    <n v="80"/>
    <x v="36"/>
    <x v="0"/>
    <x v="1"/>
    <d v="2013-06-16T00:00:00"/>
    <s v="First Class"/>
    <x v="34"/>
    <s v="Stewart Carmichael"/>
    <x v="1"/>
    <s v="United States"/>
    <s v="Decatur"/>
    <x v="19"/>
    <n v="35601"/>
    <x v="0"/>
    <s v="OFF-AP-10002118"/>
    <x v="1"/>
    <x v="9"/>
    <s v="1.7 Cubic Foot Compact &quot;Cube&quot; Office Refrigerators"/>
    <n v="208.16"/>
    <n v="1"/>
    <n v="0"/>
    <n v="56.20320000000001"/>
  </r>
  <r>
    <n v="81"/>
    <x v="36"/>
    <x v="0"/>
    <x v="1"/>
    <d v="2013-06-16T00:00:00"/>
    <s v="First Class"/>
    <x v="34"/>
    <s v="Stewart Carmichael"/>
    <x v="1"/>
    <s v="United States"/>
    <s v="Decatur"/>
    <x v="19"/>
    <n v="35601"/>
    <x v="0"/>
    <s v="OFF-BI-10002309"/>
    <x v="1"/>
    <x v="8"/>
    <s v="Avery Heavy-Duty EZD  Binder With Locking Rings"/>
    <n v="16.740000000000002"/>
    <n v="3"/>
    <n v="0"/>
    <n v="8.0351999999999997"/>
  </r>
  <r>
    <n v="82"/>
    <x v="37"/>
    <x v="2"/>
    <x v="36"/>
    <d v="2011-10-16T00:00:00"/>
    <s v="Standard Class"/>
    <x v="35"/>
    <s v="Duane Noonan"/>
    <x v="0"/>
    <s v="United States"/>
    <s v="San Francisco"/>
    <x v="1"/>
    <n v="94122"/>
    <x v="1"/>
    <s v="OFF-AR-10002053"/>
    <x v="1"/>
    <x v="6"/>
    <s v="Premium Writing Pencils, Soft, #2 by Central Association for the Blind"/>
    <n v="14.9"/>
    <n v="5"/>
    <n v="0"/>
    <n v="4.1720000000000006"/>
  </r>
  <r>
    <n v="83"/>
    <x v="37"/>
    <x v="2"/>
    <x v="36"/>
    <d v="2011-10-16T00:00:00"/>
    <s v="Standard Class"/>
    <x v="35"/>
    <s v="Duane Noonan"/>
    <x v="0"/>
    <s v="United States"/>
    <s v="San Francisco"/>
    <x v="1"/>
    <n v="94122"/>
    <x v="1"/>
    <s v="OFF-ST-10002370"/>
    <x v="1"/>
    <x v="4"/>
    <s v="Sortfiler Multipurpose Personal File Organizer, Black"/>
    <n v="21.39"/>
    <n v="1"/>
    <n v="0"/>
    <n v="6.2030999999999992"/>
  </r>
  <r>
    <n v="84"/>
    <x v="38"/>
    <x v="1"/>
    <x v="37"/>
    <d v="2012-09-08T00:00:00"/>
    <s v="Standard Class"/>
    <x v="36"/>
    <s v="Julie Creighton"/>
    <x v="1"/>
    <s v="United States"/>
    <s v="Durham"/>
    <x v="3"/>
    <n v="27707"/>
    <x v="0"/>
    <s v="OFF-EN-10000927"/>
    <x v="1"/>
    <x v="12"/>
    <s v="Jet-Pak Recycled Peel 'N' Seal Padded Mailers"/>
    <n v="200.98400000000004"/>
    <n v="7"/>
    <n v="0.2"/>
    <n v="62.807499999999976"/>
  </r>
  <r>
    <n v="85"/>
    <x v="39"/>
    <x v="3"/>
    <x v="38"/>
    <d v="2014-11-17T00:00:00"/>
    <s v="First Class"/>
    <x v="37"/>
    <s v="Christopher Schild"/>
    <x v="2"/>
    <s v="United States"/>
    <s v="Chicago"/>
    <x v="10"/>
    <n v="60623"/>
    <x v="2"/>
    <s v="OFF-ST-10003656"/>
    <x v="1"/>
    <x v="4"/>
    <s v="Safco Industrial Wire Shelving"/>
    <n v="230.376"/>
    <n v="3"/>
    <n v="0.2"/>
    <n v="-48.954900000000002"/>
  </r>
  <r>
    <n v="86"/>
    <x v="40"/>
    <x v="3"/>
    <x v="39"/>
    <d v="2014-05-31T00:00:00"/>
    <s v="Second Class"/>
    <x v="22"/>
    <s v="Patrick O'Donnell"/>
    <x v="0"/>
    <s v="United States"/>
    <s v="Columbia"/>
    <x v="20"/>
    <n v="29203"/>
    <x v="0"/>
    <s v="FUR-CH-10000863"/>
    <x v="0"/>
    <x v="1"/>
    <s v="Novimex Swivel Fabric Task Chair"/>
    <n v="301.95999999999998"/>
    <n v="2"/>
    <n v="0"/>
    <n v="33.215599999999995"/>
  </r>
  <r>
    <n v="87"/>
    <x v="41"/>
    <x v="3"/>
    <x v="40"/>
    <d v="2014-11-03T00:00:00"/>
    <s v="Standard Class"/>
    <x v="38"/>
    <s v="Paul Gonzalez"/>
    <x v="0"/>
    <s v="United States"/>
    <s v="Rochester"/>
    <x v="11"/>
    <n v="55901"/>
    <x v="2"/>
    <s v="TEC-AC-10001998"/>
    <x v="2"/>
    <x v="11"/>
    <s v="Logitech LS21 Speaker System - PC Multimedia - 2.1-CH - Wired"/>
    <n v="19.989999999999998"/>
    <n v="1"/>
    <n v="0"/>
    <n v="6.796599999999998"/>
  </r>
  <r>
    <n v="88"/>
    <x v="41"/>
    <x v="3"/>
    <x v="40"/>
    <d v="2014-11-03T00:00:00"/>
    <s v="Standard Class"/>
    <x v="38"/>
    <s v="Paul Gonzalez"/>
    <x v="0"/>
    <s v="United States"/>
    <s v="Rochester"/>
    <x v="11"/>
    <n v="55901"/>
    <x v="2"/>
    <s v="OFF-LA-10000134"/>
    <x v="1"/>
    <x v="2"/>
    <s v="Avery 511"/>
    <n v="6.16"/>
    <n v="2"/>
    <n v="0"/>
    <n v="2.9567999999999999"/>
  </r>
  <r>
    <n v="89"/>
    <x v="42"/>
    <x v="0"/>
    <x v="41"/>
    <d v="2013-04-11T00:00:00"/>
    <s v="Second Class"/>
    <x v="39"/>
    <s v="Gary Mitchum"/>
    <x v="2"/>
    <s v="United States"/>
    <s v="Houston"/>
    <x v="5"/>
    <n v="77095"/>
    <x v="2"/>
    <s v="OFF-ST-10003442"/>
    <x v="1"/>
    <x v="4"/>
    <s v="Eldon Portable Mobile Manager"/>
    <n v="158.36800000000002"/>
    <n v="7"/>
    <n v="0.2"/>
    <n v="13.857199999999999"/>
  </r>
  <r>
    <n v="90"/>
    <x v="43"/>
    <x v="0"/>
    <x v="42"/>
    <d v="2013-09-23T00:00:00"/>
    <s v="Standard Class"/>
    <x v="40"/>
    <s v="Jim Sink"/>
    <x v="1"/>
    <s v="United States"/>
    <s v="Los Angeles"/>
    <x v="1"/>
    <n v="90036"/>
    <x v="1"/>
    <s v="OFF-AR-10004930"/>
    <x v="1"/>
    <x v="6"/>
    <s v="Turquoise Lead Holder with Pocket Clip"/>
    <n v="20.100000000000001"/>
    <n v="3"/>
    <n v="0"/>
    <n v="6.6329999999999982"/>
  </r>
  <r>
    <n v="91"/>
    <x v="43"/>
    <x v="0"/>
    <x v="42"/>
    <d v="2013-09-23T00:00:00"/>
    <s v="Standard Class"/>
    <x v="40"/>
    <s v="Jim Sink"/>
    <x v="1"/>
    <s v="United States"/>
    <s v="Los Angeles"/>
    <x v="1"/>
    <n v="90036"/>
    <x v="1"/>
    <s v="TEC-PH-10004093"/>
    <x v="2"/>
    <x v="7"/>
    <s v="Panasonic Kx-TS550"/>
    <n v="73.584000000000003"/>
    <n v="2"/>
    <n v="0.2"/>
    <n v="8.2781999999999982"/>
  </r>
  <r>
    <n v="92"/>
    <x v="43"/>
    <x v="0"/>
    <x v="42"/>
    <d v="2013-09-23T00:00:00"/>
    <s v="Standard Class"/>
    <x v="40"/>
    <s v="Jim Sink"/>
    <x v="1"/>
    <s v="United States"/>
    <s v="Los Angeles"/>
    <x v="1"/>
    <n v="90036"/>
    <x v="1"/>
    <s v="OFF-PA-10000304"/>
    <x v="1"/>
    <x v="10"/>
    <s v="Xerox 1995"/>
    <n v="6.48"/>
    <n v="1"/>
    <n v="0"/>
    <n v="3.1104000000000003"/>
  </r>
  <r>
    <n v="93"/>
    <x v="44"/>
    <x v="1"/>
    <x v="43"/>
    <d v="2012-02-05T00:00:00"/>
    <s v="Second Class"/>
    <x v="41"/>
    <s v="Karl Braun"/>
    <x v="0"/>
    <s v="United States"/>
    <s v="Minneapolis"/>
    <x v="11"/>
    <n v="55407"/>
    <x v="2"/>
    <s v="OFF-PA-10003177"/>
    <x v="1"/>
    <x v="10"/>
    <s v="Xerox 1999"/>
    <n v="12.96"/>
    <n v="2"/>
    <n v="0"/>
    <n v="6.2208000000000006"/>
  </r>
  <r>
    <n v="94"/>
    <x v="44"/>
    <x v="1"/>
    <x v="43"/>
    <d v="2012-02-05T00:00:00"/>
    <s v="Second Class"/>
    <x v="41"/>
    <s v="Karl Braun"/>
    <x v="0"/>
    <s v="United States"/>
    <s v="Minneapolis"/>
    <x v="11"/>
    <n v="55407"/>
    <x v="2"/>
    <s v="FUR-FU-10003799"/>
    <x v="0"/>
    <x v="5"/>
    <s v="Seth Thomas 13 1/2&quot; Wall Clock"/>
    <n v="53.34"/>
    <n v="3"/>
    <n v="0"/>
    <n v="16.535399999999996"/>
  </r>
  <r>
    <n v="95"/>
    <x v="44"/>
    <x v="1"/>
    <x v="43"/>
    <d v="2012-02-05T00:00:00"/>
    <s v="Second Class"/>
    <x v="41"/>
    <s v="Karl Braun"/>
    <x v="0"/>
    <s v="United States"/>
    <s v="Minneapolis"/>
    <x v="11"/>
    <n v="55407"/>
    <x v="2"/>
    <s v="OFF-BI-10002852"/>
    <x v="1"/>
    <x v="8"/>
    <s v="Ibico Standard Transparent Covers"/>
    <n v="32.96"/>
    <n v="2"/>
    <n v="0"/>
    <n v="16.150400000000001"/>
  </r>
  <r>
    <n v="96"/>
    <x v="45"/>
    <x v="3"/>
    <x v="44"/>
    <d v="2014-11-13T00:00:00"/>
    <s v="Standard Class"/>
    <x v="42"/>
    <s v="Roger Barcio"/>
    <x v="2"/>
    <s v="United States"/>
    <s v="Portland"/>
    <x v="21"/>
    <n v="97206"/>
    <x v="1"/>
    <s v="OFF-BI-10004738"/>
    <x v="1"/>
    <x v="8"/>
    <s v="Flexible Leather- Look Classic Collection Ring Binder"/>
    <n v="5.6820000000000013"/>
    <n v="1"/>
    <n v="0.7"/>
    <n v="-3.7880000000000003"/>
  </r>
  <r>
    <n v="97"/>
    <x v="46"/>
    <x v="3"/>
    <x v="45"/>
    <d v="2014-11-12T00:00:00"/>
    <s v="Second Class"/>
    <x v="43"/>
    <s v="Parhena Norris"/>
    <x v="2"/>
    <s v="United States"/>
    <s v="New York City"/>
    <x v="15"/>
    <n v="10009"/>
    <x v="3"/>
    <s v="FUR-FU-10000629"/>
    <x v="0"/>
    <x v="5"/>
    <s v="9-3/4 Diameter Round Wall Clock"/>
    <n v="96.53"/>
    <n v="7"/>
    <n v="0"/>
    <n v="40.5426"/>
  </r>
  <r>
    <n v="98"/>
    <x v="47"/>
    <x v="3"/>
    <x v="46"/>
    <d v="2014-06-21T00:00:00"/>
    <s v="First Class"/>
    <x v="44"/>
    <s v="Katherine Ducich"/>
    <x v="0"/>
    <s v="United States"/>
    <s v="San Francisco"/>
    <x v="1"/>
    <n v="94122"/>
    <x v="1"/>
    <s v="OFF-BI-10001721"/>
    <x v="1"/>
    <x v="8"/>
    <s v="Trimflex Flexible Post Binders"/>
    <n v="51.311999999999998"/>
    <n v="3"/>
    <n v="0.2"/>
    <n v="17.959199999999999"/>
  </r>
  <r>
    <n v="99"/>
    <x v="48"/>
    <x v="0"/>
    <x v="47"/>
    <d v="2013-09-12T00:00:00"/>
    <s v="Standard Class"/>
    <x v="45"/>
    <s v="Elpida Rittenbach"/>
    <x v="1"/>
    <s v="United States"/>
    <s v="Saint Paul"/>
    <x v="11"/>
    <n v="55106"/>
    <x v="2"/>
    <s v="OFF-AP-10000358"/>
    <x v="1"/>
    <x v="9"/>
    <s v="Fellowes Basic Home/Office Series Surge Protectors"/>
    <n v="77.88"/>
    <n v="6"/>
    <n v="0"/>
    <n v="22.585199999999993"/>
  </r>
  <r>
    <n v="100"/>
    <x v="49"/>
    <x v="0"/>
    <x v="48"/>
    <d v="2013-09-03T00:00:00"/>
    <s v="Standard Class"/>
    <x v="46"/>
    <s v="Rick Bensley"/>
    <x v="2"/>
    <s v="United States"/>
    <s v="Chicago"/>
    <x v="10"/>
    <n v="60610"/>
    <x v="2"/>
    <s v="OFF-PA-10003256"/>
    <x v="1"/>
    <x v="10"/>
    <s v="Avery Personal Creations Heavyweight Cards"/>
    <n v="64.623999999999995"/>
    <n v="7"/>
    <n v="0.2"/>
    <n v="22.618399999999994"/>
  </r>
  <r>
    <n v="101"/>
    <x v="49"/>
    <x v="0"/>
    <x v="48"/>
    <d v="2013-09-03T00:00:00"/>
    <s v="Standard Class"/>
    <x v="46"/>
    <s v="Rick Bensley"/>
    <x v="2"/>
    <s v="United States"/>
    <s v="Chicago"/>
    <x v="10"/>
    <n v="60610"/>
    <x v="2"/>
    <s v="TEC-AC-10001767"/>
    <x v="2"/>
    <x v="11"/>
    <s v="SanDisk Ultra 64 GB MicroSDHC Class 10 Memory Card"/>
    <n v="95.976000000000013"/>
    <n v="3"/>
    <n v="0.2"/>
    <n v="-10.797300000000011"/>
  </r>
  <r>
    <n v="102"/>
    <x v="49"/>
    <x v="0"/>
    <x v="48"/>
    <d v="2013-09-03T00:00:00"/>
    <s v="Standard Class"/>
    <x v="46"/>
    <s v="Rick Bensley"/>
    <x v="2"/>
    <s v="United States"/>
    <s v="Chicago"/>
    <x v="10"/>
    <n v="60610"/>
    <x v="2"/>
    <s v="OFF-BI-10002609"/>
    <x v="1"/>
    <x v="8"/>
    <s v="Avery Hidden Tab Dividers for Binding Systems"/>
    <n v="1.7879999999999996"/>
    <n v="3"/>
    <n v="0.8"/>
    <n v="-3.0396000000000001"/>
  </r>
  <r>
    <n v="103"/>
    <x v="50"/>
    <x v="0"/>
    <x v="49"/>
    <d v="2013-12-05T00:00:00"/>
    <s v="Second Class"/>
    <x v="47"/>
    <s v="Gary Zandusky"/>
    <x v="0"/>
    <s v="United States"/>
    <s v="Rochester"/>
    <x v="11"/>
    <n v="55901"/>
    <x v="2"/>
    <s v="OFF-PA-10004040"/>
    <x v="1"/>
    <x v="10"/>
    <s v="Universal Premium White Copier/Laser Paper (20Lb. and 87 Bright)"/>
    <n v="23.92"/>
    <n v="4"/>
    <n v="0"/>
    <n v="11.720800000000001"/>
  </r>
  <r>
    <n v="104"/>
    <x v="51"/>
    <x v="1"/>
    <x v="50"/>
    <d v="2012-11-17T00:00:00"/>
    <s v="Standard Class"/>
    <x v="48"/>
    <s v="Lena Cacioppo"/>
    <x v="0"/>
    <s v="United States"/>
    <s v="Aurora"/>
    <x v="22"/>
    <n v="80013"/>
    <x v="1"/>
    <s v="TEC-AC-10001552"/>
    <x v="2"/>
    <x v="11"/>
    <s v="Logitech K350 2.4Ghz Wireless Keyboard"/>
    <n v="238.89600000000002"/>
    <n v="6"/>
    <n v="0.2"/>
    <n v="-26.875800000000012"/>
  </r>
  <r>
    <n v="105"/>
    <x v="51"/>
    <x v="1"/>
    <x v="50"/>
    <d v="2012-11-17T00:00:00"/>
    <s v="Standard Class"/>
    <x v="48"/>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x v="48"/>
    <s v="Lena Cacioppo"/>
    <x v="0"/>
    <s v="United States"/>
    <s v="Aurora"/>
    <x v="22"/>
    <n v="80013"/>
    <x v="1"/>
    <s v="OFF-BI-10002794"/>
    <x v="1"/>
    <x v="8"/>
    <s v="Avery Trapezoid Ring Binder, 3&quot; Capacity, Black, 1040 sheets"/>
    <n v="36.882000000000005"/>
    <n v="3"/>
    <n v="0.7"/>
    <n v="-25.817399999999999"/>
  </r>
  <r>
    <n v="107"/>
    <x v="52"/>
    <x v="3"/>
    <x v="51"/>
    <d v="2014-11-29T00:00:00"/>
    <s v="Standard Class"/>
    <x v="49"/>
    <s v="Janet Martin"/>
    <x v="0"/>
    <s v="United States"/>
    <s v="Charlotte"/>
    <x v="3"/>
    <n v="28205"/>
    <x v="0"/>
    <s v="TEC-AC-10003499"/>
    <x v="2"/>
    <x v="11"/>
    <s v="Memorex Mini Travel Drive 8 GB USB 2.0 Flash Drive"/>
    <n v="74.112000000000009"/>
    <n v="8"/>
    <n v="0.2"/>
    <n v="17.601600000000001"/>
  </r>
  <r>
    <n v="108"/>
    <x v="52"/>
    <x v="3"/>
    <x v="51"/>
    <d v="2014-11-29T00:00:00"/>
    <s v="Standard Class"/>
    <x v="49"/>
    <s v="Janet Martin"/>
    <x v="0"/>
    <s v="United States"/>
    <s v="Charlotte"/>
    <x v="3"/>
    <n v="28205"/>
    <x v="0"/>
    <s v="TEC-PH-10002844"/>
    <x v="2"/>
    <x v="7"/>
    <s v="Speck Products Candyshell Flip Case"/>
    <n v="27.992000000000004"/>
    <n v="1"/>
    <n v="0.2"/>
    <n v="2.0993999999999993"/>
  </r>
  <r>
    <n v="109"/>
    <x v="52"/>
    <x v="3"/>
    <x v="51"/>
    <d v="2014-11-29T00:00:00"/>
    <s v="Standard Class"/>
    <x v="49"/>
    <s v="Janet Martin"/>
    <x v="0"/>
    <s v="United States"/>
    <s v="Charlotte"/>
    <x v="3"/>
    <n v="28205"/>
    <x v="0"/>
    <s v="OFF-AR-10000390"/>
    <x v="1"/>
    <x v="6"/>
    <s v="Newell Chalk Holder"/>
    <n v="3.3040000000000003"/>
    <n v="1"/>
    <n v="0.2"/>
    <n v="1.0737999999999999"/>
  </r>
  <r>
    <n v="110"/>
    <x v="53"/>
    <x v="1"/>
    <x v="52"/>
    <d v="2012-10-20T00:00:00"/>
    <s v="Standard Class"/>
    <x v="50"/>
    <s v="Pete Armstrong"/>
    <x v="2"/>
    <s v="United States"/>
    <s v="Orland Park"/>
    <x v="10"/>
    <n v="60462"/>
    <x v="2"/>
    <s v="TEC-AC-10000844"/>
    <x v="2"/>
    <x v="11"/>
    <s v="Logitech Gaming G510s - Keyboard"/>
    <n v="339.96000000000004"/>
    <n v="5"/>
    <n v="0.2"/>
    <n v="67.991999999999962"/>
  </r>
  <r>
    <n v="111"/>
    <x v="54"/>
    <x v="3"/>
    <x v="53"/>
    <d v="2014-12-31T00:00:00"/>
    <s v="Standard Class"/>
    <x v="51"/>
    <s v="Cynthia Voltz"/>
    <x v="1"/>
    <s v="United States"/>
    <s v="New York City"/>
    <x v="15"/>
    <n v="10035"/>
    <x v="3"/>
    <s v="FUR-FU-10001934"/>
    <x v="0"/>
    <x v="5"/>
    <s v="Magnifier Swing Arm Lamp"/>
    <n v="41.96"/>
    <n v="2"/>
    <n v="0"/>
    <n v="10.909600000000001"/>
  </r>
  <r>
    <n v="112"/>
    <x v="55"/>
    <x v="0"/>
    <x v="54"/>
    <d v="2013-11-11T00:00:00"/>
    <s v="Standard Class"/>
    <x v="52"/>
    <s v="Clay Ludtke"/>
    <x v="0"/>
    <s v="United States"/>
    <s v="Urbandale"/>
    <x v="23"/>
    <n v="50322"/>
    <x v="2"/>
    <s v="OFF-AR-10000380"/>
    <x v="1"/>
    <x v="6"/>
    <s v="Hunt PowerHouse Electric Pencil Sharpener, Blue"/>
    <n v="75.959999999999994"/>
    <n v="2"/>
    <n v="0"/>
    <n v="22.78799999999999"/>
  </r>
  <r>
    <n v="113"/>
    <x v="55"/>
    <x v="0"/>
    <x v="54"/>
    <d v="2013-11-11T00:00:00"/>
    <s v="Standard Class"/>
    <x v="52"/>
    <s v="Clay Ludtke"/>
    <x v="0"/>
    <s v="United States"/>
    <s v="Urbandale"/>
    <x v="23"/>
    <n v="50322"/>
    <x v="2"/>
    <s v="OFF-BI-10003981"/>
    <x v="1"/>
    <x v="8"/>
    <s v="Avery Durable Plastic 1&quot; Binders"/>
    <n v="27.240000000000002"/>
    <n v="6"/>
    <n v="0"/>
    <n v="13.3476"/>
  </r>
  <r>
    <n v="114"/>
    <x v="56"/>
    <x v="2"/>
    <x v="55"/>
    <d v="2011-08-27T00:00:00"/>
    <s v="Second Class"/>
    <x v="53"/>
    <s v="Ryan Crowe"/>
    <x v="0"/>
    <s v="United States"/>
    <s v="Columbus"/>
    <x v="24"/>
    <n v="43229"/>
    <x v="3"/>
    <s v="OFF-FA-10000621"/>
    <x v="1"/>
    <x v="13"/>
    <s v="OIC Colored Binder Clips, Assorted Sizes"/>
    <n v="40.096000000000004"/>
    <n v="14"/>
    <n v="0.2"/>
    <n v="14.534799999999997"/>
  </r>
  <r>
    <n v="115"/>
    <x v="56"/>
    <x v="2"/>
    <x v="55"/>
    <d v="2011-08-27T00:00:00"/>
    <s v="Second Class"/>
    <x v="53"/>
    <s v="Ryan Crowe"/>
    <x v="0"/>
    <s v="United States"/>
    <s v="Columbus"/>
    <x v="24"/>
    <n v="43229"/>
    <x v="3"/>
    <s v="OFF-EN-10002600"/>
    <x v="1"/>
    <x v="12"/>
    <s v="Redi-Strip #10 Envelopes, 4 1/8 x 9 1/2"/>
    <n v="4.7200000000000006"/>
    <n v="2"/>
    <n v="0.2"/>
    <n v="1.6519999999999997"/>
  </r>
  <r>
    <n v="116"/>
    <x v="56"/>
    <x v="2"/>
    <x v="55"/>
    <d v="2011-08-27T00:00:00"/>
    <s v="Second Class"/>
    <x v="53"/>
    <s v="Ryan Crowe"/>
    <x v="0"/>
    <s v="United States"/>
    <s v="Columbus"/>
    <x v="24"/>
    <n v="43229"/>
    <x v="3"/>
    <s v="OFF-PA-10004965"/>
    <x v="1"/>
    <x v="10"/>
    <s v="Xerox 1921"/>
    <n v="23.976000000000003"/>
    <n v="3"/>
    <n v="0.2"/>
    <n v="7.4924999999999988"/>
  </r>
  <r>
    <n v="117"/>
    <x v="56"/>
    <x v="2"/>
    <x v="55"/>
    <d v="2011-08-27T00:00:00"/>
    <s v="Second Class"/>
    <x v="53"/>
    <s v="Ryan Crowe"/>
    <x v="0"/>
    <s v="United States"/>
    <s v="Columbus"/>
    <x v="24"/>
    <n v="43229"/>
    <x v="3"/>
    <s v="OFF-EN-10002504"/>
    <x v="1"/>
    <x v="12"/>
    <s v="Tyvek  Top-Opening Peel &amp; Seel Envelopes, Plain White"/>
    <n v="130.464"/>
    <n v="6"/>
    <n v="0.2"/>
    <n v="44.031599999999997"/>
  </r>
  <r>
    <n v="118"/>
    <x v="57"/>
    <x v="1"/>
    <x v="56"/>
    <d v="2012-03-06T00:00:00"/>
    <s v="Standard Class"/>
    <x v="54"/>
    <s v="Dave Kipp"/>
    <x v="0"/>
    <s v="United States"/>
    <s v="Seattle"/>
    <x v="4"/>
    <n v="98103"/>
    <x v="1"/>
    <s v="FUR-TA-10001768"/>
    <x v="0"/>
    <x v="3"/>
    <s v="Hon Racetrack Conference Tables"/>
    <n v="787.53"/>
    <n v="3"/>
    <n v="0"/>
    <n v="165.38129999999995"/>
  </r>
  <r>
    <n v="119"/>
    <x v="58"/>
    <x v="1"/>
    <x v="57"/>
    <d v="2012-04-10T00:00:00"/>
    <s v="Standard Class"/>
    <x v="55"/>
    <s v="Greg Guthrie"/>
    <x v="1"/>
    <s v="United States"/>
    <s v="Bristol"/>
    <x v="18"/>
    <n v="37620"/>
    <x v="0"/>
    <s v="OFF-BI-10003650"/>
    <x v="1"/>
    <x v="8"/>
    <s v="GBC DocuBind 300 Electric Binding Machine"/>
    <n v="157.79400000000004"/>
    <n v="1"/>
    <n v="0.7"/>
    <n v="-115.71559999999999"/>
  </r>
  <r>
    <n v="120"/>
    <x v="59"/>
    <x v="0"/>
    <x v="1"/>
    <d v="2013-06-16T00:00:00"/>
    <s v="First Class"/>
    <x v="56"/>
    <s v="Steven Cartwright"/>
    <x v="0"/>
    <s v="United States"/>
    <s v="Wilmington"/>
    <x v="13"/>
    <n v="19805"/>
    <x v="3"/>
    <s v="FUR-FU-10002157"/>
    <x v="0"/>
    <x v="5"/>
    <s v="Artistic Insta-Plaque"/>
    <n v="47.04"/>
    <n v="3"/>
    <n v="0"/>
    <n v="18.345599999999997"/>
  </r>
  <r>
    <n v="121"/>
    <x v="59"/>
    <x v="0"/>
    <x v="1"/>
    <d v="2013-06-16T00:00:00"/>
    <s v="First Class"/>
    <x v="56"/>
    <s v="Steven Cartwright"/>
    <x v="0"/>
    <s v="United States"/>
    <s v="Wilmington"/>
    <x v="13"/>
    <n v="19805"/>
    <x v="3"/>
    <s v="OFF-BI-10003910"/>
    <x v="1"/>
    <x v="8"/>
    <s v="DXL Angle-View Binders with Locking Rings by Samsill"/>
    <n v="30.84"/>
    <n v="4"/>
    <n v="0"/>
    <n v="13.878"/>
  </r>
  <r>
    <n v="122"/>
    <x v="59"/>
    <x v="0"/>
    <x v="1"/>
    <d v="2013-06-16T00:00:00"/>
    <s v="First Class"/>
    <x v="56"/>
    <s v="Steven Cartwright"/>
    <x v="0"/>
    <s v="United States"/>
    <s v="Wilmington"/>
    <x v="13"/>
    <n v="19805"/>
    <x v="3"/>
    <s v="OFF-ST-10000777"/>
    <x v="1"/>
    <x v="4"/>
    <s v="Companion Letter/Legal File, Black"/>
    <n v="226.56"/>
    <n v="6"/>
    <n v="0"/>
    <n v="63.436800000000005"/>
  </r>
  <r>
    <n v="123"/>
    <x v="59"/>
    <x v="0"/>
    <x v="1"/>
    <d v="2013-06-16T00:00:00"/>
    <s v="First Class"/>
    <x v="56"/>
    <s v="Steven Cartwright"/>
    <x v="0"/>
    <s v="United States"/>
    <s v="Wilmington"/>
    <x v="13"/>
    <n v="19805"/>
    <x v="3"/>
    <s v="OFF-EN-10002500"/>
    <x v="1"/>
    <x v="12"/>
    <s v="Globe Weis Peel &amp; Seel First Class Envelopes"/>
    <n v="115.02"/>
    <n v="9"/>
    <n v="0"/>
    <n v="51.758999999999993"/>
  </r>
  <r>
    <n v="124"/>
    <x v="59"/>
    <x v="0"/>
    <x v="1"/>
    <d v="2013-06-16T00:00:00"/>
    <s v="First Class"/>
    <x v="56"/>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x v="57"/>
    <s v="Alan Dominguez"/>
    <x v="2"/>
    <s v="United States"/>
    <s v="Houston"/>
    <x v="5"/>
    <n v="77041"/>
    <x v="2"/>
    <s v="FUR-CH-10004063"/>
    <x v="0"/>
    <x v="1"/>
    <s v="Global Deluxe High-Back Manager's Chair"/>
    <n v="600.55799999999999"/>
    <n v="3"/>
    <n v="0.3"/>
    <n v="-8.5794000000000779"/>
  </r>
  <r>
    <n v="126"/>
    <x v="61"/>
    <x v="2"/>
    <x v="59"/>
    <d v="2011-09-25T00:00:00"/>
    <s v="Standard Class"/>
    <x v="58"/>
    <s v="Philip Fox"/>
    <x v="0"/>
    <s v="United States"/>
    <s v="Bloomington"/>
    <x v="10"/>
    <n v="61701"/>
    <x v="2"/>
    <s v="FUR-TA-10004534"/>
    <x v="0"/>
    <x v="3"/>
    <s v="Bevis 44 x 96 Conference Tables"/>
    <n v="617.70000000000005"/>
    <n v="6"/>
    <n v="0.5"/>
    <n v="-407.68200000000013"/>
  </r>
  <r>
    <n v="127"/>
    <x v="62"/>
    <x v="3"/>
    <x v="60"/>
    <d v="2014-11-13T00:00:00"/>
    <s v="Standard Class"/>
    <x v="59"/>
    <s v="Troy Staebel"/>
    <x v="0"/>
    <s v="United States"/>
    <s v="Phoenix"/>
    <x v="16"/>
    <n v="85023"/>
    <x v="1"/>
    <s v="OFF-BI-10003274"/>
    <x v="1"/>
    <x v="8"/>
    <s v="Avery Durable Slant Ring Binders, No Labels"/>
    <n v="2.3880000000000003"/>
    <n v="2"/>
    <n v="0.7"/>
    <n v="-1.8308"/>
  </r>
  <r>
    <n v="128"/>
    <x v="62"/>
    <x v="3"/>
    <x v="60"/>
    <d v="2014-11-13T00:00:00"/>
    <s v="Standard Class"/>
    <x v="59"/>
    <s v="Troy Staebel"/>
    <x v="0"/>
    <s v="United States"/>
    <s v="Phoenix"/>
    <x v="16"/>
    <n v="85023"/>
    <x v="1"/>
    <s v="OFF-ST-10002974"/>
    <x v="1"/>
    <x v="4"/>
    <s v="Trav-L-File Heavy-Duty Shuttle II, Black"/>
    <n v="243.99200000000002"/>
    <n v="7"/>
    <n v="0.2"/>
    <n v="30.498999999999981"/>
  </r>
  <r>
    <n v="129"/>
    <x v="63"/>
    <x v="0"/>
    <x v="61"/>
    <d v="2013-11-11T00:00:00"/>
    <s v="Second Class"/>
    <x v="60"/>
    <s v="Lindsay Shagiari"/>
    <x v="2"/>
    <s v="United States"/>
    <s v="Los Angeles"/>
    <x v="1"/>
    <n v="90004"/>
    <x v="1"/>
    <s v="FUR-CH-10001146"/>
    <x v="0"/>
    <x v="1"/>
    <s v="Global Task Chair, Black"/>
    <n v="81.424000000000007"/>
    <n v="2"/>
    <n v="0.2"/>
    <n v="-9.1601999999999961"/>
  </r>
  <r>
    <n v="130"/>
    <x v="63"/>
    <x v="0"/>
    <x v="61"/>
    <d v="2013-11-11T00:00:00"/>
    <s v="Second Class"/>
    <x v="60"/>
    <s v="Lindsay Shagiari"/>
    <x v="2"/>
    <s v="United States"/>
    <s v="Los Angeles"/>
    <x v="1"/>
    <n v="90004"/>
    <x v="1"/>
    <s v="FUR-FU-10003773"/>
    <x v="0"/>
    <x v="5"/>
    <s v="Eldon Cleatmat Plus Chair Mats for High Pile Carpets"/>
    <n v="238.56"/>
    <n v="3"/>
    <n v="0"/>
    <n v="26.241599999999977"/>
  </r>
  <r>
    <n v="131"/>
    <x v="64"/>
    <x v="3"/>
    <x v="62"/>
    <d v="2014-02-06T00:00:00"/>
    <s v="First Class"/>
    <x v="61"/>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x v="61"/>
    <s v="Dorothy Wardle"/>
    <x v="1"/>
    <s v="United States"/>
    <s v="Columbus"/>
    <x v="24"/>
    <n v="43229"/>
    <x v="3"/>
    <s v="OFF-PA-10002377"/>
    <x v="1"/>
    <x v="10"/>
    <s v="Xerox 1916"/>
    <n v="78.304000000000002"/>
    <n v="2"/>
    <n v="0.2"/>
    <n v="29.363999999999997"/>
  </r>
  <r>
    <n v="133"/>
    <x v="64"/>
    <x v="3"/>
    <x v="62"/>
    <d v="2014-02-06T00:00:00"/>
    <s v="First Class"/>
    <x v="61"/>
    <s v="Dorothy Wardle"/>
    <x v="1"/>
    <s v="United States"/>
    <s v="Columbus"/>
    <x v="24"/>
    <n v="43229"/>
    <x v="3"/>
    <s v="OFF-FA-10002780"/>
    <x v="1"/>
    <x v="13"/>
    <s v="Staples"/>
    <n v="21.456"/>
    <n v="9"/>
    <n v="0.2"/>
    <n v="6.9731999999999976"/>
  </r>
  <r>
    <n v="134"/>
    <x v="65"/>
    <x v="0"/>
    <x v="63"/>
    <d v="2013-10-20T00:00:00"/>
    <s v="Standard Class"/>
    <x v="62"/>
    <s v="Lena Creighton"/>
    <x v="0"/>
    <s v="United States"/>
    <s v="Roseville"/>
    <x v="1"/>
    <n v="95661"/>
    <x v="1"/>
    <s v="OFF-PA-10001804"/>
    <x v="1"/>
    <x v="10"/>
    <s v="Xerox 195"/>
    <n v="20.04"/>
    <n v="3"/>
    <n v="0"/>
    <n v="9.6191999999999993"/>
  </r>
  <r>
    <n v="135"/>
    <x v="65"/>
    <x v="0"/>
    <x v="63"/>
    <d v="2013-10-20T00:00:00"/>
    <s v="Standard Class"/>
    <x v="62"/>
    <s v="Lena Creighton"/>
    <x v="0"/>
    <s v="United States"/>
    <s v="Roseville"/>
    <x v="1"/>
    <n v="95661"/>
    <x v="1"/>
    <s v="OFF-PA-10001736"/>
    <x v="1"/>
    <x v="10"/>
    <s v="Xerox 1880"/>
    <n v="35.44"/>
    <n v="1"/>
    <n v="0"/>
    <n v="16.656799999999997"/>
  </r>
  <r>
    <n v="136"/>
    <x v="65"/>
    <x v="0"/>
    <x v="63"/>
    <d v="2013-10-20T00:00:00"/>
    <s v="Standard Class"/>
    <x v="62"/>
    <s v="Lena Creighton"/>
    <x v="0"/>
    <s v="United States"/>
    <s v="Roseville"/>
    <x v="1"/>
    <n v="95661"/>
    <x v="1"/>
    <s v="OFF-AR-10001149"/>
    <x v="1"/>
    <x v="6"/>
    <s v="Sanford Colorific Colored Pencils, 12/Box"/>
    <n v="11.52"/>
    <n v="4"/>
    <n v="0"/>
    <n v="3.4559999999999995"/>
  </r>
  <r>
    <n v="137"/>
    <x v="65"/>
    <x v="0"/>
    <x v="63"/>
    <d v="2013-10-20T00:00:00"/>
    <s v="Standard Class"/>
    <x v="62"/>
    <s v="Lena Creighton"/>
    <x v="0"/>
    <s v="United States"/>
    <s v="Roseville"/>
    <x v="1"/>
    <n v="95661"/>
    <x v="1"/>
    <s v="OFF-FA-10002988"/>
    <x v="1"/>
    <x v="13"/>
    <s v="Ideal Clamps"/>
    <n v="4.0199999999999996"/>
    <n v="2"/>
    <n v="0"/>
    <n v="1.9697999999999998"/>
  </r>
  <r>
    <n v="138"/>
    <x v="65"/>
    <x v="0"/>
    <x v="63"/>
    <d v="2013-10-20T00:00:00"/>
    <s v="Standard Class"/>
    <x v="62"/>
    <s v="Lena Creighton"/>
    <x v="0"/>
    <s v="United States"/>
    <s v="Roseville"/>
    <x v="1"/>
    <n v="95661"/>
    <x v="1"/>
    <s v="OFF-BI-10004781"/>
    <x v="1"/>
    <x v="8"/>
    <s v="GBC Wire Binding Strips"/>
    <n v="76.176000000000002"/>
    <n v="3"/>
    <n v="0.2"/>
    <n v="26.661599999999996"/>
  </r>
  <r>
    <n v="139"/>
    <x v="65"/>
    <x v="0"/>
    <x v="63"/>
    <d v="2013-10-20T00:00:00"/>
    <s v="Standard Class"/>
    <x v="62"/>
    <s v="Lena Creighton"/>
    <x v="0"/>
    <s v="United States"/>
    <s v="Roseville"/>
    <x v="1"/>
    <n v="95661"/>
    <x v="1"/>
    <s v="OFF-SU-10001218"/>
    <x v="1"/>
    <x v="14"/>
    <s v="Fiskars Softgrip Scissors"/>
    <n v="65.88"/>
    <n v="6"/>
    <n v="0"/>
    <n v="18.446400000000004"/>
  </r>
  <r>
    <n v="140"/>
    <x v="65"/>
    <x v="0"/>
    <x v="63"/>
    <d v="2013-10-20T00:00:00"/>
    <s v="Standard Class"/>
    <x v="62"/>
    <s v="Lena Creighton"/>
    <x v="0"/>
    <s v="United States"/>
    <s v="Roseville"/>
    <x v="1"/>
    <n v="95661"/>
    <x v="1"/>
    <s v="FUR-FU-10001706"/>
    <x v="0"/>
    <x v="5"/>
    <s v="Longer-Life Soft White Bulbs"/>
    <n v="43.120000000000005"/>
    <n v="14"/>
    <n v="0"/>
    <n v="20.697599999999998"/>
  </r>
  <r>
    <n v="141"/>
    <x v="66"/>
    <x v="0"/>
    <x v="64"/>
    <d v="2013-09-08T00:00:00"/>
    <s v="Second Class"/>
    <x v="63"/>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x v="64"/>
    <s v="Sally Hughsby"/>
    <x v="1"/>
    <s v="United States"/>
    <s v="San Francisco"/>
    <x v="1"/>
    <n v="94122"/>
    <x v="1"/>
    <s v="OFF-AR-10000940"/>
    <x v="1"/>
    <x v="6"/>
    <s v="Newell 343"/>
    <n v="8.82"/>
    <n v="3"/>
    <n v="0"/>
    <n v="2.3814000000000002"/>
  </r>
  <r>
    <n v="143"/>
    <x v="67"/>
    <x v="3"/>
    <x v="65"/>
    <d v="2014-09-24T00:00:00"/>
    <s v="Standard Class"/>
    <x v="64"/>
    <s v="Sally Hughsby"/>
    <x v="1"/>
    <s v="United States"/>
    <s v="San Francisco"/>
    <x v="1"/>
    <n v="94122"/>
    <x v="1"/>
    <s v="OFF-EN-10004030"/>
    <x v="1"/>
    <x v="12"/>
    <s v="Convenience Packs of Business Envelopes"/>
    <n v="10.86"/>
    <n v="3"/>
    <n v="0"/>
    <n v="5.1042000000000005"/>
  </r>
  <r>
    <n v="144"/>
    <x v="67"/>
    <x v="3"/>
    <x v="65"/>
    <d v="2014-09-24T00:00:00"/>
    <s v="Standard Class"/>
    <x v="64"/>
    <s v="Sally Hughsby"/>
    <x v="1"/>
    <s v="United States"/>
    <s v="San Francisco"/>
    <x v="1"/>
    <n v="94122"/>
    <x v="1"/>
    <s v="OFF-PA-10004327"/>
    <x v="1"/>
    <x v="10"/>
    <s v="Xerox 1911"/>
    <n v="143.69999999999999"/>
    <n v="3"/>
    <n v="0"/>
    <n v="68.975999999999999"/>
  </r>
  <r>
    <n v="145"/>
    <x v="68"/>
    <x v="3"/>
    <x v="66"/>
    <d v="2014-12-28T00:00:00"/>
    <s v="Standard Class"/>
    <x v="65"/>
    <s v="Sandra Glassco"/>
    <x v="0"/>
    <s v="United States"/>
    <s v="Independence"/>
    <x v="25"/>
    <n v="64055"/>
    <x v="2"/>
    <s v="OFF-AP-10001058"/>
    <x v="1"/>
    <x v="9"/>
    <s v="Sanyo 2.5 Cubic Foot Mid-Size Office Refrigerators"/>
    <n v="839.43000000000006"/>
    <n v="3"/>
    <n v="0"/>
    <n v="218.25179999999997"/>
  </r>
  <r>
    <n v="146"/>
    <x v="69"/>
    <x v="1"/>
    <x v="67"/>
    <d v="2012-09-12T00:00:00"/>
    <s v="Standard Class"/>
    <x v="66"/>
    <s v="Helen Andreada"/>
    <x v="0"/>
    <s v="United States"/>
    <s v="Pasadena"/>
    <x v="1"/>
    <n v="91104"/>
    <x v="1"/>
    <s v="OFF-ST-10003656"/>
    <x v="1"/>
    <x v="4"/>
    <s v="Safco Industrial Wire Shelving"/>
    <n v="671.93"/>
    <n v="7"/>
    <n v="0"/>
    <n v="20.157899999999998"/>
  </r>
  <r>
    <n v="147"/>
    <x v="70"/>
    <x v="2"/>
    <x v="68"/>
    <d v="2011-10-28T00:00:00"/>
    <s v="Standard Class"/>
    <x v="67"/>
    <s v="Maureen Gastineau"/>
    <x v="2"/>
    <s v="United States"/>
    <s v="Newark"/>
    <x v="24"/>
    <n v="43055"/>
    <x v="3"/>
    <s v="FUR-FU-10000521"/>
    <x v="0"/>
    <x v="5"/>
    <s v="Seth Thomas 14&quot; Putty-Colored Wall Clock"/>
    <n v="93.888000000000005"/>
    <n v="4"/>
    <n v="0.2"/>
    <n v="12.90959999999999"/>
  </r>
  <r>
    <n v="148"/>
    <x v="71"/>
    <x v="0"/>
    <x v="5"/>
    <d v="2013-12-10T00:00:00"/>
    <s v="Standard Class"/>
    <x v="68"/>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x v="68"/>
    <s v="Justin Ellison"/>
    <x v="1"/>
    <s v="United States"/>
    <s v="Franklin"/>
    <x v="6"/>
    <n v="53132"/>
    <x v="2"/>
    <s v="TEC-PH-10001448"/>
    <x v="2"/>
    <x v="7"/>
    <s v="Anker Astro 15000mAh USB Portable Charger"/>
    <n v="149.97"/>
    <n v="3"/>
    <n v="0"/>
    <n v="5.9987999999999815"/>
  </r>
  <r>
    <n v="150"/>
    <x v="71"/>
    <x v="0"/>
    <x v="5"/>
    <d v="2013-12-10T00:00:00"/>
    <s v="Standard Class"/>
    <x v="68"/>
    <s v="Justin Ellison"/>
    <x v="1"/>
    <s v="United States"/>
    <s v="Franklin"/>
    <x v="6"/>
    <n v="53132"/>
    <x v="2"/>
    <s v="FUR-CH-10000454"/>
    <x v="0"/>
    <x v="1"/>
    <s v="Hon Deluxe Fabric Upholstered Stacking Chairs, Rounded Back"/>
    <n v="1951.84"/>
    <n v="8"/>
    <n v="0"/>
    <n v="585.55199999999991"/>
  </r>
  <r>
    <n v="151"/>
    <x v="71"/>
    <x v="0"/>
    <x v="5"/>
    <d v="2013-12-10T00:00:00"/>
    <s v="Standard Class"/>
    <x v="68"/>
    <s v="Justin Ellison"/>
    <x v="1"/>
    <s v="United States"/>
    <s v="Franklin"/>
    <x v="6"/>
    <n v="53132"/>
    <x v="2"/>
    <s v="OFF-BI-10002735"/>
    <x v="1"/>
    <x v="8"/>
    <s v="GBC Prestige Therm-A-Bind Covers"/>
    <n v="171.55"/>
    <n v="5"/>
    <n v="0"/>
    <n v="80.628500000000003"/>
  </r>
  <r>
    <n v="152"/>
    <x v="72"/>
    <x v="0"/>
    <x v="69"/>
    <d v="2013-03-17T00:00:00"/>
    <s v="First Class"/>
    <x v="69"/>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x v="69"/>
    <s v="Tamara Willingham"/>
    <x v="2"/>
    <s v="United States"/>
    <s v="Scottsdale"/>
    <x v="16"/>
    <n v="85254"/>
    <x v="1"/>
    <s v="TEC-PH-10001254"/>
    <x v="2"/>
    <x v="7"/>
    <s v="Jabra BIZ 2300 Duo QD Duo Corded Headset"/>
    <n v="203.184"/>
    <n v="2"/>
    <n v="0.2"/>
    <n v="15.238799999999991"/>
  </r>
  <r>
    <n v="154"/>
    <x v="73"/>
    <x v="1"/>
    <x v="70"/>
    <d v="2012-06-02T00:00:00"/>
    <s v="First Class"/>
    <x v="70"/>
    <s v="Stephanie Phelps"/>
    <x v="1"/>
    <s v="United States"/>
    <s v="San Jose"/>
    <x v="1"/>
    <n v="95123"/>
    <x v="1"/>
    <s v="OFF-PA-10001950"/>
    <x v="1"/>
    <x v="10"/>
    <s v="Southworth 25% Cotton Antique Laid Paper &amp; Envelopes"/>
    <n v="58.379999999999995"/>
    <n v="7"/>
    <n v="0"/>
    <n v="26.270999999999994"/>
  </r>
  <r>
    <n v="155"/>
    <x v="73"/>
    <x v="1"/>
    <x v="70"/>
    <d v="2012-06-02T00:00:00"/>
    <s v="First Class"/>
    <x v="70"/>
    <s v="Stephanie Phelps"/>
    <x v="1"/>
    <s v="United States"/>
    <s v="San Jose"/>
    <x v="1"/>
    <n v="95123"/>
    <x v="1"/>
    <s v="OFF-PA-10002254"/>
    <x v="1"/>
    <x v="10"/>
    <s v="Xerox 1883"/>
    <n v="105.52"/>
    <n v="4"/>
    <n v="0"/>
    <n v="48.539199999999994"/>
  </r>
  <r>
    <n v="156"/>
    <x v="73"/>
    <x v="1"/>
    <x v="70"/>
    <d v="2012-06-02T00:00:00"/>
    <s v="First Class"/>
    <x v="70"/>
    <s v="Stephanie Phelps"/>
    <x v="1"/>
    <s v="United States"/>
    <s v="San Jose"/>
    <x v="1"/>
    <n v="95123"/>
    <x v="1"/>
    <s v="OFF-ST-10001590"/>
    <x v="1"/>
    <x v="4"/>
    <s v="Tenex Personal Project File with Scoop Front Design, Black"/>
    <n v="80.88"/>
    <n v="6"/>
    <n v="0"/>
    <n v="21.028799999999997"/>
  </r>
  <r>
    <n v="157"/>
    <x v="74"/>
    <x v="1"/>
    <x v="71"/>
    <d v="2012-06-03T00:00:00"/>
    <s v="Standard Class"/>
    <x v="71"/>
    <s v="Neil Knudson"/>
    <x v="2"/>
    <s v="United States"/>
    <s v="Seattle"/>
    <x v="4"/>
    <n v="98105"/>
    <x v="1"/>
    <s v="OFF-AR-10001547"/>
    <x v="1"/>
    <x v="6"/>
    <s v="Newell 311"/>
    <n v="6.63"/>
    <n v="3"/>
    <n v="0"/>
    <n v="1.7901"/>
  </r>
  <r>
    <n v="158"/>
    <x v="75"/>
    <x v="2"/>
    <x v="72"/>
    <d v="2011-03-06T00:00:00"/>
    <s v="Second Class"/>
    <x v="72"/>
    <s v="Dave Brooks"/>
    <x v="0"/>
    <s v="United States"/>
    <s v="Seattle"/>
    <x v="4"/>
    <n v="98115"/>
    <x v="1"/>
    <s v="FUR-CH-10004063"/>
    <x v="0"/>
    <x v="1"/>
    <s v="Global Deluxe High-Back Manager's Chair"/>
    <n v="457.56800000000004"/>
    <n v="2"/>
    <n v="0.2"/>
    <n v="51.476399999999941"/>
  </r>
  <r>
    <n v="159"/>
    <x v="76"/>
    <x v="0"/>
    <x v="73"/>
    <d v="2013-11-25T00:00:00"/>
    <s v="Standard Class"/>
    <x v="73"/>
    <s v="Nora Paige"/>
    <x v="0"/>
    <s v="United States"/>
    <s v="Edmond"/>
    <x v="26"/>
    <n v="73034"/>
    <x v="2"/>
    <s v="OFF-LA-10002475"/>
    <x v="1"/>
    <x v="2"/>
    <s v="Avery 519"/>
    <n v="14.62"/>
    <n v="2"/>
    <n v="0"/>
    <n v="6.8713999999999995"/>
  </r>
  <r>
    <n v="160"/>
    <x v="76"/>
    <x v="0"/>
    <x v="73"/>
    <d v="2013-11-25T00:00:00"/>
    <s v="Standard Class"/>
    <x v="73"/>
    <s v="Nora Paige"/>
    <x v="0"/>
    <s v="United States"/>
    <s v="Edmond"/>
    <x v="26"/>
    <n v="73034"/>
    <x v="2"/>
    <s v="TEC-PH-10004536"/>
    <x v="2"/>
    <x v="7"/>
    <s v="Avaya 5420 Digital phone"/>
    <n v="944.93000000000006"/>
    <n v="7"/>
    <n v="0"/>
    <n v="236.23250000000002"/>
  </r>
  <r>
    <n v="161"/>
    <x v="77"/>
    <x v="0"/>
    <x v="74"/>
    <d v="2013-05-13T00:00:00"/>
    <s v="First Class"/>
    <x v="74"/>
    <s v="Ted Trevino"/>
    <x v="0"/>
    <s v="United States"/>
    <s v="Los Angeles"/>
    <x v="1"/>
    <n v="90045"/>
    <x v="1"/>
    <s v="OFF-PA-10002751"/>
    <x v="1"/>
    <x v="10"/>
    <s v="Xerox 1920"/>
    <n v="5.98"/>
    <n v="1"/>
    <n v="0"/>
    <n v="2.6909999999999998"/>
  </r>
  <r>
    <n v="162"/>
    <x v="78"/>
    <x v="1"/>
    <x v="75"/>
    <d v="2012-12-31T00:00:00"/>
    <s v="Second Class"/>
    <x v="75"/>
    <s v="Eric Murdock"/>
    <x v="0"/>
    <s v="United States"/>
    <s v="Philadelphia"/>
    <x v="9"/>
    <n v="19134"/>
    <x v="3"/>
    <s v="TEC-AC-10003657"/>
    <x v="2"/>
    <x v="11"/>
    <s v="Lenovo 17-Key USB Numeric Keypad"/>
    <n v="54.384000000000007"/>
    <n v="2"/>
    <n v="0.2"/>
    <n v="1.359599999999995"/>
  </r>
  <r>
    <n v="163"/>
    <x v="79"/>
    <x v="0"/>
    <x v="76"/>
    <d v="2013-11-21T00:00:00"/>
    <s v="Standard Class"/>
    <x v="76"/>
    <s v="Ruben Dartt"/>
    <x v="0"/>
    <s v="United States"/>
    <s v="Carlsbad"/>
    <x v="27"/>
    <n v="88220"/>
    <x v="1"/>
    <s v="OFF-EN-10001990"/>
    <x v="1"/>
    <x v="12"/>
    <s v="Staples"/>
    <n v="28.4"/>
    <n v="5"/>
    <n v="0"/>
    <n v="13.347999999999997"/>
  </r>
  <r>
    <n v="164"/>
    <x v="80"/>
    <x v="0"/>
    <x v="77"/>
    <d v="2013-11-12T00:00:00"/>
    <s v="Standard Class"/>
    <x v="77"/>
    <s v="Max Jones"/>
    <x v="0"/>
    <s v="United States"/>
    <s v="Seattle"/>
    <x v="4"/>
    <n v="98115"/>
    <x v="1"/>
    <s v="OFF-BI-10004002"/>
    <x v="1"/>
    <x v="8"/>
    <s v="Wilson Jones International Size A4 Ring Binders"/>
    <n v="27.680000000000003"/>
    <n v="2"/>
    <n v="0.2"/>
    <n v="9.6879999999999988"/>
  </r>
  <r>
    <n v="165"/>
    <x v="81"/>
    <x v="2"/>
    <x v="78"/>
    <d v="2011-09-12T00:00:00"/>
    <s v="Standard Class"/>
    <x v="78"/>
    <s v="Becky Martin"/>
    <x v="0"/>
    <s v="United States"/>
    <s v="San Antonio"/>
    <x v="5"/>
    <n v="78207"/>
    <x v="2"/>
    <s v="OFF-AR-10004441"/>
    <x v="1"/>
    <x v="6"/>
    <s v="BIC Brite Liner Highlighters"/>
    <n v="9.9359999999999999"/>
    <n v="3"/>
    <n v="0.2"/>
    <n v="2.7324000000000002"/>
  </r>
  <r>
    <n v="166"/>
    <x v="81"/>
    <x v="2"/>
    <x v="78"/>
    <d v="2011-09-12T00:00:00"/>
    <s v="Standard Class"/>
    <x v="78"/>
    <s v="Becky Martin"/>
    <x v="0"/>
    <s v="United States"/>
    <s v="San Antonio"/>
    <x v="5"/>
    <n v="78207"/>
    <x v="2"/>
    <s v="TEC-MA-10000822"/>
    <x v="2"/>
    <x v="15"/>
    <s v="Lexmark MX611dhe Monochrome Laser Printer"/>
    <n v="8159.9519999999993"/>
    <n v="8"/>
    <n v="0.4"/>
    <n v="-1359.992000000002"/>
  </r>
  <r>
    <n v="167"/>
    <x v="81"/>
    <x v="2"/>
    <x v="78"/>
    <d v="2011-09-12T00:00:00"/>
    <s v="Standard Class"/>
    <x v="78"/>
    <s v="Becky Martin"/>
    <x v="0"/>
    <s v="United States"/>
    <s v="San Antonio"/>
    <x v="5"/>
    <n v="78207"/>
    <x v="2"/>
    <s v="OFF-ST-10000991"/>
    <x v="1"/>
    <x v="4"/>
    <s v="Space Solutions HD Industrial Steel Shelving."/>
    <n v="275.928"/>
    <n v="3"/>
    <n v="0.2"/>
    <n v="-58.634699999999995"/>
  </r>
  <r>
    <n v="168"/>
    <x v="81"/>
    <x v="2"/>
    <x v="78"/>
    <d v="2011-09-12T00:00:00"/>
    <s v="Standard Class"/>
    <x v="78"/>
    <s v="Becky Martin"/>
    <x v="0"/>
    <s v="United States"/>
    <s v="San Antonio"/>
    <x v="5"/>
    <n v="78207"/>
    <x v="2"/>
    <s v="FUR-CH-10004287"/>
    <x v="0"/>
    <x v="1"/>
    <s v="SAFCO Arco Folding Chair"/>
    <n v="1740.0599999999997"/>
    <n v="9"/>
    <n v="0.3"/>
    <n v="-24.858000000000175"/>
  </r>
  <r>
    <n v="169"/>
    <x v="81"/>
    <x v="2"/>
    <x v="78"/>
    <d v="2011-09-12T00:00:00"/>
    <s v="Standard Class"/>
    <x v="78"/>
    <s v="Becky Martin"/>
    <x v="0"/>
    <s v="United States"/>
    <s v="San Antonio"/>
    <x v="5"/>
    <n v="78207"/>
    <x v="2"/>
    <s v="OFF-AR-10002656"/>
    <x v="1"/>
    <x v="6"/>
    <s v="Sanford Liquid Accent Highlighters"/>
    <n v="32.064"/>
    <n v="6"/>
    <n v="0.2"/>
    <n v="6.8135999999999974"/>
  </r>
  <r>
    <n v="170"/>
    <x v="81"/>
    <x v="2"/>
    <x v="78"/>
    <d v="2011-09-12T00:00:00"/>
    <s v="Standard Class"/>
    <x v="78"/>
    <s v="Becky Martin"/>
    <x v="0"/>
    <s v="United States"/>
    <s v="San Antonio"/>
    <x v="5"/>
    <n v="78207"/>
    <x v="2"/>
    <s v="OFF-AP-10002518"/>
    <x v="1"/>
    <x v="9"/>
    <s v="Kensington 7 Outlet MasterPiece Power Center"/>
    <n v="177.97999999999996"/>
    <n v="5"/>
    <n v="0.8"/>
    <n v="-453.84900000000005"/>
  </r>
  <r>
    <n v="171"/>
    <x v="81"/>
    <x v="2"/>
    <x v="78"/>
    <d v="2011-09-12T00:00:00"/>
    <s v="Standard Class"/>
    <x v="78"/>
    <s v="Becky Martin"/>
    <x v="0"/>
    <s v="United States"/>
    <s v="San Antonio"/>
    <x v="5"/>
    <n v="78207"/>
    <x v="2"/>
    <s v="TEC-PH-10003931"/>
    <x v="2"/>
    <x v="7"/>
    <s v="JBL Micro Wireless Portable Bluetooth Speaker"/>
    <n v="143.976"/>
    <n v="3"/>
    <n v="0.2"/>
    <n v="8.998500000000007"/>
  </r>
  <r>
    <n v="172"/>
    <x v="82"/>
    <x v="2"/>
    <x v="79"/>
    <d v="2011-08-09T00:00:00"/>
    <s v="Standard Class"/>
    <x v="79"/>
    <s v="Chad Sievert"/>
    <x v="0"/>
    <s v="United States"/>
    <s v="Los Angeles"/>
    <x v="1"/>
    <n v="90004"/>
    <x v="1"/>
    <s v="OFF-PA-10000659"/>
    <x v="1"/>
    <x v="10"/>
    <s v="Adams Phone Message Book, Professional, 400 Message Capacity, 5 3/6” x 11”"/>
    <n v="20.94"/>
    <n v="3"/>
    <n v="0"/>
    <n v="9.841800000000001"/>
  </r>
  <r>
    <n v="173"/>
    <x v="82"/>
    <x v="2"/>
    <x v="79"/>
    <d v="2011-08-09T00:00:00"/>
    <s v="Standard Class"/>
    <x v="79"/>
    <s v="Chad Sievert"/>
    <x v="0"/>
    <s v="United States"/>
    <s v="Los Angeles"/>
    <x v="1"/>
    <n v="90004"/>
    <x v="1"/>
    <s v="OFF-PA-10001144"/>
    <x v="1"/>
    <x v="10"/>
    <s v="Xerox 1913"/>
    <n v="110.96"/>
    <n v="2"/>
    <n v="0"/>
    <n v="53.260799999999996"/>
  </r>
  <r>
    <n v="174"/>
    <x v="82"/>
    <x v="2"/>
    <x v="79"/>
    <d v="2011-08-09T00:00:00"/>
    <s v="Standard Class"/>
    <x v="79"/>
    <s v="Chad Sievert"/>
    <x v="0"/>
    <s v="United States"/>
    <s v="Los Angeles"/>
    <x v="1"/>
    <n v="90004"/>
    <x v="1"/>
    <s v="FUR-CH-10003817"/>
    <x v="0"/>
    <x v="1"/>
    <s v="Global Value Steno Chair, Gray"/>
    <n v="340.14400000000006"/>
    <n v="7"/>
    <n v="0.2"/>
    <n v="21.259"/>
  </r>
  <r>
    <n v="175"/>
    <x v="83"/>
    <x v="2"/>
    <x v="80"/>
    <d v="2011-09-19T00:00:00"/>
    <s v="Standard Class"/>
    <x v="8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x v="80"/>
    <s v="Jennifer Braxton"/>
    <x v="1"/>
    <s v="United States"/>
    <s v="Chicago"/>
    <x v="10"/>
    <n v="60623"/>
    <x v="2"/>
    <s v="OFF-LA-10003148"/>
    <x v="1"/>
    <x v="2"/>
    <s v="Avery 51"/>
    <n v="20.16"/>
    <n v="4"/>
    <n v="0.2"/>
    <n v="6.5519999999999987"/>
  </r>
  <r>
    <n v="177"/>
    <x v="84"/>
    <x v="3"/>
    <x v="81"/>
    <d v="2014-04-26T00:00:00"/>
    <s v="Second Class"/>
    <x v="81"/>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x v="32"/>
    <s v="Joel Eaton"/>
    <x v="0"/>
    <s v="United States"/>
    <s v="Newark"/>
    <x v="24"/>
    <n v="43055"/>
    <x v="3"/>
    <s v="FUR-CH-10004698"/>
    <x v="0"/>
    <x v="1"/>
    <s v="Padded Folding Chairs, Black, 4/Carton"/>
    <n v="396.80200000000002"/>
    <n v="7"/>
    <n v="0.3"/>
    <n v="-11.337199999999939"/>
  </r>
  <r>
    <n v="179"/>
    <x v="85"/>
    <x v="1"/>
    <x v="82"/>
    <d v="2012-11-23T00:00:00"/>
    <s v="Second Class"/>
    <x v="32"/>
    <s v="Joel Eaton"/>
    <x v="0"/>
    <s v="United States"/>
    <s v="Newark"/>
    <x v="24"/>
    <n v="43055"/>
    <x v="3"/>
    <s v="OFF-SU-10002189"/>
    <x v="1"/>
    <x v="14"/>
    <s v="Acme Rosewood Handle Letter Opener"/>
    <n v="15.88"/>
    <n v="5"/>
    <n v="0.2"/>
    <n v="-3.771500000000001"/>
  </r>
  <r>
    <n v="180"/>
    <x v="86"/>
    <x v="1"/>
    <x v="83"/>
    <d v="2012-12-19T00:00:00"/>
    <s v="Standard Class"/>
    <x v="82"/>
    <s v="Jim Kriz"/>
    <x v="2"/>
    <s v="United States"/>
    <s v="New York City"/>
    <x v="15"/>
    <n v="10009"/>
    <x v="3"/>
    <s v="OFF-AR-10001940"/>
    <x v="1"/>
    <x v="6"/>
    <s v="Sanford Colorific Eraseable Coloring Pencils, 12 Count"/>
    <n v="3.28"/>
    <n v="1"/>
    <n v="0"/>
    <n v="1.4104000000000001"/>
  </r>
  <r>
    <n v="181"/>
    <x v="87"/>
    <x v="2"/>
    <x v="29"/>
    <d v="2011-12-09T00:00:00"/>
    <s v="Second Class"/>
    <x v="83"/>
    <s v="David Kendrick"/>
    <x v="1"/>
    <s v="United States"/>
    <s v="Decatur"/>
    <x v="10"/>
    <n v="62521"/>
    <x v="2"/>
    <s v="OFF-ST-10003455"/>
    <x v="1"/>
    <x v="4"/>
    <s v="Tenex File Box, Personal Filing Tote with Lid, Black"/>
    <n v="24.816000000000003"/>
    <n v="2"/>
    <n v="0.2"/>
    <n v="1.8612000000000002"/>
  </r>
  <r>
    <n v="182"/>
    <x v="87"/>
    <x v="2"/>
    <x v="29"/>
    <d v="2011-12-09T00:00:00"/>
    <s v="Second Class"/>
    <x v="83"/>
    <s v="David Kendrick"/>
    <x v="1"/>
    <s v="United States"/>
    <s v="Decatur"/>
    <x v="10"/>
    <n v="62521"/>
    <x v="2"/>
    <s v="TEC-AC-10004659"/>
    <x v="2"/>
    <x v="11"/>
    <s v="Imation Secure+ Hardware Encrypted USB 2.0 Flash Drive; 16GB"/>
    <n v="408.74399999999997"/>
    <n v="7"/>
    <n v="0.2"/>
    <n v="76.639499999999984"/>
  </r>
  <r>
    <n v="183"/>
    <x v="88"/>
    <x v="2"/>
    <x v="84"/>
    <d v="2011-11-24T00:00:00"/>
    <s v="Second Class"/>
    <x v="84"/>
    <s v="Robert Marley"/>
    <x v="2"/>
    <s v="United States"/>
    <s v="Monroe"/>
    <x v="28"/>
    <n v="71203"/>
    <x v="0"/>
    <s v="TEC-PH-10003273"/>
    <x v="2"/>
    <x v="7"/>
    <s v="AT&amp;T TR1909W"/>
    <n v="503.96"/>
    <n v="4"/>
    <n v="0"/>
    <n v="131.02960000000002"/>
  </r>
  <r>
    <n v="184"/>
    <x v="88"/>
    <x v="2"/>
    <x v="84"/>
    <d v="2011-11-24T00:00:00"/>
    <s v="Second Class"/>
    <x v="84"/>
    <s v="Robert Marley"/>
    <x v="2"/>
    <s v="United States"/>
    <s v="Monroe"/>
    <x v="28"/>
    <n v="71203"/>
    <x v="0"/>
    <s v="TEC-PH-10004896"/>
    <x v="2"/>
    <x v="7"/>
    <s v="Nokia Lumia 521 (T-Mobile)"/>
    <n v="149.94999999999999"/>
    <n v="5"/>
    <n v="0"/>
    <n v="41.986000000000004"/>
  </r>
  <r>
    <n v="185"/>
    <x v="88"/>
    <x v="2"/>
    <x v="84"/>
    <d v="2011-11-24T00:00:00"/>
    <s v="Second Class"/>
    <x v="84"/>
    <s v="Robert Marley"/>
    <x v="2"/>
    <s v="United States"/>
    <s v="Monroe"/>
    <x v="28"/>
    <n v="71203"/>
    <x v="0"/>
    <s v="TEC-AC-10002345"/>
    <x v="2"/>
    <x v="11"/>
    <s v="HP Standard 104 key PS/2 Keyboard"/>
    <n v="29"/>
    <n v="2"/>
    <n v="0"/>
    <n v="7.25"/>
  </r>
  <r>
    <n v="186"/>
    <x v="89"/>
    <x v="0"/>
    <x v="85"/>
    <d v="2013-12-03T00:00:00"/>
    <s v="Standard Class"/>
    <x v="85"/>
    <s v="Sally Knutson"/>
    <x v="0"/>
    <s v="United States"/>
    <s v="Fairfield"/>
    <x v="29"/>
    <n v="6824"/>
    <x v="3"/>
    <s v="OFF-BI-10001890"/>
    <x v="1"/>
    <x v="8"/>
    <s v="Avery Poly Binder Pockets"/>
    <n v="7.16"/>
    <n v="2"/>
    <n v="0"/>
    <n v="3.4367999999999999"/>
  </r>
  <r>
    <n v="187"/>
    <x v="90"/>
    <x v="2"/>
    <x v="86"/>
    <d v="2011-08-30T00:00:00"/>
    <s v="Standard Class"/>
    <x v="86"/>
    <s v="Frank Merwin"/>
    <x v="2"/>
    <s v="United States"/>
    <s v="Los Angeles"/>
    <x v="1"/>
    <n v="90032"/>
    <x v="1"/>
    <s v="TEC-AC-10002323"/>
    <x v="2"/>
    <x v="11"/>
    <s v="SanDisk Ultra 32 GB MicroSDHC Class 10 Memory Card"/>
    <n v="176.8"/>
    <n v="8"/>
    <n v="0"/>
    <n v="22.984000000000009"/>
  </r>
  <r>
    <n v="188"/>
    <x v="91"/>
    <x v="0"/>
    <x v="87"/>
    <d v="2013-07-23T00:00:00"/>
    <s v="Standard Class"/>
    <x v="87"/>
    <s v="Alice McCarthy"/>
    <x v="1"/>
    <s v="United States"/>
    <s v="Grand Prairie"/>
    <x v="5"/>
    <n v="75051"/>
    <x v="2"/>
    <s v="OFF-ST-10001328"/>
    <x v="1"/>
    <x v="4"/>
    <s v="Personal Filing Tote with Lid, Black/Gray"/>
    <n v="37.224000000000004"/>
    <n v="3"/>
    <n v="0.2"/>
    <n v="3.7224000000000004"/>
  </r>
  <r>
    <n v="189"/>
    <x v="91"/>
    <x v="0"/>
    <x v="87"/>
    <d v="2013-07-23T00:00:00"/>
    <s v="Standard Class"/>
    <x v="87"/>
    <s v="Alice McCarthy"/>
    <x v="1"/>
    <s v="United States"/>
    <s v="Grand Prairie"/>
    <x v="5"/>
    <n v="75051"/>
    <x v="2"/>
    <s v="OFF-PA-10001950"/>
    <x v="1"/>
    <x v="10"/>
    <s v="Southworth 25% Cotton Antique Laid Paper &amp; Envelopes"/>
    <n v="20.016000000000002"/>
    <n v="3"/>
    <n v="0.2"/>
    <n v="6.2549999999999963"/>
  </r>
  <r>
    <n v="190"/>
    <x v="92"/>
    <x v="1"/>
    <x v="88"/>
    <d v="2012-10-14T00:00:00"/>
    <s v="First Class"/>
    <x v="88"/>
    <s v="Mark Packer"/>
    <x v="2"/>
    <s v="United States"/>
    <s v="New York City"/>
    <x v="15"/>
    <n v="10035"/>
    <x v="3"/>
    <s v="FUR-BO-10002613"/>
    <x v="0"/>
    <x v="0"/>
    <s v="Atlantic Metals Mobile 4-Shelf Bookcases, Custom Colors"/>
    <n v="899.13600000000008"/>
    <n v="4"/>
    <n v="0.2"/>
    <n v="112.39199999999991"/>
  </r>
  <r>
    <n v="191"/>
    <x v="92"/>
    <x v="1"/>
    <x v="88"/>
    <d v="2012-10-14T00:00:00"/>
    <s v="First Class"/>
    <x v="88"/>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x v="88"/>
    <s v="Mark Packer"/>
    <x v="2"/>
    <s v="United States"/>
    <s v="New York City"/>
    <x v="15"/>
    <n v="10035"/>
    <x v="3"/>
    <s v="OFF-PA-10000061"/>
    <x v="1"/>
    <x v="10"/>
    <s v="Xerox 205"/>
    <n v="51.84"/>
    <n v="8"/>
    <n v="0"/>
    <n v="24.883200000000002"/>
  </r>
  <r>
    <n v="193"/>
    <x v="92"/>
    <x v="1"/>
    <x v="88"/>
    <d v="2012-10-14T00:00:00"/>
    <s v="First Class"/>
    <x v="88"/>
    <s v="Mark Packer"/>
    <x v="2"/>
    <s v="United States"/>
    <s v="New York City"/>
    <x v="15"/>
    <n v="10035"/>
    <x v="3"/>
    <s v="FUR-BO-10002545"/>
    <x v="0"/>
    <x v="0"/>
    <s v="Atlantic Metals Mobile 3-Shelf Bookcases, Custom Colors"/>
    <n v="626.35200000000009"/>
    <n v="3"/>
    <n v="0.2"/>
    <n v="46.976400000000012"/>
  </r>
  <r>
    <n v="194"/>
    <x v="92"/>
    <x v="1"/>
    <x v="88"/>
    <d v="2012-10-14T00:00:00"/>
    <s v="First Class"/>
    <x v="88"/>
    <s v="Mark Packer"/>
    <x v="2"/>
    <s v="United States"/>
    <s v="New York City"/>
    <x v="15"/>
    <n v="10035"/>
    <x v="3"/>
    <s v="OFF-AR-10003514"/>
    <x v="1"/>
    <x v="6"/>
    <s v="4009 Highlighters by Sanford"/>
    <n v="19.899999999999999"/>
    <n v="5"/>
    <n v="0"/>
    <n v="6.5669999999999984"/>
  </r>
  <r>
    <n v="195"/>
    <x v="93"/>
    <x v="1"/>
    <x v="89"/>
    <d v="2012-11-06T00:00:00"/>
    <s v="Standard Class"/>
    <x v="89"/>
    <s v="Mary Zewe"/>
    <x v="1"/>
    <s v="United States"/>
    <s v="Redlands"/>
    <x v="1"/>
    <n v="92374"/>
    <x v="1"/>
    <s v="OFF-EN-10001509"/>
    <x v="1"/>
    <x v="12"/>
    <s v="Poly String Tie Envelopes"/>
    <n v="14.280000000000001"/>
    <n v="7"/>
    <n v="0"/>
    <n v="6.7115999999999989"/>
  </r>
  <r>
    <n v="196"/>
    <x v="94"/>
    <x v="2"/>
    <x v="90"/>
    <d v="2011-03-25T00:00:00"/>
    <s v="Standard Class"/>
    <x v="90"/>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x v="90"/>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x v="91"/>
    <s v="Valerie Mitchum"/>
    <x v="2"/>
    <s v="United States"/>
    <s v="Westfield"/>
    <x v="30"/>
    <n v="7090"/>
    <x v="3"/>
    <s v="OFF-ST-10001414"/>
    <x v="1"/>
    <x v="4"/>
    <s v="Decoflex Hanging Personal Folder File"/>
    <n v="46.26"/>
    <n v="3"/>
    <n v="0"/>
    <n v="12.0276"/>
  </r>
  <r>
    <n v="199"/>
    <x v="96"/>
    <x v="3"/>
    <x v="91"/>
    <d v="2014-07-14T00:00:00"/>
    <s v="Standard Class"/>
    <x v="92"/>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x v="92"/>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x v="93"/>
    <s v="Maria Bertelson"/>
    <x v="0"/>
    <s v="United States"/>
    <s v="Akron"/>
    <x v="24"/>
    <n v="44312"/>
    <x v="3"/>
    <s v="OFF-PA-10002666"/>
    <x v="1"/>
    <x v="10"/>
    <s v="Southworth 25% Cotton Linen-Finish Paper &amp; Envelopes"/>
    <n v="21.744000000000003"/>
    <n v="3"/>
    <n v="0.2"/>
    <n v="6.794999999999999"/>
  </r>
  <r>
    <n v="202"/>
    <x v="98"/>
    <x v="2"/>
    <x v="93"/>
    <d v="2011-08-05T00:00:00"/>
    <s v="First Class"/>
    <x v="94"/>
    <s v="Bruce Stewart"/>
    <x v="0"/>
    <s v="United States"/>
    <s v="Denver"/>
    <x v="22"/>
    <n v="80219"/>
    <x v="1"/>
    <s v="FUR-TA-10004289"/>
    <x v="0"/>
    <x v="3"/>
    <s v="BoxOffice By Design Rectangular and Half-Moon Meeting Room Tables"/>
    <n v="218.75"/>
    <n v="2"/>
    <n v="0.5"/>
    <n v="-161.875"/>
  </r>
  <r>
    <n v="203"/>
    <x v="98"/>
    <x v="2"/>
    <x v="93"/>
    <d v="2011-08-05T00:00:00"/>
    <s v="First Class"/>
    <x v="94"/>
    <s v="Bruce Stewart"/>
    <x v="0"/>
    <s v="United States"/>
    <s v="Denver"/>
    <x v="22"/>
    <n v="80219"/>
    <x v="1"/>
    <s v="OFF-AP-10003622"/>
    <x v="1"/>
    <x v="9"/>
    <s v="Bravo II Megaboss 12-Amp Hard Body Upright, Replacement Belts, 2 Belts per Pack"/>
    <n v="2.6"/>
    <n v="1"/>
    <n v="0.2"/>
    <n v="0.29249999999999987"/>
  </r>
  <r>
    <n v="204"/>
    <x v="99"/>
    <x v="3"/>
    <x v="94"/>
    <d v="2014-12-22T00:00:00"/>
    <s v="Second Class"/>
    <x v="95"/>
    <s v="Logan Currie"/>
    <x v="0"/>
    <s v="United States"/>
    <s v="Dallas"/>
    <x v="5"/>
    <n v="75220"/>
    <x v="2"/>
    <s v="OFF-AP-10003217"/>
    <x v="1"/>
    <x v="9"/>
    <s v="Eureka Sanitaire  Commercial Upright"/>
    <n v="66.283999999999992"/>
    <n v="2"/>
    <n v="0.8"/>
    <n v="-178.96680000000001"/>
  </r>
  <r>
    <n v="205"/>
    <x v="100"/>
    <x v="3"/>
    <x v="95"/>
    <d v="2014-06-08T00:00:00"/>
    <s v="Standard Class"/>
    <x v="96"/>
    <s v="Heather Kirkland"/>
    <x v="1"/>
    <s v="United States"/>
    <s v="Franklin"/>
    <x v="18"/>
    <n v="37064"/>
    <x v="0"/>
    <s v="FUR-FU-10002960"/>
    <x v="0"/>
    <x v="5"/>
    <s v="Eldon 200 Class Desk Accessories, Burgundy"/>
    <n v="35.168000000000006"/>
    <n v="7"/>
    <n v="0.2"/>
    <n v="9.6712000000000025"/>
  </r>
  <r>
    <n v="206"/>
    <x v="101"/>
    <x v="3"/>
    <x v="34"/>
    <d v="2014-12-15T00:00:00"/>
    <s v="Standard Class"/>
    <x v="97"/>
    <s v="Laurel Elliston"/>
    <x v="0"/>
    <s v="United States"/>
    <s v="Whittier"/>
    <x v="1"/>
    <n v="90604"/>
    <x v="1"/>
    <s v="TEC-PH-10001918"/>
    <x v="2"/>
    <x v="7"/>
    <s v="Nortel Business Series Terminal T7208 Digital phone"/>
    <n v="444.76800000000003"/>
    <n v="4"/>
    <n v="0.2"/>
    <n v="44.476800000000026"/>
  </r>
  <r>
    <n v="207"/>
    <x v="102"/>
    <x v="3"/>
    <x v="96"/>
    <d v="2014-12-08T00:00:00"/>
    <s v="Standard Class"/>
    <x v="98"/>
    <s v="Joseph Holt"/>
    <x v="0"/>
    <s v="United States"/>
    <s v="Saginaw"/>
    <x v="12"/>
    <n v="48601"/>
    <x v="2"/>
    <s v="OFF-ST-10000642"/>
    <x v="1"/>
    <x v="4"/>
    <s v="Tennsco Lockers, Gray"/>
    <n v="83.92"/>
    <n v="4"/>
    <n v="0"/>
    <n v="5.8743999999999943"/>
  </r>
  <r>
    <n v="208"/>
    <x v="102"/>
    <x v="3"/>
    <x v="96"/>
    <d v="2014-12-08T00:00:00"/>
    <s v="Standard Class"/>
    <x v="98"/>
    <s v="Joseph Holt"/>
    <x v="0"/>
    <s v="United States"/>
    <s v="Saginaw"/>
    <x v="12"/>
    <n v="48601"/>
    <x v="2"/>
    <s v="TEC-PH-10001700"/>
    <x v="2"/>
    <x v="7"/>
    <s v="Panasonic KX-TG6844B Expandable Digital Cordless Telephone"/>
    <n v="131.97999999999999"/>
    <n v="2"/>
    <n v="0"/>
    <n v="35.634600000000006"/>
  </r>
  <r>
    <n v="209"/>
    <x v="102"/>
    <x v="3"/>
    <x v="96"/>
    <d v="2014-12-08T00:00:00"/>
    <s v="Standard Class"/>
    <x v="98"/>
    <s v="Joseph Holt"/>
    <x v="0"/>
    <s v="United States"/>
    <s v="Saginaw"/>
    <x v="12"/>
    <n v="48601"/>
    <x v="2"/>
    <s v="OFF-BI-10003274"/>
    <x v="1"/>
    <x v="8"/>
    <s v="Avery Durable Slant Ring Binders, No Labels"/>
    <n v="15.92"/>
    <n v="4"/>
    <n v="0"/>
    <n v="7.4824000000000002"/>
  </r>
  <r>
    <n v="210"/>
    <x v="102"/>
    <x v="3"/>
    <x v="96"/>
    <d v="2014-12-08T00:00:00"/>
    <s v="Standard Class"/>
    <x v="98"/>
    <s v="Joseph Holt"/>
    <x v="0"/>
    <s v="United States"/>
    <s v="Saginaw"/>
    <x v="12"/>
    <n v="48601"/>
    <x v="2"/>
    <s v="OFF-FA-10000134"/>
    <x v="1"/>
    <x v="13"/>
    <s v="Advantus Push Pins, Aluminum Head"/>
    <n v="52.29"/>
    <n v="9"/>
    <n v="0"/>
    <n v="16.209899999999998"/>
  </r>
  <r>
    <n v="211"/>
    <x v="102"/>
    <x v="3"/>
    <x v="96"/>
    <d v="2014-12-08T00:00:00"/>
    <s v="Standard Class"/>
    <x v="98"/>
    <s v="Joseph Holt"/>
    <x v="0"/>
    <s v="United States"/>
    <s v="Saginaw"/>
    <x v="12"/>
    <n v="48601"/>
    <x v="2"/>
    <s v="OFF-ST-10001522"/>
    <x v="1"/>
    <x v="4"/>
    <s v="Gould Plastics 18-Pocket Panel Bin, 34w x 5-1/4d x 20-1/2h"/>
    <n v="91.99"/>
    <n v="1"/>
    <n v="0"/>
    <n v="3.6795999999999935"/>
  </r>
  <r>
    <n v="212"/>
    <x v="103"/>
    <x v="1"/>
    <x v="97"/>
    <d v="2012-02-13T00:00:00"/>
    <s v="Second Class"/>
    <x v="99"/>
    <s v="Michael Stewart"/>
    <x v="1"/>
    <s v="United States"/>
    <s v="Dallas"/>
    <x v="5"/>
    <n v="75220"/>
    <x v="2"/>
    <s v="TEC-AC-10001266"/>
    <x v="2"/>
    <x v="11"/>
    <s v="Memorex Micro Travel Drive 8 GB"/>
    <n v="20.8"/>
    <n v="2"/>
    <n v="0.2"/>
    <n v="6.4999999999999991"/>
  </r>
  <r>
    <n v="213"/>
    <x v="104"/>
    <x v="1"/>
    <x v="98"/>
    <d v="2012-01-09T00:00:00"/>
    <s v="Standard Class"/>
    <x v="100"/>
    <s v="Victoria Wilson"/>
    <x v="1"/>
    <s v="United States"/>
    <s v="Medina"/>
    <x v="24"/>
    <n v="44256"/>
    <x v="3"/>
    <s v="OFF-LA-10004544"/>
    <x v="1"/>
    <x v="2"/>
    <s v="Avery 505"/>
    <n v="23.680000000000003"/>
    <n v="2"/>
    <n v="0.2"/>
    <n v="8.879999999999999"/>
  </r>
  <r>
    <n v="214"/>
    <x v="104"/>
    <x v="1"/>
    <x v="98"/>
    <d v="2012-01-09T00:00:00"/>
    <s v="Standard Class"/>
    <x v="100"/>
    <s v="Victoria Wilson"/>
    <x v="1"/>
    <s v="United States"/>
    <s v="Medina"/>
    <x v="24"/>
    <n v="44256"/>
    <x v="3"/>
    <s v="FUR-BO-10004695"/>
    <x v="0"/>
    <x v="0"/>
    <s v="O'Sullivan 2-Door Barrister Bookcase in Odessa Pine"/>
    <n v="452.45"/>
    <n v="5"/>
    <n v="0.5"/>
    <n v="-244.32300000000006"/>
  </r>
  <r>
    <n v="215"/>
    <x v="104"/>
    <x v="1"/>
    <x v="98"/>
    <d v="2012-01-09T00:00:00"/>
    <s v="Standard Class"/>
    <x v="100"/>
    <s v="Victoria Wilson"/>
    <x v="1"/>
    <s v="United States"/>
    <s v="Medina"/>
    <x v="24"/>
    <n v="44256"/>
    <x v="3"/>
    <s v="TEC-PH-10002844"/>
    <x v="2"/>
    <x v="7"/>
    <s v="Speck Products Candyshell Flip Case"/>
    <n v="62.981999999999999"/>
    <n v="3"/>
    <n v="0.4"/>
    <n v="-14.695800000000006"/>
  </r>
  <r>
    <n v="216"/>
    <x v="104"/>
    <x v="1"/>
    <x v="98"/>
    <d v="2012-01-09T00:00:00"/>
    <s v="Standard Class"/>
    <x v="100"/>
    <s v="Victoria Wilson"/>
    <x v="1"/>
    <s v="United States"/>
    <s v="Medina"/>
    <x v="24"/>
    <n v="44256"/>
    <x v="3"/>
    <s v="TEC-MA-10000864"/>
    <x v="2"/>
    <x v="15"/>
    <s v="Cisco 9971 IP Video Phone Charcoal"/>
    <n v="1188.0000000000002"/>
    <n v="9"/>
    <n v="0.7"/>
    <n v="-950.40000000000009"/>
  </r>
  <r>
    <n v="217"/>
    <x v="104"/>
    <x v="1"/>
    <x v="98"/>
    <d v="2012-01-09T00:00:00"/>
    <s v="Standard Class"/>
    <x v="100"/>
    <s v="Victoria Wilson"/>
    <x v="1"/>
    <s v="United States"/>
    <s v="Medina"/>
    <x v="24"/>
    <n v="44256"/>
    <x v="3"/>
    <s v="TEC-AC-10000109"/>
    <x v="2"/>
    <x v="11"/>
    <s v="Sony Micro Vault Click 16 GB USB 2.0 Flash Drive"/>
    <n v="89.584000000000003"/>
    <n v="2"/>
    <n v="0.2"/>
    <n v="4.4792000000000058"/>
  </r>
  <r>
    <n v="218"/>
    <x v="105"/>
    <x v="0"/>
    <x v="99"/>
    <d v="2013-11-02T00:00:00"/>
    <s v="Standard Class"/>
    <x v="101"/>
    <s v="Jonathan Howell"/>
    <x v="0"/>
    <s v="United States"/>
    <s v="Los Angeles"/>
    <x v="1"/>
    <n v="90032"/>
    <x v="1"/>
    <s v="OFF-ST-10001328"/>
    <x v="1"/>
    <x v="4"/>
    <s v="Personal Filing Tote with Lid, Black/Gray"/>
    <n v="93.06"/>
    <n v="6"/>
    <n v="0"/>
    <n v="26.056800000000003"/>
  </r>
  <r>
    <n v="219"/>
    <x v="105"/>
    <x v="0"/>
    <x v="99"/>
    <d v="2013-11-02T00:00:00"/>
    <s v="Standard Class"/>
    <x v="101"/>
    <s v="Jonathan Howell"/>
    <x v="0"/>
    <s v="United States"/>
    <s v="Los Angeles"/>
    <x v="1"/>
    <n v="90032"/>
    <x v="1"/>
    <s v="TEC-PH-10002563"/>
    <x v="2"/>
    <x v="7"/>
    <s v="Adtran 1202752G1"/>
    <n v="302.37599999999998"/>
    <n v="3"/>
    <n v="0.2"/>
    <n v="22.678200000000018"/>
  </r>
  <r>
    <n v="220"/>
    <x v="106"/>
    <x v="1"/>
    <x v="100"/>
    <d v="2012-12-27T00:00:00"/>
    <s v="First Class"/>
    <x v="102"/>
    <s v="Joni Blumstein"/>
    <x v="0"/>
    <s v="United States"/>
    <s v="Dublin"/>
    <x v="24"/>
    <n v="43017"/>
    <x v="3"/>
    <s v="OFF-FA-10000585"/>
    <x v="1"/>
    <x v="13"/>
    <s v="OIC Bulk Pack Metal Binder Clips"/>
    <n v="5.5840000000000005"/>
    <n v="2"/>
    <n v="0.2"/>
    <n v="1.8147999999999997"/>
  </r>
  <r>
    <n v="221"/>
    <x v="106"/>
    <x v="1"/>
    <x v="100"/>
    <d v="2012-12-27T00:00:00"/>
    <s v="First Class"/>
    <x v="102"/>
    <s v="Joni Blumstein"/>
    <x v="0"/>
    <s v="United States"/>
    <s v="Dublin"/>
    <x v="24"/>
    <n v="43017"/>
    <x v="3"/>
    <s v="OFF-PA-10004000"/>
    <x v="1"/>
    <x v="10"/>
    <s v="While You Were Out Pads, 50 per Pad, 4 x 5 1/4, Green Cycle"/>
    <n v="22.704000000000004"/>
    <n v="6"/>
    <n v="0.2"/>
    <n v="8.2302"/>
  </r>
  <r>
    <n v="222"/>
    <x v="106"/>
    <x v="1"/>
    <x v="100"/>
    <d v="2012-12-27T00:00:00"/>
    <s v="First Class"/>
    <x v="102"/>
    <s v="Joni Blumstein"/>
    <x v="0"/>
    <s v="United States"/>
    <s v="Dublin"/>
    <x v="24"/>
    <n v="43017"/>
    <x v="3"/>
    <s v="OFF-BI-10002852"/>
    <x v="1"/>
    <x v="8"/>
    <s v="Ibico Standard Transparent Covers"/>
    <n v="19.776000000000003"/>
    <n v="4"/>
    <n v="0.7"/>
    <n v="-13.843199999999996"/>
  </r>
  <r>
    <n v="223"/>
    <x v="106"/>
    <x v="1"/>
    <x v="100"/>
    <d v="2012-12-27T00:00:00"/>
    <s v="First Class"/>
    <x v="102"/>
    <s v="Joni Blumstein"/>
    <x v="0"/>
    <s v="United States"/>
    <s v="Dublin"/>
    <x v="24"/>
    <n v="43017"/>
    <x v="3"/>
    <s v="FUR-FU-10000087"/>
    <x v="0"/>
    <x v="5"/>
    <s v="Executive Impressions 14&quot; Two-Color Numerals Wall Clock"/>
    <n v="72.703999999999994"/>
    <n v="4"/>
    <n v="0.2"/>
    <n v="19.084800000000005"/>
  </r>
  <r>
    <n v="224"/>
    <x v="106"/>
    <x v="1"/>
    <x v="100"/>
    <d v="2012-12-27T00:00:00"/>
    <s v="First Class"/>
    <x v="102"/>
    <s v="Joni Blumstein"/>
    <x v="0"/>
    <s v="United States"/>
    <s v="Dublin"/>
    <x v="24"/>
    <n v="43017"/>
    <x v="3"/>
    <s v="TEC-MA-10001148"/>
    <x v="2"/>
    <x v="15"/>
    <s v="Swingline SM12-08 MicroCut Jam Free Shredder"/>
    <n v="479.98800000000006"/>
    <n v="4"/>
    <n v="0.7"/>
    <n v="-383.99040000000002"/>
  </r>
  <r>
    <n v="225"/>
    <x v="106"/>
    <x v="1"/>
    <x v="100"/>
    <d v="2012-12-27T00:00:00"/>
    <s v="First Class"/>
    <x v="102"/>
    <s v="Joni Blumstein"/>
    <x v="0"/>
    <s v="United States"/>
    <s v="Dublin"/>
    <x v="24"/>
    <n v="43017"/>
    <x v="3"/>
    <s v="OFF-AR-10001958"/>
    <x v="1"/>
    <x v="6"/>
    <s v="Stanley Bostitch Contemporary Electric Pencil Sharpeners"/>
    <n v="27.168000000000003"/>
    <n v="2"/>
    <n v="0.2"/>
    <n v="2.7168000000000001"/>
  </r>
  <r>
    <n v="226"/>
    <x v="107"/>
    <x v="1"/>
    <x v="101"/>
    <d v="2012-08-16T00:00:00"/>
    <s v="Standard Class"/>
    <x v="103"/>
    <s v="David Smith"/>
    <x v="1"/>
    <s v="United States"/>
    <s v="Detroit"/>
    <x v="12"/>
    <n v="48227"/>
    <x v="2"/>
    <s v="OFF-AR-10001026"/>
    <x v="1"/>
    <x v="6"/>
    <s v="Sanford Uni-Blazer View Highlighters, Chisel Tip, Yellow"/>
    <n v="2.2000000000000002"/>
    <n v="1"/>
    <n v="0"/>
    <n v="0.96800000000000019"/>
  </r>
  <r>
    <n v="227"/>
    <x v="107"/>
    <x v="1"/>
    <x v="101"/>
    <d v="2012-08-16T00:00:00"/>
    <s v="Standard Class"/>
    <x v="103"/>
    <s v="David Smith"/>
    <x v="1"/>
    <s v="United States"/>
    <s v="Detroit"/>
    <x v="12"/>
    <n v="48227"/>
    <x v="2"/>
    <s v="FUR-TA-10003748"/>
    <x v="0"/>
    <x v="3"/>
    <s v="Bevis 36 x 72 Conference Tables"/>
    <n v="622.44999999999993"/>
    <n v="5"/>
    <n v="0"/>
    <n v="136.93899999999999"/>
  </r>
  <r>
    <n v="228"/>
    <x v="107"/>
    <x v="1"/>
    <x v="101"/>
    <d v="2012-08-16T00:00:00"/>
    <s v="Standard Class"/>
    <x v="103"/>
    <s v="David Smith"/>
    <x v="1"/>
    <s v="United States"/>
    <s v="Detroit"/>
    <x v="12"/>
    <n v="48227"/>
    <x v="2"/>
    <s v="OFF-ST-10002485"/>
    <x v="1"/>
    <x v="4"/>
    <s v="Rogers Deluxe File Chest"/>
    <n v="21.98"/>
    <n v="1"/>
    <n v="0"/>
    <n v="0.21979999999999933"/>
  </r>
  <r>
    <n v="229"/>
    <x v="108"/>
    <x v="1"/>
    <x v="102"/>
    <d v="2012-03-04T00:00:00"/>
    <s v="Standard Class"/>
    <x v="104"/>
    <s v="Valerie Dominguez"/>
    <x v="0"/>
    <s v="United States"/>
    <s v="Columbia"/>
    <x v="18"/>
    <n v="38401"/>
    <x v="0"/>
    <s v="FUR-CH-10004860"/>
    <x v="0"/>
    <x v="1"/>
    <s v="Global Low Back Tilter Chair"/>
    <n v="161.56800000000001"/>
    <n v="2"/>
    <n v="0.2"/>
    <n v="-28.274400000000021"/>
  </r>
  <r>
    <n v="230"/>
    <x v="108"/>
    <x v="1"/>
    <x v="102"/>
    <d v="2012-03-04T00:00:00"/>
    <s v="Standard Class"/>
    <x v="104"/>
    <s v="Valerie Dominguez"/>
    <x v="0"/>
    <s v="United States"/>
    <s v="Columbia"/>
    <x v="18"/>
    <n v="38401"/>
    <x v="0"/>
    <s v="FUR-CH-10004477"/>
    <x v="0"/>
    <x v="1"/>
    <s v="Global Push Button Manager's Chair, Indigo"/>
    <n v="389.69600000000003"/>
    <n v="8"/>
    <n v="0.2"/>
    <n v="43.840799999999973"/>
  </r>
  <r>
    <n v="231"/>
    <x v="109"/>
    <x v="2"/>
    <x v="103"/>
    <d v="2011-09-17T00:00:00"/>
    <s v="Standard Class"/>
    <x v="105"/>
    <s v="Erin Ashbrook"/>
    <x v="1"/>
    <s v="United States"/>
    <s v="Charlotte"/>
    <x v="3"/>
    <n v="28205"/>
    <x v="0"/>
    <s v="OFF-BI-10001679"/>
    <x v="1"/>
    <x v="8"/>
    <s v="GBC Instant Index System for Binding Systems"/>
    <n v="18.648000000000003"/>
    <n v="7"/>
    <n v="0.7"/>
    <n v="-12.431999999999999"/>
  </r>
  <r>
    <n v="232"/>
    <x v="110"/>
    <x v="3"/>
    <x v="104"/>
    <d v="2014-04-13T00:00:00"/>
    <s v="Standard Class"/>
    <x v="37"/>
    <s v="Christopher Schild"/>
    <x v="2"/>
    <s v="United States"/>
    <s v="Tampa"/>
    <x v="2"/>
    <n v="33614"/>
    <x v="0"/>
    <s v="FUR-TA-10001705"/>
    <x v="0"/>
    <x v="3"/>
    <s v="Bush Advantage Collection Round Conference Table"/>
    <n v="233.86"/>
    <n v="2"/>
    <n v="0.45"/>
    <n v="-102.04800000000003"/>
  </r>
  <r>
    <n v="233"/>
    <x v="110"/>
    <x v="3"/>
    <x v="104"/>
    <d v="2014-04-13T00:00:00"/>
    <s v="Standard Class"/>
    <x v="37"/>
    <s v="Christopher Schild"/>
    <x v="2"/>
    <s v="United States"/>
    <s v="Tampa"/>
    <x v="2"/>
    <n v="33614"/>
    <x v="0"/>
    <s v="FUR-TA-10003473"/>
    <x v="0"/>
    <x v="3"/>
    <s v="Bretford Rectangular Conference Table Tops"/>
    <n v="620.61450000000013"/>
    <n v="3"/>
    <n v="0.45"/>
    <n v="-248.24579999999992"/>
  </r>
  <r>
    <n v="234"/>
    <x v="110"/>
    <x v="3"/>
    <x v="104"/>
    <d v="2014-04-13T00:00:00"/>
    <s v="Standard Class"/>
    <x v="37"/>
    <s v="Christopher Schild"/>
    <x v="2"/>
    <s v="United States"/>
    <s v="Tampa"/>
    <x v="2"/>
    <n v="33614"/>
    <x v="0"/>
    <s v="OFF-BI-10001679"/>
    <x v="1"/>
    <x v="8"/>
    <s v="GBC Instant Index System for Binding Systems"/>
    <n v="5.3280000000000012"/>
    <n v="2"/>
    <n v="0.7"/>
    <n v="-3.5519999999999996"/>
  </r>
  <r>
    <n v="235"/>
    <x v="110"/>
    <x v="3"/>
    <x v="104"/>
    <d v="2014-04-13T00:00:00"/>
    <s v="Standard Class"/>
    <x v="37"/>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x v="37"/>
    <s v="Christopher Schild"/>
    <x v="2"/>
    <s v="United States"/>
    <s v="Tampa"/>
    <x v="2"/>
    <n v="33614"/>
    <x v="0"/>
    <s v="TEC-AC-10003832"/>
    <x v="2"/>
    <x v="11"/>
    <s v="Logitech P710e Mobile Speakerphone"/>
    <n v="617.97600000000011"/>
    <n v="3"/>
    <n v="0.2"/>
    <n v="-7.724700000000098"/>
  </r>
  <r>
    <n v="237"/>
    <x v="111"/>
    <x v="3"/>
    <x v="105"/>
    <d v="2014-11-17T00:00:00"/>
    <s v="Standard Class"/>
    <x v="106"/>
    <s v="David Bremer"/>
    <x v="1"/>
    <s v="United States"/>
    <s v="Santa Clara"/>
    <x v="1"/>
    <n v="95051"/>
    <x v="1"/>
    <s v="OFF-PA-10002479"/>
    <x v="1"/>
    <x v="10"/>
    <s v="Xerox 4200 Series MultiUse Premium Copy Paper (20Lb. and 84 Bright)"/>
    <n v="10.56"/>
    <n v="2"/>
    <n v="0"/>
    <n v="4.7519999999999998"/>
  </r>
  <r>
    <n v="238"/>
    <x v="112"/>
    <x v="0"/>
    <x v="30"/>
    <d v="2013-06-10T00:00:00"/>
    <s v="Second Class"/>
    <x v="107"/>
    <s v="Ken Lonsdale"/>
    <x v="0"/>
    <s v="United States"/>
    <s v="Chicago"/>
    <x v="10"/>
    <n v="60610"/>
    <x v="2"/>
    <s v="OFF-PA-10003349"/>
    <x v="1"/>
    <x v="10"/>
    <s v="Xerox 1957"/>
    <n v="25.920000000000005"/>
    <n v="5"/>
    <n v="0.2"/>
    <n v="9.3960000000000008"/>
  </r>
  <r>
    <n v="239"/>
    <x v="112"/>
    <x v="0"/>
    <x v="30"/>
    <d v="2013-06-10T00:00:00"/>
    <s v="Second Class"/>
    <x v="107"/>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x v="107"/>
    <s v="Ken Lonsdale"/>
    <x v="0"/>
    <s v="United States"/>
    <s v="Chicago"/>
    <x v="10"/>
    <n v="60610"/>
    <x v="2"/>
    <s v="FUR-FU-10004351"/>
    <x v="0"/>
    <x v="5"/>
    <s v="Staples"/>
    <n v="11.688000000000001"/>
    <n v="3"/>
    <n v="0.6"/>
    <n v="-4.6751999999999985"/>
  </r>
  <r>
    <n v="241"/>
    <x v="112"/>
    <x v="0"/>
    <x v="30"/>
    <d v="2013-06-10T00:00:00"/>
    <s v="Second Class"/>
    <x v="107"/>
    <s v="Ken Lonsdale"/>
    <x v="0"/>
    <s v="United States"/>
    <s v="Chicago"/>
    <x v="10"/>
    <n v="60610"/>
    <x v="2"/>
    <s v="TEC-PH-10000011"/>
    <x v="2"/>
    <x v="7"/>
    <s v="PureGear Roll-On Screen Protector"/>
    <n v="31.983999999999998"/>
    <n v="2"/>
    <n v="0.2"/>
    <n v="11.194399999999998"/>
  </r>
  <r>
    <n v="242"/>
    <x v="112"/>
    <x v="0"/>
    <x v="30"/>
    <d v="2013-06-10T00:00:00"/>
    <s v="Second Class"/>
    <x v="107"/>
    <s v="Ken Lonsdale"/>
    <x v="0"/>
    <s v="United States"/>
    <s v="Chicago"/>
    <x v="10"/>
    <n v="60610"/>
    <x v="2"/>
    <s v="FUR-TA-10002607"/>
    <x v="0"/>
    <x v="3"/>
    <s v="KI Conference Tables"/>
    <n v="177.22499999999999"/>
    <n v="5"/>
    <n v="0.5"/>
    <n v="-120.51299999999998"/>
  </r>
  <r>
    <n v="243"/>
    <x v="112"/>
    <x v="0"/>
    <x v="30"/>
    <d v="2013-06-10T00:00:00"/>
    <s v="Second Class"/>
    <x v="107"/>
    <s v="Ken Lonsdale"/>
    <x v="0"/>
    <s v="United States"/>
    <s v="Chicago"/>
    <x v="10"/>
    <n v="60610"/>
    <x v="2"/>
    <s v="FUR-FU-10002505"/>
    <x v="0"/>
    <x v="5"/>
    <s v="Eldon 100 Class Desk Accessories"/>
    <n v="4.0440000000000005"/>
    <n v="3"/>
    <n v="0.6"/>
    <n v="-2.8307999999999995"/>
  </r>
  <r>
    <n v="244"/>
    <x v="112"/>
    <x v="0"/>
    <x v="30"/>
    <d v="2013-06-10T00:00:00"/>
    <s v="Second Class"/>
    <x v="107"/>
    <s v="Ken Lonsdale"/>
    <x v="0"/>
    <s v="United States"/>
    <s v="Chicago"/>
    <x v="10"/>
    <n v="60610"/>
    <x v="2"/>
    <s v="OFF-AR-10004685"/>
    <x v="1"/>
    <x v="6"/>
    <s v="Binney &amp; Smith Crayola Metallic Colored Pencils, 8-Color Set"/>
    <n v="7.4080000000000004"/>
    <n v="2"/>
    <n v="0.2"/>
    <n v="1.2037999999999995"/>
  </r>
  <r>
    <n v="245"/>
    <x v="113"/>
    <x v="2"/>
    <x v="106"/>
    <d v="2011-06-06T00:00:00"/>
    <s v="Second Class"/>
    <x v="108"/>
    <s v="Dianna Wilson"/>
    <x v="2"/>
    <s v="United States"/>
    <s v="Lakeville"/>
    <x v="11"/>
    <n v="55044"/>
    <x v="2"/>
    <s v="FUR-CH-10004063"/>
    <x v="0"/>
    <x v="1"/>
    <s v="Global Deluxe High-Back Manager's Chair"/>
    <n v="2001.8600000000001"/>
    <n v="7"/>
    <n v="0"/>
    <n v="580.53939999999989"/>
  </r>
  <r>
    <n v="246"/>
    <x v="113"/>
    <x v="2"/>
    <x v="106"/>
    <d v="2011-06-06T00:00:00"/>
    <s v="Second Class"/>
    <x v="108"/>
    <s v="Dianna Wilson"/>
    <x v="2"/>
    <s v="United States"/>
    <s v="Lakeville"/>
    <x v="11"/>
    <n v="55044"/>
    <x v="2"/>
    <s v="OFF-ST-10002276"/>
    <x v="1"/>
    <x v="4"/>
    <s v="Safco Steel Mobile File Cart"/>
    <n v="166.72"/>
    <n v="2"/>
    <n v="0"/>
    <n v="41.680000000000007"/>
  </r>
  <r>
    <n v="247"/>
    <x v="113"/>
    <x v="2"/>
    <x v="106"/>
    <d v="2011-06-06T00:00:00"/>
    <s v="Second Class"/>
    <x v="108"/>
    <s v="Dianna Wilson"/>
    <x v="2"/>
    <s v="United States"/>
    <s v="Lakeville"/>
    <x v="11"/>
    <n v="55044"/>
    <x v="2"/>
    <s v="OFF-PA-10004082"/>
    <x v="1"/>
    <x v="10"/>
    <s v="Adams Telephone Message Book w/Frequently-Called Numbers Space, 400 Messages per Book"/>
    <n v="47.88"/>
    <n v="6"/>
    <n v="0"/>
    <n v="23.94"/>
  </r>
  <r>
    <n v="248"/>
    <x v="113"/>
    <x v="2"/>
    <x v="106"/>
    <d v="2011-06-06T00:00:00"/>
    <s v="Second Class"/>
    <x v="108"/>
    <s v="Dianna Wilson"/>
    <x v="2"/>
    <s v="United States"/>
    <s v="Lakeville"/>
    <x v="11"/>
    <n v="55044"/>
    <x v="2"/>
    <s v="OFF-AP-10002945"/>
    <x v="1"/>
    <x v="9"/>
    <s v="Honeywell Enviracaire Portable HEPA Air Cleaner for 17' x 22' Room"/>
    <n v="1503.25"/>
    <n v="5"/>
    <n v="0"/>
    <n v="496.07249999999993"/>
  </r>
  <r>
    <n v="249"/>
    <x v="113"/>
    <x v="2"/>
    <x v="106"/>
    <d v="2011-06-06T00:00:00"/>
    <s v="Second Class"/>
    <x v="108"/>
    <s v="Dianna Wilson"/>
    <x v="2"/>
    <s v="United States"/>
    <s v="Lakeville"/>
    <x v="11"/>
    <n v="55044"/>
    <x v="2"/>
    <s v="OFF-PA-10000061"/>
    <x v="1"/>
    <x v="10"/>
    <s v="Xerox 205"/>
    <n v="25.92"/>
    <n v="4"/>
    <n v="0"/>
    <n v="12.441600000000001"/>
  </r>
  <r>
    <n v="250"/>
    <x v="114"/>
    <x v="0"/>
    <x v="107"/>
    <d v="2013-12-16T00:00:00"/>
    <s v="Second Class"/>
    <x v="109"/>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x v="110"/>
    <s v="Kelly Collister"/>
    <x v="0"/>
    <s v="United States"/>
    <s v="San Diego"/>
    <x v="1"/>
    <n v="92037"/>
    <x v="1"/>
    <s v="OFF-PA-10004569"/>
    <x v="1"/>
    <x v="10"/>
    <s v="Wirebound Message Books, Two 4 1/4&quot; x 5&quot; Forms per Page"/>
    <n v="7.61"/>
    <n v="1"/>
    <n v="0"/>
    <n v="3.5766999999999998"/>
  </r>
  <r>
    <n v="252"/>
    <x v="115"/>
    <x v="0"/>
    <x v="108"/>
    <d v="2013-09-18T00:00:00"/>
    <s v="Standard Class"/>
    <x v="110"/>
    <s v="Kelly Collister"/>
    <x v="0"/>
    <s v="United States"/>
    <s v="San Diego"/>
    <x v="1"/>
    <n v="92037"/>
    <x v="1"/>
    <s v="TEC-AC-10003832"/>
    <x v="2"/>
    <x v="11"/>
    <s v="Logitech P710e Mobile Speakerphone"/>
    <n v="3347.37"/>
    <n v="13"/>
    <n v="0"/>
    <n v="636.0002999999997"/>
  </r>
  <r>
    <n v="253"/>
    <x v="116"/>
    <x v="0"/>
    <x v="107"/>
    <d v="2013-12-14T00:00:00"/>
    <s v="First Class"/>
    <x v="111"/>
    <s v="Delfina Latchford"/>
    <x v="0"/>
    <s v="United States"/>
    <s v="New York City"/>
    <x v="15"/>
    <n v="10024"/>
    <x v="3"/>
    <s v="OFF-ST-10001228"/>
    <x v="1"/>
    <x v="4"/>
    <s v="Fellowes Personal Hanging Folder Files, Navy"/>
    <n v="80.58"/>
    <n v="6"/>
    <n v="0"/>
    <n v="22.562400000000004"/>
  </r>
  <r>
    <n v="254"/>
    <x v="116"/>
    <x v="0"/>
    <x v="107"/>
    <d v="2013-12-14T00:00:00"/>
    <s v="First Class"/>
    <x v="111"/>
    <s v="Delfina Latchford"/>
    <x v="0"/>
    <s v="United States"/>
    <s v="New York City"/>
    <x v="15"/>
    <n v="10024"/>
    <x v="3"/>
    <s v="OFF-EN-10003296"/>
    <x v="1"/>
    <x v="12"/>
    <s v="Tyvek Side-Opening Peel &amp; Seel Expanding Envelopes"/>
    <n v="361.92"/>
    <n v="4"/>
    <n v="0"/>
    <n v="162.864"/>
  </r>
  <r>
    <n v="255"/>
    <x v="117"/>
    <x v="1"/>
    <x v="109"/>
    <d v="2012-12-04T00:00:00"/>
    <s v="Standard Class"/>
    <x v="112"/>
    <s v="Dan Reichenbach"/>
    <x v="1"/>
    <s v="United States"/>
    <s v="Chicago"/>
    <x v="10"/>
    <n v="60623"/>
    <x v="2"/>
    <s v="FUR-FU-10002505"/>
    <x v="0"/>
    <x v="5"/>
    <s v="Eldon 100 Class Desk Accessories"/>
    <n v="12.132000000000001"/>
    <n v="9"/>
    <n v="0.6"/>
    <n v="-8.4923999999999982"/>
  </r>
  <r>
    <n v="256"/>
    <x v="117"/>
    <x v="1"/>
    <x v="109"/>
    <d v="2012-12-04T00:00:00"/>
    <s v="Standard Class"/>
    <x v="112"/>
    <s v="Dan Reichenbach"/>
    <x v="1"/>
    <s v="United States"/>
    <s v="Chicago"/>
    <x v="10"/>
    <n v="60623"/>
    <x v="2"/>
    <s v="OFF-ST-10004804"/>
    <x v="1"/>
    <x v="4"/>
    <s v="Belkin 19&quot; Vented Equipment Shelf, Black"/>
    <n v="82.367999999999995"/>
    <n v="2"/>
    <n v="0.2"/>
    <n v="-19.562399999999997"/>
  </r>
  <r>
    <n v="257"/>
    <x v="117"/>
    <x v="1"/>
    <x v="109"/>
    <d v="2012-12-04T00:00:00"/>
    <s v="Standard Class"/>
    <x v="112"/>
    <s v="Dan Reichenbach"/>
    <x v="1"/>
    <s v="United States"/>
    <s v="Chicago"/>
    <x v="10"/>
    <n v="60623"/>
    <x v="2"/>
    <s v="OFF-ST-10001590"/>
    <x v="1"/>
    <x v="4"/>
    <s v="Tenex Personal Project File with Scoop Front Design, Black"/>
    <n v="53.92"/>
    <n v="5"/>
    <n v="0.2"/>
    <n v="4.0439999999999969"/>
  </r>
  <r>
    <n v="258"/>
    <x v="117"/>
    <x v="1"/>
    <x v="109"/>
    <d v="2012-12-04T00:00:00"/>
    <s v="Standard Class"/>
    <x v="112"/>
    <s v="Dan Reichenbach"/>
    <x v="1"/>
    <s v="United States"/>
    <s v="Chicago"/>
    <x v="10"/>
    <n v="60623"/>
    <x v="2"/>
    <s v="TEC-PH-10001580"/>
    <x v="2"/>
    <x v="7"/>
    <s v="Logitech Mobile Speakerphone P710e - speaker phone"/>
    <n v="647.904"/>
    <n v="6"/>
    <n v="0.2"/>
    <n v="56.691599999999966"/>
  </r>
  <r>
    <n v="259"/>
    <x v="118"/>
    <x v="3"/>
    <x v="96"/>
    <d v="2014-12-04T00:00:00"/>
    <s v="Second Class"/>
    <x v="113"/>
    <s v="Craig Carreira"/>
    <x v="0"/>
    <s v="United States"/>
    <s v="New York City"/>
    <x v="15"/>
    <n v="10009"/>
    <x v="3"/>
    <s v="TEC-AC-10000290"/>
    <x v="2"/>
    <x v="11"/>
    <s v="Sabrent 4-Port USB 2.0 Hub"/>
    <n v="20.37"/>
    <n v="3"/>
    <n v="0"/>
    <n v="6.9258000000000006"/>
  </r>
  <r>
    <n v="260"/>
    <x v="118"/>
    <x v="3"/>
    <x v="96"/>
    <d v="2014-12-04T00:00:00"/>
    <s v="Second Class"/>
    <x v="113"/>
    <s v="Craig Carreira"/>
    <x v="0"/>
    <s v="United States"/>
    <s v="New York City"/>
    <x v="15"/>
    <n v="10009"/>
    <x v="3"/>
    <s v="OFF-ST-10002790"/>
    <x v="1"/>
    <x v="4"/>
    <s v="Safco Industrial Shelving"/>
    <n v="221.54999999999998"/>
    <n v="3"/>
    <n v="0"/>
    <n v="6.6465000000000174"/>
  </r>
  <r>
    <n v="261"/>
    <x v="118"/>
    <x v="3"/>
    <x v="96"/>
    <d v="2014-12-04T00:00:00"/>
    <s v="Second Class"/>
    <x v="113"/>
    <s v="Craig Carreira"/>
    <x v="0"/>
    <s v="United States"/>
    <s v="New York City"/>
    <x v="15"/>
    <n v="10009"/>
    <x v="3"/>
    <s v="OFF-BI-10003460"/>
    <x v="1"/>
    <x v="8"/>
    <s v="Acco 3-Hole Punch"/>
    <n v="17.52"/>
    <n v="5"/>
    <n v="0.2"/>
    <n v="6.1319999999999988"/>
  </r>
  <r>
    <n v="262"/>
    <x v="119"/>
    <x v="3"/>
    <x v="110"/>
    <d v="2014-06-13T00:00:00"/>
    <s v="Standard Class"/>
    <x v="114"/>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x v="115"/>
    <s v="Sean Braxton"/>
    <x v="1"/>
    <s v="United States"/>
    <s v="Houston"/>
    <x v="5"/>
    <n v="77036"/>
    <x v="2"/>
    <s v="TEC-MA-10000822"/>
    <x v="2"/>
    <x v="15"/>
    <s v="Lexmark MX611dhe Monochrome Laser Printer"/>
    <n v="3059.982"/>
    <n v="3"/>
    <n v="0.4"/>
    <n v="-509.99700000000075"/>
  </r>
  <r>
    <n v="264"/>
    <x v="120"/>
    <x v="2"/>
    <x v="111"/>
    <d v="2011-09-21T00:00:00"/>
    <s v="Second Class"/>
    <x v="115"/>
    <s v="Sean Braxton"/>
    <x v="1"/>
    <s v="United States"/>
    <s v="Houston"/>
    <x v="5"/>
    <n v="77036"/>
    <x v="2"/>
    <s v="TEC-MA-10003353"/>
    <x v="2"/>
    <x v="15"/>
    <s v="Xerox WorkCentre 6505DN Laser Multifunction Printer"/>
    <n v="2519.9579999999996"/>
    <n v="7"/>
    <n v="0.4"/>
    <n v="-251.99579999999992"/>
  </r>
  <r>
    <n v="265"/>
    <x v="121"/>
    <x v="0"/>
    <x v="112"/>
    <d v="2013-06-14T00:00:00"/>
    <s v="Standard Class"/>
    <x v="116"/>
    <s v="Roy Collins"/>
    <x v="0"/>
    <s v="United States"/>
    <s v="Chicago"/>
    <x v="10"/>
    <n v="60610"/>
    <x v="2"/>
    <s v="TEC-PH-10001433"/>
    <x v="2"/>
    <x v="7"/>
    <s v="Cisco Small Business SPA 502G VoIP phone"/>
    <n v="328.22399999999999"/>
    <n v="4"/>
    <n v="0.2"/>
    <n v="28.7196"/>
  </r>
  <r>
    <n v="266"/>
    <x v="122"/>
    <x v="1"/>
    <x v="113"/>
    <d v="2012-11-15T00:00:00"/>
    <s v="Standard Class"/>
    <x v="117"/>
    <s v="Alan Hwang"/>
    <x v="0"/>
    <s v="United States"/>
    <s v="Brentwood"/>
    <x v="1"/>
    <n v="94513"/>
    <x v="1"/>
    <s v="TEC-AC-10004469"/>
    <x v="2"/>
    <x v="11"/>
    <s v="Microsoft Sculpt Comfort Mouse"/>
    <n v="79.900000000000006"/>
    <n v="2"/>
    <n v="0"/>
    <n v="35.156000000000006"/>
  </r>
  <r>
    <n v="267"/>
    <x v="123"/>
    <x v="3"/>
    <x v="114"/>
    <d v="2014-06-21T00:00:00"/>
    <s v="Standard Class"/>
    <x v="118"/>
    <s v="Claudia Bergmann"/>
    <x v="1"/>
    <s v="United States"/>
    <s v="Chapel Hill"/>
    <x v="3"/>
    <n v="27514"/>
    <x v="0"/>
    <s v="OFF-AR-10003602"/>
    <x v="1"/>
    <x v="6"/>
    <s v="Quartet Omega Colored Chalk, 12/Pack"/>
    <n v="14.015999999999998"/>
    <n v="3"/>
    <n v="0.2"/>
    <n v="4.7303999999999995"/>
  </r>
  <r>
    <n v="268"/>
    <x v="124"/>
    <x v="0"/>
    <x v="115"/>
    <d v="2013-01-28T00:00:00"/>
    <s v="Standard Class"/>
    <x v="38"/>
    <s v="Paul Gonzalez"/>
    <x v="0"/>
    <s v="United States"/>
    <s v="Morristown"/>
    <x v="30"/>
    <n v="7960"/>
    <x v="3"/>
    <s v="OFF-FA-10003472"/>
    <x v="1"/>
    <x v="13"/>
    <s v="Bagged Rubber Bands"/>
    <n v="7.5600000000000005"/>
    <n v="6"/>
    <n v="0"/>
    <n v="0.3024"/>
  </r>
  <r>
    <n v="269"/>
    <x v="125"/>
    <x v="3"/>
    <x v="34"/>
    <d v="2014-12-14T00:00:00"/>
    <s v="Standard Class"/>
    <x v="119"/>
    <s v="Christine Abelman"/>
    <x v="1"/>
    <s v="United States"/>
    <s v="Cincinnati"/>
    <x v="24"/>
    <n v="45231"/>
    <x v="3"/>
    <s v="OFF-ST-10004180"/>
    <x v="1"/>
    <x v="4"/>
    <s v="Safco Commercial Shelving"/>
    <n v="37.207999999999998"/>
    <n v="1"/>
    <n v="0.2"/>
    <n v="-7.4416000000000011"/>
  </r>
  <r>
    <n v="270"/>
    <x v="125"/>
    <x v="3"/>
    <x v="34"/>
    <d v="2014-12-14T00:00:00"/>
    <s v="Standard Class"/>
    <x v="119"/>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x v="120"/>
    <s v="Kristen Hastings"/>
    <x v="1"/>
    <s v="United States"/>
    <s v="San Francisco"/>
    <x v="1"/>
    <n v="94110"/>
    <x v="1"/>
    <s v="OFF-ST-10003208"/>
    <x v="1"/>
    <x v="4"/>
    <s v="Adjustable Depth Letter/Legal Cart"/>
    <n v="725.84"/>
    <n v="4"/>
    <n v="0"/>
    <n v="210.4935999999999"/>
  </r>
  <r>
    <n v="272"/>
    <x v="127"/>
    <x v="1"/>
    <x v="117"/>
    <d v="2012-07-31T00:00:00"/>
    <s v="First Class"/>
    <x v="66"/>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x v="66"/>
    <s v="Helen Andreada"/>
    <x v="0"/>
    <s v="United States"/>
    <s v="San Francisco"/>
    <x v="1"/>
    <n v="94109"/>
    <x v="1"/>
    <s v="FUR-FU-10003274"/>
    <x v="0"/>
    <x v="5"/>
    <s v="Regeneration Desk Collection"/>
    <n v="5.28"/>
    <n v="3"/>
    <n v="0"/>
    <n v="2.3232000000000004"/>
  </r>
  <r>
    <n v="274"/>
    <x v="127"/>
    <x v="1"/>
    <x v="117"/>
    <d v="2012-07-31T00:00:00"/>
    <s v="First Class"/>
    <x v="66"/>
    <s v="Helen Andreada"/>
    <x v="0"/>
    <s v="United States"/>
    <s v="San Francisco"/>
    <x v="1"/>
    <n v="94109"/>
    <x v="1"/>
    <s v="OFF-BI-10002557"/>
    <x v="1"/>
    <x v="8"/>
    <s v="Presstex Flexible Ring Binders"/>
    <n v="10.92"/>
    <n v="3"/>
    <n v="0.2"/>
    <n v="4.0949999999999989"/>
  </r>
  <r>
    <n v="275"/>
    <x v="128"/>
    <x v="3"/>
    <x v="118"/>
    <d v="2014-09-18T00:00:00"/>
    <s v="First Class"/>
    <x v="121"/>
    <s v="Barry Blumstein"/>
    <x v="1"/>
    <s v="United States"/>
    <s v="Inglewood"/>
    <x v="1"/>
    <n v="90301"/>
    <x v="1"/>
    <s v="OFF-PA-10002615"/>
    <x v="1"/>
    <x v="10"/>
    <s v="Ampad Gold Fibre Wirebound Steno Books, 6&quot; x 9&quot;, Gregg Ruled"/>
    <n v="8.82"/>
    <n v="2"/>
    <n v="0"/>
    <n v="4.0571999999999999"/>
  </r>
  <r>
    <n v="276"/>
    <x v="128"/>
    <x v="3"/>
    <x v="118"/>
    <d v="2014-09-18T00:00:00"/>
    <s v="First Class"/>
    <x v="121"/>
    <s v="Barry Blumstein"/>
    <x v="1"/>
    <s v="United States"/>
    <s v="Inglewood"/>
    <x v="1"/>
    <n v="90301"/>
    <x v="1"/>
    <s v="OFF-AR-10001427"/>
    <x v="1"/>
    <x v="6"/>
    <s v="Newell 330"/>
    <n v="5.98"/>
    <n v="1"/>
    <n v="0"/>
    <n v="1.5548000000000002"/>
  </r>
  <r>
    <n v="277"/>
    <x v="129"/>
    <x v="3"/>
    <x v="119"/>
    <d v="2014-10-18T00:00:00"/>
    <s v="Standard Class"/>
    <x v="122"/>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x v="122"/>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x v="122"/>
    <s v="Andrew Gjertsen"/>
    <x v="1"/>
    <s v="United States"/>
    <s v="Philadelphia"/>
    <x v="9"/>
    <n v="19140"/>
    <x v="3"/>
    <s v="OFF-ST-10000876"/>
    <x v="1"/>
    <x v="4"/>
    <s v="Eldon Simplefile Box Office"/>
    <n v="59.712000000000003"/>
    <n v="6"/>
    <n v="0.2"/>
    <n v="5.9711999999999996"/>
  </r>
  <r>
    <n v="280"/>
    <x v="129"/>
    <x v="3"/>
    <x v="119"/>
    <d v="2014-10-18T00:00:00"/>
    <s v="Standard Class"/>
    <x v="122"/>
    <s v="Andrew Gjertsen"/>
    <x v="1"/>
    <s v="United States"/>
    <s v="Philadelphia"/>
    <x v="9"/>
    <n v="19140"/>
    <x v="3"/>
    <s v="OFF-LA-10002043"/>
    <x v="1"/>
    <x v="2"/>
    <s v="Avery 489"/>
    <n v="24.839999999999996"/>
    <n v="3"/>
    <n v="0.2"/>
    <n v="8.6940000000000008"/>
  </r>
  <r>
    <n v="281"/>
    <x v="130"/>
    <x v="1"/>
    <x v="120"/>
    <d v="2012-09-28T00:00:00"/>
    <s v="Second Class"/>
    <x v="56"/>
    <s v="Steven Cartwright"/>
    <x v="0"/>
    <s v="United States"/>
    <s v="Houston"/>
    <x v="5"/>
    <n v="77070"/>
    <x v="2"/>
    <s v="OFF-BI-10004967"/>
    <x v="1"/>
    <x v="8"/>
    <s v="Round Ring Binders"/>
    <n v="2.0799999999999996"/>
    <n v="5"/>
    <n v="0.8"/>
    <n v="-3.4320000000000004"/>
  </r>
  <r>
    <n v="282"/>
    <x v="130"/>
    <x v="1"/>
    <x v="120"/>
    <d v="2012-09-28T00:00:00"/>
    <s v="Second Class"/>
    <x v="56"/>
    <s v="Steven Cartwright"/>
    <x v="0"/>
    <s v="United States"/>
    <s v="Houston"/>
    <x v="5"/>
    <n v="77070"/>
    <x v="2"/>
    <s v="TEC-PH-10001760"/>
    <x v="2"/>
    <x v="7"/>
    <s v="Bose SoundLink Bluetooth Speaker"/>
    <n v="1114.4000000000001"/>
    <n v="7"/>
    <n v="0.2"/>
    <n v="376.11"/>
  </r>
  <r>
    <n v="283"/>
    <x v="131"/>
    <x v="1"/>
    <x v="121"/>
    <d v="2012-11-06T00:00:00"/>
    <s v="Standard Class"/>
    <x v="123"/>
    <s v="Jas O'Carroll"/>
    <x v="0"/>
    <s v="United States"/>
    <s v="Los Angeles"/>
    <x v="1"/>
    <n v="90004"/>
    <x v="1"/>
    <s v="FUR-TA-10002903"/>
    <x v="0"/>
    <x v="3"/>
    <s v="Bevis Round Bullnose 29&quot; High Table Top"/>
    <n v="1038.8399999999999"/>
    <n v="5"/>
    <n v="0.2"/>
    <n v="51.942000000000007"/>
  </r>
  <r>
    <n v="284"/>
    <x v="132"/>
    <x v="1"/>
    <x v="120"/>
    <d v="2012-10-02T00:00:00"/>
    <s v="Standard Class"/>
    <x v="14"/>
    <s v="Tracy Blumstein"/>
    <x v="0"/>
    <s v="United States"/>
    <s v="Portland"/>
    <x v="21"/>
    <n v="97206"/>
    <x v="1"/>
    <s v="OFF-PA-10000474"/>
    <x v="1"/>
    <x v="10"/>
    <s v="Staples"/>
    <n v="141.76"/>
    <n v="5"/>
    <n v="0.2"/>
    <n v="47.843999999999994"/>
  </r>
  <r>
    <n v="285"/>
    <x v="132"/>
    <x v="1"/>
    <x v="120"/>
    <d v="2012-10-02T00:00:00"/>
    <s v="Standard Class"/>
    <x v="14"/>
    <s v="Tracy Blumstein"/>
    <x v="0"/>
    <s v="United States"/>
    <s v="Portland"/>
    <x v="21"/>
    <n v="97206"/>
    <x v="1"/>
    <s v="TEC-AC-10001956"/>
    <x v="2"/>
    <x v="11"/>
    <s v="Microsoft Arc Touch Mouse"/>
    <n v="239.80000000000004"/>
    <n v="5"/>
    <n v="0.2"/>
    <n v="47.959999999999987"/>
  </r>
  <r>
    <n v="286"/>
    <x v="132"/>
    <x v="1"/>
    <x v="120"/>
    <d v="2012-10-02T00:00:00"/>
    <s v="Standard Class"/>
    <x v="14"/>
    <s v="Tracy Blumstein"/>
    <x v="0"/>
    <s v="United States"/>
    <s v="Portland"/>
    <x v="21"/>
    <n v="97206"/>
    <x v="1"/>
    <s v="OFF-PA-10004100"/>
    <x v="1"/>
    <x v="10"/>
    <s v="Xerox 216"/>
    <n v="31.104000000000006"/>
    <n v="6"/>
    <n v="0.2"/>
    <n v="10.8864"/>
  </r>
  <r>
    <n v="287"/>
    <x v="133"/>
    <x v="0"/>
    <x v="122"/>
    <d v="2013-12-21T00:00:00"/>
    <s v="Second Class"/>
    <x v="124"/>
    <s v="Alan Haines"/>
    <x v="1"/>
    <s v="United States"/>
    <s v="Tamarac"/>
    <x v="2"/>
    <n v="33319"/>
    <x v="0"/>
    <s v="OFF-BI-10000778"/>
    <x v="1"/>
    <x v="8"/>
    <s v="GBC VeloBinder Electric Binding Machine"/>
    <n v="254.05800000000002"/>
    <n v="7"/>
    <n v="0.7"/>
    <n v="-169.3719999999999"/>
  </r>
  <r>
    <n v="288"/>
    <x v="133"/>
    <x v="0"/>
    <x v="122"/>
    <d v="2013-12-21T00:00:00"/>
    <s v="Second Class"/>
    <x v="124"/>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x v="124"/>
    <s v="Alan Haines"/>
    <x v="1"/>
    <s v="United States"/>
    <s v="Tamarac"/>
    <x v="2"/>
    <n v="33319"/>
    <x v="0"/>
    <s v="OFF-SU-10000646"/>
    <x v="1"/>
    <x v="14"/>
    <s v="Premier Automatic Letter Opener"/>
    <n v="961.48000000000013"/>
    <n v="5"/>
    <n v="0.2"/>
    <n v="-204.31449999999995"/>
  </r>
  <r>
    <n v="290"/>
    <x v="134"/>
    <x v="0"/>
    <x v="73"/>
    <d v="2013-11-25T00:00:00"/>
    <s v="Second Class"/>
    <x v="125"/>
    <s v="Nick Zandusky"/>
    <x v="2"/>
    <s v="United States"/>
    <s v="Columbus"/>
    <x v="24"/>
    <n v="43229"/>
    <x v="3"/>
    <s v="OFF-FA-10002983"/>
    <x v="1"/>
    <x v="13"/>
    <s v="Advantus SlideClip Paper Clips"/>
    <n v="19.096"/>
    <n v="7"/>
    <n v="0.2"/>
    <n v="6.6835999999999993"/>
  </r>
  <r>
    <n v="291"/>
    <x v="134"/>
    <x v="0"/>
    <x v="73"/>
    <d v="2013-11-25T00:00:00"/>
    <s v="Second Class"/>
    <x v="125"/>
    <s v="Nick Zandusky"/>
    <x v="2"/>
    <s v="United States"/>
    <s v="Columbus"/>
    <x v="24"/>
    <n v="43229"/>
    <x v="3"/>
    <s v="OFF-LA-10004689"/>
    <x v="1"/>
    <x v="2"/>
    <s v="Avery 512"/>
    <n v="18.496000000000002"/>
    <n v="8"/>
    <n v="0.2"/>
    <n v="6.2423999999999999"/>
  </r>
  <r>
    <n v="292"/>
    <x v="134"/>
    <x v="0"/>
    <x v="73"/>
    <d v="2013-11-25T00:00:00"/>
    <s v="Second Class"/>
    <x v="125"/>
    <s v="Nick Zandusky"/>
    <x v="2"/>
    <s v="United States"/>
    <s v="Columbus"/>
    <x v="24"/>
    <n v="43229"/>
    <x v="3"/>
    <s v="TEC-AC-10002001"/>
    <x v="2"/>
    <x v="11"/>
    <s v="Logitech Wireless Gaming Headset G930"/>
    <n v="255.98400000000004"/>
    <n v="2"/>
    <n v="0.2"/>
    <n v="54.396600000000007"/>
  </r>
  <r>
    <n v="293"/>
    <x v="134"/>
    <x v="0"/>
    <x v="73"/>
    <d v="2013-11-25T00:00:00"/>
    <s v="Second Class"/>
    <x v="125"/>
    <s v="Nick Zandusky"/>
    <x v="2"/>
    <s v="United States"/>
    <s v="Columbus"/>
    <x v="24"/>
    <n v="43229"/>
    <x v="3"/>
    <s v="FUR-BO-10004709"/>
    <x v="0"/>
    <x v="0"/>
    <s v="Bush Westfield Collection Bookcases, Medium Cherry Finish"/>
    <n v="86.97"/>
    <n v="3"/>
    <n v="0.5"/>
    <n v="-48.703199999999995"/>
  </r>
  <r>
    <n v="294"/>
    <x v="135"/>
    <x v="2"/>
    <x v="58"/>
    <d v="2011-12-28T00:00:00"/>
    <s v="First Class"/>
    <x v="126"/>
    <s v="Kelly Lampkin"/>
    <x v="1"/>
    <s v="United States"/>
    <s v="Colorado Springs"/>
    <x v="22"/>
    <n v="80906"/>
    <x v="1"/>
    <s v="FUR-FU-10004091"/>
    <x v="0"/>
    <x v="5"/>
    <s v="Howard Miller 13&quot; Diameter Goldtone Round Wall Clock"/>
    <n v="300.416"/>
    <n v="8"/>
    <n v="0.2"/>
    <n v="78.859200000000001"/>
  </r>
  <r>
    <n v="295"/>
    <x v="135"/>
    <x v="2"/>
    <x v="58"/>
    <d v="2011-12-28T00:00:00"/>
    <s v="First Class"/>
    <x v="126"/>
    <s v="Kelly Lampkin"/>
    <x v="1"/>
    <s v="United States"/>
    <s v="Colorado Springs"/>
    <x v="22"/>
    <n v="80906"/>
    <x v="1"/>
    <s v="FUR-CH-10001891"/>
    <x v="0"/>
    <x v="1"/>
    <s v="Global Deluxe Office Fabric Chairs"/>
    <n v="230.35200000000003"/>
    <n v="3"/>
    <n v="0.2"/>
    <n v="20.155800000000013"/>
  </r>
  <r>
    <n v="296"/>
    <x v="135"/>
    <x v="2"/>
    <x v="58"/>
    <d v="2011-12-28T00:00:00"/>
    <s v="First Class"/>
    <x v="126"/>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x v="126"/>
    <s v="Kelly Lampkin"/>
    <x v="1"/>
    <s v="United States"/>
    <s v="Colorado Springs"/>
    <x v="22"/>
    <n v="80906"/>
    <x v="1"/>
    <s v="OFF-BI-10004593"/>
    <x v="1"/>
    <x v="8"/>
    <s v="Ibico Laser Imprintable Binding System Covers"/>
    <n v="78.600000000000009"/>
    <n v="5"/>
    <n v="0.7"/>
    <n v="-62.88000000000001"/>
  </r>
  <r>
    <n v="298"/>
    <x v="135"/>
    <x v="2"/>
    <x v="58"/>
    <d v="2011-12-28T00:00:00"/>
    <s v="First Class"/>
    <x v="126"/>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x v="63"/>
    <s v="Jonathan Doherty"/>
    <x v="1"/>
    <s v="United States"/>
    <s v="Belleville"/>
    <x v="30"/>
    <n v="7109"/>
    <x v="3"/>
    <s v="OFF-PA-10002105"/>
    <x v="1"/>
    <x v="10"/>
    <s v="Xerox 223"/>
    <n v="32.400000000000006"/>
    <n v="5"/>
    <n v="0"/>
    <n v="15.552000000000001"/>
  </r>
  <r>
    <n v="300"/>
    <x v="136"/>
    <x v="0"/>
    <x v="99"/>
    <d v="2013-11-04T00:00:00"/>
    <s v="Standard Class"/>
    <x v="63"/>
    <s v="Jonathan Doherty"/>
    <x v="1"/>
    <s v="United States"/>
    <s v="Belleville"/>
    <x v="30"/>
    <n v="7109"/>
    <x v="3"/>
    <s v="OFF-ST-10002756"/>
    <x v="1"/>
    <x v="4"/>
    <s v="Tennsco Stur-D-Stor Boltless Shelving, 5 Shelves, 24&quot; Deep, Sand"/>
    <n v="1082.48"/>
    <n v="8"/>
    <n v="0"/>
    <n v="10.824800000000096"/>
  </r>
  <r>
    <n v="301"/>
    <x v="136"/>
    <x v="0"/>
    <x v="99"/>
    <d v="2013-11-04T00:00:00"/>
    <s v="Standard Class"/>
    <x v="63"/>
    <s v="Jonathan Doherty"/>
    <x v="1"/>
    <s v="United States"/>
    <s v="Belleville"/>
    <x v="30"/>
    <n v="7109"/>
    <x v="3"/>
    <s v="OFF-PA-10004243"/>
    <x v="1"/>
    <x v="10"/>
    <s v="Xerox 1939"/>
    <n v="56.91"/>
    <n v="3"/>
    <n v="0"/>
    <n v="27.316799999999997"/>
  </r>
  <r>
    <n v="302"/>
    <x v="136"/>
    <x v="0"/>
    <x v="99"/>
    <d v="2013-11-04T00:00:00"/>
    <s v="Standard Class"/>
    <x v="63"/>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x v="63"/>
    <s v="Jonathan Doherty"/>
    <x v="1"/>
    <s v="United States"/>
    <s v="Belleville"/>
    <x v="30"/>
    <n v="7109"/>
    <x v="3"/>
    <s v="OFF-BI-10002706"/>
    <x v="1"/>
    <x v="8"/>
    <s v="Avery Premier Heavy-Duty Binder with Round Locking Rings"/>
    <n v="14.28"/>
    <n v="1"/>
    <n v="0"/>
    <n v="6.5687999999999995"/>
  </r>
  <r>
    <n v="304"/>
    <x v="137"/>
    <x v="3"/>
    <x v="123"/>
    <d v="2014-11-24T00:00:00"/>
    <s v="Standard Class"/>
    <x v="101"/>
    <s v="Jonathan Howell"/>
    <x v="0"/>
    <s v="United States"/>
    <s v="Chicago"/>
    <x v="10"/>
    <n v="60623"/>
    <x v="2"/>
    <s v="FUR-TA-10002533"/>
    <x v="0"/>
    <x v="3"/>
    <s v="BPI Conference Tables"/>
    <n v="219.07500000000002"/>
    <n v="3"/>
    <n v="0.5"/>
    <n v="-131.44500000000005"/>
  </r>
  <r>
    <n v="305"/>
    <x v="138"/>
    <x v="1"/>
    <x v="124"/>
    <d v="2012-05-09T00:00:00"/>
    <s v="Second Class"/>
    <x v="127"/>
    <s v="Alan Schoenberger"/>
    <x v="1"/>
    <s v="United States"/>
    <s v="New York City"/>
    <x v="15"/>
    <n v="10024"/>
    <x v="3"/>
    <s v="FUR-FU-10002671"/>
    <x v="0"/>
    <x v="5"/>
    <s v="Electrix 20W Halogen Replacement Bulb for Zoom-In Desk Lamp"/>
    <n v="26.8"/>
    <n v="2"/>
    <n v="0"/>
    <n v="12.863999999999999"/>
  </r>
  <r>
    <n v="306"/>
    <x v="139"/>
    <x v="2"/>
    <x v="125"/>
    <d v="2012-01-04T00:00:00"/>
    <s v="Standard Class"/>
    <x v="33"/>
    <s v="Ken Brennan"/>
    <x v="1"/>
    <s v="United States"/>
    <s v="Taylor"/>
    <x v="12"/>
    <n v="48180"/>
    <x v="2"/>
    <s v="OFF-AR-10003651"/>
    <x v="1"/>
    <x v="6"/>
    <s v="Newell 350"/>
    <n v="9.84"/>
    <n v="3"/>
    <n v="0"/>
    <n v="2.8535999999999988"/>
  </r>
  <r>
    <n v="307"/>
    <x v="140"/>
    <x v="2"/>
    <x v="106"/>
    <d v="2011-06-06T00:00:00"/>
    <s v="Standard Class"/>
    <x v="128"/>
    <s v="Corey Roper"/>
    <x v="2"/>
    <s v="United States"/>
    <s v="Lakewood"/>
    <x v="30"/>
    <n v="8701"/>
    <x v="3"/>
    <s v="OFF-BI-10001072"/>
    <x v="1"/>
    <x v="8"/>
    <s v="GBC Clear Cover, 8-1/2 x 11, unpunched, 25 covers per pack"/>
    <n v="45.480000000000004"/>
    <n v="3"/>
    <n v="0"/>
    <n v="20.9208"/>
  </r>
  <r>
    <n v="308"/>
    <x v="140"/>
    <x v="2"/>
    <x v="106"/>
    <d v="2011-06-06T00:00:00"/>
    <s v="Standard Class"/>
    <x v="128"/>
    <s v="Corey Roper"/>
    <x v="2"/>
    <s v="United States"/>
    <s v="Lakewood"/>
    <x v="30"/>
    <n v="8701"/>
    <x v="3"/>
    <s v="OFF-AR-10002135"/>
    <x v="1"/>
    <x v="6"/>
    <s v="Boston Heavy-Duty Trimline Electric Pencil Sharpeners"/>
    <n v="289.20000000000005"/>
    <n v="6"/>
    <n v="0"/>
    <n v="83.867999999999967"/>
  </r>
  <r>
    <n v="309"/>
    <x v="141"/>
    <x v="3"/>
    <x v="4"/>
    <d v="2014-04-18T00:00:00"/>
    <s v="First Class"/>
    <x v="129"/>
    <s v="Shahid Hopkins"/>
    <x v="0"/>
    <s v="United States"/>
    <s v="Arlington"/>
    <x v="17"/>
    <n v="22204"/>
    <x v="0"/>
    <s v="OFF-AR-10002804"/>
    <x v="1"/>
    <x v="6"/>
    <s v="Faber Castell Col-Erase Pencils"/>
    <n v="4.8899999999999997"/>
    <n v="1"/>
    <n v="0"/>
    <n v="2.0049000000000001"/>
  </r>
  <r>
    <n v="310"/>
    <x v="142"/>
    <x v="0"/>
    <x v="126"/>
    <d v="2013-09-15T00:00:00"/>
    <s v="Second Class"/>
    <x v="130"/>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x v="130"/>
    <s v="Ben Peterman"/>
    <x v="1"/>
    <s v="United States"/>
    <s v="Arvada"/>
    <x v="22"/>
    <n v="80004"/>
    <x v="1"/>
    <s v="FUR-CH-10004086"/>
    <x v="0"/>
    <x v="1"/>
    <s v="Hon 4070 Series Pagoda Armless Upholstered Stacking Chairs"/>
    <n v="466.76800000000003"/>
    <n v="2"/>
    <n v="0.2"/>
    <n v="52.511399999999981"/>
  </r>
  <r>
    <n v="312"/>
    <x v="142"/>
    <x v="0"/>
    <x v="126"/>
    <d v="2013-09-15T00:00:00"/>
    <s v="Second Class"/>
    <x v="130"/>
    <s v="Ben Peterman"/>
    <x v="1"/>
    <s v="United States"/>
    <s v="Arvada"/>
    <x v="22"/>
    <n v="80004"/>
    <x v="1"/>
    <s v="FUR-FU-10001756"/>
    <x v="0"/>
    <x v="5"/>
    <s v="Eldon Expressions Desk Accessory, Wood Photo Frame, Mahogany"/>
    <n v="15.231999999999999"/>
    <n v="1"/>
    <n v="0.2"/>
    <n v="1.7135999999999978"/>
  </r>
  <r>
    <n v="313"/>
    <x v="142"/>
    <x v="0"/>
    <x v="126"/>
    <d v="2013-09-15T00:00:00"/>
    <s v="Second Class"/>
    <x v="130"/>
    <s v="Ben Peterman"/>
    <x v="1"/>
    <s v="United States"/>
    <s v="Arvada"/>
    <x v="22"/>
    <n v="80004"/>
    <x v="1"/>
    <s v="OFF-LA-10000634"/>
    <x v="1"/>
    <x v="2"/>
    <s v="Avery 509"/>
    <n v="6.2640000000000002"/>
    <n v="3"/>
    <n v="0.2"/>
    <n v="2.0358000000000001"/>
  </r>
  <r>
    <n v="314"/>
    <x v="143"/>
    <x v="2"/>
    <x v="127"/>
    <d v="2011-10-03T00:00:00"/>
    <s v="Standard Class"/>
    <x v="131"/>
    <s v="Thomas Seio"/>
    <x v="1"/>
    <s v="United States"/>
    <s v="Hackensack"/>
    <x v="30"/>
    <n v="7601"/>
    <x v="3"/>
    <s v="FUR-FU-10001588"/>
    <x v="0"/>
    <x v="5"/>
    <s v="Deflect-o SuperTray Unbreakable Stackable Tray, Letter, Black"/>
    <n v="87.539999999999992"/>
    <n v="3"/>
    <n v="0"/>
    <n v="37.642200000000003"/>
  </r>
  <r>
    <n v="315"/>
    <x v="144"/>
    <x v="2"/>
    <x v="128"/>
    <d v="2011-08-16T00:00:00"/>
    <s v="Standard Class"/>
    <x v="132"/>
    <s v="Andy Gerbode"/>
    <x v="1"/>
    <s v="United States"/>
    <s v="Saint Petersburg"/>
    <x v="2"/>
    <n v="33710"/>
    <x v="0"/>
    <s v="TEC-PH-10002398"/>
    <x v="2"/>
    <x v="7"/>
    <s v="AT&amp;T 1070 Corded Phone"/>
    <n v="178.38400000000001"/>
    <n v="2"/>
    <n v="0.2"/>
    <n v="22.297999999999973"/>
  </r>
  <r>
    <n v="316"/>
    <x v="144"/>
    <x v="2"/>
    <x v="128"/>
    <d v="2011-08-16T00:00:00"/>
    <s v="Standard Class"/>
    <x v="132"/>
    <s v="Andy Gerbode"/>
    <x v="1"/>
    <s v="United States"/>
    <s v="Saint Petersburg"/>
    <x v="2"/>
    <n v="33710"/>
    <x v="0"/>
    <s v="OFF-PA-10001937"/>
    <x v="1"/>
    <x v="10"/>
    <s v="Xerox 21"/>
    <n v="15.552000000000003"/>
    <n v="3"/>
    <n v="0.2"/>
    <n v="5.4432"/>
  </r>
  <r>
    <n v="317"/>
    <x v="145"/>
    <x v="2"/>
    <x v="129"/>
    <d v="2011-12-30T00:00:00"/>
    <s v="First Class"/>
    <x v="133"/>
    <s v="Sung Pak"/>
    <x v="1"/>
    <s v="United States"/>
    <s v="Philadelphia"/>
    <x v="9"/>
    <n v="19143"/>
    <x v="3"/>
    <s v="OFF-AR-10003373"/>
    <x v="1"/>
    <x v="6"/>
    <s v="Boston School Pro Electric Pencil Sharpener, 1670"/>
    <n v="99.13600000000001"/>
    <n v="4"/>
    <n v="0.2"/>
    <n v="8.674399999999995"/>
  </r>
  <r>
    <n v="318"/>
    <x v="146"/>
    <x v="2"/>
    <x v="130"/>
    <d v="2011-11-09T00:00:00"/>
    <s v="Standard Class"/>
    <x v="134"/>
    <s v="Nathan Mautz"/>
    <x v="2"/>
    <s v="United States"/>
    <s v="New York City"/>
    <x v="15"/>
    <n v="10024"/>
    <x v="3"/>
    <s v="FUR-CH-10002602"/>
    <x v="0"/>
    <x v="1"/>
    <s v="DMI Arturo Collection Mission-style Design Wood Chair"/>
    <n v="135.88200000000001"/>
    <n v="1"/>
    <n v="0.1"/>
    <n v="24.156800000000004"/>
  </r>
  <r>
    <n v="319"/>
    <x v="146"/>
    <x v="2"/>
    <x v="130"/>
    <d v="2011-11-09T00:00:00"/>
    <s v="Standard Class"/>
    <x v="134"/>
    <s v="Nathan Mautz"/>
    <x v="2"/>
    <s v="United States"/>
    <s v="New York City"/>
    <x v="15"/>
    <n v="10024"/>
    <x v="3"/>
    <s v="TEC-MA-10002927"/>
    <x v="2"/>
    <x v="15"/>
    <s v="Canon imageCLASS MF7460 Monochrome Digital Laser Multifunction Copier"/>
    <n v="3991.98"/>
    <n v="2"/>
    <n v="0"/>
    <n v="1995.99"/>
  </r>
  <r>
    <n v="320"/>
    <x v="146"/>
    <x v="2"/>
    <x v="130"/>
    <d v="2011-11-09T00:00:00"/>
    <s v="Standard Class"/>
    <x v="134"/>
    <s v="Nathan Mautz"/>
    <x v="2"/>
    <s v="United States"/>
    <s v="New York City"/>
    <x v="15"/>
    <n v="10024"/>
    <x v="3"/>
    <s v="TEC-PH-10004093"/>
    <x v="2"/>
    <x v="7"/>
    <s v="Panasonic Kx-TS550"/>
    <n v="275.94"/>
    <n v="6"/>
    <n v="0"/>
    <n v="80.022599999999997"/>
  </r>
  <r>
    <n v="321"/>
    <x v="146"/>
    <x v="2"/>
    <x v="130"/>
    <d v="2011-11-09T00:00:00"/>
    <s v="Standard Class"/>
    <x v="134"/>
    <s v="Nathan Mautz"/>
    <x v="2"/>
    <s v="United States"/>
    <s v="New York City"/>
    <x v="15"/>
    <n v="10024"/>
    <x v="3"/>
    <s v="TEC-AC-10000892"/>
    <x v="2"/>
    <x v="11"/>
    <s v="NETGEAR N750 Dual Band Wi-Fi Gigabit Router"/>
    <n v="360"/>
    <n v="4"/>
    <n v="0"/>
    <n v="129.6"/>
  </r>
  <r>
    <n v="322"/>
    <x v="146"/>
    <x v="2"/>
    <x v="130"/>
    <d v="2011-11-09T00:00:00"/>
    <s v="Standard Class"/>
    <x v="134"/>
    <s v="Nathan Mautz"/>
    <x v="2"/>
    <s v="United States"/>
    <s v="New York City"/>
    <x v="15"/>
    <n v="10024"/>
    <x v="3"/>
    <s v="OFF-ST-10002974"/>
    <x v="1"/>
    <x v="4"/>
    <s v="Trav-L-File Heavy-Duty Shuttle II, Black"/>
    <n v="43.57"/>
    <n v="1"/>
    <n v="0"/>
    <n v="13.070999999999998"/>
  </r>
  <r>
    <n v="323"/>
    <x v="147"/>
    <x v="2"/>
    <x v="111"/>
    <d v="2011-09-24T00:00:00"/>
    <s v="Standard Class"/>
    <x v="135"/>
    <s v="Frank Atkinson"/>
    <x v="1"/>
    <s v="United States"/>
    <s v="Long Beach"/>
    <x v="1"/>
    <n v="90805"/>
    <x v="1"/>
    <s v="OFF-FA-10000624"/>
    <x v="1"/>
    <x v="13"/>
    <s v="OIC Binder Clips"/>
    <n v="7.16"/>
    <n v="2"/>
    <n v="0"/>
    <n v="3.58"/>
  </r>
  <r>
    <n v="324"/>
    <x v="148"/>
    <x v="0"/>
    <x v="131"/>
    <d v="2013-04-28T00:00:00"/>
    <s v="Standard Class"/>
    <x v="136"/>
    <s v="Grace Kelly"/>
    <x v="1"/>
    <s v="United States"/>
    <s v="Hesperia"/>
    <x v="1"/>
    <n v="92345"/>
    <x v="1"/>
    <s v="OFF-BI-10004593"/>
    <x v="1"/>
    <x v="8"/>
    <s v="Ibico Laser Imprintable Binding System Covers"/>
    <n v="251.52"/>
    <n v="6"/>
    <n v="0.2"/>
    <n v="81.744"/>
  </r>
  <r>
    <n v="325"/>
    <x v="148"/>
    <x v="0"/>
    <x v="131"/>
    <d v="2013-04-28T00:00:00"/>
    <s v="Standard Class"/>
    <x v="136"/>
    <s v="Grace Kelly"/>
    <x v="1"/>
    <s v="United States"/>
    <s v="Hesperia"/>
    <x v="1"/>
    <n v="92345"/>
    <x v="1"/>
    <s v="TEC-AC-10001908"/>
    <x v="2"/>
    <x v="11"/>
    <s v="Logitech Wireless Headset h800"/>
    <n v="99.99"/>
    <n v="1"/>
    <n v="0"/>
    <n v="34.996499999999997"/>
  </r>
  <r>
    <n v="326"/>
    <x v="149"/>
    <x v="3"/>
    <x v="132"/>
    <d v="2014-11-06T00:00:00"/>
    <s v="Second Class"/>
    <x v="137"/>
    <s v="Don Jones"/>
    <x v="1"/>
    <s v="United States"/>
    <s v="Murfreesboro"/>
    <x v="18"/>
    <n v="37130"/>
    <x v="0"/>
    <s v="FUR-FU-10001967"/>
    <x v="0"/>
    <x v="5"/>
    <s v="Telescoping Adjustable Floor Lamp"/>
    <n v="15.991999999999999"/>
    <n v="1"/>
    <n v="0.2"/>
    <n v="0.99949999999999894"/>
  </r>
  <r>
    <n v="327"/>
    <x v="150"/>
    <x v="0"/>
    <x v="133"/>
    <d v="2013-09-02T00:00:00"/>
    <s v="First Class"/>
    <x v="138"/>
    <s v="Patrick O'Brill"/>
    <x v="0"/>
    <s v="United States"/>
    <s v="Philadelphia"/>
    <x v="9"/>
    <n v="19143"/>
    <x v="3"/>
    <s v="TEC-PH-10003645"/>
    <x v="2"/>
    <x v="7"/>
    <s v="Aastra 57i VoIP phone"/>
    <n v="290.89800000000002"/>
    <n v="3"/>
    <n v="0.4"/>
    <n v="-67.876199999999997"/>
  </r>
  <r>
    <n v="328"/>
    <x v="150"/>
    <x v="0"/>
    <x v="133"/>
    <d v="2013-09-02T00:00:00"/>
    <s v="First Class"/>
    <x v="138"/>
    <s v="Patrick O'Brill"/>
    <x v="0"/>
    <s v="United States"/>
    <s v="Philadelphia"/>
    <x v="9"/>
    <n v="19143"/>
    <x v="3"/>
    <s v="OFF-ST-10000675"/>
    <x v="1"/>
    <x v="4"/>
    <s v="File Shuttle II and Handi-File, Black"/>
    <n v="54.224000000000004"/>
    <n v="2"/>
    <n v="0.2"/>
    <n v="3.3889999999999993"/>
  </r>
  <r>
    <n v="329"/>
    <x v="150"/>
    <x v="0"/>
    <x v="133"/>
    <d v="2013-09-02T00:00:00"/>
    <s v="First Class"/>
    <x v="138"/>
    <s v="Patrick O'Brill"/>
    <x v="0"/>
    <s v="United States"/>
    <s v="Philadelphia"/>
    <x v="9"/>
    <n v="19143"/>
    <x v="3"/>
    <s v="FUR-CH-10003312"/>
    <x v="0"/>
    <x v="1"/>
    <s v="Hon 2090 “Pillow Soft” Series Mid Back Swivel/Tilt Chairs"/>
    <n v="786.74400000000003"/>
    <n v="4"/>
    <n v="0.3"/>
    <n v="-258.50160000000011"/>
  </r>
  <r>
    <n v="330"/>
    <x v="150"/>
    <x v="0"/>
    <x v="133"/>
    <d v="2013-09-02T00:00:00"/>
    <s v="First Class"/>
    <x v="138"/>
    <s v="Patrick O'Brill"/>
    <x v="0"/>
    <s v="United States"/>
    <s v="Philadelphia"/>
    <x v="9"/>
    <n v="19143"/>
    <x v="3"/>
    <s v="OFF-LA-10001074"/>
    <x v="1"/>
    <x v="2"/>
    <s v="Round Specialty Laser Printer Labels"/>
    <n v="100.24000000000001"/>
    <n v="10"/>
    <n v="0.2"/>
    <n v="33.830999999999989"/>
  </r>
  <r>
    <n v="331"/>
    <x v="150"/>
    <x v="0"/>
    <x v="133"/>
    <d v="2013-09-02T00:00:00"/>
    <s v="First Class"/>
    <x v="138"/>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x v="139"/>
    <s v="John Lucas"/>
    <x v="0"/>
    <s v="United States"/>
    <s v="Philadelphia"/>
    <x v="9"/>
    <n v="19134"/>
    <x v="3"/>
    <s v="TEC-PH-10004614"/>
    <x v="2"/>
    <x v="7"/>
    <s v="AT&amp;T 841000 Phone"/>
    <n v="82.8"/>
    <n v="2"/>
    <n v="0.4"/>
    <n v="-20.700000000000003"/>
  </r>
  <r>
    <n v="333"/>
    <x v="151"/>
    <x v="0"/>
    <x v="134"/>
    <d v="2013-04-30T00:00:00"/>
    <s v="Second Class"/>
    <x v="139"/>
    <s v="John Lucas"/>
    <x v="0"/>
    <s v="United States"/>
    <s v="Philadelphia"/>
    <x v="9"/>
    <n v="19134"/>
    <x v="3"/>
    <s v="OFF-BI-10001153"/>
    <x v="1"/>
    <x v="8"/>
    <s v="Ibico Recycled Grain-Textured Covers"/>
    <n v="20.724000000000004"/>
    <n v="2"/>
    <n v="0.7"/>
    <n v="-13.815999999999995"/>
  </r>
  <r>
    <n v="334"/>
    <x v="151"/>
    <x v="0"/>
    <x v="134"/>
    <d v="2013-04-30T00:00:00"/>
    <s v="Second Class"/>
    <x v="139"/>
    <s v="John Lucas"/>
    <x v="0"/>
    <s v="United States"/>
    <s v="Philadelphia"/>
    <x v="9"/>
    <n v="19134"/>
    <x v="3"/>
    <s v="OFF-BI-10001982"/>
    <x v="1"/>
    <x v="8"/>
    <s v="Wilson Jones Custom Binder Spines &amp; Labels"/>
    <n v="4.8960000000000008"/>
    <n v="3"/>
    <n v="0.7"/>
    <n v="-3.4271999999999991"/>
  </r>
  <r>
    <n v="335"/>
    <x v="152"/>
    <x v="1"/>
    <x v="135"/>
    <d v="2012-09-04T00:00:00"/>
    <s v="Second Class"/>
    <x v="140"/>
    <s v="Doug Bickford"/>
    <x v="0"/>
    <s v="United States"/>
    <s v="Los Angeles"/>
    <x v="1"/>
    <n v="90045"/>
    <x v="1"/>
    <s v="OFF-BI-10001922"/>
    <x v="1"/>
    <x v="8"/>
    <s v="Storex Dura Pro Binders"/>
    <n v="4.7520000000000007"/>
    <n v="1"/>
    <n v="0.2"/>
    <n v="1.6037999999999997"/>
  </r>
  <r>
    <n v="336"/>
    <x v="152"/>
    <x v="1"/>
    <x v="135"/>
    <d v="2012-09-04T00:00:00"/>
    <s v="Second Class"/>
    <x v="140"/>
    <s v="Doug Bickford"/>
    <x v="0"/>
    <s v="United States"/>
    <s v="Los Angeles"/>
    <x v="1"/>
    <n v="90045"/>
    <x v="1"/>
    <s v="TEC-CO-10001449"/>
    <x v="2"/>
    <x v="16"/>
    <s v="Hewlett Packard LaserJet 3310 Copier"/>
    <n v="959.98400000000004"/>
    <n v="2"/>
    <n v="0.2"/>
    <n v="335.99440000000004"/>
  </r>
  <r>
    <n v="337"/>
    <x v="152"/>
    <x v="1"/>
    <x v="135"/>
    <d v="2012-09-04T00:00:00"/>
    <s v="Second Class"/>
    <x v="140"/>
    <s v="Doug Bickford"/>
    <x v="0"/>
    <s v="United States"/>
    <s v="Los Angeles"/>
    <x v="1"/>
    <n v="90045"/>
    <x v="1"/>
    <s v="OFF-BI-10004140"/>
    <x v="1"/>
    <x v="8"/>
    <s v="Avery Non-Stick Binders"/>
    <n v="14.368000000000002"/>
    <n v="4"/>
    <n v="0.2"/>
    <n v="4.4899999999999984"/>
  </r>
  <r>
    <n v="338"/>
    <x v="153"/>
    <x v="2"/>
    <x v="136"/>
    <d v="2011-07-17T00:00:00"/>
    <s v="Standard Class"/>
    <x v="141"/>
    <s v="Alyssa Crouse"/>
    <x v="1"/>
    <s v="United States"/>
    <s v="San Francisco"/>
    <x v="1"/>
    <n v="94122"/>
    <x v="1"/>
    <s v="OFF-BI-10003314"/>
    <x v="1"/>
    <x v="8"/>
    <s v="Tuff Stuff Recycled Round Ring Binders"/>
    <n v="7.7120000000000006"/>
    <n v="2"/>
    <n v="0.2"/>
    <n v="2.7956000000000003"/>
  </r>
  <r>
    <n v="339"/>
    <x v="153"/>
    <x v="2"/>
    <x v="136"/>
    <d v="2011-07-17T00:00:00"/>
    <s v="Standard Class"/>
    <x v="141"/>
    <s v="Alyssa Crouse"/>
    <x v="1"/>
    <s v="United States"/>
    <s v="San Francisco"/>
    <x v="1"/>
    <n v="94122"/>
    <x v="1"/>
    <s v="FUR-TA-10004575"/>
    <x v="0"/>
    <x v="3"/>
    <s v="Hon 5100 Series Wood Tables"/>
    <n v="698.35200000000009"/>
    <n v="3"/>
    <n v="0.2"/>
    <n v="-17.458800000000053"/>
  </r>
  <r>
    <n v="340"/>
    <x v="154"/>
    <x v="1"/>
    <x v="137"/>
    <d v="2012-06-26T00:00:00"/>
    <s v="Second Class"/>
    <x v="107"/>
    <s v="Ken Lonsdale"/>
    <x v="0"/>
    <s v="United States"/>
    <s v="Layton"/>
    <x v="7"/>
    <n v="84041"/>
    <x v="1"/>
    <s v="OFF-FA-10000490"/>
    <x v="1"/>
    <x v="13"/>
    <s v="OIC Binder Clips, Mini, 1/4&quot; Capacity, Black"/>
    <n v="4.96"/>
    <n v="4"/>
    <n v="0"/>
    <n v="2.3311999999999999"/>
  </r>
  <r>
    <n v="341"/>
    <x v="155"/>
    <x v="2"/>
    <x v="138"/>
    <d v="2011-04-17T00:00:00"/>
    <s v="Second Class"/>
    <x v="63"/>
    <s v="Jonathan Doherty"/>
    <x v="1"/>
    <s v="United States"/>
    <s v="Philadelphia"/>
    <x v="9"/>
    <n v="19140"/>
    <x v="3"/>
    <s v="OFF-AR-10000122"/>
    <x v="1"/>
    <x v="6"/>
    <s v="Newell 314"/>
    <n v="17.856000000000002"/>
    <n v="4"/>
    <n v="0.2"/>
    <n v="1.1159999999999979"/>
  </r>
  <r>
    <n v="342"/>
    <x v="155"/>
    <x v="2"/>
    <x v="138"/>
    <d v="2011-04-17T00:00:00"/>
    <s v="Second Class"/>
    <x v="63"/>
    <s v="Jonathan Doherty"/>
    <x v="1"/>
    <s v="United States"/>
    <s v="Philadelphia"/>
    <x v="9"/>
    <n v="19140"/>
    <x v="3"/>
    <s v="OFF-BI-10003656"/>
    <x v="1"/>
    <x v="8"/>
    <s v="Fellowes PB200 Plastic Comb Binding Machine"/>
    <n v="509.97000000000008"/>
    <n v="10"/>
    <n v="0.7"/>
    <n v="-407.97599999999989"/>
  </r>
  <r>
    <n v="343"/>
    <x v="155"/>
    <x v="2"/>
    <x v="138"/>
    <d v="2011-04-17T00:00:00"/>
    <s v="Second Class"/>
    <x v="63"/>
    <s v="Jonathan Doherty"/>
    <x v="1"/>
    <s v="United States"/>
    <s v="Philadelphia"/>
    <x v="9"/>
    <n v="19140"/>
    <x v="3"/>
    <s v="OFF-FA-10002780"/>
    <x v="1"/>
    <x v="13"/>
    <s v="Staples"/>
    <n v="30.991999999999997"/>
    <n v="13"/>
    <n v="0.2"/>
    <n v="10.072399999999996"/>
  </r>
  <r>
    <n v="344"/>
    <x v="155"/>
    <x v="2"/>
    <x v="138"/>
    <d v="2011-04-17T00:00:00"/>
    <s v="Second Class"/>
    <x v="63"/>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x v="79"/>
    <s v="Chad Sievert"/>
    <x v="0"/>
    <s v="United States"/>
    <s v="Austin"/>
    <x v="5"/>
    <n v="78745"/>
    <x v="2"/>
    <s v="OFF-ST-10000107"/>
    <x v="1"/>
    <x v="4"/>
    <s v="Fellowes Super Stor/Drawer"/>
    <n v="88.800000000000011"/>
    <n v="4"/>
    <n v="0.2"/>
    <n v="-2.2200000000000131"/>
  </r>
  <r>
    <n v="346"/>
    <x v="157"/>
    <x v="3"/>
    <x v="140"/>
    <d v="2014-06-20T00:00:00"/>
    <s v="Standard Class"/>
    <x v="142"/>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x v="143"/>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x v="143"/>
    <s v="Tamara Dahlen"/>
    <x v="0"/>
    <s v="United States"/>
    <s v="Lowell"/>
    <x v="31"/>
    <n v="1852"/>
    <x v="3"/>
    <s v="OFF-PA-10000249"/>
    <x v="1"/>
    <x v="10"/>
    <s v="Staples"/>
    <n v="24.56"/>
    <n v="2"/>
    <n v="0"/>
    <n v="11.543199999999999"/>
  </r>
  <r>
    <n v="349"/>
    <x v="158"/>
    <x v="3"/>
    <x v="141"/>
    <d v="2014-07-13T00:00:00"/>
    <s v="Standard Class"/>
    <x v="143"/>
    <s v="Tamara Dahlen"/>
    <x v="0"/>
    <s v="United States"/>
    <s v="Lowell"/>
    <x v="31"/>
    <n v="1852"/>
    <x v="3"/>
    <s v="OFF-AR-10001374"/>
    <x v="1"/>
    <x v="6"/>
    <s v="BIC Brite Liner Highlighters, Chisel Tip"/>
    <n v="12.96"/>
    <n v="2"/>
    <n v="0"/>
    <n v="4.1471999999999998"/>
  </r>
  <r>
    <n v="350"/>
    <x v="159"/>
    <x v="0"/>
    <x v="142"/>
    <d v="2013-09-04T00:00:00"/>
    <s v="First Class"/>
    <x v="144"/>
    <s v="Adam Bellavance"/>
    <x v="2"/>
    <s v="United States"/>
    <s v="New York City"/>
    <x v="15"/>
    <n v="10009"/>
    <x v="3"/>
    <s v="TEC-AC-10000290"/>
    <x v="2"/>
    <x v="11"/>
    <s v="Sabrent 4-Port USB 2.0 Hub"/>
    <n v="6.79"/>
    <n v="1"/>
    <n v="0"/>
    <n v="2.3086000000000002"/>
  </r>
  <r>
    <n v="351"/>
    <x v="159"/>
    <x v="0"/>
    <x v="142"/>
    <d v="2013-09-04T00:00:00"/>
    <s v="First Class"/>
    <x v="144"/>
    <s v="Adam Bellavance"/>
    <x v="2"/>
    <s v="United States"/>
    <s v="New York City"/>
    <x v="15"/>
    <n v="10009"/>
    <x v="3"/>
    <s v="OFF-PA-10001970"/>
    <x v="1"/>
    <x v="10"/>
    <s v="Xerox 1881"/>
    <n v="24.56"/>
    <n v="2"/>
    <n v="0"/>
    <n v="11.543199999999999"/>
  </r>
  <r>
    <n v="352"/>
    <x v="159"/>
    <x v="0"/>
    <x v="142"/>
    <d v="2013-09-04T00:00:00"/>
    <s v="First Class"/>
    <x v="144"/>
    <s v="Adam Bellavance"/>
    <x v="2"/>
    <s v="United States"/>
    <s v="New York City"/>
    <x v="15"/>
    <n v="10009"/>
    <x v="3"/>
    <s v="OFF-BI-10002160"/>
    <x v="1"/>
    <x v="8"/>
    <s v="Acco Hanging Data Binders"/>
    <n v="3.048"/>
    <n v="1"/>
    <n v="0.2"/>
    <n v="1.0668"/>
  </r>
  <r>
    <n v="353"/>
    <x v="159"/>
    <x v="0"/>
    <x v="142"/>
    <d v="2013-09-04T00:00:00"/>
    <s v="First Class"/>
    <x v="144"/>
    <s v="Adam Bellavance"/>
    <x v="2"/>
    <s v="United States"/>
    <s v="New York City"/>
    <x v="15"/>
    <n v="10009"/>
    <x v="3"/>
    <s v="OFF-PA-10001970"/>
    <x v="1"/>
    <x v="10"/>
    <s v="Xerox 1881"/>
    <n v="49.12"/>
    <n v="4"/>
    <n v="0"/>
    <n v="23.086399999999998"/>
  </r>
  <r>
    <n v="354"/>
    <x v="159"/>
    <x v="0"/>
    <x v="142"/>
    <d v="2013-09-04T00:00:00"/>
    <s v="First Class"/>
    <x v="144"/>
    <s v="Adam Bellavance"/>
    <x v="2"/>
    <s v="United States"/>
    <s v="New York City"/>
    <x v="15"/>
    <n v="10009"/>
    <x v="3"/>
    <s v="OFF-BI-10004995"/>
    <x v="1"/>
    <x v="8"/>
    <s v="GBC DocuBind P400 Electric Binding System"/>
    <n v="4355.1680000000006"/>
    <n v="4"/>
    <n v="0.2"/>
    <n v="1415.4295999999997"/>
  </r>
  <r>
    <n v="355"/>
    <x v="160"/>
    <x v="0"/>
    <x v="143"/>
    <d v="2013-04-14T00:00:00"/>
    <s v="Standard Class"/>
    <x v="145"/>
    <s v="Jeremy Lonsdale"/>
    <x v="0"/>
    <s v="United States"/>
    <s v="New York City"/>
    <x v="15"/>
    <n v="10035"/>
    <x v="3"/>
    <s v="FUR-BO-10002268"/>
    <x v="0"/>
    <x v="0"/>
    <s v="Sauder Barrister Bookcases"/>
    <n v="388.70400000000006"/>
    <n v="6"/>
    <n v="0.2"/>
    <n v="-4.8588000000000022"/>
  </r>
  <r>
    <n v="356"/>
    <x v="160"/>
    <x v="0"/>
    <x v="143"/>
    <d v="2013-04-14T00:00:00"/>
    <s v="Standard Class"/>
    <x v="145"/>
    <s v="Jeremy Lonsdale"/>
    <x v="0"/>
    <s v="United States"/>
    <s v="New York City"/>
    <x v="15"/>
    <n v="10035"/>
    <x v="3"/>
    <s v="OFF-EN-10001137"/>
    <x v="1"/>
    <x v="12"/>
    <s v="#10 Gummed Flap White Envelopes, 100/Box"/>
    <n v="8.26"/>
    <n v="2"/>
    <n v="0"/>
    <n v="3.7995999999999999"/>
  </r>
  <r>
    <n v="357"/>
    <x v="160"/>
    <x v="0"/>
    <x v="143"/>
    <d v="2013-04-14T00:00:00"/>
    <s v="Standard Class"/>
    <x v="145"/>
    <s v="Jeremy Lonsdale"/>
    <x v="0"/>
    <s v="United States"/>
    <s v="New York City"/>
    <x v="15"/>
    <n v="10035"/>
    <x v="3"/>
    <s v="OFF-AR-10002399"/>
    <x v="1"/>
    <x v="6"/>
    <s v="Dixon Prang Watercolor Pencils, 10-Color Set with Brush"/>
    <n v="17.04"/>
    <n v="4"/>
    <n v="0"/>
    <n v="6.9863999999999997"/>
  </r>
  <r>
    <n v="358"/>
    <x v="160"/>
    <x v="0"/>
    <x v="143"/>
    <d v="2013-04-14T00:00:00"/>
    <s v="Standard Class"/>
    <x v="145"/>
    <s v="Jeremy Lonsdale"/>
    <x v="0"/>
    <s v="United States"/>
    <s v="New York City"/>
    <x v="15"/>
    <n v="10035"/>
    <x v="3"/>
    <s v="OFF-PA-10002713"/>
    <x v="1"/>
    <x v="10"/>
    <s v="Adams Phone Message Book, 200 Message Capacity, 8 1/16” x 11”"/>
    <n v="34.4"/>
    <n v="5"/>
    <n v="0"/>
    <n v="15.823999999999998"/>
  </r>
  <r>
    <n v="359"/>
    <x v="161"/>
    <x v="0"/>
    <x v="131"/>
    <d v="2013-04-29T00:00:00"/>
    <s v="Standard Class"/>
    <x v="96"/>
    <s v="Heather Kirkland"/>
    <x v="1"/>
    <s v="United States"/>
    <s v="Charlotte"/>
    <x v="3"/>
    <n v="28205"/>
    <x v="0"/>
    <s v="OFF-PA-10002666"/>
    <x v="1"/>
    <x v="10"/>
    <s v="Southworth 25% Cotton Linen-Finish Paper &amp; Envelopes"/>
    <n v="36.240000000000009"/>
    <n v="5"/>
    <n v="0.2"/>
    <n v="11.324999999999996"/>
  </r>
  <r>
    <n v="360"/>
    <x v="162"/>
    <x v="3"/>
    <x v="144"/>
    <d v="2014-03-12T00:00:00"/>
    <s v="First Class"/>
    <x v="146"/>
    <s v="Victoria Brennan"/>
    <x v="1"/>
    <s v="United States"/>
    <s v="Columbus"/>
    <x v="32"/>
    <n v="31907"/>
    <x v="0"/>
    <s v="OFF-AP-10001124"/>
    <x v="1"/>
    <x v="9"/>
    <s v="Belkin 8 Outlet SurgeMaster II Gold Surge Protector with Phone Protection"/>
    <n v="647.84"/>
    <n v="8"/>
    <n v="0"/>
    <n v="168.4384"/>
  </r>
  <r>
    <n v="361"/>
    <x v="162"/>
    <x v="3"/>
    <x v="144"/>
    <d v="2014-03-12T00:00:00"/>
    <s v="First Class"/>
    <x v="146"/>
    <s v="Victoria Brennan"/>
    <x v="1"/>
    <s v="United States"/>
    <s v="Columbus"/>
    <x v="32"/>
    <n v="31907"/>
    <x v="0"/>
    <s v="OFF-LA-10001158"/>
    <x v="1"/>
    <x v="2"/>
    <s v="Avery Address/Shipping Labels for Typewriters, 4&quot; x 2&quot;"/>
    <n v="20.7"/>
    <n v="2"/>
    <n v="0"/>
    <n v="9.9359999999999999"/>
  </r>
  <r>
    <n v="362"/>
    <x v="163"/>
    <x v="3"/>
    <x v="145"/>
    <d v="2014-10-02T00:00:00"/>
    <s v="Standard Class"/>
    <x v="147"/>
    <s v="Katrina Willman"/>
    <x v="0"/>
    <s v="United States"/>
    <s v="New York City"/>
    <x v="15"/>
    <n v="10009"/>
    <x v="3"/>
    <s v="OFF-LA-10001158"/>
    <x v="1"/>
    <x v="2"/>
    <s v="Avery Address/Shipping Labels for Typewriters, 4&quot; x 2&quot;"/>
    <n v="20.7"/>
    <n v="2"/>
    <n v="0"/>
    <n v="9.9359999999999999"/>
  </r>
  <r>
    <n v="363"/>
    <x v="163"/>
    <x v="3"/>
    <x v="145"/>
    <d v="2014-10-02T00:00:00"/>
    <s v="Standard Class"/>
    <x v="147"/>
    <s v="Katrina Willman"/>
    <x v="0"/>
    <s v="United States"/>
    <s v="New York City"/>
    <x v="15"/>
    <n v="10009"/>
    <x v="3"/>
    <s v="FUR-CH-10000785"/>
    <x v="0"/>
    <x v="1"/>
    <s v="Global Ergonomic Managers Chair"/>
    <n v="488.64600000000002"/>
    <n v="3"/>
    <n v="0.1"/>
    <n v="86.870400000000004"/>
  </r>
  <r>
    <n v="364"/>
    <x v="163"/>
    <x v="3"/>
    <x v="145"/>
    <d v="2014-10-02T00:00:00"/>
    <s v="Standard Class"/>
    <x v="147"/>
    <s v="Katrina Willman"/>
    <x v="0"/>
    <s v="United States"/>
    <s v="New York City"/>
    <x v="15"/>
    <n v="10009"/>
    <x v="3"/>
    <s v="OFF-AR-10003732"/>
    <x v="1"/>
    <x v="6"/>
    <s v="Newell 333"/>
    <n v="5.56"/>
    <n v="2"/>
    <n v="0"/>
    <n v="1.4455999999999998"/>
  </r>
  <r>
    <n v="365"/>
    <x v="163"/>
    <x v="3"/>
    <x v="145"/>
    <d v="2014-10-02T00:00:00"/>
    <s v="Standard Class"/>
    <x v="147"/>
    <s v="Katrina Willman"/>
    <x v="0"/>
    <s v="United States"/>
    <s v="New York City"/>
    <x v="15"/>
    <n v="10009"/>
    <x v="3"/>
    <s v="FUR-FU-10000023"/>
    <x v="0"/>
    <x v="5"/>
    <s v="Eldon Wave Desk Accessories"/>
    <n v="47.12"/>
    <n v="8"/>
    <n v="0"/>
    <n v="20.732800000000001"/>
  </r>
  <r>
    <n v="366"/>
    <x v="164"/>
    <x v="2"/>
    <x v="146"/>
    <d v="2011-09-29T00:00:00"/>
    <s v="Standard Class"/>
    <x v="148"/>
    <s v="Julia Dunbar"/>
    <x v="0"/>
    <s v="United States"/>
    <s v="San Francisco"/>
    <x v="1"/>
    <n v="94109"/>
    <x v="1"/>
    <s v="OFF-ST-10001713"/>
    <x v="1"/>
    <x v="4"/>
    <s v="Gould Plastics 9-Pocket Panel Bin, 18-3/8w x 5-1/4d x 20-1/2h, Black"/>
    <n v="211.96"/>
    <n v="4"/>
    <n v="0"/>
    <n v="8.4783999999999935"/>
  </r>
  <r>
    <n v="367"/>
    <x v="165"/>
    <x v="0"/>
    <x v="147"/>
    <d v="2013-10-22T00:00:00"/>
    <s v="Same Day"/>
    <x v="149"/>
    <s v="Michael Kennedy"/>
    <x v="1"/>
    <s v="United States"/>
    <s v="Manchester"/>
    <x v="29"/>
    <n v="6040"/>
    <x v="3"/>
    <s v="OFF-BI-10002412"/>
    <x v="1"/>
    <x v="8"/>
    <s v="Wilson Jones “Snap” Scratch Pad Binder Tool for Ring Binders"/>
    <n v="23.2"/>
    <n v="4"/>
    <n v="0"/>
    <n v="10.44"/>
  </r>
  <r>
    <n v="368"/>
    <x v="165"/>
    <x v="0"/>
    <x v="147"/>
    <d v="2013-10-22T00:00:00"/>
    <s v="Same Day"/>
    <x v="149"/>
    <s v="Michael Kennedy"/>
    <x v="1"/>
    <s v="United States"/>
    <s v="Manchester"/>
    <x v="29"/>
    <n v="6040"/>
    <x v="3"/>
    <s v="OFF-SU-10001225"/>
    <x v="1"/>
    <x v="14"/>
    <s v="Staples"/>
    <n v="7.36"/>
    <n v="2"/>
    <n v="0"/>
    <n v="0.14719999999999978"/>
  </r>
  <r>
    <n v="369"/>
    <x v="165"/>
    <x v="0"/>
    <x v="147"/>
    <d v="2013-10-22T00:00:00"/>
    <s v="Same Day"/>
    <x v="149"/>
    <s v="Michael Kennedy"/>
    <x v="1"/>
    <s v="United States"/>
    <s v="Manchester"/>
    <x v="29"/>
    <n v="6040"/>
    <x v="3"/>
    <s v="OFF-ST-10002406"/>
    <x v="1"/>
    <x v="4"/>
    <s v="Pizazz Global Quick File"/>
    <n v="104.79"/>
    <n v="7"/>
    <n v="0"/>
    <n v="29.341200000000008"/>
  </r>
  <r>
    <n v="370"/>
    <x v="165"/>
    <x v="0"/>
    <x v="147"/>
    <d v="2013-10-22T00:00:00"/>
    <s v="Same Day"/>
    <x v="149"/>
    <s v="Michael Kennedy"/>
    <x v="1"/>
    <s v="United States"/>
    <s v="Manchester"/>
    <x v="29"/>
    <n v="6040"/>
    <x v="3"/>
    <s v="FUR-BO-10002545"/>
    <x v="0"/>
    <x v="0"/>
    <s v="Atlantic Metals Mobile 3-Shelf Bookcases, Custom Colors"/>
    <n v="1043.92"/>
    <n v="4"/>
    <n v="0"/>
    <n v="271.41920000000005"/>
  </r>
  <r>
    <n v="371"/>
    <x v="166"/>
    <x v="3"/>
    <x v="148"/>
    <d v="2014-06-05T00:00:00"/>
    <s v="Standard Class"/>
    <x v="150"/>
    <s v="Guy Thornton"/>
    <x v="0"/>
    <s v="United States"/>
    <s v="Harlingen"/>
    <x v="5"/>
    <n v="78550"/>
    <x v="2"/>
    <s v="OFF-PA-10002036"/>
    <x v="1"/>
    <x v="10"/>
    <s v="Xerox 1930"/>
    <n v="25.920000000000005"/>
    <n v="5"/>
    <n v="0.2"/>
    <n v="9.3960000000000008"/>
  </r>
  <r>
    <n v="372"/>
    <x v="166"/>
    <x v="3"/>
    <x v="148"/>
    <d v="2014-06-05T00:00:00"/>
    <s v="Standard Class"/>
    <x v="150"/>
    <s v="Guy Thornton"/>
    <x v="0"/>
    <s v="United States"/>
    <s v="Harlingen"/>
    <x v="5"/>
    <n v="78550"/>
    <x v="2"/>
    <s v="OFF-ST-10002205"/>
    <x v="1"/>
    <x v="4"/>
    <s v="File Shuttle I and Handi-File"/>
    <n v="53.424000000000007"/>
    <n v="3"/>
    <n v="0.2"/>
    <n v="4.6746000000000016"/>
  </r>
  <r>
    <n v="373"/>
    <x v="167"/>
    <x v="2"/>
    <x v="149"/>
    <d v="2011-07-27T00:00:00"/>
    <s v="Standard Class"/>
    <x v="151"/>
    <s v="Arthur Gainer"/>
    <x v="0"/>
    <s v="United States"/>
    <s v="Tucson"/>
    <x v="16"/>
    <n v="85705"/>
    <x v="1"/>
    <s v="OFF-BI-10001982"/>
    <x v="1"/>
    <x v="8"/>
    <s v="Wilson Jones Custom Binder Spines &amp; Labels"/>
    <n v="8.1600000000000019"/>
    <n v="5"/>
    <n v="0.7"/>
    <n v="-5.7119999999999997"/>
  </r>
  <r>
    <n v="374"/>
    <x v="167"/>
    <x v="2"/>
    <x v="149"/>
    <d v="2011-07-27T00:00:00"/>
    <s v="Standard Class"/>
    <x v="151"/>
    <s v="Arthur Gainer"/>
    <x v="0"/>
    <s v="United States"/>
    <s v="Tucson"/>
    <x v="16"/>
    <n v="85705"/>
    <x v="1"/>
    <s v="TEC-AC-10003911"/>
    <x v="2"/>
    <x v="11"/>
    <s v="NETGEAR AC1750 Dual Band Gigabit Smart WiFi Router"/>
    <n v="1023.9360000000001"/>
    <n v="8"/>
    <n v="0.2"/>
    <n v="179.1887999999999"/>
  </r>
  <r>
    <n v="375"/>
    <x v="167"/>
    <x v="2"/>
    <x v="149"/>
    <d v="2011-07-27T00:00:00"/>
    <s v="Standard Class"/>
    <x v="151"/>
    <s v="Arthur Gainer"/>
    <x v="0"/>
    <s v="United States"/>
    <s v="Tucson"/>
    <x v="16"/>
    <n v="85705"/>
    <x v="1"/>
    <s v="OFF-AR-10000658"/>
    <x v="1"/>
    <x v="6"/>
    <s v="Newell 324"/>
    <n v="9.24"/>
    <n v="1"/>
    <n v="0.2"/>
    <n v="0.92399999999999993"/>
  </r>
  <r>
    <n v="376"/>
    <x v="167"/>
    <x v="2"/>
    <x v="149"/>
    <d v="2011-07-27T00:00:00"/>
    <s v="Standard Class"/>
    <x v="151"/>
    <s v="Arthur Gainer"/>
    <x v="0"/>
    <s v="United States"/>
    <s v="Tucson"/>
    <x v="16"/>
    <n v="85705"/>
    <x v="1"/>
    <s v="TEC-AC-10002076"/>
    <x v="2"/>
    <x v="11"/>
    <s v="Microsoft Natural Keyboard Elite"/>
    <n v="479.04"/>
    <n v="10"/>
    <n v="0.2"/>
    <n v="-29.940000000000012"/>
  </r>
  <r>
    <n v="377"/>
    <x v="168"/>
    <x v="0"/>
    <x v="150"/>
    <d v="2013-10-02T00:00:00"/>
    <s v="First Class"/>
    <x v="152"/>
    <s v="Muhammed MacIntyre"/>
    <x v="1"/>
    <s v="United States"/>
    <s v="Quincy"/>
    <x v="10"/>
    <n v="62301"/>
    <x v="2"/>
    <s v="OFF-PA-10003039"/>
    <x v="1"/>
    <x v="10"/>
    <s v="Xerox 1960"/>
    <n v="99.13600000000001"/>
    <n v="4"/>
    <n v="0.2"/>
    <n v="30.979999999999993"/>
  </r>
  <r>
    <n v="378"/>
    <x v="169"/>
    <x v="3"/>
    <x v="151"/>
    <d v="2014-09-02T00:00:00"/>
    <s v="Standard Class"/>
    <x v="153"/>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x v="154"/>
    <s v="Russell Applegate"/>
    <x v="0"/>
    <s v="United States"/>
    <s v="Houston"/>
    <x v="5"/>
    <n v="77095"/>
    <x v="2"/>
    <s v="OFF-AP-10000696"/>
    <x v="1"/>
    <x v="9"/>
    <s v="Holmes Odor Grabber"/>
    <n v="8.6519999999999975"/>
    <n v="3"/>
    <n v="0.8"/>
    <n v="-20.332200000000007"/>
  </r>
  <r>
    <n v="380"/>
    <x v="170"/>
    <x v="1"/>
    <x v="152"/>
    <d v="2012-05-05T00:00:00"/>
    <s v="Standard Class"/>
    <x v="154"/>
    <s v="Russell Applegate"/>
    <x v="0"/>
    <s v="United States"/>
    <s v="Houston"/>
    <x v="5"/>
    <n v="77095"/>
    <x v="2"/>
    <s v="OFF-ST-10003327"/>
    <x v="1"/>
    <x v="4"/>
    <s v="Akro-Mils 12-Gallon Tote"/>
    <n v="23.832000000000001"/>
    <n v="3"/>
    <n v="0.2"/>
    <n v="2.6810999999999954"/>
  </r>
  <r>
    <n v="381"/>
    <x v="170"/>
    <x v="1"/>
    <x v="152"/>
    <d v="2012-05-05T00:00:00"/>
    <s v="Standard Class"/>
    <x v="154"/>
    <s v="Russell Applegate"/>
    <x v="0"/>
    <s v="United States"/>
    <s v="Houston"/>
    <x v="5"/>
    <n v="77095"/>
    <x v="2"/>
    <s v="OFF-BI-10000309"/>
    <x v="1"/>
    <x v="8"/>
    <s v="GBC Twin Loop Wire Binding Elements, 9/16&quot; Spine, Black"/>
    <n v="12.175999999999998"/>
    <n v="4"/>
    <n v="0.8"/>
    <n v="-18.872800000000009"/>
  </r>
  <r>
    <n v="382"/>
    <x v="171"/>
    <x v="0"/>
    <x v="99"/>
    <d v="2013-10-30T00:00:00"/>
    <s v="First Class"/>
    <x v="155"/>
    <s v="Alejandro Savely"/>
    <x v="1"/>
    <s v="United States"/>
    <s v="San Francisco"/>
    <x v="1"/>
    <n v="94109"/>
    <x v="1"/>
    <s v="OFF-PA-10004734"/>
    <x v="1"/>
    <x v="10"/>
    <s v="Southworth Structures Collection"/>
    <n v="50.96"/>
    <n v="7"/>
    <n v="0"/>
    <n v="25.48"/>
  </r>
  <r>
    <n v="383"/>
    <x v="171"/>
    <x v="0"/>
    <x v="99"/>
    <d v="2013-10-30T00:00:00"/>
    <s v="First Class"/>
    <x v="15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x v="156"/>
    <s v="Laura Armstrong"/>
    <x v="1"/>
    <s v="United States"/>
    <s v="Taylor"/>
    <x v="12"/>
    <n v="48180"/>
    <x v="2"/>
    <s v="TEC-AC-10004708"/>
    <x v="2"/>
    <x v="11"/>
    <s v="Sony 32GB Class 10 Micro SDHC R40 Memory Card"/>
    <n v="41.9"/>
    <n v="2"/>
    <n v="0"/>
    <n v="8.7989999999999995"/>
  </r>
  <r>
    <n v="385"/>
    <x v="173"/>
    <x v="1"/>
    <x v="154"/>
    <d v="2012-12-02T00:00:00"/>
    <s v="Standard Class"/>
    <x v="157"/>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x v="157"/>
    <s v="Denny Ordway"/>
    <x v="0"/>
    <s v="United States"/>
    <s v="Pembroke Pines"/>
    <x v="2"/>
    <n v="33024"/>
    <x v="0"/>
    <s v="TEC-AC-10002335"/>
    <x v="2"/>
    <x v="11"/>
    <s v="Logitech Media Keyboard K200"/>
    <n v="83.976000000000013"/>
    <n v="3"/>
    <n v="0.2"/>
    <n v="-1.049700000000005"/>
  </r>
  <r>
    <n v="387"/>
    <x v="174"/>
    <x v="1"/>
    <x v="155"/>
    <d v="2012-12-07T00:00:00"/>
    <s v="Standard Class"/>
    <x v="158"/>
    <s v="Dean Katz"/>
    <x v="1"/>
    <s v="United States"/>
    <s v="Philadelphia"/>
    <x v="9"/>
    <n v="19140"/>
    <x v="3"/>
    <s v="TEC-MA-10001681"/>
    <x v="2"/>
    <x v="15"/>
    <s v="Lexmark MarkNet N8150 Wireless Print Server"/>
    <n v="482.34000000000003"/>
    <n v="4"/>
    <n v="0.7"/>
    <n v="-337.63799999999981"/>
  </r>
  <r>
    <n v="388"/>
    <x v="174"/>
    <x v="1"/>
    <x v="155"/>
    <d v="2012-12-07T00:00:00"/>
    <s v="Standard Class"/>
    <x v="158"/>
    <s v="Dean Katz"/>
    <x v="1"/>
    <s v="United States"/>
    <s v="Philadelphia"/>
    <x v="9"/>
    <n v="19140"/>
    <x v="3"/>
    <s v="FUR-FU-10001935"/>
    <x v="0"/>
    <x v="5"/>
    <s v="3M Hangers With Command Adhesive"/>
    <n v="2.9600000000000004"/>
    <n v="1"/>
    <n v="0.2"/>
    <n v="0.77700000000000025"/>
  </r>
  <r>
    <n v="389"/>
    <x v="175"/>
    <x v="2"/>
    <x v="156"/>
    <d v="2011-11-26T00:00:00"/>
    <s v="First Class"/>
    <x v="159"/>
    <s v="Nathan Gelder"/>
    <x v="0"/>
    <s v="United States"/>
    <s v="Cincinnati"/>
    <x v="24"/>
    <n v="45231"/>
    <x v="3"/>
    <s v="OFF-AR-10004757"/>
    <x v="1"/>
    <x v="6"/>
    <s v="Crayola Colored Pencils"/>
    <n v="2.6240000000000001"/>
    <n v="1"/>
    <n v="0.2"/>
    <n v="0.42639999999999978"/>
  </r>
  <r>
    <n v="390"/>
    <x v="176"/>
    <x v="3"/>
    <x v="157"/>
    <d v="2014-12-16T00:00:00"/>
    <s v="Standard Class"/>
    <x v="160"/>
    <s v="Mike Vittorini"/>
    <x v="0"/>
    <s v="United States"/>
    <s v="New York City"/>
    <x v="15"/>
    <n v="10009"/>
    <x v="3"/>
    <s v="OFF-BI-10000050"/>
    <x v="1"/>
    <x v="8"/>
    <s v="Angle-D Binders with Locking Rings, Label Holders"/>
    <n v="23.36"/>
    <n v="4"/>
    <n v="0.2"/>
    <n v="7.8839999999999986"/>
  </r>
  <r>
    <n v="391"/>
    <x v="176"/>
    <x v="3"/>
    <x v="157"/>
    <d v="2014-12-16T00:00:00"/>
    <s v="Standard Class"/>
    <x v="16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x v="161"/>
    <s v="Jack Garza"/>
    <x v="0"/>
    <s v="United States"/>
    <s v="Des Moines"/>
    <x v="4"/>
    <n v="98198"/>
    <x v="1"/>
    <s v="TEC-PH-10003012"/>
    <x v="2"/>
    <x v="7"/>
    <s v="Nortel Meridian M3904 Professional Digital phone"/>
    <n v="246.38400000000001"/>
    <n v="2"/>
    <n v="0.2"/>
    <n v="27.718199999999968"/>
  </r>
  <r>
    <n v="393"/>
    <x v="177"/>
    <x v="2"/>
    <x v="158"/>
    <d v="2011-09-23T00:00:00"/>
    <s v="Second Class"/>
    <x v="161"/>
    <s v="Jack Garza"/>
    <x v="0"/>
    <s v="United States"/>
    <s v="Des Moines"/>
    <x v="4"/>
    <n v="98198"/>
    <x v="1"/>
    <s v="TEC-CO-10002313"/>
    <x v="2"/>
    <x v="16"/>
    <s v="Canon PC1080F Personal Copier"/>
    <n v="1799.97"/>
    <n v="3"/>
    <n v="0"/>
    <n v="701.98829999999998"/>
  </r>
  <r>
    <n v="394"/>
    <x v="178"/>
    <x v="2"/>
    <x v="159"/>
    <d v="2011-06-10T00:00:00"/>
    <s v="Second Class"/>
    <x v="162"/>
    <s v="Bart Pistole"/>
    <x v="1"/>
    <s v="United States"/>
    <s v="Peoria"/>
    <x v="10"/>
    <n v="61604"/>
    <x v="2"/>
    <s v="OFF-BI-10003982"/>
    <x v="1"/>
    <x v="8"/>
    <s v="Wilson Jones Century Plastic Molded Ring Binders"/>
    <n v="12.461999999999996"/>
    <n v="3"/>
    <n v="0.8"/>
    <n v="-20.5623"/>
  </r>
  <r>
    <n v="395"/>
    <x v="179"/>
    <x v="3"/>
    <x v="160"/>
    <d v="2014-07-06T00:00:00"/>
    <s v="Standard Class"/>
    <x v="163"/>
    <s v="Victor Preis"/>
    <x v="2"/>
    <s v="United States"/>
    <s v="Las Vegas"/>
    <x v="33"/>
    <n v="89115"/>
    <x v="1"/>
    <s v="OFF-BI-10004492"/>
    <x v="1"/>
    <x v="8"/>
    <s v="Tuf-Vin Binders"/>
    <n v="75.792000000000002"/>
    <n v="3"/>
    <n v="0.2"/>
    <n v="25.579799999999992"/>
  </r>
  <r>
    <n v="396"/>
    <x v="180"/>
    <x v="3"/>
    <x v="161"/>
    <d v="2014-10-20T00:00:00"/>
    <s v="Second Class"/>
    <x v="164"/>
    <s v="Saphhira Shifley"/>
    <x v="1"/>
    <s v="United States"/>
    <s v="Warwick"/>
    <x v="34"/>
    <n v="2886"/>
    <x v="3"/>
    <s v="OFF-ST-10000798"/>
    <x v="1"/>
    <x v="4"/>
    <s v="2300 Heavy-Duty Transfer File Systems by Perma"/>
    <n v="49.96"/>
    <n v="2"/>
    <n v="0"/>
    <n v="9.4923999999999964"/>
  </r>
  <r>
    <n v="397"/>
    <x v="180"/>
    <x v="3"/>
    <x v="161"/>
    <d v="2014-10-20T00:00:00"/>
    <s v="Second Class"/>
    <x v="164"/>
    <s v="Saphhira Shifley"/>
    <x v="1"/>
    <s v="United States"/>
    <s v="Warwick"/>
    <x v="34"/>
    <n v="2886"/>
    <x v="3"/>
    <s v="OFF-PA-10002552"/>
    <x v="1"/>
    <x v="10"/>
    <s v="Xerox 1958"/>
    <n v="12.96"/>
    <n v="2"/>
    <n v="0"/>
    <n v="6.2208000000000006"/>
  </r>
  <r>
    <n v="398"/>
    <x v="181"/>
    <x v="1"/>
    <x v="89"/>
    <d v="2012-11-04T00:00:00"/>
    <s v="Standard Class"/>
    <x v="6"/>
    <s v="Harold Pawlan"/>
    <x v="2"/>
    <s v="United States"/>
    <s v="Jackson"/>
    <x v="12"/>
    <n v="49201"/>
    <x v="2"/>
    <s v="OFF-SU-10002573"/>
    <x v="1"/>
    <x v="14"/>
    <s v="Acme 10&quot; Easy Grip Assistive Scissors"/>
    <n v="70.12"/>
    <n v="4"/>
    <n v="0"/>
    <n v="21.035999999999994"/>
  </r>
  <r>
    <n v="399"/>
    <x v="182"/>
    <x v="0"/>
    <x v="162"/>
    <d v="2013-09-11T00:00:00"/>
    <s v="Second Class"/>
    <x v="165"/>
    <s v="Anna Gayman"/>
    <x v="0"/>
    <s v="United States"/>
    <s v="Houston"/>
    <x v="5"/>
    <n v="77036"/>
    <x v="2"/>
    <s v="OFF-ST-10001580"/>
    <x v="1"/>
    <x v="4"/>
    <s v="Super Decoflex Portable Personal File"/>
    <n v="35.952000000000005"/>
    <n v="3"/>
    <n v="0.2"/>
    <n v="3.5951999999999984"/>
  </r>
  <r>
    <n v="400"/>
    <x v="182"/>
    <x v="0"/>
    <x v="162"/>
    <d v="2013-09-11T00:00:00"/>
    <s v="Second Class"/>
    <x v="165"/>
    <s v="Anna Gayman"/>
    <x v="0"/>
    <s v="United States"/>
    <s v="Houston"/>
    <x v="5"/>
    <n v="77036"/>
    <x v="2"/>
    <s v="FUR-BO-10004834"/>
    <x v="0"/>
    <x v="0"/>
    <s v="Riverside Palais Royal Lawyers Bookcase, Royale Cherry Finish"/>
    <n v="2396.2655999999997"/>
    <n v="4"/>
    <n v="0.32"/>
    <n v="-317.15280000000007"/>
  </r>
  <r>
    <n v="401"/>
    <x v="182"/>
    <x v="0"/>
    <x v="162"/>
    <d v="2013-09-11T00:00:00"/>
    <s v="Second Class"/>
    <x v="165"/>
    <s v="Anna Gayman"/>
    <x v="0"/>
    <s v="United States"/>
    <s v="Houston"/>
    <x v="5"/>
    <n v="77036"/>
    <x v="2"/>
    <s v="OFF-ST-10000934"/>
    <x v="1"/>
    <x v="4"/>
    <s v="Contico 72&quot;H Heavy-Duty Storage System"/>
    <n v="131.136"/>
    <n v="4"/>
    <n v="0.2"/>
    <n v="-32.783999999999999"/>
  </r>
  <r>
    <n v="402"/>
    <x v="182"/>
    <x v="0"/>
    <x v="162"/>
    <d v="2013-09-11T00:00:00"/>
    <s v="Second Class"/>
    <x v="165"/>
    <s v="Anna Gayman"/>
    <x v="0"/>
    <s v="United States"/>
    <s v="Houston"/>
    <x v="5"/>
    <n v="77036"/>
    <x v="2"/>
    <s v="TEC-AC-10000158"/>
    <x v="2"/>
    <x v="11"/>
    <s v="Sony 64GB Class 10 Micro SDHC R40 Memory Card"/>
    <n v="57.584000000000003"/>
    <n v="2"/>
    <n v="0.2"/>
    <n v="0.71979999999999933"/>
  </r>
  <r>
    <n v="403"/>
    <x v="183"/>
    <x v="2"/>
    <x v="163"/>
    <d v="2011-12-26T00:00:00"/>
    <s v="First Class"/>
    <x v="166"/>
    <s v="Luke Foster"/>
    <x v="0"/>
    <s v="United States"/>
    <s v="Miami"/>
    <x v="2"/>
    <n v="33180"/>
    <x v="0"/>
    <s v="OFF-PA-10001947"/>
    <x v="1"/>
    <x v="10"/>
    <s v="Xerox 1974"/>
    <n v="9.5680000000000014"/>
    <n v="2"/>
    <n v="0.2"/>
    <n v="3.4683999999999999"/>
  </r>
  <r>
    <n v="404"/>
    <x v="184"/>
    <x v="2"/>
    <x v="164"/>
    <d v="2011-04-20T00:00:00"/>
    <s v="Standard Class"/>
    <x v="7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x v="167"/>
    <s v="Roy Französisch"/>
    <x v="0"/>
    <s v="United States"/>
    <s v="New York City"/>
    <x v="15"/>
    <n v="10024"/>
    <x v="3"/>
    <s v="OFF-AP-10004249"/>
    <x v="1"/>
    <x v="9"/>
    <s v="Staples"/>
    <n v="35.910000000000004"/>
    <n v="3"/>
    <n v="0"/>
    <n v="9.6956999999999987"/>
  </r>
  <r>
    <n v="406"/>
    <x v="186"/>
    <x v="3"/>
    <x v="166"/>
    <d v="2014-12-13T00:00:00"/>
    <s v="Standard Class"/>
    <x v="168"/>
    <s v="Keith Herrera"/>
    <x v="0"/>
    <s v="United States"/>
    <s v="San Francisco"/>
    <x v="1"/>
    <n v="94110"/>
    <x v="1"/>
    <s v="TEC-AC-10000158"/>
    <x v="2"/>
    <x v="11"/>
    <s v="Sony 64GB Class 10 Micro SDHC R40 Memory Card"/>
    <n v="179.95000000000002"/>
    <n v="5"/>
    <n v="0"/>
    <n v="37.789500000000004"/>
  </r>
  <r>
    <n v="407"/>
    <x v="186"/>
    <x v="3"/>
    <x v="166"/>
    <d v="2014-12-13T00:00:00"/>
    <s v="Standard Class"/>
    <x v="168"/>
    <s v="Keith Herrera"/>
    <x v="0"/>
    <s v="United States"/>
    <s v="San Francisco"/>
    <x v="1"/>
    <n v="94110"/>
    <x v="1"/>
    <s v="TEC-CO-10004115"/>
    <x v="2"/>
    <x v="16"/>
    <s v="Sharp AL-1530CS Digital Copier"/>
    <n v="1199.9760000000001"/>
    <n v="3"/>
    <n v="0.2"/>
    <n v="434.99130000000002"/>
  </r>
  <r>
    <n v="408"/>
    <x v="186"/>
    <x v="3"/>
    <x v="166"/>
    <d v="2014-12-13T00:00:00"/>
    <s v="Standard Class"/>
    <x v="168"/>
    <s v="Keith Herrera"/>
    <x v="0"/>
    <s v="United States"/>
    <s v="San Francisco"/>
    <x v="1"/>
    <n v="94110"/>
    <x v="1"/>
    <s v="OFF-PA-10003724"/>
    <x v="1"/>
    <x v="10"/>
    <s v="Wirebound Message Book, 4 per Page"/>
    <n v="27.15"/>
    <n v="5"/>
    <n v="0"/>
    <n v="13.3035"/>
  </r>
  <r>
    <n v="409"/>
    <x v="186"/>
    <x v="3"/>
    <x v="166"/>
    <d v="2014-12-13T00:00:00"/>
    <s v="Standard Class"/>
    <x v="168"/>
    <s v="Keith Herrera"/>
    <x v="0"/>
    <s v="United States"/>
    <s v="San Francisco"/>
    <x v="1"/>
    <n v="94110"/>
    <x v="1"/>
    <s v="FUR-TA-10002041"/>
    <x v="0"/>
    <x v="3"/>
    <s v="Bevis Round Conference Table Top, X-Base"/>
    <n v="1004.0239999999999"/>
    <n v="7"/>
    <n v="0.2"/>
    <n v="-112.95269999999994"/>
  </r>
  <r>
    <n v="410"/>
    <x v="186"/>
    <x v="3"/>
    <x v="166"/>
    <d v="2014-12-13T00:00:00"/>
    <s v="Standard Class"/>
    <x v="168"/>
    <s v="Keith Herrera"/>
    <x v="0"/>
    <s v="United States"/>
    <s v="San Francisco"/>
    <x v="1"/>
    <n v="94110"/>
    <x v="1"/>
    <s v="OFF-PA-10002893"/>
    <x v="1"/>
    <x v="10"/>
    <s v="Wirebound Service Call Books, 5 1/2&quot; x 4&quot;"/>
    <n v="9.68"/>
    <n v="1"/>
    <n v="0"/>
    <n v="4.6463999999999999"/>
  </r>
  <r>
    <n v="411"/>
    <x v="186"/>
    <x v="3"/>
    <x v="166"/>
    <d v="2014-12-13T00:00:00"/>
    <s v="Standard Class"/>
    <x v="168"/>
    <s v="Keith Herrera"/>
    <x v="0"/>
    <s v="United States"/>
    <s v="San Francisco"/>
    <x v="1"/>
    <n v="94110"/>
    <x v="1"/>
    <s v="OFF-LA-10003766"/>
    <x v="1"/>
    <x v="2"/>
    <s v="Self-Adhesive Removable Labels"/>
    <n v="28.349999999999998"/>
    <n v="9"/>
    <n v="0"/>
    <n v="13.608000000000001"/>
  </r>
  <r>
    <n v="412"/>
    <x v="186"/>
    <x v="3"/>
    <x v="166"/>
    <d v="2014-12-13T00:00:00"/>
    <s v="Standard Class"/>
    <x v="168"/>
    <s v="Keith Herrera"/>
    <x v="0"/>
    <s v="United States"/>
    <s v="San Francisco"/>
    <x v="1"/>
    <n v="94110"/>
    <x v="1"/>
    <s v="OFF-PA-10001970"/>
    <x v="1"/>
    <x v="10"/>
    <s v="Xerox 1908"/>
    <n v="55.98"/>
    <n v="1"/>
    <n v="0"/>
    <n v="27.430199999999999"/>
  </r>
  <r>
    <n v="413"/>
    <x v="186"/>
    <x v="3"/>
    <x v="166"/>
    <d v="2014-12-13T00:00:00"/>
    <s v="Standard Class"/>
    <x v="168"/>
    <s v="Keith Herrera"/>
    <x v="0"/>
    <s v="United States"/>
    <s v="San Francisco"/>
    <x v="1"/>
    <n v="94110"/>
    <x v="1"/>
    <s v="FUR-BO-10001972"/>
    <x v="0"/>
    <x v="0"/>
    <s v="O'Sullivan 4-Shelf Bookcase in Odessa Pine"/>
    <n v="1336.829"/>
    <n v="13"/>
    <n v="0.15"/>
    <n v="31.454799999999949"/>
  </r>
  <r>
    <n v="414"/>
    <x v="186"/>
    <x v="3"/>
    <x v="166"/>
    <d v="2014-12-13T00:00:00"/>
    <s v="Standard Class"/>
    <x v="168"/>
    <s v="Keith Herrera"/>
    <x v="0"/>
    <s v="United States"/>
    <s v="San Francisco"/>
    <x v="1"/>
    <n v="94110"/>
    <x v="1"/>
    <s v="FUR-CH-10003956"/>
    <x v="0"/>
    <x v="1"/>
    <s v="Novimex High-Tech Fabric Mesh Task Chair"/>
    <n v="113.56800000000001"/>
    <n v="2"/>
    <n v="0.2"/>
    <n v="-18.454800000000013"/>
  </r>
  <r>
    <n v="415"/>
    <x v="187"/>
    <x v="3"/>
    <x v="132"/>
    <d v="2014-11-08T00:00:00"/>
    <s v="Standard Class"/>
    <x v="169"/>
    <s v="Kimberly Carter"/>
    <x v="1"/>
    <s v="United States"/>
    <s v="Seattle"/>
    <x v="4"/>
    <n v="98105"/>
    <x v="1"/>
    <s v="OFF-PA-10000157"/>
    <x v="1"/>
    <x v="10"/>
    <s v="Xerox 191"/>
    <n v="139.86000000000001"/>
    <n v="7"/>
    <n v="0"/>
    <n v="65.734199999999987"/>
  </r>
  <r>
    <n v="416"/>
    <x v="187"/>
    <x v="3"/>
    <x v="132"/>
    <d v="2014-11-08T00:00:00"/>
    <s v="Standard Class"/>
    <x v="169"/>
    <s v="Kimberly Carter"/>
    <x v="1"/>
    <s v="United States"/>
    <s v="Seattle"/>
    <x v="4"/>
    <n v="98105"/>
    <x v="1"/>
    <s v="FUR-CH-10001891"/>
    <x v="0"/>
    <x v="1"/>
    <s v="Global Deluxe Office Fabric Chairs"/>
    <n v="307.13600000000002"/>
    <n v="4"/>
    <n v="0.2"/>
    <n v="26.874400000000023"/>
  </r>
  <r>
    <n v="417"/>
    <x v="188"/>
    <x v="3"/>
    <x v="92"/>
    <d v="2014-06-29T00:00:00"/>
    <s v="Standard Class"/>
    <x v="170"/>
    <s v="Caroline Jumper"/>
    <x v="0"/>
    <s v="United States"/>
    <s v="Huntington Beach"/>
    <x v="1"/>
    <n v="92646"/>
    <x v="1"/>
    <s v="OFF-AR-10004344"/>
    <x v="1"/>
    <x v="6"/>
    <s v="Bulldog Vacuum Base Pencil Sharpener"/>
    <n v="95.92"/>
    <n v="8"/>
    <n v="0"/>
    <n v="25.898399999999995"/>
  </r>
  <r>
    <n v="418"/>
    <x v="189"/>
    <x v="0"/>
    <x v="167"/>
    <d v="2013-04-19T00:00:00"/>
    <s v="Standard Class"/>
    <x v="171"/>
    <s v="Philip Brown"/>
    <x v="0"/>
    <s v="United States"/>
    <s v="Los Angeles"/>
    <x v="1"/>
    <n v="90004"/>
    <x v="1"/>
    <s v="FUR-CH-10004886"/>
    <x v="0"/>
    <x v="1"/>
    <s v="Bevis Steel Folding Chairs"/>
    <n v="383.8"/>
    <n v="5"/>
    <n v="0.2"/>
    <n v="38.379999999999981"/>
  </r>
  <r>
    <n v="419"/>
    <x v="190"/>
    <x v="3"/>
    <x v="44"/>
    <d v="2014-11-11T00:00:00"/>
    <s v="Standard Class"/>
    <x v="146"/>
    <s v="Victoria Brennan"/>
    <x v="1"/>
    <s v="United States"/>
    <s v="Richmond"/>
    <x v="0"/>
    <n v="40475"/>
    <x v="0"/>
    <s v="OFF-PA-10003845"/>
    <x v="1"/>
    <x v="10"/>
    <s v="Xerox 1987"/>
    <n v="5.78"/>
    <n v="1"/>
    <n v="0"/>
    <n v="2.8322000000000003"/>
  </r>
  <r>
    <n v="420"/>
    <x v="191"/>
    <x v="3"/>
    <x v="168"/>
    <d v="2014-03-10T00:00:00"/>
    <s v="Standard Class"/>
    <x v="133"/>
    <s v="Sung Pak"/>
    <x v="1"/>
    <s v="United States"/>
    <s v="Los Angeles"/>
    <x v="1"/>
    <n v="90045"/>
    <x v="1"/>
    <s v="OFF-AR-10001573"/>
    <x v="1"/>
    <x v="6"/>
    <s v="American Pencil"/>
    <n v="9.32"/>
    <n v="4"/>
    <n v="0"/>
    <n v="2.702799999999999"/>
  </r>
  <r>
    <n v="421"/>
    <x v="191"/>
    <x v="3"/>
    <x v="168"/>
    <d v="2014-03-10T00:00:00"/>
    <s v="Standard Class"/>
    <x v="133"/>
    <s v="Sung Pak"/>
    <x v="1"/>
    <s v="United States"/>
    <s v="Los Angeles"/>
    <x v="1"/>
    <n v="90045"/>
    <x v="1"/>
    <s v="OFF-EN-10000483"/>
    <x v="1"/>
    <x v="12"/>
    <s v="White Envelopes, White Envelopes with Clear Poly Window"/>
    <n v="15.25"/>
    <n v="1"/>
    <n v="0"/>
    <n v="7.0149999999999988"/>
  </r>
  <r>
    <n v="422"/>
    <x v="192"/>
    <x v="2"/>
    <x v="169"/>
    <d v="2011-06-25T00:00:00"/>
    <s v="First Class"/>
    <x v="32"/>
    <s v="Joel Eaton"/>
    <x v="0"/>
    <s v="United States"/>
    <s v="Louisville"/>
    <x v="22"/>
    <n v="80027"/>
    <x v="1"/>
    <s v="TEC-AC-10004114"/>
    <x v="2"/>
    <x v="11"/>
    <s v="KeyTronic 6101 Series - Keyboard - Black"/>
    <n v="196.75200000000001"/>
    <n v="6"/>
    <n v="0.2"/>
    <n v="56.566200000000009"/>
  </r>
  <r>
    <n v="423"/>
    <x v="193"/>
    <x v="3"/>
    <x v="15"/>
    <d v="2014-10-24T00:00:00"/>
    <s v="Standard Class"/>
    <x v="172"/>
    <s v="Michael Paige"/>
    <x v="1"/>
    <s v="United States"/>
    <s v="Lawrence"/>
    <x v="31"/>
    <n v="1841"/>
    <x v="3"/>
    <s v="FUR-FU-10004712"/>
    <x v="0"/>
    <x v="5"/>
    <s v="Westinghouse Mesh Shade Clip-On Gooseneck Lamp, Black"/>
    <n v="56.56"/>
    <n v="4"/>
    <n v="0"/>
    <n v="14.705600000000004"/>
  </r>
  <r>
    <n v="424"/>
    <x v="193"/>
    <x v="3"/>
    <x v="15"/>
    <d v="2014-10-24T00:00:00"/>
    <s v="Standard Class"/>
    <x v="172"/>
    <s v="Michael Paige"/>
    <x v="1"/>
    <s v="United States"/>
    <s v="Lawrence"/>
    <x v="31"/>
    <n v="1841"/>
    <x v="3"/>
    <s v="OFF-ST-10000918"/>
    <x v="1"/>
    <x v="4"/>
    <s v="Crate-A-Files"/>
    <n v="32.700000000000003"/>
    <n v="3"/>
    <n v="0"/>
    <n v="8.5019999999999989"/>
  </r>
  <r>
    <n v="425"/>
    <x v="194"/>
    <x v="3"/>
    <x v="170"/>
    <d v="2014-08-24T00:00:00"/>
    <s v="Second Class"/>
    <x v="173"/>
    <s v="Natalie Fritzler"/>
    <x v="0"/>
    <s v="United States"/>
    <s v="Jackson"/>
    <x v="35"/>
    <n v="39212"/>
    <x v="0"/>
    <s v="FUR-CH-10000015"/>
    <x v="0"/>
    <x v="1"/>
    <s v="Hon Multipurpose Stacking Arm Chairs"/>
    <n v="866.4"/>
    <n v="4"/>
    <n v="0"/>
    <n v="225.26400000000001"/>
  </r>
  <r>
    <n v="426"/>
    <x v="195"/>
    <x v="3"/>
    <x v="51"/>
    <d v="2014-11-27T00:00:00"/>
    <s v="Second Class"/>
    <x v="25"/>
    <s v="Janet Molinari"/>
    <x v="1"/>
    <s v="United States"/>
    <s v="Canton"/>
    <x v="12"/>
    <n v="48187"/>
    <x v="2"/>
    <s v="FUR-FU-10003347"/>
    <x v="0"/>
    <x v="5"/>
    <s v="Coloredge Poster Frame"/>
    <n v="28.4"/>
    <n v="2"/>
    <n v="0"/>
    <n v="11.076000000000001"/>
  </r>
  <r>
    <n v="427"/>
    <x v="195"/>
    <x v="3"/>
    <x v="51"/>
    <d v="2014-11-27T00:00:00"/>
    <s v="Second Class"/>
    <x v="25"/>
    <s v="Janet Molinari"/>
    <x v="1"/>
    <s v="United States"/>
    <s v="Canton"/>
    <x v="12"/>
    <n v="48187"/>
    <x v="2"/>
    <s v="OFF-BI-10001543"/>
    <x v="1"/>
    <x v="8"/>
    <s v="GBC VeloBinder Manual Binding System"/>
    <n v="287.92"/>
    <n v="8"/>
    <n v="0"/>
    <n v="138.20160000000001"/>
  </r>
  <r>
    <n v="428"/>
    <x v="196"/>
    <x v="2"/>
    <x v="171"/>
    <d v="2011-09-13T00:00:00"/>
    <s v="First Class"/>
    <x v="174"/>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x v="175"/>
    <s v="Ken Heidel"/>
    <x v="1"/>
    <s v="United States"/>
    <s v="San Antonio"/>
    <x v="5"/>
    <n v="78207"/>
    <x v="2"/>
    <s v="OFF-AR-10000369"/>
    <x v="1"/>
    <x v="6"/>
    <s v="Design Ebony Sketching Pencil"/>
    <n v="6.6719999999999988"/>
    <n v="6"/>
    <n v="0.2"/>
    <n v="0.50039999999999996"/>
  </r>
  <r>
    <n v="430"/>
    <x v="198"/>
    <x v="0"/>
    <x v="173"/>
    <d v="2013-04-22T00:00:00"/>
    <s v="Standard Class"/>
    <x v="176"/>
    <s v="Ross Baird"/>
    <x v="2"/>
    <s v="United States"/>
    <s v="Gastonia"/>
    <x v="3"/>
    <n v="28052"/>
    <x v="0"/>
    <s v="OFF-BI-10004584"/>
    <x v="1"/>
    <x v="8"/>
    <s v="GBC ProClick 150 Presentation Binding System"/>
    <n v="189.58800000000005"/>
    <n v="2"/>
    <n v="0.7"/>
    <n v="-145.35079999999999"/>
  </r>
  <r>
    <n v="431"/>
    <x v="198"/>
    <x v="0"/>
    <x v="173"/>
    <d v="2013-04-22T00:00:00"/>
    <s v="Standard Class"/>
    <x v="176"/>
    <s v="Ross Baird"/>
    <x v="2"/>
    <s v="United States"/>
    <s v="Gastonia"/>
    <x v="3"/>
    <n v="28052"/>
    <x v="0"/>
    <s v="TEC-AC-10004659"/>
    <x v="2"/>
    <x v="11"/>
    <s v="Imation Secure+ Hardware Encrypted USB 2.0 Flash Drive; 16GB"/>
    <n v="408.74399999999997"/>
    <n v="7"/>
    <n v="0.2"/>
    <n v="76.639499999999984"/>
  </r>
  <r>
    <n v="432"/>
    <x v="198"/>
    <x v="0"/>
    <x v="173"/>
    <d v="2013-04-22T00:00:00"/>
    <s v="Standard Class"/>
    <x v="176"/>
    <s v="Ross Baird"/>
    <x v="2"/>
    <s v="United States"/>
    <s v="Gastonia"/>
    <x v="3"/>
    <n v="28052"/>
    <x v="0"/>
    <s v="TEC-AC-10004659"/>
    <x v="2"/>
    <x v="11"/>
    <s v="Imation Secure+ Hardware Encrypted USB 2.0 Flash Drive; 16GB"/>
    <n v="291.95999999999998"/>
    <n v="5"/>
    <n v="0.2"/>
    <n v="54.742499999999978"/>
  </r>
  <r>
    <n v="433"/>
    <x v="198"/>
    <x v="0"/>
    <x v="173"/>
    <d v="2013-04-22T00:00:00"/>
    <s v="Standard Class"/>
    <x v="176"/>
    <s v="Ross Baird"/>
    <x v="2"/>
    <s v="United States"/>
    <s v="Gastonia"/>
    <x v="3"/>
    <n v="28052"/>
    <x v="0"/>
    <s v="OFF-ST-10000617"/>
    <x v="1"/>
    <x v="4"/>
    <s v="Woodgrain Magazine Files by Perma"/>
    <n v="4.7679999999999998"/>
    <n v="2"/>
    <n v="0.2"/>
    <n v="-0.7748000000000006"/>
  </r>
  <r>
    <n v="434"/>
    <x v="199"/>
    <x v="0"/>
    <x v="112"/>
    <d v="2013-06-08T00:00:00"/>
    <s v="First Class"/>
    <x v="72"/>
    <s v="Dave Brooks"/>
    <x v="0"/>
    <s v="United States"/>
    <s v="Lowell"/>
    <x v="31"/>
    <n v="1852"/>
    <x v="3"/>
    <s v="OFF-ST-10003306"/>
    <x v="1"/>
    <x v="4"/>
    <s v="Letter Size Cart"/>
    <n v="714.30000000000007"/>
    <n v="5"/>
    <n v="0"/>
    <n v="207.14699999999993"/>
  </r>
  <r>
    <n v="435"/>
    <x v="200"/>
    <x v="2"/>
    <x v="174"/>
    <d v="2011-12-25T00:00:00"/>
    <s v="Standard Class"/>
    <x v="177"/>
    <s v="Mike Kennedy"/>
    <x v="0"/>
    <s v="United States"/>
    <s v="Jacksonville"/>
    <x v="2"/>
    <n v="32216"/>
    <x v="0"/>
    <s v="OFF-BI-10000773"/>
    <x v="1"/>
    <x v="8"/>
    <s v="Insertable Tab Post Binder Dividers"/>
    <n v="4.8120000000000003"/>
    <n v="2"/>
    <n v="0.7"/>
    <n v="-3.6891999999999996"/>
  </r>
  <r>
    <n v="436"/>
    <x v="200"/>
    <x v="2"/>
    <x v="174"/>
    <d v="2011-12-25T00:00:00"/>
    <s v="Standard Class"/>
    <x v="177"/>
    <s v="Mike Kennedy"/>
    <x v="0"/>
    <s v="United States"/>
    <s v="Jacksonville"/>
    <x v="2"/>
    <n v="32216"/>
    <x v="0"/>
    <s v="TEC-AC-10002600"/>
    <x v="2"/>
    <x v="11"/>
    <s v="Belkin QODE FastFit Bluetooth Keyboard"/>
    <n v="247.8"/>
    <n v="5"/>
    <n v="0.2"/>
    <n v="-18.584999999999994"/>
  </r>
  <r>
    <n v="437"/>
    <x v="201"/>
    <x v="0"/>
    <x v="1"/>
    <d v="2013-06-15T00:00:00"/>
    <s v="Second Class"/>
    <x v="178"/>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x v="178"/>
    <s v="Philisse Overcash"/>
    <x v="2"/>
    <s v="United States"/>
    <s v="Chicago"/>
    <x v="10"/>
    <n v="60623"/>
    <x v="2"/>
    <s v="OFF-PA-10001970"/>
    <x v="1"/>
    <x v="10"/>
    <s v="Xerox 1908"/>
    <n v="313.488"/>
    <n v="7"/>
    <n v="0.2"/>
    <n v="113.63939999999998"/>
  </r>
  <r>
    <n v="439"/>
    <x v="202"/>
    <x v="3"/>
    <x v="175"/>
    <d v="2014-09-20T00:00:00"/>
    <s v="Standard Class"/>
    <x v="179"/>
    <s v="Brenda Bowman"/>
    <x v="1"/>
    <s v="United States"/>
    <s v="Houston"/>
    <x v="5"/>
    <n v="77070"/>
    <x v="2"/>
    <s v="OFF-PA-10002230"/>
    <x v="1"/>
    <x v="10"/>
    <s v="Xerox 1897"/>
    <n v="31.872000000000003"/>
    <n v="8"/>
    <n v="0.2"/>
    <n v="11.553600000000003"/>
  </r>
  <r>
    <n v="440"/>
    <x v="203"/>
    <x v="3"/>
    <x v="176"/>
    <d v="2014-01-24T00:00:00"/>
    <s v="Second Class"/>
    <x v="51"/>
    <s v="Cynthia Voltz"/>
    <x v="1"/>
    <s v="United States"/>
    <s v="New York City"/>
    <x v="15"/>
    <n v="10024"/>
    <x v="3"/>
    <s v="FUR-CH-10003396"/>
    <x v="0"/>
    <x v="1"/>
    <s v="Global Deluxe Steno Chair"/>
    <n v="207.84600000000003"/>
    <n v="3"/>
    <n v="0.1"/>
    <n v="2.3093999999999895"/>
  </r>
  <r>
    <n v="441"/>
    <x v="204"/>
    <x v="0"/>
    <x v="64"/>
    <d v="2013-09-08T00:00:00"/>
    <s v="Second Class"/>
    <x v="7"/>
    <s v="Pete Kriz"/>
    <x v="0"/>
    <s v="United States"/>
    <s v="Detroit"/>
    <x v="12"/>
    <n v="48227"/>
    <x v="2"/>
    <s v="FUR-FU-10000246"/>
    <x v="0"/>
    <x v="5"/>
    <s v="Aluminum Document Frame"/>
    <n v="12.22"/>
    <n v="1"/>
    <n v="0"/>
    <n v="3.6659999999999986"/>
  </r>
  <r>
    <n v="442"/>
    <x v="204"/>
    <x v="0"/>
    <x v="64"/>
    <d v="2013-09-08T00:00:00"/>
    <s v="Second Class"/>
    <x v="7"/>
    <s v="Pete Kriz"/>
    <x v="0"/>
    <s v="United States"/>
    <s v="Detroit"/>
    <x v="12"/>
    <n v="48227"/>
    <x v="2"/>
    <s v="OFF-ST-10000060"/>
    <x v="1"/>
    <x v="4"/>
    <s v="Fellowes Bankers Box Staxonsteel Drawer File/Stacking System"/>
    <n v="194.94"/>
    <n v="3"/>
    <n v="0"/>
    <n v="23.392800000000008"/>
  </r>
  <r>
    <n v="443"/>
    <x v="204"/>
    <x v="0"/>
    <x v="64"/>
    <d v="2013-09-08T00:00:00"/>
    <s v="Second Class"/>
    <x v="7"/>
    <s v="Pete Kriz"/>
    <x v="0"/>
    <s v="United States"/>
    <s v="Detroit"/>
    <x v="12"/>
    <n v="48227"/>
    <x v="2"/>
    <s v="OFF-ST-10003058"/>
    <x v="1"/>
    <x v="4"/>
    <s v="Eldon Mobile Mega Data Cart  Mega Stackable  Add-On Trays"/>
    <n v="70.949999999999989"/>
    <n v="3"/>
    <n v="0"/>
    <n v="20.575499999999998"/>
  </r>
  <r>
    <n v="444"/>
    <x v="204"/>
    <x v="0"/>
    <x v="64"/>
    <d v="2013-09-08T00:00:00"/>
    <s v="Second Class"/>
    <x v="7"/>
    <s v="Pete Kriz"/>
    <x v="0"/>
    <s v="United States"/>
    <s v="Detroit"/>
    <x v="12"/>
    <n v="48227"/>
    <x v="2"/>
    <s v="OFF-PA-10002222"/>
    <x v="1"/>
    <x v="10"/>
    <s v="Xerox Color Copier Paper, 11&quot; x 17&quot;, Ream"/>
    <n v="91.36"/>
    <n v="4"/>
    <n v="0"/>
    <n v="42.025599999999997"/>
  </r>
  <r>
    <n v="445"/>
    <x v="204"/>
    <x v="0"/>
    <x v="64"/>
    <d v="2013-09-08T00:00:00"/>
    <s v="Second Class"/>
    <x v="7"/>
    <s v="Pete Kriz"/>
    <x v="0"/>
    <s v="United States"/>
    <s v="Detroit"/>
    <x v="12"/>
    <n v="48227"/>
    <x v="2"/>
    <s v="FUR-CH-10002372"/>
    <x v="0"/>
    <x v="1"/>
    <s v="Office Star - Ergonomically Designed Knee Chair"/>
    <n v="242.94"/>
    <n v="3"/>
    <n v="0"/>
    <n v="29.152800000000013"/>
  </r>
  <r>
    <n v="446"/>
    <x v="204"/>
    <x v="0"/>
    <x v="64"/>
    <d v="2013-09-08T00:00:00"/>
    <s v="Second Class"/>
    <x v="7"/>
    <s v="Pete Kriz"/>
    <x v="0"/>
    <s v="United States"/>
    <s v="Detroit"/>
    <x v="12"/>
    <n v="48227"/>
    <x v="2"/>
    <s v="OFF-LA-10001317"/>
    <x v="1"/>
    <x v="2"/>
    <s v="Avery 520"/>
    <n v="22.05"/>
    <n v="7"/>
    <n v="0"/>
    <n v="10.584"/>
  </r>
  <r>
    <n v="447"/>
    <x v="205"/>
    <x v="3"/>
    <x v="177"/>
    <d v="2014-03-26T00:00:00"/>
    <s v="Second Class"/>
    <x v="180"/>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x v="181"/>
    <s v="Raymond Buch"/>
    <x v="0"/>
    <s v="United States"/>
    <s v="Auburn"/>
    <x v="15"/>
    <n v="13021"/>
    <x v="3"/>
    <s v="OFF-AR-10000588"/>
    <x v="1"/>
    <x v="6"/>
    <s v="Newell 345"/>
    <n v="59.519999999999996"/>
    <n v="3"/>
    <n v="0"/>
    <n v="15.475200000000001"/>
  </r>
  <r>
    <n v="449"/>
    <x v="206"/>
    <x v="0"/>
    <x v="178"/>
    <d v="2013-04-04T00:00:00"/>
    <s v="Second Class"/>
    <x v="181"/>
    <s v="Raymond Buch"/>
    <x v="0"/>
    <s v="United States"/>
    <s v="Auburn"/>
    <x v="15"/>
    <n v="13021"/>
    <x v="3"/>
    <s v="OFF-ST-10001469"/>
    <x v="1"/>
    <x v="4"/>
    <s v="Fellowes Bankers Box Recycled Super Stor/Drawer"/>
    <n v="161.94"/>
    <n v="3"/>
    <n v="0"/>
    <n v="9.716399999999993"/>
  </r>
  <r>
    <n v="450"/>
    <x v="206"/>
    <x v="0"/>
    <x v="178"/>
    <d v="2013-04-04T00:00:00"/>
    <s v="Second Class"/>
    <x v="181"/>
    <s v="Raymond Buch"/>
    <x v="0"/>
    <s v="United States"/>
    <s v="Auburn"/>
    <x v="15"/>
    <n v="13021"/>
    <x v="3"/>
    <s v="OFF-AR-10001953"/>
    <x v="1"/>
    <x v="6"/>
    <s v="Boston 1645 Deluxe Heavier-Duty Electric Pencil Sharpener"/>
    <n v="263.88"/>
    <n v="6"/>
    <n v="0"/>
    <n v="71.247600000000006"/>
  </r>
  <r>
    <n v="451"/>
    <x v="206"/>
    <x v="0"/>
    <x v="178"/>
    <d v="2013-04-04T00:00:00"/>
    <s v="Second Class"/>
    <x v="181"/>
    <s v="Raymond Buch"/>
    <x v="0"/>
    <s v="United States"/>
    <s v="Auburn"/>
    <x v="15"/>
    <n v="13021"/>
    <x v="3"/>
    <s v="OFF-AR-10003156"/>
    <x v="1"/>
    <x v="6"/>
    <s v="50 Colored Long Pencils"/>
    <n v="30.48"/>
    <n v="3"/>
    <n v="0"/>
    <n v="7.9248000000000012"/>
  </r>
  <r>
    <n v="452"/>
    <x v="206"/>
    <x v="0"/>
    <x v="178"/>
    <d v="2013-04-04T00:00:00"/>
    <s v="Second Class"/>
    <x v="181"/>
    <s v="Raymond Buch"/>
    <x v="0"/>
    <s v="United States"/>
    <s v="Auburn"/>
    <x v="15"/>
    <n v="13021"/>
    <x v="3"/>
    <s v="OFF-AR-10004974"/>
    <x v="1"/>
    <x v="6"/>
    <s v="Newell 342"/>
    <n v="9.84"/>
    <n v="3"/>
    <n v="0"/>
    <n v="2.8535999999999988"/>
  </r>
  <r>
    <n v="453"/>
    <x v="206"/>
    <x v="0"/>
    <x v="178"/>
    <d v="2013-04-04T00:00:00"/>
    <s v="Second Class"/>
    <x v="181"/>
    <s v="Raymond Buch"/>
    <x v="0"/>
    <s v="United States"/>
    <s v="Auburn"/>
    <x v="15"/>
    <n v="13021"/>
    <x v="3"/>
    <s v="TEC-PH-10002365"/>
    <x v="2"/>
    <x v="7"/>
    <s v="Belkin Grip Candy Sheer Case / Cover for iPhone 5 and 5S"/>
    <n v="35.119999999999997"/>
    <n v="4"/>
    <n v="0"/>
    <n v="9.1311999999999998"/>
  </r>
  <r>
    <n v="454"/>
    <x v="207"/>
    <x v="3"/>
    <x v="179"/>
    <d v="2014-10-25T00:00:00"/>
    <s v="Standard Class"/>
    <x v="182"/>
    <s v="Ed Braxton"/>
    <x v="1"/>
    <s v="United States"/>
    <s v="Akron"/>
    <x v="24"/>
    <n v="44312"/>
    <x v="3"/>
    <s v="FUR-TA-10001539"/>
    <x v="0"/>
    <x v="3"/>
    <s v="Chromcraft Rectangular Conference Tables"/>
    <n v="284.36399999999998"/>
    <n v="2"/>
    <n v="0.4"/>
    <n v="-75.830400000000054"/>
  </r>
  <r>
    <n v="455"/>
    <x v="207"/>
    <x v="3"/>
    <x v="179"/>
    <d v="2014-10-25T00:00:00"/>
    <s v="Standard Class"/>
    <x v="182"/>
    <s v="Ed Braxton"/>
    <x v="1"/>
    <s v="United States"/>
    <s v="Akron"/>
    <x v="24"/>
    <n v="44312"/>
    <x v="3"/>
    <s v="OFF-ST-10000142"/>
    <x v="1"/>
    <x v="4"/>
    <s v="Deluxe Rollaway Locking File with Drawer"/>
    <n v="665.40800000000002"/>
    <n v="2"/>
    <n v="0.2"/>
    <n v="66.540799999999962"/>
  </r>
  <r>
    <n v="456"/>
    <x v="208"/>
    <x v="0"/>
    <x v="180"/>
    <d v="2013-12-18T00:00:00"/>
    <s v="Standard Class"/>
    <x v="175"/>
    <s v="Ken Heidel"/>
    <x v="1"/>
    <s v="United States"/>
    <s v="Norman"/>
    <x v="26"/>
    <n v="73071"/>
    <x v="2"/>
    <s v="TEC-AC-10001772"/>
    <x v="2"/>
    <x v="11"/>
    <s v="Memorex Mini Travel Drive 16 GB USB 2.0 Flash Drive"/>
    <n v="63.88"/>
    <n v="4"/>
    <n v="0"/>
    <n v="24.913200000000003"/>
  </r>
  <r>
    <n v="457"/>
    <x v="209"/>
    <x v="2"/>
    <x v="181"/>
    <d v="2011-02-19T00:00:00"/>
    <s v="Standard Class"/>
    <x v="183"/>
    <s v="Sanjit Chand"/>
    <x v="0"/>
    <s v="United States"/>
    <s v="Concord"/>
    <x v="1"/>
    <n v="94521"/>
    <x v="1"/>
    <s v="FUR-CH-10000225"/>
    <x v="0"/>
    <x v="1"/>
    <s v="Global Geo Office Task Chair, Gray"/>
    <n v="129.56800000000001"/>
    <n v="2"/>
    <n v="0.2"/>
    <n v="-24.294000000000018"/>
  </r>
  <r>
    <n v="458"/>
    <x v="210"/>
    <x v="0"/>
    <x v="182"/>
    <d v="2013-10-02T00:00:00"/>
    <s v="Standard Class"/>
    <x v="173"/>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x v="173"/>
    <s v="Natalie Fritzler"/>
    <x v="0"/>
    <s v="United States"/>
    <s v="Decatur"/>
    <x v="10"/>
    <n v="62521"/>
    <x v="2"/>
    <s v="OFF-EN-10001415"/>
    <x v="1"/>
    <x v="12"/>
    <s v="Staples"/>
    <n v="8.9280000000000008"/>
    <n v="2"/>
    <n v="0.2"/>
    <n v="3.3479999999999999"/>
  </r>
  <r>
    <n v="460"/>
    <x v="211"/>
    <x v="1"/>
    <x v="83"/>
    <d v="2012-12-22T00:00:00"/>
    <s v="Standard Class"/>
    <x v="98"/>
    <s v="Joseph Holt"/>
    <x v="0"/>
    <s v="United States"/>
    <s v="Seattle"/>
    <x v="4"/>
    <n v="98115"/>
    <x v="1"/>
    <s v="OFF-AP-10002472"/>
    <x v="1"/>
    <x v="9"/>
    <s v="3M Office Air Cleaner"/>
    <n v="103.92"/>
    <n v="4"/>
    <n v="0"/>
    <n v="36.372"/>
  </r>
  <r>
    <n v="461"/>
    <x v="211"/>
    <x v="1"/>
    <x v="83"/>
    <d v="2012-12-22T00:00:00"/>
    <s v="Standard Class"/>
    <x v="98"/>
    <s v="Joseph Holt"/>
    <x v="0"/>
    <s v="United States"/>
    <s v="Seattle"/>
    <x v="4"/>
    <n v="98115"/>
    <x v="1"/>
    <s v="TEC-AC-10004571"/>
    <x v="2"/>
    <x v="11"/>
    <s v="Logitech G700s Rechargeable Gaming Mouse"/>
    <n v="899.91"/>
    <n v="9"/>
    <n v="0"/>
    <n v="377.96220000000005"/>
  </r>
  <r>
    <n v="462"/>
    <x v="211"/>
    <x v="1"/>
    <x v="83"/>
    <d v="2012-12-22T00:00:00"/>
    <s v="Standard Class"/>
    <x v="98"/>
    <s v="Joseph Holt"/>
    <x v="0"/>
    <s v="United States"/>
    <s v="Seattle"/>
    <x v="4"/>
    <n v="98115"/>
    <x v="1"/>
    <s v="OFF-BI-10001098"/>
    <x v="1"/>
    <x v="8"/>
    <s v="Acco D-Ring Binder w/DublLock"/>
    <n v="51.311999999999998"/>
    <n v="3"/>
    <n v="0.2"/>
    <n v="18.600599999999996"/>
  </r>
  <r>
    <n v="463"/>
    <x v="212"/>
    <x v="0"/>
    <x v="183"/>
    <d v="2013-04-30T00:00:00"/>
    <s v="Standard Class"/>
    <x v="184"/>
    <s v="Tanja Norvell"/>
    <x v="2"/>
    <s v="United States"/>
    <s v="Phoenix"/>
    <x v="16"/>
    <n v="85023"/>
    <x v="1"/>
    <s v="FUR-FU-10000023"/>
    <x v="0"/>
    <x v="5"/>
    <s v="Eldon Wave Desk Accessories"/>
    <n v="23.56"/>
    <n v="5"/>
    <n v="0.2"/>
    <n v="7.0680000000000005"/>
  </r>
  <r>
    <n v="464"/>
    <x v="212"/>
    <x v="0"/>
    <x v="183"/>
    <d v="2013-04-30T00:00:00"/>
    <s v="Standard Class"/>
    <x v="184"/>
    <s v="Tanja Norvell"/>
    <x v="2"/>
    <s v="United States"/>
    <s v="Phoenix"/>
    <x v="16"/>
    <n v="85023"/>
    <x v="1"/>
    <s v="FUR-TA-10001889"/>
    <x v="0"/>
    <x v="3"/>
    <s v="Bush Advantage Collection Racetrack Conference Table"/>
    <n v="1272.6299999999999"/>
    <n v="6"/>
    <n v="0.5"/>
    <n v="-814.4831999999999"/>
  </r>
  <r>
    <n v="465"/>
    <x v="212"/>
    <x v="0"/>
    <x v="183"/>
    <d v="2013-04-30T00:00:00"/>
    <s v="Standard Class"/>
    <x v="184"/>
    <s v="Tanja Norvell"/>
    <x v="2"/>
    <s v="United States"/>
    <s v="Phoenix"/>
    <x v="16"/>
    <n v="85023"/>
    <x v="1"/>
    <s v="OFF-BI-10000315"/>
    <x v="1"/>
    <x v="8"/>
    <s v="Poly Designer Cover &amp; Back"/>
    <n v="28.484999999999999"/>
    <n v="5"/>
    <n v="0.7"/>
    <n v="-20.888999999999989"/>
  </r>
  <r>
    <n v="466"/>
    <x v="212"/>
    <x v="0"/>
    <x v="183"/>
    <d v="2013-04-30T00:00:00"/>
    <s v="Standard Class"/>
    <x v="184"/>
    <s v="Tanja Norvell"/>
    <x v="2"/>
    <s v="United States"/>
    <s v="Phoenix"/>
    <x v="16"/>
    <n v="85023"/>
    <x v="1"/>
    <s v="OFF-SU-10003505"/>
    <x v="1"/>
    <x v="14"/>
    <s v="Premier Electric Letter Opener"/>
    <n v="185.376"/>
    <n v="2"/>
    <n v="0.2"/>
    <n v="-34.758000000000017"/>
  </r>
  <r>
    <n v="467"/>
    <x v="212"/>
    <x v="0"/>
    <x v="183"/>
    <d v="2013-04-30T00:00:00"/>
    <s v="Standard Class"/>
    <x v="184"/>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x v="185"/>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x v="103"/>
    <s v="David Smith"/>
    <x v="1"/>
    <s v="United States"/>
    <s v="Amarillo"/>
    <x v="5"/>
    <n v="79109"/>
    <x v="2"/>
    <s v="FUR-BO-10002824"/>
    <x v="0"/>
    <x v="0"/>
    <s v="Bush Mission Pointe Library"/>
    <n v="205.33279999999996"/>
    <n v="2"/>
    <n v="0.32"/>
    <n v="-36.235200000000006"/>
  </r>
  <r>
    <n v="470"/>
    <x v="215"/>
    <x v="0"/>
    <x v="186"/>
    <d v="2013-12-21T00:00:00"/>
    <s v="Second Class"/>
    <x v="113"/>
    <s v="Craig Carreira"/>
    <x v="0"/>
    <s v="United States"/>
    <s v="Chicago"/>
    <x v="10"/>
    <n v="60610"/>
    <x v="2"/>
    <s v="OFF-BI-10002194"/>
    <x v="1"/>
    <x v="8"/>
    <s v="Cardinal Hold-It CD Pocket"/>
    <n v="4.7879999999999985"/>
    <n v="3"/>
    <n v="0.8"/>
    <n v="-7.9001999999999999"/>
  </r>
  <r>
    <n v="471"/>
    <x v="216"/>
    <x v="1"/>
    <x v="139"/>
    <d v="2012-12-24T00:00:00"/>
    <s v="Standard Class"/>
    <x v="186"/>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x v="187"/>
    <s v="Jeremy Pistek"/>
    <x v="0"/>
    <s v="United States"/>
    <s v="San Francisco"/>
    <x v="1"/>
    <n v="94110"/>
    <x v="1"/>
    <s v="OFF-ST-10002743"/>
    <x v="1"/>
    <x v="4"/>
    <s v="SAFCO Boltless Steel Shelving"/>
    <n v="340.92"/>
    <n v="3"/>
    <n v="0"/>
    <n v="3.4091999999999842"/>
  </r>
  <r>
    <n v="473"/>
    <x v="217"/>
    <x v="2"/>
    <x v="187"/>
    <d v="2011-11-11T00:00:00"/>
    <s v="Second Class"/>
    <x v="187"/>
    <s v="Jeremy Pistek"/>
    <x v="0"/>
    <s v="United States"/>
    <s v="San Francisco"/>
    <x v="1"/>
    <n v="94110"/>
    <x v="1"/>
    <s v="FUR-BO-10001601"/>
    <x v="0"/>
    <x v="0"/>
    <s v="Sauder Mission Library with Doors, Fruitwood Finish"/>
    <n v="222.66599999999997"/>
    <n v="2"/>
    <n v="0.15"/>
    <n v="10.478399999999979"/>
  </r>
  <r>
    <n v="474"/>
    <x v="217"/>
    <x v="2"/>
    <x v="187"/>
    <d v="2011-11-11T00:00:00"/>
    <s v="Second Class"/>
    <x v="187"/>
    <s v="Jeremy Pistek"/>
    <x v="0"/>
    <s v="United States"/>
    <s v="San Francisco"/>
    <x v="1"/>
    <n v="94110"/>
    <x v="1"/>
    <s v="TEC-PH-10002680"/>
    <x v="2"/>
    <x v="7"/>
    <s v="Samsung Galaxy Note 3"/>
    <n v="703.96800000000007"/>
    <n v="4"/>
    <n v="0.2"/>
    <n v="87.995999999999924"/>
  </r>
  <r>
    <n v="475"/>
    <x v="217"/>
    <x v="2"/>
    <x v="187"/>
    <d v="2011-11-11T00:00:00"/>
    <s v="Second Class"/>
    <x v="187"/>
    <s v="Jeremy Pistek"/>
    <x v="0"/>
    <s v="United States"/>
    <s v="San Francisco"/>
    <x v="1"/>
    <n v="94110"/>
    <x v="1"/>
    <s v="OFF-ST-10001321"/>
    <x v="1"/>
    <x v="4"/>
    <s v="Decoflex Hanging Personal Folder File, Blue"/>
    <n v="92.52"/>
    <n v="6"/>
    <n v="0"/>
    <n v="24.980400000000007"/>
  </r>
  <r>
    <n v="476"/>
    <x v="217"/>
    <x v="2"/>
    <x v="187"/>
    <d v="2011-11-11T00:00:00"/>
    <s v="Second Class"/>
    <x v="187"/>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x v="187"/>
    <s v="Jeremy Pistek"/>
    <x v="0"/>
    <s v="United States"/>
    <s v="San Francisco"/>
    <x v="1"/>
    <n v="94110"/>
    <x v="1"/>
    <s v="OFF-PA-10003465"/>
    <x v="1"/>
    <x v="10"/>
    <s v="Xerox 1912"/>
    <n v="94.85"/>
    <n v="5"/>
    <n v="0"/>
    <n v="45.527999999999992"/>
  </r>
  <r>
    <n v="478"/>
    <x v="218"/>
    <x v="0"/>
    <x v="188"/>
    <d v="2013-07-20T00:00:00"/>
    <s v="Standard Class"/>
    <x v="120"/>
    <s v="Kristen Hastings"/>
    <x v="1"/>
    <s v="United States"/>
    <s v="Los Angeles"/>
    <x v="1"/>
    <n v="90008"/>
    <x v="1"/>
    <s v="TEC-PH-10000149"/>
    <x v="2"/>
    <x v="7"/>
    <s v="Cisco SPA525G2 IP Phone - Wireless"/>
    <n v="95.76"/>
    <n v="6"/>
    <n v="0.2"/>
    <n v="7.1819999999999951"/>
  </r>
  <r>
    <n v="479"/>
    <x v="219"/>
    <x v="0"/>
    <x v="189"/>
    <d v="2013-11-03T00:00:00"/>
    <s v="Standard Class"/>
    <x v="188"/>
    <s v="Jeremy Ellison"/>
    <x v="0"/>
    <s v="United States"/>
    <s v="Troy"/>
    <x v="15"/>
    <n v="12180"/>
    <x v="3"/>
    <s v="FUR-FU-10002671"/>
    <x v="0"/>
    <x v="5"/>
    <s v="Electrix 20W Halogen Replacement Bulb for Zoom-In Desk Lamp"/>
    <n v="40.200000000000003"/>
    <n v="3"/>
    <n v="0"/>
    <n v="19.295999999999999"/>
  </r>
  <r>
    <n v="480"/>
    <x v="220"/>
    <x v="0"/>
    <x v="190"/>
    <d v="2013-07-03T00:00:00"/>
    <s v="Standard Class"/>
    <x v="189"/>
    <s v="John Grady"/>
    <x v="1"/>
    <s v="United States"/>
    <s v="New York City"/>
    <x v="15"/>
    <n v="10024"/>
    <x v="3"/>
    <s v="OFF-AR-10003045"/>
    <x v="1"/>
    <x v="6"/>
    <s v="Prang Colored Pencils"/>
    <n v="14.7"/>
    <n v="5"/>
    <n v="0"/>
    <n v="6.6150000000000002"/>
  </r>
  <r>
    <n v="481"/>
    <x v="220"/>
    <x v="0"/>
    <x v="190"/>
    <d v="2013-07-03T00:00:00"/>
    <s v="Standard Class"/>
    <x v="189"/>
    <s v="John Grady"/>
    <x v="1"/>
    <s v="United States"/>
    <s v="New York City"/>
    <x v="15"/>
    <n v="10024"/>
    <x v="3"/>
    <s v="OFF-ST-10000689"/>
    <x v="1"/>
    <x v="4"/>
    <s v="Fellowes Strictly Business Drawer File, Letter/Legal Size"/>
    <n v="704.25"/>
    <n v="5"/>
    <n v="0"/>
    <n v="84.51"/>
  </r>
  <r>
    <n v="482"/>
    <x v="221"/>
    <x v="2"/>
    <x v="191"/>
    <d v="2011-10-10T00:00:00"/>
    <s v="Standard Class"/>
    <x v="190"/>
    <s v="Xylona Preis"/>
    <x v="0"/>
    <s v="United States"/>
    <s v="San Diego"/>
    <x v="1"/>
    <n v="92024"/>
    <x v="1"/>
    <s v="TEC-AC-10001445"/>
    <x v="2"/>
    <x v="11"/>
    <s v="Imation USB 2.0 Swivel Flash Drive USB flash drive - 4 GB - Pink"/>
    <n v="9.09"/>
    <n v="3"/>
    <n v="0"/>
    <n v="1.9088999999999996"/>
  </r>
  <r>
    <n v="483"/>
    <x v="222"/>
    <x v="2"/>
    <x v="192"/>
    <d v="2011-07-27T00:00:00"/>
    <s v="Standard Class"/>
    <x v="191"/>
    <s v="Erin Mull"/>
    <x v="0"/>
    <s v="United States"/>
    <s v="New York City"/>
    <x v="15"/>
    <n v="10024"/>
    <x v="3"/>
    <s v="OFF-AR-10002053"/>
    <x v="1"/>
    <x v="6"/>
    <s v="Premium Writing Pencils, Soft, #2 by Central Association for the Blind"/>
    <n v="5.96"/>
    <n v="2"/>
    <n v="0"/>
    <n v="1.6688000000000001"/>
  </r>
  <r>
    <n v="484"/>
    <x v="222"/>
    <x v="2"/>
    <x v="192"/>
    <d v="2011-07-27T00:00:00"/>
    <s v="Standard Class"/>
    <x v="191"/>
    <s v="Erin Mull"/>
    <x v="0"/>
    <s v="United States"/>
    <s v="New York City"/>
    <x v="15"/>
    <n v="10024"/>
    <x v="3"/>
    <s v="TEC-AC-10002567"/>
    <x v="2"/>
    <x v="11"/>
    <s v="Logitech G602 Wireless Gaming Mouse"/>
    <n v="159.97999999999999"/>
    <n v="2"/>
    <n v="0"/>
    <n v="57.592799999999997"/>
  </r>
  <r>
    <n v="485"/>
    <x v="223"/>
    <x v="3"/>
    <x v="193"/>
    <d v="2014-06-14T00:00:00"/>
    <s v="First Class"/>
    <x v="192"/>
    <s v="Michelle Tran"/>
    <x v="2"/>
    <s v="United States"/>
    <s v="Los Angeles"/>
    <x v="1"/>
    <n v="90045"/>
    <x v="1"/>
    <s v="OFF-LA-10003923"/>
    <x v="1"/>
    <x v="2"/>
    <s v="Alphabetical Labels for Top Tab Filing"/>
    <n v="29.6"/>
    <n v="2"/>
    <n v="0"/>
    <n v="14.8"/>
  </r>
  <r>
    <n v="486"/>
    <x v="223"/>
    <x v="3"/>
    <x v="193"/>
    <d v="2014-06-14T00:00:00"/>
    <s v="First Class"/>
    <x v="192"/>
    <s v="Michelle Tran"/>
    <x v="2"/>
    <s v="United States"/>
    <s v="Los Angeles"/>
    <x v="1"/>
    <n v="90045"/>
    <x v="1"/>
    <s v="FUR-BO-10001337"/>
    <x v="0"/>
    <x v="0"/>
    <s v="O'Sullivan Living Dimensions 2-Shelf Bookcases"/>
    <n v="514.16499999999996"/>
    <n v="5"/>
    <n v="0.15"/>
    <n v="-30.24499999999999"/>
  </r>
  <r>
    <n v="487"/>
    <x v="223"/>
    <x v="3"/>
    <x v="193"/>
    <d v="2014-06-14T00:00:00"/>
    <s v="First Class"/>
    <x v="192"/>
    <s v="Michelle Tran"/>
    <x v="2"/>
    <s v="United States"/>
    <s v="Los Angeles"/>
    <x v="1"/>
    <n v="90045"/>
    <x v="1"/>
    <s v="TEC-PH-10001924"/>
    <x v="2"/>
    <x v="7"/>
    <s v="iHome FM Clock Radio with Lightning Dock"/>
    <n v="279.95999999999998"/>
    <n v="5"/>
    <n v="0.2"/>
    <n v="17.497500000000016"/>
  </r>
  <r>
    <n v="488"/>
    <x v="224"/>
    <x v="2"/>
    <x v="194"/>
    <d v="2011-10-31T00:00:00"/>
    <s v="First Class"/>
    <x v="193"/>
    <s v="Sue Ann Reed"/>
    <x v="0"/>
    <s v="United States"/>
    <s v="Chicago"/>
    <x v="10"/>
    <n v="60610"/>
    <x v="2"/>
    <s v="TEC-PH-10001363"/>
    <x v="2"/>
    <x v="7"/>
    <s v="Apple iPhone 5S"/>
    <n v="2735.9520000000002"/>
    <n v="6"/>
    <n v="0.2"/>
    <n v="341.99399999999969"/>
  </r>
  <r>
    <n v="489"/>
    <x v="225"/>
    <x v="2"/>
    <x v="3"/>
    <d v="2011-06-13T00:00:00"/>
    <s v="Second Class"/>
    <x v="194"/>
    <s v="Carl Weiss"/>
    <x v="2"/>
    <s v="United States"/>
    <s v="Huntsville"/>
    <x v="5"/>
    <n v="77340"/>
    <x v="2"/>
    <s v="TEC-PH-10000376"/>
    <x v="2"/>
    <x v="7"/>
    <s v="Square Credit Card Reader"/>
    <n v="7.9920000000000009"/>
    <n v="1"/>
    <n v="0.2"/>
    <n v="0.59940000000000015"/>
  </r>
  <r>
    <n v="490"/>
    <x v="225"/>
    <x v="2"/>
    <x v="3"/>
    <d v="2011-06-13T00:00:00"/>
    <s v="Second Class"/>
    <x v="194"/>
    <s v="Carl Weiss"/>
    <x v="2"/>
    <s v="United States"/>
    <s v="Huntsville"/>
    <x v="5"/>
    <n v="77340"/>
    <x v="2"/>
    <s v="TEC-AC-10000303"/>
    <x v="2"/>
    <x v="11"/>
    <s v="Logitech M510 Wireless Mouse"/>
    <n v="63.984000000000009"/>
    <n v="2"/>
    <n v="0.2"/>
    <n v="10.397399999999998"/>
  </r>
  <r>
    <n v="491"/>
    <x v="225"/>
    <x v="2"/>
    <x v="3"/>
    <d v="2011-06-13T00:00:00"/>
    <s v="Second Class"/>
    <x v="194"/>
    <s v="Carl Weiss"/>
    <x v="2"/>
    <s v="United States"/>
    <s v="Huntsville"/>
    <x v="5"/>
    <n v="77340"/>
    <x v="2"/>
    <s v="OFF-AR-10001953"/>
    <x v="1"/>
    <x v="6"/>
    <s v="Boston 1645 Deluxe Heavier-Duty Electric Pencil Sharpener"/>
    <n v="70.367999999999995"/>
    <n v="2"/>
    <n v="0.2"/>
    <n v="6.1572000000000031"/>
  </r>
  <r>
    <n v="492"/>
    <x v="226"/>
    <x v="2"/>
    <x v="80"/>
    <d v="2011-09-19T00:00:00"/>
    <s v="Standard Class"/>
    <x v="195"/>
    <s v="Astrea Jones"/>
    <x v="0"/>
    <s v="United States"/>
    <s v="Rochester"/>
    <x v="15"/>
    <n v="14609"/>
    <x v="3"/>
    <s v="OFF-ST-10001809"/>
    <x v="1"/>
    <x v="4"/>
    <s v="Fellowes Officeware Wire Shelving"/>
    <n v="449.15"/>
    <n v="5"/>
    <n v="0"/>
    <n v="8.9829999999999899"/>
  </r>
  <r>
    <n v="493"/>
    <x v="226"/>
    <x v="2"/>
    <x v="80"/>
    <d v="2011-09-19T00:00:00"/>
    <s v="Standard Class"/>
    <x v="195"/>
    <s v="Astrea Jones"/>
    <x v="0"/>
    <s v="United States"/>
    <s v="Rochester"/>
    <x v="15"/>
    <n v="14609"/>
    <x v="3"/>
    <s v="OFF-EN-10003845"/>
    <x v="1"/>
    <x v="12"/>
    <s v="Colored Envelopes"/>
    <n v="11.07"/>
    <n v="3"/>
    <n v="0"/>
    <n v="5.0921999999999992"/>
  </r>
  <r>
    <n v="494"/>
    <x v="227"/>
    <x v="0"/>
    <x v="195"/>
    <d v="2013-05-15T00:00:00"/>
    <s v="Standard Class"/>
    <x v="196"/>
    <s v="Sonia Sunley"/>
    <x v="0"/>
    <s v="United States"/>
    <s v="Seattle"/>
    <x v="4"/>
    <n v="98115"/>
    <x v="1"/>
    <s v="TEC-AC-10000991"/>
    <x v="2"/>
    <x v="11"/>
    <s v="Sony Micro Vault Click 8 GB USB 2.0 Flash Drive"/>
    <n v="93.98"/>
    <n v="2"/>
    <n v="0"/>
    <n v="13.157200000000003"/>
  </r>
  <r>
    <n v="495"/>
    <x v="228"/>
    <x v="0"/>
    <x v="196"/>
    <d v="2013-03-22T00:00:00"/>
    <s v="Second Class"/>
    <x v="197"/>
    <s v="Rose O'Brian"/>
    <x v="0"/>
    <s v="United States"/>
    <s v="Memphis"/>
    <x v="18"/>
    <n v="38109"/>
    <x v="0"/>
    <s v="FUR-TA-10001857"/>
    <x v="0"/>
    <x v="3"/>
    <s v="Balt Solid Wood Rectangular Table"/>
    <n v="189.88200000000001"/>
    <n v="3"/>
    <n v="0.4"/>
    <n v="-94.941000000000017"/>
  </r>
  <r>
    <n v="496"/>
    <x v="229"/>
    <x v="1"/>
    <x v="17"/>
    <d v="2012-12-31T00:00:00"/>
    <s v="Standard Class"/>
    <x v="198"/>
    <s v="Maribeth Dona"/>
    <x v="0"/>
    <s v="United States"/>
    <s v="Fayetteville"/>
    <x v="36"/>
    <n v="72701"/>
    <x v="0"/>
    <s v="OFF-EN-10001434"/>
    <x v="1"/>
    <x v="12"/>
    <s v="Strathmore #10 Envelopes, Ultimate White"/>
    <n v="105.42"/>
    <n v="2"/>
    <n v="0"/>
    <n v="51.655799999999999"/>
  </r>
  <r>
    <n v="497"/>
    <x v="230"/>
    <x v="0"/>
    <x v="197"/>
    <d v="2013-08-01T00:00:00"/>
    <s v="Standard Class"/>
    <x v="183"/>
    <s v="Sanjit Chand"/>
    <x v="0"/>
    <s v="United States"/>
    <s v="Costa Mesa"/>
    <x v="1"/>
    <n v="92627"/>
    <x v="1"/>
    <s v="OFF-BI-10002498"/>
    <x v="1"/>
    <x v="8"/>
    <s v="Clear Mylar Reinforcing Strips"/>
    <n v="119.61600000000001"/>
    <n v="8"/>
    <n v="0.2"/>
    <n v="40.370399999999997"/>
  </r>
  <r>
    <n v="498"/>
    <x v="230"/>
    <x v="0"/>
    <x v="197"/>
    <d v="2013-08-01T00:00:00"/>
    <s v="Standard Class"/>
    <x v="183"/>
    <s v="Sanjit Chand"/>
    <x v="0"/>
    <s v="United States"/>
    <s v="Costa Mesa"/>
    <x v="1"/>
    <n v="92627"/>
    <x v="1"/>
    <s v="FUR-FU-10004864"/>
    <x v="0"/>
    <x v="5"/>
    <s v="Howard Miller 14-1/2&quot; Diameter Chrome Round Wall Clock"/>
    <n v="255.76"/>
    <n v="4"/>
    <n v="0"/>
    <n v="81.843199999999996"/>
  </r>
  <r>
    <n v="499"/>
    <x v="230"/>
    <x v="0"/>
    <x v="197"/>
    <d v="2013-08-01T00:00:00"/>
    <s v="Standard Class"/>
    <x v="183"/>
    <s v="Sanjit Chand"/>
    <x v="0"/>
    <s v="United States"/>
    <s v="Costa Mesa"/>
    <x v="1"/>
    <n v="92627"/>
    <x v="1"/>
    <s v="FUR-CH-10002602"/>
    <x v="0"/>
    <x v="1"/>
    <s v="DMI Arturo Collection Mission-style Design Wood Chair"/>
    <n v="241.56799999999998"/>
    <n v="2"/>
    <n v="0.2"/>
    <n v="18.11760000000001"/>
  </r>
  <r>
    <n v="500"/>
    <x v="230"/>
    <x v="0"/>
    <x v="197"/>
    <d v="2013-08-01T00:00:00"/>
    <s v="Standard Class"/>
    <x v="183"/>
    <s v="Sanjit Chand"/>
    <x v="0"/>
    <s v="United States"/>
    <s v="Costa Mesa"/>
    <x v="1"/>
    <n v="92627"/>
    <x v="1"/>
    <s v="FUR-FU-10000073"/>
    <x v="0"/>
    <x v="5"/>
    <s v="Deflect-O Glasstique Clear Desk Accessories"/>
    <n v="69.3"/>
    <n v="9"/>
    <n v="0"/>
    <n v="22.868999999999996"/>
  </r>
  <r>
    <n v="501"/>
    <x v="231"/>
    <x v="0"/>
    <x v="198"/>
    <d v="2013-06-05T00:00:00"/>
    <s v="Standard Class"/>
    <x v="199"/>
    <s v="Maribeth Yedwab"/>
    <x v="1"/>
    <s v="United States"/>
    <s v="Parker"/>
    <x v="22"/>
    <n v="80134"/>
    <x v="1"/>
    <s v="OFF-BI-10001670"/>
    <x v="1"/>
    <x v="8"/>
    <s v="Vinyl Sectional Post Binders"/>
    <n v="22.620000000000005"/>
    <n v="2"/>
    <n v="0.7"/>
    <n v="-15.079999999999998"/>
  </r>
  <r>
    <n v="502"/>
    <x v="231"/>
    <x v="0"/>
    <x v="198"/>
    <d v="2013-06-05T00:00:00"/>
    <s v="Standard Class"/>
    <x v="199"/>
    <s v="Maribeth Yedwab"/>
    <x v="1"/>
    <s v="United States"/>
    <s v="Parker"/>
    <x v="22"/>
    <n v="80134"/>
    <x v="1"/>
    <s v="OFF-BI-10001658"/>
    <x v="1"/>
    <x v="8"/>
    <s v="GBC Standard Therm-A-Bind Covers"/>
    <n v="14.952000000000004"/>
    <n v="2"/>
    <n v="0.7"/>
    <n v="-11.961599999999997"/>
  </r>
  <r>
    <n v="503"/>
    <x v="231"/>
    <x v="0"/>
    <x v="198"/>
    <d v="2013-06-05T00:00:00"/>
    <s v="Standard Class"/>
    <x v="199"/>
    <s v="Maribeth Yedwab"/>
    <x v="1"/>
    <s v="United States"/>
    <s v="Parker"/>
    <x v="22"/>
    <n v="80134"/>
    <x v="1"/>
    <s v="FUR-CH-10001215"/>
    <x v="0"/>
    <x v="1"/>
    <s v="Global Troy Executive Leather Low-Back Tilter"/>
    <n v="801.5680000000001"/>
    <n v="2"/>
    <n v="0.2"/>
    <n v="50.097999999999985"/>
  </r>
  <r>
    <n v="504"/>
    <x v="231"/>
    <x v="0"/>
    <x v="198"/>
    <d v="2013-06-05T00:00:00"/>
    <s v="Standard Class"/>
    <x v="199"/>
    <s v="Maribeth Yedwab"/>
    <x v="1"/>
    <s v="United States"/>
    <s v="Parker"/>
    <x v="22"/>
    <n v="80134"/>
    <x v="1"/>
    <s v="OFF-BI-10000831"/>
    <x v="1"/>
    <x v="8"/>
    <s v="Storex Flexible Poly Binders with Double Pockets"/>
    <n v="2.3760000000000003"/>
    <n v="3"/>
    <n v="0.7"/>
    <n v="-1.9007999999999998"/>
  </r>
  <r>
    <n v="505"/>
    <x v="231"/>
    <x v="0"/>
    <x v="198"/>
    <d v="2013-06-05T00:00:00"/>
    <s v="Standard Class"/>
    <x v="199"/>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x v="182"/>
    <s v="Ed Braxton"/>
    <x v="1"/>
    <s v="United States"/>
    <s v="New York City"/>
    <x v="15"/>
    <n v="10024"/>
    <x v="3"/>
    <s v="OFF-BI-10003274"/>
    <x v="1"/>
    <x v="8"/>
    <s v="Avery Durable Slant Ring Binders, No Labels"/>
    <n v="15.920000000000002"/>
    <n v="5"/>
    <n v="0.2"/>
    <n v="5.3729999999999993"/>
  </r>
  <r>
    <n v="507"/>
    <x v="233"/>
    <x v="1"/>
    <x v="199"/>
    <d v="2012-03-22T00:00:00"/>
    <s v="Standard Class"/>
    <x v="200"/>
    <s v="Christopher Martinez"/>
    <x v="0"/>
    <s v="United States"/>
    <s v="Atlanta"/>
    <x v="32"/>
    <n v="30318"/>
    <x v="0"/>
    <s v="OFF-AR-10001662"/>
    <x v="1"/>
    <x v="6"/>
    <s v="Rogers Handheld Barrel Pencil Sharpener"/>
    <n v="2.74"/>
    <n v="1"/>
    <n v="0"/>
    <n v="0.73980000000000024"/>
  </r>
  <r>
    <n v="508"/>
    <x v="233"/>
    <x v="1"/>
    <x v="199"/>
    <d v="2012-03-22T00:00:00"/>
    <s v="Standard Class"/>
    <x v="200"/>
    <s v="Christopher Martinez"/>
    <x v="0"/>
    <s v="United States"/>
    <s v="Atlanta"/>
    <x v="32"/>
    <n v="30318"/>
    <x v="0"/>
    <s v="OFF-AR-10003856"/>
    <x v="1"/>
    <x v="6"/>
    <s v="Newell 344"/>
    <n v="8.34"/>
    <n v="3"/>
    <n v="0"/>
    <n v="2.1683999999999997"/>
  </r>
  <r>
    <n v="509"/>
    <x v="233"/>
    <x v="1"/>
    <x v="199"/>
    <d v="2012-03-22T00:00:00"/>
    <s v="Standard Class"/>
    <x v="200"/>
    <s v="Christopher Martinez"/>
    <x v="0"/>
    <s v="United States"/>
    <s v="Atlanta"/>
    <x v="32"/>
    <n v="30318"/>
    <x v="0"/>
    <s v="OFF-ST-10001228"/>
    <x v="1"/>
    <x v="4"/>
    <s v="Personal File Boxes with Fold-Down Carry Handle"/>
    <n v="46.74"/>
    <n v="3"/>
    <n v="0"/>
    <n v="11.684999999999999"/>
  </r>
  <r>
    <n v="510"/>
    <x v="233"/>
    <x v="1"/>
    <x v="199"/>
    <d v="2012-03-22T00:00:00"/>
    <s v="Standard Class"/>
    <x v="200"/>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x v="201"/>
    <s v="Lynn Smith"/>
    <x v="0"/>
    <s v="United States"/>
    <s v="Gladstone"/>
    <x v="25"/>
    <n v="64118"/>
    <x v="2"/>
    <s v="FUR-FU-10001290"/>
    <x v="0"/>
    <x v="5"/>
    <s v="Executive Impressions Supervisor Wall Clock"/>
    <n v="126.30000000000001"/>
    <n v="3"/>
    <n v="0"/>
    <n v="40.415999999999997"/>
  </r>
  <r>
    <n v="512"/>
    <x v="234"/>
    <x v="3"/>
    <x v="200"/>
    <d v="2014-11-28T00:00:00"/>
    <s v="First Class"/>
    <x v="201"/>
    <s v="Lynn Smith"/>
    <x v="0"/>
    <s v="United States"/>
    <s v="Gladstone"/>
    <x v="25"/>
    <n v="64118"/>
    <x v="2"/>
    <s v="TEC-AC-10002399"/>
    <x v="2"/>
    <x v="11"/>
    <s v="SanDisk Cruzer 32 GB USB Flash Drive"/>
    <n v="38.04"/>
    <n v="2"/>
    <n v="0"/>
    <n v="12.172799999999999"/>
  </r>
  <r>
    <n v="513"/>
    <x v="235"/>
    <x v="0"/>
    <x v="201"/>
    <d v="2013-10-24T00:00:00"/>
    <s v="First Class"/>
    <x v="166"/>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x v="202"/>
    <s v="Bradley Nguyen"/>
    <x v="0"/>
    <s v="United States"/>
    <s v="Los Angeles"/>
    <x v="1"/>
    <n v="90049"/>
    <x v="1"/>
    <s v="OFF-AR-10003811"/>
    <x v="1"/>
    <x v="6"/>
    <s v="Newell 327"/>
    <n v="6.63"/>
    <n v="3"/>
    <n v="0"/>
    <n v="1.7901"/>
  </r>
  <r>
    <n v="515"/>
    <x v="236"/>
    <x v="3"/>
    <x v="202"/>
    <d v="2014-12-26T00:00:00"/>
    <s v="Standard Class"/>
    <x v="202"/>
    <s v="Bradley Nguyen"/>
    <x v="0"/>
    <s v="United States"/>
    <s v="Los Angeles"/>
    <x v="1"/>
    <n v="90049"/>
    <x v="1"/>
    <s v="OFF-AR-10001246"/>
    <x v="1"/>
    <x v="6"/>
    <s v="Newell 317"/>
    <n v="5.88"/>
    <n v="2"/>
    <n v="0"/>
    <n v="1.7051999999999996"/>
  </r>
  <r>
    <n v="516"/>
    <x v="237"/>
    <x v="3"/>
    <x v="203"/>
    <d v="2014-01-28T00:00:00"/>
    <s v="Standard Class"/>
    <x v="57"/>
    <s v="Alan Dominguez"/>
    <x v="2"/>
    <s v="United States"/>
    <s v="Great Falls"/>
    <x v="37"/>
    <n v="59405"/>
    <x v="1"/>
    <s v="TEC-CO-10003236"/>
    <x v="2"/>
    <x v="16"/>
    <s v="Canon Image Class D660 Copier"/>
    <n v="2999.95"/>
    <n v="5"/>
    <n v="0"/>
    <n v="1379.9769999999999"/>
  </r>
  <r>
    <n v="517"/>
    <x v="237"/>
    <x v="3"/>
    <x v="203"/>
    <d v="2014-01-28T00:00:00"/>
    <s v="Standard Class"/>
    <x v="57"/>
    <s v="Alan Dominguez"/>
    <x v="2"/>
    <s v="United States"/>
    <s v="Great Falls"/>
    <x v="37"/>
    <n v="59405"/>
    <x v="1"/>
    <s v="OFF-ST-10004507"/>
    <x v="1"/>
    <x v="4"/>
    <s v="Advantus Rolling Storage Box"/>
    <n v="51.449999999999996"/>
    <n v="3"/>
    <n v="0"/>
    <n v="13.891499999999999"/>
  </r>
  <r>
    <n v="518"/>
    <x v="237"/>
    <x v="3"/>
    <x v="203"/>
    <d v="2014-01-28T00:00:00"/>
    <s v="Standard Class"/>
    <x v="57"/>
    <s v="Alan Dominguez"/>
    <x v="2"/>
    <s v="United States"/>
    <s v="Great Falls"/>
    <x v="37"/>
    <n v="59405"/>
    <x v="1"/>
    <s v="OFF-PA-10001667"/>
    <x v="1"/>
    <x v="10"/>
    <s v="Great White Multi-Use Recycled Paper (20Lb. and 84 Bright)"/>
    <n v="11.96"/>
    <n v="2"/>
    <n v="0"/>
    <n v="5.3819999999999997"/>
  </r>
  <r>
    <n v="519"/>
    <x v="237"/>
    <x v="3"/>
    <x v="203"/>
    <d v="2014-01-28T00:00:00"/>
    <s v="Standard Class"/>
    <x v="57"/>
    <s v="Alan Dominguez"/>
    <x v="2"/>
    <s v="United States"/>
    <s v="Great Falls"/>
    <x v="37"/>
    <n v="59405"/>
    <x v="1"/>
    <s v="OFF-ST-10004459"/>
    <x v="1"/>
    <x v="4"/>
    <s v="Tennsco Single-Tier Lockers"/>
    <n v="1126.02"/>
    <n v="3"/>
    <n v="0"/>
    <n v="56.300999999999988"/>
  </r>
  <r>
    <n v="520"/>
    <x v="238"/>
    <x v="1"/>
    <x v="204"/>
    <d v="2012-03-26T00:00:00"/>
    <s v="Standard Class"/>
    <x v="203"/>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x v="203"/>
    <s v="Dean Braden"/>
    <x v="0"/>
    <s v="United States"/>
    <s v="Houston"/>
    <x v="5"/>
    <n v="77041"/>
    <x v="2"/>
    <s v="OFF-ST-10000736"/>
    <x v="1"/>
    <x v="4"/>
    <s v="Carina Double Wide Media Storage Towers in Natural &amp; Black"/>
    <n v="129.56800000000001"/>
    <n v="2"/>
    <n v="0.2"/>
    <n v="-25.91360000000001"/>
  </r>
  <r>
    <n v="522"/>
    <x v="238"/>
    <x v="1"/>
    <x v="204"/>
    <d v="2012-03-26T00:00:00"/>
    <s v="Standard Class"/>
    <x v="203"/>
    <s v="Dean Braden"/>
    <x v="0"/>
    <s v="United States"/>
    <s v="Houston"/>
    <x v="5"/>
    <n v="77041"/>
    <x v="2"/>
    <s v="OFF-BI-10000285"/>
    <x v="1"/>
    <x v="8"/>
    <s v="XtraLife ClearVue Slant-D Ring Binders by Cardinal"/>
    <n v="14.111999999999997"/>
    <n v="9"/>
    <n v="0.8"/>
    <n v="-21.167999999999999"/>
  </r>
  <r>
    <n v="523"/>
    <x v="239"/>
    <x v="3"/>
    <x v="205"/>
    <d v="2014-01-26T00:00:00"/>
    <s v="First Class"/>
    <x v="204"/>
    <s v="Matt Connell"/>
    <x v="1"/>
    <s v="United States"/>
    <s v="Detroit"/>
    <x v="12"/>
    <n v="48234"/>
    <x v="2"/>
    <s v="FUR-TA-10001857"/>
    <x v="0"/>
    <x v="3"/>
    <s v="Balt Solid Wood Rectangular Table"/>
    <n v="210.98"/>
    <n v="2"/>
    <n v="0"/>
    <n v="21.097999999999985"/>
  </r>
  <r>
    <n v="524"/>
    <x v="240"/>
    <x v="0"/>
    <x v="206"/>
    <d v="2013-05-24T00:00:00"/>
    <s v="First Class"/>
    <x v="109"/>
    <s v="Logan Haushalter"/>
    <x v="0"/>
    <s v="United States"/>
    <s v="Los Angeles"/>
    <x v="1"/>
    <n v="90032"/>
    <x v="1"/>
    <s v="TEC-PH-10003555"/>
    <x v="2"/>
    <x v="7"/>
    <s v="Motorola HK250 Universal Bluetooth Headset"/>
    <n v="55.176000000000002"/>
    <n v="3"/>
    <n v="0.2"/>
    <n v="-12.414599999999997"/>
  </r>
  <r>
    <n v="525"/>
    <x v="240"/>
    <x v="0"/>
    <x v="206"/>
    <d v="2013-05-24T00:00:00"/>
    <s v="First Class"/>
    <x v="109"/>
    <s v="Logan Haushalter"/>
    <x v="0"/>
    <s v="United States"/>
    <s v="Los Angeles"/>
    <x v="1"/>
    <n v="90032"/>
    <x v="1"/>
    <s v="TEC-AC-10003832"/>
    <x v="2"/>
    <x v="11"/>
    <s v="Imation 16GB Mini TravelDrive USB 2.0 Flash Drive"/>
    <n v="66.260000000000005"/>
    <n v="2"/>
    <n v="0"/>
    <n v="27.166600000000003"/>
  </r>
  <r>
    <n v="526"/>
    <x v="241"/>
    <x v="1"/>
    <x v="207"/>
    <d v="2013-01-02T00:00:00"/>
    <s v="Standard Class"/>
    <x v="205"/>
    <s v="Brian Dahlen"/>
    <x v="0"/>
    <s v="United States"/>
    <s v="Lawrence"/>
    <x v="31"/>
    <n v="1841"/>
    <x v="3"/>
    <s v="OFF-FA-10002815"/>
    <x v="1"/>
    <x v="13"/>
    <s v="Staples"/>
    <n v="22.200000000000003"/>
    <n v="5"/>
    <n v="0"/>
    <n v="10.434000000000001"/>
  </r>
  <r>
    <n v="527"/>
    <x v="242"/>
    <x v="3"/>
    <x v="208"/>
    <d v="2014-10-27T00:00:00"/>
    <s v="Standard Class"/>
    <x v="206"/>
    <s v="Patricia Hirasaki"/>
    <x v="2"/>
    <s v="United States"/>
    <s v="Lakeland"/>
    <x v="2"/>
    <n v="33801"/>
    <x v="0"/>
    <s v="FUR-CH-10003379"/>
    <x v="0"/>
    <x v="1"/>
    <s v="Global Commerce Series High-Back Swivel/Tilt Chairs"/>
    <n v="683.95200000000011"/>
    <n v="3"/>
    <n v="0.2"/>
    <n v="42.746999999999986"/>
  </r>
  <r>
    <n v="528"/>
    <x v="242"/>
    <x v="3"/>
    <x v="208"/>
    <d v="2014-10-27T00:00:00"/>
    <s v="Standard Class"/>
    <x v="206"/>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x v="207"/>
    <s v="Mike Gockenbach"/>
    <x v="0"/>
    <s v="United States"/>
    <s v="Philadelphia"/>
    <x v="9"/>
    <n v="19134"/>
    <x v="3"/>
    <s v="OFF-ST-10004963"/>
    <x v="1"/>
    <x v="4"/>
    <s v="Eldon Gobal File Keepers"/>
    <n v="36.336000000000006"/>
    <n v="3"/>
    <n v="0.2"/>
    <n v="-7.2672000000000043"/>
  </r>
  <r>
    <n v="530"/>
    <x v="243"/>
    <x v="1"/>
    <x v="37"/>
    <d v="2012-09-07T00:00:00"/>
    <s v="Standard Class"/>
    <x v="207"/>
    <s v="Mike Gockenbach"/>
    <x v="0"/>
    <s v="United States"/>
    <s v="Philadelphia"/>
    <x v="9"/>
    <n v="19134"/>
    <x v="3"/>
    <s v="OFF-SU-10002881"/>
    <x v="1"/>
    <x v="14"/>
    <s v="Martin Yale Chadless Opener Electric Letter Opener"/>
    <n v="666.24800000000005"/>
    <n v="1"/>
    <n v="0.2"/>
    <n v="-149.9058"/>
  </r>
  <r>
    <n v="531"/>
    <x v="243"/>
    <x v="1"/>
    <x v="37"/>
    <d v="2012-09-07T00:00:00"/>
    <s v="Standard Class"/>
    <x v="207"/>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x v="208"/>
    <s v="Karen Bern"/>
    <x v="1"/>
    <s v="United States"/>
    <s v="Los Angeles"/>
    <x v="1"/>
    <n v="90036"/>
    <x v="1"/>
    <s v="FUR-CH-10000595"/>
    <x v="0"/>
    <x v="1"/>
    <s v="Safco Contoured Stacking Chairs"/>
    <n v="190.72000000000003"/>
    <n v="1"/>
    <n v="0.2"/>
    <n v="11.919999999999987"/>
  </r>
  <r>
    <n v="533"/>
    <x v="245"/>
    <x v="3"/>
    <x v="210"/>
    <d v="2014-09-12T00:00:00"/>
    <s v="Standard Class"/>
    <x v="209"/>
    <s v="Jasper Cacioppo"/>
    <x v="0"/>
    <s v="United States"/>
    <s v="Los Angeles"/>
    <x v="1"/>
    <n v="90032"/>
    <x v="1"/>
    <s v="FUR-FU-10000448"/>
    <x v="0"/>
    <x v="5"/>
    <s v="Tenex Chairmats For Use With Carpeted Floors"/>
    <n v="47.94"/>
    <n v="3"/>
    <n v="0"/>
    <n v="2.3969999999999985"/>
  </r>
  <r>
    <n v="534"/>
    <x v="246"/>
    <x v="0"/>
    <x v="211"/>
    <d v="2013-06-02T00:00:00"/>
    <s v="Second Class"/>
    <x v="210"/>
    <s v="Rob Lucas"/>
    <x v="0"/>
    <s v="United States"/>
    <s v="Montgomery"/>
    <x v="19"/>
    <n v="36116"/>
    <x v="0"/>
    <s v="TEC-PH-10000984"/>
    <x v="2"/>
    <x v="7"/>
    <s v="Panasonic KX-TG9471B"/>
    <n v="979.95"/>
    <n v="5"/>
    <n v="0"/>
    <n v="274.38600000000008"/>
  </r>
  <r>
    <n v="535"/>
    <x v="246"/>
    <x v="0"/>
    <x v="211"/>
    <d v="2013-06-02T00:00:00"/>
    <s v="Second Class"/>
    <x v="210"/>
    <s v="Rob Lucas"/>
    <x v="0"/>
    <s v="United States"/>
    <s v="Montgomery"/>
    <x v="19"/>
    <n v="36116"/>
    <x v="0"/>
    <s v="OFF-BI-10002557"/>
    <x v="1"/>
    <x v="8"/>
    <s v="Presstex Flexible Ring Binders"/>
    <n v="22.75"/>
    <n v="5"/>
    <n v="0"/>
    <n v="11.375"/>
  </r>
  <r>
    <n v="536"/>
    <x v="247"/>
    <x v="0"/>
    <x v="212"/>
    <d v="2013-07-17T00:00:00"/>
    <s v="Standard Class"/>
    <x v="211"/>
    <s v="Allen Armold"/>
    <x v="0"/>
    <s v="United States"/>
    <s v="Mesa"/>
    <x v="16"/>
    <n v="85204"/>
    <x v="1"/>
    <s v="OFF-ST-10001325"/>
    <x v="1"/>
    <x v="4"/>
    <s v="Sterilite Officeware Hinged File Box"/>
    <n v="16.768000000000001"/>
    <n v="2"/>
    <n v="0.2"/>
    <n v="1.4672000000000001"/>
  </r>
  <r>
    <n v="537"/>
    <x v="248"/>
    <x v="3"/>
    <x v="213"/>
    <d v="2014-09-09T00:00:00"/>
    <s v="Second Class"/>
    <x v="212"/>
    <s v="Emily Phan"/>
    <x v="0"/>
    <s v="United States"/>
    <s v="Chicago"/>
    <x v="10"/>
    <n v="60653"/>
    <x v="2"/>
    <s v="OFF-BI-10002429"/>
    <x v="1"/>
    <x v="8"/>
    <s v="Premier Elliptical Ring Binder, Black"/>
    <n v="42.615999999999993"/>
    <n v="7"/>
    <n v="0.8"/>
    <n v="-68.185600000000022"/>
  </r>
  <r>
    <n v="538"/>
    <x v="249"/>
    <x v="1"/>
    <x v="155"/>
    <d v="2012-12-08T00:00:00"/>
    <s v="Standard Class"/>
    <x v="88"/>
    <s v="Mark Packer"/>
    <x v="2"/>
    <s v="United States"/>
    <s v="New York City"/>
    <x v="15"/>
    <n v="10009"/>
    <x v="3"/>
    <s v="OFF-BI-10004528"/>
    <x v="1"/>
    <x v="8"/>
    <s v="Cardinal Poly Pocket Divider Pockets for Ring Binders"/>
    <n v="10.752000000000001"/>
    <n v="4"/>
    <n v="0.2"/>
    <n v="3.359999999999999"/>
  </r>
  <r>
    <n v="539"/>
    <x v="250"/>
    <x v="1"/>
    <x v="214"/>
    <d v="2012-12-11T00:00:00"/>
    <s v="Standard Class"/>
    <x v="213"/>
    <s v="Darren Koutras"/>
    <x v="0"/>
    <s v="United States"/>
    <s v="Henderson"/>
    <x v="0"/>
    <n v="42420"/>
    <x v="0"/>
    <s v="OFF-AP-10001271"/>
    <x v="1"/>
    <x v="9"/>
    <s v="Eureka The Boss Cordless Rechargeable Stick Vac"/>
    <n v="152.94"/>
    <n v="3"/>
    <n v="0"/>
    <n v="41.293800000000005"/>
  </r>
  <r>
    <n v="540"/>
    <x v="250"/>
    <x v="1"/>
    <x v="214"/>
    <d v="2012-12-11T00:00:00"/>
    <s v="Standard Class"/>
    <x v="213"/>
    <s v="Darren Koutras"/>
    <x v="0"/>
    <s v="United States"/>
    <s v="Henderson"/>
    <x v="0"/>
    <n v="42420"/>
    <x v="0"/>
    <s v="FUR-CH-10002647"/>
    <x v="0"/>
    <x v="1"/>
    <s v="Situations Contoured Folding Chairs, 4/Set"/>
    <n v="283.92"/>
    <n v="4"/>
    <n v="0"/>
    <n v="70.980000000000018"/>
  </r>
  <r>
    <n v="541"/>
    <x v="251"/>
    <x v="2"/>
    <x v="215"/>
    <d v="2011-02-04T00:00:00"/>
    <s v="First Class"/>
    <x v="214"/>
    <s v="Bradley Drucker"/>
    <x v="0"/>
    <s v="United States"/>
    <s v="Green Bay"/>
    <x v="6"/>
    <n v="54302"/>
    <x v="2"/>
    <s v="TEC-AC-10001432"/>
    <x v="2"/>
    <x v="11"/>
    <s v="Enermax Aurora Lite Keyboard"/>
    <n v="468.90000000000003"/>
    <n v="6"/>
    <n v="0"/>
    <n v="206.31600000000006"/>
  </r>
  <r>
    <n v="542"/>
    <x v="252"/>
    <x v="0"/>
    <x v="216"/>
    <d v="2013-07-18T00:00:00"/>
    <s v="First Class"/>
    <x v="20"/>
    <s v="Erin Smith"/>
    <x v="1"/>
    <s v="United States"/>
    <s v="Tucson"/>
    <x v="16"/>
    <n v="85705"/>
    <x v="1"/>
    <s v="TEC-PH-10002262"/>
    <x v="2"/>
    <x v="7"/>
    <s v="LG Electronics Tone+ HBS-730 Bluetooth Headset"/>
    <n v="380.86400000000003"/>
    <n v="8"/>
    <n v="0.2"/>
    <n v="38.086400000000026"/>
  </r>
  <r>
    <n v="543"/>
    <x v="253"/>
    <x v="1"/>
    <x v="217"/>
    <d v="2012-12-23T00:00:00"/>
    <s v="Standard Class"/>
    <x v="215"/>
    <s v="Liz MacKendrick"/>
    <x v="0"/>
    <s v="United States"/>
    <s v="Springfield"/>
    <x v="24"/>
    <n v="45503"/>
    <x v="3"/>
    <s v="OFF-ST-10001809"/>
    <x v="1"/>
    <x v="4"/>
    <s v="Fellowes Officeware Wire Shelving"/>
    <n v="646.77600000000007"/>
    <n v="9"/>
    <n v="0.2"/>
    <n v="-145.52460000000002"/>
  </r>
  <r>
    <n v="544"/>
    <x v="254"/>
    <x v="2"/>
    <x v="218"/>
    <d v="2011-05-16T00:00:00"/>
    <s v="Standard Class"/>
    <x v="38"/>
    <s v="Paul Gonzalez"/>
    <x v="0"/>
    <s v="United States"/>
    <s v="Fort Worth"/>
    <x v="5"/>
    <n v="76106"/>
    <x v="2"/>
    <s v="TEC-AC-10001465"/>
    <x v="2"/>
    <x v="11"/>
    <s v="SanDisk Cruzer 64 GB USB Flash Drive"/>
    <n v="58.112000000000002"/>
    <n v="2"/>
    <n v="0.2"/>
    <n v="7.263999999999994"/>
  </r>
  <r>
    <n v="545"/>
    <x v="254"/>
    <x v="2"/>
    <x v="218"/>
    <d v="2011-05-16T00:00:00"/>
    <s v="Standard Class"/>
    <x v="38"/>
    <s v="Paul Gonzalez"/>
    <x v="0"/>
    <s v="United States"/>
    <s v="Fort Worth"/>
    <x v="5"/>
    <n v="76106"/>
    <x v="2"/>
    <s v="TEC-PH-10002597"/>
    <x v="2"/>
    <x v="7"/>
    <s v="Xblue XB-1670-86 X16 Small Office Telephone - Titanium"/>
    <n v="100.792"/>
    <n v="1"/>
    <n v="0.2"/>
    <n v="6.2995000000000019"/>
  </r>
  <r>
    <n v="546"/>
    <x v="254"/>
    <x v="2"/>
    <x v="218"/>
    <d v="2011-05-16T00:00:00"/>
    <s v="Standard Class"/>
    <x v="38"/>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x v="216"/>
    <s v="Adrian Shami"/>
    <x v="2"/>
    <s v="United States"/>
    <s v="New York City"/>
    <x v="15"/>
    <n v="10035"/>
    <x v="3"/>
    <s v="OFF-BI-10000404"/>
    <x v="1"/>
    <x v="8"/>
    <s v="Avery Printable Repositionable Plastic Tabs"/>
    <n v="41.28"/>
    <n v="6"/>
    <n v="0.2"/>
    <n v="13.931999999999999"/>
  </r>
  <r>
    <n v="548"/>
    <x v="255"/>
    <x v="3"/>
    <x v="123"/>
    <d v="2014-11-23T00:00:00"/>
    <s v="First Class"/>
    <x v="216"/>
    <s v="Adrian Shami"/>
    <x v="2"/>
    <s v="United States"/>
    <s v="New York City"/>
    <x v="15"/>
    <n v="10035"/>
    <x v="3"/>
    <s v="OFF-PA-10002986"/>
    <x v="1"/>
    <x v="10"/>
    <s v="Xerox 1898"/>
    <n v="13.36"/>
    <n v="2"/>
    <n v="0"/>
    <n v="6.4127999999999998"/>
  </r>
  <r>
    <n v="549"/>
    <x v="256"/>
    <x v="1"/>
    <x v="219"/>
    <d v="2012-11-17T00:00:00"/>
    <s v="Second Class"/>
    <x v="158"/>
    <s v="Dean Katz"/>
    <x v="1"/>
    <s v="United States"/>
    <s v="Chicago"/>
    <x v="10"/>
    <n v="60653"/>
    <x v="2"/>
    <s v="OFF-ST-10000604"/>
    <x v="1"/>
    <x v="4"/>
    <s v="Home/Office Personal File Carts"/>
    <n v="250.27199999999999"/>
    <n v="9"/>
    <n v="0.2"/>
    <n v="15.641999999999982"/>
  </r>
  <r>
    <n v="550"/>
    <x v="256"/>
    <x v="1"/>
    <x v="219"/>
    <d v="2012-11-17T00:00:00"/>
    <s v="Second Class"/>
    <x v="158"/>
    <s v="Dean Katz"/>
    <x v="1"/>
    <s v="United States"/>
    <s v="Chicago"/>
    <x v="10"/>
    <n v="60653"/>
    <x v="2"/>
    <s v="OFF-BI-10004738"/>
    <x v="1"/>
    <x v="8"/>
    <s v="Flexible Leather- Look Classic Collection Ring Binder"/>
    <n v="11.363999999999997"/>
    <n v="3"/>
    <n v="0.8"/>
    <n v="-17.045999999999999"/>
  </r>
  <r>
    <n v="551"/>
    <x v="256"/>
    <x v="1"/>
    <x v="219"/>
    <d v="2012-11-17T00:00:00"/>
    <s v="Second Class"/>
    <x v="158"/>
    <s v="Dean Katz"/>
    <x v="1"/>
    <s v="United States"/>
    <s v="Chicago"/>
    <x v="10"/>
    <n v="60653"/>
    <x v="2"/>
    <s v="OFF-SU-10001935"/>
    <x v="1"/>
    <x v="14"/>
    <s v="Staples"/>
    <n v="8.7200000000000006"/>
    <n v="5"/>
    <n v="0.2"/>
    <n v="-1.7440000000000015"/>
  </r>
  <r>
    <n v="552"/>
    <x v="257"/>
    <x v="0"/>
    <x v="173"/>
    <d v="2013-04-18T00:00:00"/>
    <s v="Second Class"/>
    <x v="217"/>
    <s v="Bill Donatelli"/>
    <x v="0"/>
    <s v="United States"/>
    <s v="San Francisco"/>
    <x v="1"/>
    <n v="94110"/>
    <x v="1"/>
    <s v="FUR-CH-10002024"/>
    <x v="0"/>
    <x v="1"/>
    <s v="HON 5400 Series Task Chairs for Big and Tall"/>
    <n v="1121.568"/>
    <n v="2"/>
    <n v="0.2"/>
    <n v="0"/>
  </r>
  <r>
    <n v="553"/>
    <x v="258"/>
    <x v="3"/>
    <x v="220"/>
    <d v="2014-09-13T00:00:00"/>
    <s v="First Class"/>
    <x v="53"/>
    <s v="Ryan Crowe"/>
    <x v="0"/>
    <s v="United States"/>
    <s v="Jacksonville"/>
    <x v="2"/>
    <n v="32216"/>
    <x v="0"/>
    <s v="FUR-FU-10003039"/>
    <x v="0"/>
    <x v="5"/>
    <s v="Howard Miller 11-1/2&quot; Diameter Grantwood Wall Clock"/>
    <n v="34.504000000000005"/>
    <n v="1"/>
    <n v="0.2"/>
    <n v="6.0381999999999998"/>
  </r>
  <r>
    <n v="554"/>
    <x v="259"/>
    <x v="3"/>
    <x v="221"/>
    <d v="2014-11-29T00:00:00"/>
    <s v="Standard Class"/>
    <x v="218"/>
    <s v="Greg Tran"/>
    <x v="0"/>
    <s v="United States"/>
    <s v="Houston"/>
    <x v="5"/>
    <n v="77070"/>
    <x v="2"/>
    <s v="OFF-FA-10004248"/>
    <x v="1"/>
    <x v="13"/>
    <s v="Advantus T-Pin Paper Clips"/>
    <n v="10.824"/>
    <n v="3"/>
    <n v="0.2"/>
    <n v="2.5707"/>
  </r>
  <r>
    <n v="555"/>
    <x v="260"/>
    <x v="3"/>
    <x v="222"/>
    <d v="2014-07-04T00:00:00"/>
    <s v="Second Class"/>
    <x v="158"/>
    <s v="Dean Katz"/>
    <x v="1"/>
    <s v="United States"/>
    <s v="Anaheim"/>
    <x v="1"/>
    <n v="92804"/>
    <x v="1"/>
    <s v="OFF-ST-10001780"/>
    <x v="1"/>
    <x v="4"/>
    <s v="Tennsco 16-Compartment Lockers with Coat Rack"/>
    <n v="1295.78"/>
    <n v="2"/>
    <n v="0"/>
    <n v="310.98720000000003"/>
  </r>
  <r>
    <n v="556"/>
    <x v="261"/>
    <x v="2"/>
    <x v="223"/>
    <d v="2011-03-07T00:00:00"/>
    <s v="Second Class"/>
    <x v="219"/>
    <s v="Ashley Jarboe"/>
    <x v="0"/>
    <s v="United States"/>
    <s v="Wilmington"/>
    <x v="3"/>
    <n v="28403"/>
    <x v="0"/>
    <s v="OFF-AR-10003560"/>
    <x v="1"/>
    <x v="6"/>
    <s v="Zebra Zazzle Fluorescent Highlighters"/>
    <n v="19.456000000000003"/>
    <n v="4"/>
    <n v="0.2"/>
    <n v="3.4047999999999981"/>
  </r>
  <r>
    <n v="557"/>
    <x v="262"/>
    <x v="0"/>
    <x v="224"/>
    <d v="2013-06-16T00:00:00"/>
    <s v="Standard Class"/>
    <x v="220"/>
    <s v="Olvera Toch"/>
    <x v="0"/>
    <s v="United States"/>
    <s v="Los Angeles"/>
    <x v="1"/>
    <n v="90045"/>
    <x v="1"/>
    <s v="OFF-LA-10001297"/>
    <x v="1"/>
    <x v="2"/>
    <s v="Avery 473"/>
    <n v="20.7"/>
    <n v="2"/>
    <n v="0"/>
    <n v="9.9359999999999999"/>
  </r>
  <r>
    <n v="558"/>
    <x v="262"/>
    <x v="0"/>
    <x v="224"/>
    <d v="2013-06-16T00:00:00"/>
    <s v="Standard Class"/>
    <x v="220"/>
    <s v="Olvera Toch"/>
    <x v="0"/>
    <s v="United States"/>
    <s v="Los Angeles"/>
    <x v="1"/>
    <n v="90045"/>
    <x v="1"/>
    <s v="FUR-TA-10004256"/>
    <x v="0"/>
    <x v="3"/>
    <s v="Bretford “Just In Time” Height-Adjustable Multi-Task Work Tables"/>
    <n v="1335.68"/>
    <n v="4"/>
    <n v="0.2"/>
    <n v="-217.04800000000017"/>
  </r>
  <r>
    <n v="559"/>
    <x v="262"/>
    <x v="0"/>
    <x v="224"/>
    <d v="2013-06-16T00:00:00"/>
    <s v="Standard Class"/>
    <x v="220"/>
    <s v="Olvera Toch"/>
    <x v="0"/>
    <s v="United States"/>
    <s v="Los Angeles"/>
    <x v="1"/>
    <n v="90045"/>
    <x v="1"/>
    <s v="OFF-PA-10003441"/>
    <x v="1"/>
    <x v="10"/>
    <s v="Xerox 226"/>
    <n v="32.400000000000006"/>
    <n v="5"/>
    <n v="0"/>
    <n v="15.552000000000001"/>
  </r>
  <r>
    <n v="560"/>
    <x v="263"/>
    <x v="3"/>
    <x v="225"/>
    <d v="2014-11-23T00:00:00"/>
    <s v="Second Class"/>
    <x v="221"/>
    <s v="Liz Pelletier"/>
    <x v="0"/>
    <s v="United States"/>
    <s v="San Francisco"/>
    <x v="1"/>
    <n v="94110"/>
    <x v="1"/>
    <s v="FUR-FU-10003347"/>
    <x v="0"/>
    <x v="5"/>
    <s v="Coloredge Poster Frame"/>
    <n v="42.599999999999994"/>
    <n v="3"/>
    <n v="0"/>
    <n v="16.614000000000001"/>
  </r>
  <r>
    <n v="561"/>
    <x v="263"/>
    <x v="3"/>
    <x v="225"/>
    <d v="2014-11-23T00:00:00"/>
    <s v="Second Class"/>
    <x v="221"/>
    <s v="Liz Pelletier"/>
    <x v="0"/>
    <s v="United States"/>
    <s v="San Francisco"/>
    <x v="1"/>
    <n v="94110"/>
    <x v="1"/>
    <s v="OFF-BI-10000069"/>
    <x v="1"/>
    <x v="8"/>
    <s v="GBC Prepunched Paper, 19-Hole, for Binding Systems, 24-lb"/>
    <n v="84.056000000000012"/>
    <n v="7"/>
    <n v="0.2"/>
    <n v="27.318199999999983"/>
  </r>
  <r>
    <n v="562"/>
    <x v="264"/>
    <x v="2"/>
    <x v="80"/>
    <d v="2011-09-18T00:00:00"/>
    <s v="Second Class"/>
    <x v="222"/>
    <s v="Cynthia Arntzen"/>
    <x v="0"/>
    <s v="United States"/>
    <s v="Tampa"/>
    <x v="2"/>
    <n v="33614"/>
    <x v="0"/>
    <s v="OFF-AP-10003914"/>
    <x v="1"/>
    <x v="9"/>
    <s v="Sanitaire Vibra Groomer IR Commercial Upright Vacuum, Replacement Belts"/>
    <n v="13"/>
    <n v="5"/>
    <n v="0.2"/>
    <n v="1.3000000000000007"/>
  </r>
  <r>
    <n v="563"/>
    <x v="264"/>
    <x v="2"/>
    <x v="80"/>
    <d v="2011-09-18T00:00:00"/>
    <s v="Second Class"/>
    <x v="222"/>
    <s v="Cynthia Arntzen"/>
    <x v="0"/>
    <s v="United States"/>
    <s v="Tampa"/>
    <x v="2"/>
    <n v="33614"/>
    <x v="0"/>
    <s v="FUR-FU-10004020"/>
    <x v="0"/>
    <x v="5"/>
    <s v="Advantus Panel Wall Acrylic Frame"/>
    <n v="13.128"/>
    <n v="3"/>
    <n v="0.2"/>
    <n v="3.7743000000000002"/>
  </r>
  <r>
    <n v="564"/>
    <x v="265"/>
    <x v="1"/>
    <x v="214"/>
    <d v="2012-12-09T00:00:00"/>
    <s v="First Class"/>
    <x v="223"/>
    <s v="Jeremy Farry"/>
    <x v="0"/>
    <s v="United States"/>
    <s v="Seattle"/>
    <x v="4"/>
    <n v="98105"/>
    <x v="1"/>
    <s v="OFF-FA-10003467"/>
    <x v="1"/>
    <x v="13"/>
    <s v="Alliance Big Bands Rubber Bands, 12/Pack"/>
    <n v="3.96"/>
    <n v="2"/>
    <n v="0"/>
    <n v="0"/>
  </r>
  <r>
    <n v="565"/>
    <x v="265"/>
    <x v="1"/>
    <x v="214"/>
    <d v="2012-12-09T00:00:00"/>
    <s v="First Class"/>
    <x v="223"/>
    <s v="Jeremy Farry"/>
    <x v="0"/>
    <s v="United States"/>
    <s v="Seattle"/>
    <x v="4"/>
    <n v="98105"/>
    <x v="1"/>
    <s v="OFF-LA-10000634"/>
    <x v="1"/>
    <x v="2"/>
    <s v="Avery 509"/>
    <n v="2.61"/>
    <n v="1"/>
    <n v="0"/>
    <n v="1.2005999999999999"/>
  </r>
  <r>
    <n v="566"/>
    <x v="266"/>
    <x v="3"/>
    <x v="226"/>
    <d v="2014-12-11T00:00:00"/>
    <s v="First Class"/>
    <x v="224"/>
    <s v="Frank Preis"/>
    <x v="0"/>
    <s v="United States"/>
    <s v="Los Angeles"/>
    <x v="1"/>
    <n v="90008"/>
    <x v="1"/>
    <s v="TEC-PH-10002496"/>
    <x v="2"/>
    <x v="7"/>
    <s v="Cisco SPA301"/>
    <n v="374.37600000000003"/>
    <n v="3"/>
    <n v="0.2"/>
    <n v="46.796999999999983"/>
  </r>
  <r>
    <n v="567"/>
    <x v="267"/>
    <x v="3"/>
    <x v="172"/>
    <d v="2014-10-09T00:00:00"/>
    <s v="Standard Class"/>
    <x v="225"/>
    <s v="Ellis Ballard"/>
    <x v="1"/>
    <s v="United States"/>
    <s v="Seattle"/>
    <x v="4"/>
    <n v="98105"/>
    <x v="1"/>
    <s v="OFF-PA-10004530"/>
    <x v="1"/>
    <x v="10"/>
    <s v="Personal Creations Ink Jet Cards and Labels"/>
    <n v="91.84"/>
    <n v="8"/>
    <n v="0"/>
    <n v="45.001600000000003"/>
  </r>
  <r>
    <n v="568"/>
    <x v="267"/>
    <x v="3"/>
    <x v="172"/>
    <d v="2014-10-09T00:00:00"/>
    <s v="Standard Class"/>
    <x v="225"/>
    <s v="Ellis Ballard"/>
    <x v="1"/>
    <s v="United States"/>
    <s v="Seattle"/>
    <x v="4"/>
    <n v="98105"/>
    <x v="1"/>
    <s v="OFF-BI-10001107"/>
    <x v="1"/>
    <x v="8"/>
    <s v="GBC White Gloss Covers, Plain Front"/>
    <n v="81.088000000000008"/>
    <n v="7"/>
    <n v="0.2"/>
    <n v="27.3672"/>
  </r>
  <r>
    <n v="569"/>
    <x v="267"/>
    <x v="3"/>
    <x v="172"/>
    <d v="2014-10-09T00:00:00"/>
    <s v="Standard Class"/>
    <x v="225"/>
    <s v="Ellis Ballard"/>
    <x v="1"/>
    <s v="United States"/>
    <s v="Seattle"/>
    <x v="4"/>
    <n v="98105"/>
    <x v="1"/>
    <s v="OFF-PA-10004451"/>
    <x v="1"/>
    <x v="10"/>
    <s v="Xerox 222"/>
    <n v="19.440000000000001"/>
    <n v="3"/>
    <n v="0"/>
    <n v="9.3312000000000008"/>
  </r>
  <r>
    <n v="570"/>
    <x v="267"/>
    <x v="3"/>
    <x v="172"/>
    <d v="2014-10-09T00:00:00"/>
    <s v="Standard Class"/>
    <x v="225"/>
    <s v="Ellis Ballard"/>
    <x v="1"/>
    <s v="United States"/>
    <s v="Seattle"/>
    <x v="4"/>
    <n v="98105"/>
    <x v="1"/>
    <s v="FUR-CH-10004997"/>
    <x v="0"/>
    <x v="1"/>
    <s v="Hon Every-Day Series Multi-Task Chairs"/>
    <n v="451.15199999999993"/>
    <n v="3"/>
    <n v="0.2"/>
    <n v="0"/>
  </r>
  <r>
    <n v="571"/>
    <x v="268"/>
    <x v="3"/>
    <x v="116"/>
    <d v="2015-01-05T00:00:00"/>
    <s v="Standard Class"/>
    <x v="226"/>
    <s v="Jennifer Ferguson"/>
    <x v="0"/>
    <s v="United States"/>
    <s v="New York City"/>
    <x v="15"/>
    <n v="10024"/>
    <x v="3"/>
    <s v="OFF-LA-10001297"/>
    <x v="1"/>
    <x v="2"/>
    <s v="Avery 473"/>
    <n v="72.45"/>
    <n v="7"/>
    <n v="0"/>
    <n v="34.775999999999996"/>
  </r>
  <r>
    <n v="572"/>
    <x v="268"/>
    <x v="3"/>
    <x v="116"/>
    <d v="2015-01-05T00:00:00"/>
    <s v="Standard Class"/>
    <x v="226"/>
    <s v="Jennifer Ferguson"/>
    <x v="0"/>
    <s v="United States"/>
    <s v="New York City"/>
    <x v="15"/>
    <n v="10024"/>
    <x v="3"/>
    <s v="OFF-FA-10000585"/>
    <x v="1"/>
    <x v="13"/>
    <s v="OIC Bulk Pack Metal Binder Clips"/>
    <n v="13.96"/>
    <n v="4"/>
    <n v="0"/>
    <n v="6.4215999999999998"/>
  </r>
  <r>
    <n v="573"/>
    <x v="268"/>
    <x v="3"/>
    <x v="116"/>
    <d v="2015-01-05T00:00:00"/>
    <s v="Standard Class"/>
    <x v="226"/>
    <s v="Jennifer Ferguson"/>
    <x v="0"/>
    <s v="United States"/>
    <s v="New York City"/>
    <x v="15"/>
    <n v="10024"/>
    <x v="3"/>
    <s v="OFF-BI-10001922"/>
    <x v="1"/>
    <x v="8"/>
    <s v="Storex Dura Pro Binders"/>
    <n v="33.264000000000003"/>
    <n v="7"/>
    <n v="0.2"/>
    <n v="11.226599999999999"/>
  </r>
  <r>
    <n v="574"/>
    <x v="268"/>
    <x v="3"/>
    <x v="116"/>
    <d v="2015-01-05T00:00:00"/>
    <s v="Standard Class"/>
    <x v="226"/>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x v="227"/>
    <s v="Sarah Foster"/>
    <x v="0"/>
    <s v="United States"/>
    <s v="Marysville"/>
    <x v="4"/>
    <n v="98270"/>
    <x v="1"/>
    <s v="OFF-AR-10003394"/>
    <x v="1"/>
    <x v="6"/>
    <s v="Newell 332"/>
    <n v="8.82"/>
    <n v="3"/>
    <n v="0"/>
    <n v="2.3814000000000002"/>
  </r>
  <r>
    <n v="576"/>
    <x v="270"/>
    <x v="1"/>
    <x v="227"/>
    <d v="2012-09-22T00:00:00"/>
    <s v="Second Class"/>
    <x v="228"/>
    <s v="Trudy Glocke"/>
    <x v="0"/>
    <s v="United States"/>
    <s v="Long Beach"/>
    <x v="1"/>
    <n v="90805"/>
    <x v="1"/>
    <s v="OFF-PA-10004530"/>
    <x v="1"/>
    <x v="10"/>
    <s v="Personal Creations Ink Jet Cards and Labels"/>
    <n v="160.72"/>
    <n v="14"/>
    <n v="0"/>
    <n v="78.752800000000008"/>
  </r>
  <r>
    <n v="577"/>
    <x v="270"/>
    <x v="1"/>
    <x v="227"/>
    <d v="2012-09-22T00:00:00"/>
    <s v="Second Class"/>
    <x v="228"/>
    <s v="Trudy Glocke"/>
    <x v="0"/>
    <s v="United States"/>
    <s v="Long Beach"/>
    <x v="1"/>
    <n v="90805"/>
    <x v="1"/>
    <s v="OFF-PA-10001450"/>
    <x v="1"/>
    <x v="10"/>
    <s v="Rediform S.O.S. Phone Message Books"/>
    <n v="19.920000000000002"/>
    <n v="4"/>
    <n v="0"/>
    <n v="9.7608000000000015"/>
  </r>
  <r>
    <n v="578"/>
    <x v="270"/>
    <x v="1"/>
    <x v="227"/>
    <d v="2012-09-22T00:00:00"/>
    <s v="Second Class"/>
    <x v="228"/>
    <s v="Trudy Glocke"/>
    <x v="0"/>
    <s v="United States"/>
    <s v="Long Beach"/>
    <x v="1"/>
    <n v="90805"/>
    <x v="1"/>
    <s v="OFF-SU-10001574"/>
    <x v="1"/>
    <x v="14"/>
    <s v="Acme Value Line Scissors"/>
    <n v="7.3"/>
    <n v="2"/>
    <n v="0"/>
    <n v="2.1899999999999995"/>
  </r>
  <r>
    <n v="579"/>
    <x v="271"/>
    <x v="3"/>
    <x v="228"/>
    <d v="2014-07-27T00:00:00"/>
    <s v="Standard Class"/>
    <x v="229"/>
    <s v="Carlos Soltero"/>
    <x v="0"/>
    <s v="United States"/>
    <s v="Chicago"/>
    <x v="10"/>
    <n v="60610"/>
    <x v="2"/>
    <s v="OFF-ST-10002974"/>
    <x v="1"/>
    <x v="4"/>
    <s v="Trav-L-File Heavy-Duty Shuttle II, Black"/>
    <n v="69.712000000000003"/>
    <n v="2"/>
    <n v="0.2"/>
    <n v="8.7139999999999951"/>
  </r>
  <r>
    <n v="580"/>
    <x v="271"/>
    <x v="3"/>
    <x v="228"/>
    <d v="2014-07-27T00:00:00"/>
    <s v="Standard Class"/>
    <x v="229"/>
    <s v="Carlos Soltero"/>
    <x v="0"/>
    <s v="United States"/>
    <s v="Chicago"/>
    <x v="10"/>
    <n v="60610"/>
    <x v="2"/>
    <s v="FUR-FU-10001475"/>
    <x v="0"/>
    <x v="5"/>
    <s v="Contract Clock, 14&quot;, Brown"/>
    <n v="8.7919999999999998"/>
    <n v="1"/>
    <n v="0.6"/>
    <n v="-5.7148000000000003"/>
  </r>
  <r>
    <n v="581"/>
    <x v="272"/>
    <x v="1"/>
    <x v="229"/>
    <d v="2012-09-14T00:00:00"/>
    <s v="Standard Class"/>
    <x v="230"/>
    <s v="Charles Crestani"/>
    <x v="0"/>
    <s v="United States"/>
    <s v="Los Angeles"/>
    <x v="1"/>
    <n v="90004"/>
    <x v="1"/>
    <s v="OFF-SU-10004498"/>
    <x v="1"/>
    <x v="14"/>
    <s v="Martin-Yale Premier Letter Opener"/>
    <n v="51.52"/>
    <n v="4"/>
    <n v="0"/>
    <n v="1.5456000000000003"/>
  </r>
  <r>
    <n v="582"/>
    <x v="273"/>
    <x v="3"/>
    <x v="96"/>
    <d v="2014-12-06T00:00:00"/>
    <s v="Standard Class"/>
    <x v="231"/>
    <s v="Dianna Vittorini"/>
    <x v="0"/>
    <s v="United States"/>
    <s v="Denver"/>
    <x v="22"/>
    <n v="80219"/>
    <x v="1"/>
    <s v="TEC-PH-10004977"/>
    <x v="2"/>
    <x v="7"/>
    <s v="GE 30524EE4"/>
    <n v="470.37600000000009"/>
    <n v="3"/>
    <n v="0.2"/>
    <n v="52.917299999999955"/>
  </r>
  <r>
    <n v="583"/>
    <x v="273"/>
    <x v="3"/>
    <x v="96"/>
    <d v="2014-12-06T00:00:00"/>
    <s v="Standard Class"/>
    <x v="231"/>
    <s v="Dianna Vittorini"/>
    <x v="0"/>
    <s v="United States"/>
    <s v="Denver"/>
    <x v="22"/>
    <n v="80219"/>
    <x v="1"/>
    <s v="TEC-PH-10000586"/>
    <x v="2"/>
    <x v="7"/>
    <s v="AT&amp;T SB67148 SynJ"/>
    <n v="105.584"/>
    <n v="2"/>
    <n v="0.2"/>
    <n v="9.2386000000000053"/>
  </r>
  <r>
    <n v="584"/>
    <x v="273"/>
    <x v="3"/>
    <x v="96"/>
    <d v="2014-12-06T00:00:00"/>
    <s v="Standard Class"/>
    <x v="231"/>
    <s v="Dianna Vittorini"/>
    <x v="0"/>
    <s v="United States"/>
    <s v="Denver"/>
    <x v="22"/>
    <n v="80219"/>
    <x v="1"/>
    <s v="OFF-AP-10000358"/>
    <x v="1"/>
    <x v="9"/>
    <s v="Fellowes Basic Home/Office Series Surge Protectors"/>
    <n v="31.152000000000001"/>
    <n v="3"/>
    <n v="0.2"/>
    <n v="3.5045999999999964"/>
  </r>
  <r>
    <n v="585"/>
    <x v="273"/>
    <x v="3"/>
    <x v="96"/>
    <d v="2014-12-06T00:00:00"/>
    <s v="Standard Class"/>
    <x v="231"/>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x v="231"/>
    <s v="Dianna Vittorini"/>
    <x v="0"/>
    <s v="United States"/>
    <s v="Denver"/>
    <x v="22"/>
    <n v="80219"/>
    <x v="1"/>
    <s v="TEC-PH-10001254"/>
    <x v="2"/>
    <x v="7"/>
    <s v="Jabra BIZ 2300 Duo QD Duo Corded Headset"/>
    <n v="406.36799999999999"/>
    <n v="4"/>
    <n v="0.2"/>
    <n v="30.477599999999981"/>
  </r>
  <r>
    <n v="587"/>
    <x v="274"/>
    <x v="1"/>
    <x v="230"/>
    <d v="2012-07-09T00:00:00"/>
    <s v="Standard Class"/>
    <x v="232"/>
    <s v="Bruce Degenhardt"/>
    <x v="0"/>
    <s v="United States"/>
    <s v="Richmond"/>
    <x v="0"/>
    <n v="40475"/>
    <x v="0"/>
    <s v="FUR-CH-10003956"/>
    <x v="0"/>
    <x v="1"/>
    <s v="Novimex High-Tech Fabric Mesh Task Chair"/>
    <n v="70.98"/>
    <n v="1"/>
    <n v="0"/>
    <n v="4.968599999999995"/>
  </r>
  <r>
    <n v="588"/>
    <x v="274"/>
    <x v="1"/>
    <x v="230"/>
    <d v="2012-07-09T00:00:00"/>
    <s v="Standard Class"/>
    <x v="232"/>
    <s v="Bruce Degenhardt"/>
    <x v="0"/>
    <s v="United States"/>
    <s v="Richmond"/>
    <x v="0"/>
    <n v="40475"/>
    <x v="0"/>
    <s v="OFF-LA-10003930"/>
    <x v="1"/>
    <x v="2"/>
    <s v="Dot Matrix Printer Tape Reel Labels, White, 5000/Box"/>
    <n v="294.93"/>
    <n v="3"/>
    <n v="0"/>
    <n v="144.51570000000001"/>
  </r>
  <r>
    <n v="589"/>
    <x v="275"/>
    <x v="0"/>
    <x v="231"/>
    <d v="2013-03-25T00:00:00"/>
    <s v="Standard Class"/>
    <x v="233"/>
    <s v="Zuschuss Carroll"/>
    <x v="0"/>
    <s v="United States"/>
    <s v="Salem"/>
    <x v="21"/>
    <n v="97301"/>
    <x v="1"/>
    <s v="TEC-PH-10003800"/>
    <x v="2"/>
    <x v="7"/>
    <s v="i.Sound Portable Power - 8000 mAh"/>
    <n v="84.784000000000006"/>
    <n v="2"/>
    <n v="0.2"/>
    <n v="-20.136200000000006"/>
  </r>
  <r>
    <n v="590"/>
    <x v="275"/>
    <x v="0"/>
    <x v="231"/>
    <d v="2013-03-25T00:00:00"/>
    <s v="Standard Class"/>
    <x v="233"/>
    <s v="Zuschuss Carroll"/>
    <x v="0"/>
    <s v="United States"/>
    <s v="Salem"/>
    <x v="21"/>
    <n v="97301"/>
    <x v="1"/>
    <s v="OFF-PA-10002005"/>
    <x v="1"/>
    <x v="10"/>
    <s v="Xerox 225"/>
    <n v="20.736000000000004"/>
    <n v="4"/>
    <n v="0.2"/>
    <n v="7.2576000000000001"/>
  </r>
  <r>
    <n v="591"/>
    <x v="275"/>
    <x v="0"/>
    <x v="231"/>
    <d v="2013-03-25T00:00:00"/>
    <s v="Standard Class"/>
    <x v="233"/>
    <s v="Zuschuss Carroll"/>
    <x v="0"/>
    <s v="United States"/>
    <s v="Salem"/>
    <x v="21"/>
    <n v="97301"/>
    <x v="1"/>
    <s v="OFF-BI-10002498"/>
    <x v="1"/>
    <x v="8"/>
    <s v="Clear Mylar Reinforcing Strips"/>
    <n v="16.821000000000005"/>
    <n v="3"/>
    <n v="0.7"/>
    <n v="-12.896100000000004"/>
  </r>
  <r>
    <n v="592"/>
    <x v="275"/>
    <x v="0"/>
    <x v="231"/>
    <d v="2013-03-25T00:00:00"/>
    <s v="Standard Class"/>
    <x v="233"/>
    <s v="Zuschuss Carroll"/>
    <x v="0"/>
    <s v="United States"/>
    <s v="Salem"/>
    <x v="21"/>
    <n v="97301"/>
    <x v="1"/>
    <s v="OFF-PA-10004101"/>
    <x v="1"/>
    <x v="10"/>
    <s v="Xerox 1894"/>
    <n v="10.368000000000002"/>
    <n v="2"/>
    <n v="0.2"/>
    <n v="3.6288"/>
  </r>
  <r>
    <n v="593"/>
    <x v="276"/>
    <x v="2"/>
    <x v="232"/>
    <d v="2011-01-14T00:00:00"/>
    <s v="Standard Class"/>
    <x v="234"/>
    <s v="Melanie Seite"/>
    <x v="0"/>
    <s v="United States"/>
    <s v="Laredo"/>
    <x v="5"/>
    <n v="78041"/>
    <x v="2"/>
    <s v="OFF-AR-10004078"/>
    <x v="1"/>
    <x v="6"/>
    <s v="Newell 312"/>
    <n v="9.3439999999999994"/>
    <n v="2"/>
    <n v="0.2"/>
    <n v="1.1679999999999997"/>
  </r>
  <r>
    <n v="594"/>
    <x v="276"/>
    <x v="2"/>
    <x v="232"/>
    <d v="2011-01-14T00:00:00"/>
    <s v="Standard Class"/>
    <x v="234"/>
    <s v="Melanie Seite"/>
    <x v="0"/>
    <s v="United States"/>
    <s v="Laredo"/>
    <x v="5"/>
    <n v="78041"/>
    <x v="2"/>
    <s v="TEC-AC-10001266"/>
    <x v="2"/>
    <x v="11"/>
    <s v="Memorex Micro Travel Drive 8 GB"/>
    <n v="31.200000000000003"/>
    <n v="3"/>
    <n v="0.2"/>
    <n v="9.7499999999999964"/>
  </r>
  <r>
    <n v="595"/>
    <x v="277"/>
    <x v="2"/>
    <x v="233"/>
    <d v="2011-08-15T00:00:00"/>
    <s v="Standard Class"/>
    <x v="235"/>
    <s v="Lena Radford"/>
    <x v="0"/>
    <s v="United States"/>
    <s v="San Diego"/>
    <x v="1"/>
    <n v="92024"/>
    <x v="1"/>
    <s v="OFF-AP-10004708"/>
    <x v="1"/>
    <x v="9"/>
    <s v="Fellowes Superior 10 Outlet Split Surge Protector"/>
    <n v="76.12"/>
    <n v="2"/>
    <n v="0"/>
    <n v="22.074799999999996"/>
  </r>
  <r>
    <n v="596"/>
    <x v="277"/>
    <x v="2"/>
    <x v="233"/>
    <d v="2011-08-15T00:00:00"/>
    <s v="Standard Class"/>
    <x v="235"/>
    <s v="Lena Radford"/>
    <x v="0"/>
    <s v="United States"/>
    <s v="San Diego"/>
    <x v="1"/>
    <n v="92024"/>
    <x v="1"/>
    <s v="TEC-CO-10004115"/>
    <x v="2"/>
    <x v="16"/>
    <s v="Sharp AL-1530CS Digital Copier"/>
    <n v="1199.9760000000001"/>
    <n v="3"/>
    <n v="0.2"/>
    <n v="434.99130000000002"/>
  </r>
  <r>
    <n v="597"/>
    <x v="277"/>
    <x v="2"/>
    <x v="233"/>
    <d v="2011-08-15T00:00:00"/>
    <s v="Standard Class"/>
    <x v="235"/>
    <s v="Lena Radford"/>
    <x v="0"/>
    <s v="United States"/>
    <s v="San Diego"/>
    <x v="1"/>
    <n v="92024"/>
    <x v="1"/>
    <s v="TEC-PH-10002398"/>
    <x v="2"/>
    <x v="7"/>
    <s v="AT&amp;T 1070 Corded Phone"/>
    <n v="445.96000000000004"/>
    <n v="5"/>
    <n v="0.2"/>
    <n v="55.744999999999948"/>
  </r>
  <r>
    <n v="598"/>
    <x v="277"/>
    <x v="2"/>
    <x v="233"/>
    <d v="2011-08-15T00:00:00"/>
    <s v="Standard Class"/>
    <x v="235"/>
    <s v="Lena Radford"/>
    <x v="0"/>
    <s v="United States"/>
    <s v="San Diego"/>
    <x v="1"/>
    <n v="92024"/>
    <x v="1"/>
    <s v="FUR-FU-10001979"/>
    <x v="0"/>
    <x v="5"/>
    <s v="Dana Halogen Swing-Arm Architect Lamp"/>
    <n v="327.76"/>
    <n v="8"/>
    <n v="0"/>
    <n v="91.772800000000018"/>
  </r>
  <r>
    <n v="599"/>
    <x v="278"/>
    <x v="0"/>
    <x v="216"/>
    <d v="2013-07-17T00:00:00"/>
    <s v="First Class"/>
    <x v="236"/>
    <s v="Theone Pippenger"/>
    <x v="0"/>
    <s v="United States"/>
    <s v="Philadelphia"/>
    <x v="9"/>
    <n v="19134"/>
    <x v="3"/>
    <s v="OFF-SU-10004115"/>
    <x v="1"/>
    <x v="14"/>
    <s v="Acme Stainless Steel Office Snips"/>
    <n v="11.632"/>
    <n v="2"/>
    <n v="0.2"/>
    <n v="1.0178000000000007"/>
  </r>
  <r>
    <n v="600"/>
    <x v="279"/>
    <x v="0"/>
    <x v="87"/>
    <d v="2013-07-22T00:00:00"/>
    <s v="Standard Class"/>
    <x v="237"/>
    <s v="Chloris Kastensmidt"/>
    <x v="0"/>
    <s v="United States"/>
    <s v="Philadelphia"/>
    <x v="9"/>
    <n v="19120"/>
    <x v="3"/>
    <s v="TEC-PH-10001425"/>
    <x v="2"/>
    <x v="7"/>
    <s v="Mophie Juice Pack Helium for iPhone"/>
    <n v="143.98199999999997"/>
    <n v="3"/>
    <n v="0.4"/>
    <n v="-28.796400000000006"/>
  </r>
  <r>
    <n v="601"/>
    <x v="279"/>
    <x v="0"/>
    <x v="87"/>
    <d v="2013-07-22T00:00:00"/>
    <s v="Standard Class"/>
    <x v="237"/>
    <s v="Chloris Kastensmidt"/>
    <x v="0"/>
    <s v="United States"/>
    <s v="Philadelphia"/>
    <x v="9"/>
    <n v="19120"/>
    <x v="3"/>
    <s v="TEC-PH-10003963"/>
    <x v="2"/>
    <x v="7"/>
    <s v="GE 2-Jack Phone Line Splitter"/>
    <n v="494.37599999999998"/>
    <n v="4"/>
    <n v="0.4"/>
    <n v="-115.35440000000006"/>
  </r>
  <r>
    <n v="602"/>
    <x v="279"/>
    <x v="0"/>
    <x v="87"/>
    <d v="2013-07-22T00:00:00"/>
    <s v="Standard Class"/>
    <x v="237"/>
    <s v="Chloris Kastensmidt"/>
    <x v="0"/>
    <s v="United States"/>
    <s v="Philadelphia"/>
    <x v="9"/>
    <n v="19120"/>
    <x v="3"/>
    <s v="OFF-SU-10001574"/>
    <x v="1"/>
    <x v="14"/>
    <s v="Acme Value Line Scissors"/>
    <n v="5.84"/>
    <n v="2"/>
    <n v="0.2"/>
    <n v="0.72999999999999954"/>
  </r>
  <r>
    <n v="603"/>
    <x v="280"/>
    <x v="2"/>
    <x v="234"/>
    <d v="2011-03-19T00:00:00"/>
    <s v="Standard Class"/>
    <x v="238"/>
    <s v="Alan Shonely"/>
    <x v="0"/>
    <s v="United States"/>
    <s v="Tampa"/>
    <x v="2"/>
    <n v="33614"/>
    <x v="0"/>
    <s v="OFF-ST-10001490"/>
    <x v="1"/>
    <x v="4"/>
    <s v="Hot File 7-Pocket, Floor Stand"/>
    <n v="142.77600000000001"/>
    <n v="1"/>
    <n v="0.2"/>
    <n v="17.84699999999998"/>
  </r>
  <r>
    <n v="604"/>
    <x v="280"/>
    <x v="2"/>
    <x v="234"/>
    <d v="2011-03-19T00:00:00"/>
    <s v="Standard Class"/>
    <x v="238"/>
    <s v="Alan Shonely"/>
    <x v="0"/>
    <s v="United States"/>
    <s v="Tampa"/>
    <x v="2"/>
    <n v="33614"/>
    <x v="0"/>
    <s v="FUR-FU-10001756"/>
    <x v="0"/>
    <x v="5"/>
    <s v="Eldon Expressions Desk Accessory, Wood Photo Frame, Mahogany"/>
    <n v="45.695999999999998"/>
    <n v="3"/>
    <n v="0.2"/>
    <n v="5.1407999999999916"/>
  </r>
  <r>
    <n v="605"/>
    <x v="280"/>
    <x v="2"/>
    <x v="234"/>
    <d v="2011-03-19T00:00:00"/>
    <s v="Standard Class"/>
    <x v="238"/>
    <s v="Alan Shonely"/>
    <x v="0"/>
    <s v="United States"/>
    <s v="Tampa"/>
    <x v="2"/>
    <n v="33614"/>
    <x v="0"/>
    <s v="OFF-BI-10000773"/>
    <x v="1"/>
    <x v="8"/>
    <s v="Insertable Tab Post Binder Dividers"/>
    <n v="7.218"/>
    <n v="3"/>
    <n v="0.7"/>
    <n v="-5.5338000000000012"/>
  </r>
  <r>
    <n v="606"/>
    <x v="280"/>
    <x v="2"/>
    <x v="234"/>
    <d v="2011-03-19T00:00:00"/>
    <s v="Standard Class"/>
    <x v="238"/>
    <s v="Alan Shonely"/>
    <x v="0"/>
    <s v="United States"/>
    <s v="Tampa"/>
    <x v="2"/>
    <n v="33614"/>
    <x v="0"/>
    <s v="OFF-BI-10001543"/>
    <x v="1"/>
    <x v="8"/>
    <s v="GBC VeloBinder Manual Binding System"/>
    <n v="43.188000000000009"/>
    <n v="4"/>
    <n v="0.7"/>
    <n v="-31.671199999999999"/>
  </r>
  <r>
    <n v="607"/>
    <x v="280"/>
    <x v="2"/>
    <x v="234"/>
    <d v="2011-03-19T00:00:00"/>
    <s v="Standard Class"/>
    <x v="238"/>
    <s v="Alan Shonely"/>
    <x v="0"/>
    <s v="United States"/>
    <s v="Tampa"/>
    <x v="2"/>
    <n v="33614"/>
    <x v="0"/>
    <s v="OFF-PA-10002120"/>
    <x v="1"/>
    <x v="10"/>
    <s v="Xerox 1889"/>
    <n v="131.904"/>
    <n v="3"/>
    <n v="0.2"/>
    <n v="47.815200000000004"/>
  </r>
  <r>
    <n v="608"/>
    <x v="281"/>
    <x v="2"/>
    <x v="235"/>
    <d v="2011-05-27T00:00:00"/>
    <s v="Standard Class"/>
    <x v="239"/>
    <s v="Andrew Roberts"/>
    <x v="0"/>
    <s v="United States"/>
    <s v="Philadelphia"/>
    <x v="9"/>
    <n v="19134"/>
    <x v="3"/>
    <s v="OFF-BI-10000848"/>
    <x v="1"/>
    <x v="8"/>
    <s v="Angle-D Ring Binders"/>
    <n v="3.2820000000000005"/>
    <n v="2"/>
    <n v="0.7"/>
    <n v="-2.6256000000000004"/>
  </r>
  <r>
    <n v="609"/>
    <x v="281"/>
    <x v="2"/>
    <x v="235"/>
    <d v="2011-05-27T00:00:00"/>
    <s v="Standard Class"/>
    <x v="239"/>
    <s v="Andrew Roberts"/>
    <x v="0"/>
    <s v="United States"/>
    <s v="Philadelphia"/>
    <x v="9"/>
    <n v="19134"/>
    <x v="3"/>
    <s v="OFF-AR-10001246"/>
    <x v="1"/>
    <x v="6"/>
    <s v="Newell 317"/>
    <n v="21.167999999999999"/>
    <n v="9"/>
    <n v="0.2"/>
    <n v="2.3813999999999984"/>
  </r>
  <r>
    <n v="610"/>
    <x v="281"/>
    <x v="2"/>
    <x v="235"/>
    <d v="2011-05-27T00:00:00"/>
    <s v="Standard Class"/>
    <x v="239"/>
    <s v="Andrew Roberts"/>
    <x v="0"/>
    <s v="United States"/>
    <s v="Philadelphia"/>
    <x v="9"/>
    <n v="19134"/>
    <x v="3"/>
    <s v="TEC-PH-10003092"/>
    <x v="2"/>
    <x v="7"/>
    <s v="Motorola L804"/>
    <n v="55.188000000000002"/>
    <n v="2"/>
    <n v="0.4"/>
    <n v="-10.117800000000003"/>
  </r>
  <r>
    <n v="611"/>
    <x v="282"/>
    <x v="0"/>
    <x v="236"/>
    <d v="2013-05-02T00:00:00"/>
    <s v="First Class"/>
    <x v="240"/>
    <s v="Nona Balk"/>
    <x v="1"/>
    <s v="United States"/>
    <s v="Dallas"/>
    <x v="5"/>
    <n v="75217"/>
    <x v="2"/>
    <s v="TEC-PH-10003012"/>
    <x v="2"/>
    <x v="7"/>
    <s v="Nortel Meridian M3904 Professional Digital phone"/>
    <n v="369.57600000000002"/>
    <n v="3"/>
    <n v="0.2"/>
    <n v="41.577299999999951"/>
  </r>
  <r>
    <n v="612"/>
    <x v="282"/>
    <x v="0"/>
    <x v="236"/>
    <d v="2013-05-02T00:00:00"/>
    <s v="First Class"/>
    <x v="240"/>
    <s v="Nona Balk"/>
    <x v="1"/>
    <s v="United States"/>
    <s v="Dallas"/>
    <x v="5"/>
    <n v="75217"/>
    <x v="2"/>
    <s v="OFF-LA-10004345"/>
    <x v="1"/>
    <x v="2"/>
    <s v="Avery 493"/>
    <n v="15.712000000000002"/>
    <n v="4"/>
    <n v="0.2"/>
    <n v="5.6955999999999989"/>
  </r>
  <r>
    <n v="613"/>
    <x v="283"/>
    <x v="0"/>
    <x v="108"/>
    <d v="2013-09-14T00:00:00"/>
    <s v="Second Class"/>
    <x v="241"/>
    <s v="Giulietta Dortch"/>
    <x v="1"/>
    <s v="United States"/>
    <s v="Philadelphia"/>
    <x v="9"/>
    <n v="19143"/>
    <x v="3"/>
    <s v="OFF-PA-10001204"/>
    <x v="1"/>
    <x v="10"/>
    <s v="Xerox 1972"/>
    <n v="8.4480000000000004"/>
    <n v="2"/>
    <n v="0.2"/>
    <n v="2.6399999999999997"/>
  </r>
  <r>
    <n v="614"/>
    <x v="283"/>
    <x v="0"/>
    <x v="108"/>
    <d v="2013-09-14T00:00:00"/>
    <s v="Second Class"/>
    <x v="241"/>
    <s v="Giulietta Dortch"/>
    <x v="1"/>
    <s v="United States"/>
    <s v="Philadelphia"/>
    <x v="9"/>
    <n v="19143"/>
    <x v="3"/>
    <s v="TEC-PH-10004667"/>
    <x v="2"/>
    <x v="7"/>
    <s v="Cisco 8x8 Inc. 6753i IP Business Phone System"/>
    <n v="728.94600000000003"/>
    <n v="9"/>
    <n v="0.4"/>
    <n v="-157.93830000000008"/>
  </r>
  <r>
    <n v="615"/>
    <x v="284"/>
    <x v="3"/>
    <x v="237"/>
    <d v="2014-11-18T00:00:00"/>
    <s v="Second Class"/>
    <x v="242"/>
    <s v="Clytie Kelty"/>
    <x v="0"/>
    <s v="United States"/>
    <s v="Grove City"/>
    <x v="24"/>
    <n v="43123"/>
    <x v="3"/>
    <s v="TEC-PH-10000011"/>
    <x v="2"/>
    <x v="7"/>
    <s v="PureGear Roll-On Screen Protector"/>
    <n v="119.93999999999998"/>
    <n v="10"/>
    <n v="0.4"/>
    <n v="15.99199999999999"/>
  </r>
  <r>
    <n v="616"/>
    <x v="284"/>
    <x v="3"/>
    <x v="237"/>
    <d v="2014-11-18T00:00:00"/>
    <s v="Second Class"/>
    <x v="242"/>
    <s v="Clytie Kelty"/>
    <x v="0"/>
    <s v="United States"/>
    <s v="Grove City"/>
    <x v="24"/>
    <n v="43123"/>
    <x v="3"/>
    <s v="OFF-BI-10002949"/>
    <x v="1"/>
    <x v="8"/>
    <s v="Prestige Round Ring Binders"/>
    <n v="3.6480000000000006"/>
    <n v="2"/>
    <n v="0.7"/>
    <n v="-2.7967999999999993"/>
  </r>
  <r>
    <n v="617"/>
    <x v="285"/>
    <x v="3"/>
    <x v="238"/>
    <d v="2014-08-24T00:00:00"/>
    <s v="Second Class"/>
    <x v="243"/>
    <s v="Nat Gilpin"/>
    <x v="1"/>
    <s v="United States"/>
    <s v="New York City"/>
    <x v="15"/>
    <n v="10011"/>
    <x v="3"/>
    <s v="FUR-FU-10003849"/>
    <x v="0"/>
    <x v="5"/>
    <s v="DAX Metal Frame, Desktop, Stepped-Edge"/>
    <n v="40.479999999999997"/>
    <n v="2"/>
    <n v="0"/>
    <n v="15.787199999999999"/>
  </r>
  <r>
    <n v="618"/>
    <x v="285"/>
    <x v="3"/>
    <x v="238"/>
    <d v="2014-08-24T00:00:00"/>
    <s v="Second Class"/>
    <x v="243"/>
    <s v="Nat Gilpin"/>
    <x v="1"/>
    <s v="United States"/>
    <s v="New York City"/>
    <x v="15"/>
    <n v="10011"/>
    <x v="3"/>
    <s v="FUR-FU-10000010"/>
    <x v="0"/>
    <x v="5"/>
    <s v="DAX Value U-Channel Document Frames, Easel Back"/>
    <n v="9.94"/>
    <n v="2"/>
    <n v="0"/>
    <n v="3.0813999999999995"/>
  </r>
  <r>
    <n v="619"/>
    <x v="285"/>
    <x v="3"/>
    <x v="238"/>
    <d v="2014-08-24T00:00:00"/>
    <s v="Second Class"/>
    <x v="243"/>
    <s v="Nat Gilpin"/>
    <x v="1"/>
    <s v="United States"/>
    <s v="New York City"/>
    <x v="15"/>
    <n v="10011"/>
    <x v="3"/>
    <s v="OFF-BI-10002824"/>
    <x v="1"/>
    <x v="8"/>
    <s v="Recycled Easel Ring Binders"/>
    <n v="107.42400000000001"/>
    <n v="9"/>
    <n v="0.2"/>
    <n v="33.569999999999986"/>
  </r>
  <r>
    <n v="620"/>
    <x v="285"/>
    <x v="3"/>
    <x v="238"/>
    <d v="2014-08-24T00:00:00"/>
    <s v="Second Class"/>
    <x v="243"/>
    <s v="Nat Gilpin"/>
    <x v="1"/>
    <s v="United States"/>
    <s v="New York City"/>
    <x v="15"/>
    <n v="10011"/>
    <x v="3"/>
    <s v="TEC-PH-10002538"/>
    <x v="2"/>
    <x v="7"/>
    <s v="Grandstream GXP1160 VoIP phone"/>
    <n v="37.909999999999997"/>
    <n v="1"/>
    <n v="0"/>
    <n v="10.993899999999996"/>
  </r>
  <r>
    <n v="621"/>
    <x v="285"/>
    <x v="3"/>
    <x v="238"/>
    <d v="2014-08-24T00:00:00"/>
    <s v="Second Class"/>
    <x v="243"/>
    <s v="Nat Gilpin"/>
    <x v="1"/>
    <s v="United States"/>
    <s v="New York City"/>
    <x v="15"/>
    <n v="10011"/>
    <x v="3"/>
    <s v="FUR-FU-10000521"/>
    <x v="0"/>
    <x v="5"/>
    <s v="Seth Thomas 14&quot; Putty-Colored Wall Clock"/>
    <n v="88.02"/>
    <n v="3"/>
    <n v="0"/>
    <n v="27.286199999999994"/>
  </r>
  <r>
    <n v="622"/>
    <x v="286"/>
    <x v="2"/>
    <x v="58"/>
    <d v="2011-12-31T00:00:00"/>
    <s v="Standard Class"/>
    <x v="244"/>
    <s v="Christina Anderson"/>
    <x v="0"/>
    <s v="United States"/>
    <s v="Chicago"/>
    <x v="10"/>
    <n v="60610"/>
    <x v="2"/>
    <s v="OFF-BI-10002103"/>
    <x v="1"/>
    <x v="8"/>
    <s v="Cardinal Slant-D Ring Binder, Heavy Gauge Vinyl"/>
    <n v="8.6899999999999977"/>
    <n v="5"/>
    <n v="0.8"/>
    <n v="-14.773"/>
  </r>
  <r>
    <n v="623"/>
    <x v="287"/>
    <x v="1"/>
    <x v="239"/>
    <d v="2012-12-03T00:00:00"/>
    <s v="Standard Class"/>
    <x v="245"/>
    <s v="Sylvia Foulston"/>
    <x v="1"/>
    <s v="United States"/>
    <s v="Dearborn"/>
    <x v="12"/>
    <n v="48126"/>
    <x v="2"/>
    <s v="FUR-CH-10004853"/>
    <x v="0"/>
    <x v="1"/>
    <s v="Global Manager's Adjustable Task Chair, Storm"/>
    <n v="301.95999999999998"/>
    <n v="2"/>
    <n v="0"/>
    <n v="87.568399999999968"/>
  </r>
  <r>
    <n v="624"/>
    <x v="287"/>
    <x v="1"/>
    <x v="239"/>
    <d v="2012-12-03T00:00:00"/>
    <s v="Standard Class"/>
    <x v="24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x v="245"/>
    <s v="Sylvia Foulston"/>
    <x v="1"/>
    <s v="United States"/>
    <s v="Dearborn"/>
    <x v="12"/>
    <n v="48126"/>
    <x v="2"/>
    <s v="OFF-ST-10001272"/>
    <x v="1"/>
    <x v="4"/>
    <s v="Mini 13-1/2 Capacity Data Binder Rack, Pearl"/>
    <n v="523.48"/>
    <n v="4"/>
    <n v="0"/>
    <n v="130.87"/>
  </r>
  <r>
    <n v="626"/>
    <x v="287"/>
    <x v="1"/>
    <x v="239"/>
    <d v="2012-12-03T00:00:00"/>
    <s v="Standard Class"/>
    <x v="245"/>
    <s v="Sylvia Foulston"/>
    <x v="1"/>
    <s v="United States"/>
    <s v="Dearborn"/>
    <x v="12"/>
    <n v="48126"/>
    <x v="2"/>
    <s v="OFF-AR-10004042"/>
    <x v="1"/>
    <x v="6"/>
    <s v="BOSTON Model 1800 Electric Pencil Sharpeners, Putty/Woodgrain"/>
    <n v="161.82"/>
    <n v="9"/>
    <n v="0"/>
    <n v="46.927799999999984"/>
  </r>
  <r>
    <n v="627"/>
    <x v="288"/>
    <x v="3"/>
    <x v="175"/>
    <d v="2014-09-20T00:00:00"/>
    <s v="Standard Class"/>
    <x v="246"/>
    <s v="Meg O'Connel"/>
    <x v="2"/>
    <s v="United States"/>
    <s v="New York City"/>
    <x v="15"/>
    <n v="10009"/>
    <x v="3"/>
    <s v="FUR-FU-10000221"/>
    <x v="0"/>
    <x v="5"/>
    <s v="Master Caster Door Stop, Brown"/>
    <n v="35.56"/>
    <n v="7"/>
    <n v="0"/>
    <n v="12.090399999999999"/>
  </r>
  <r>
    <n v="628"/>
    <x v="289"/>
    <x v="3"/>
    <x v="240"/>
    <d v="2014-05-24T00:00:00"/>
    <s v="Standard Class"/>
    <x v="247"/>
    <s v="Annie Thurman"/>
    <x v="0"/>
    <s v="United States"/>
    <s v="Seattle"/>
    <x v="4"/>
    <n v="98115"/>
    <x v="1"/>
    <s v="OFF-AP-10001563"/>
    <x v="1"/>
    <x v="9"/>
    <s v="Belkin Premiere Surge Master II 8-outlet surge protector"/>
    <n v="97.16"/>
    <n v="2"/>
    <n v="0"/>
    <n v="28.176399999999987"/>
  </r>
  <r>
    <n v="629"/>
    <x v="290"/>
    <x v="3"/>
    <x v="94"/>
    <d v="2014-12-22T00:00:00"/>
    <s v="Standard Class"/>
    <x v="95"/>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x v="95"/>
    <s v="Logan Currie"/>
    <x v="0"/>
    <s v="United States"/>
    <s v="San Francisco"/>
    <x v="1"/>
    <n v="94122"/>
    <x v="1"/>
    <s v="OFF-PA-10002615"/>
    <x v="1"/>
    <x v="10"/>
    <s v="Ampad Gold Fibre Wirebound Steno Books, 6&quot; x 9&quot;, Gregg Ruled"/>
    <n v="13.23"/>
    <n v="3"/>
    <n v="0"/>
    <n v="6.0857999999999999"/>
  </r>
  <r>
    <n v="631"/>
    <x v="291"/>
    <x v="0"/>
    <x v="25"/>
    <d v="2013-12-14T00:00:00"/>
    <s v="Second Class"/>
    <x v="248"/>
    <s v="Fred McMath"/>
    <x v="0"/>
    <s v="United States"/>
    <s v="Aurora"/>
    <x v="22"/>
    <n v="80013"/>
    <x v="1"/>
    <s v="OFF-ST-10001963"/>
    <x v="1"/>
    <x v="4"/>
    <s v="Tennsco Regal Shelving Units"/>
    <n v="243.38400000000001"/>
    <n v="3"/>
    <n v="0.2"/>
    <n v="-51.719100000000012"/>
  </r>
  <r>
    <n v="632"/>
    <x v="291"/>
    <x v="0"/>
    <x v="25"/>
    <d v="2013-12-14T00:00:00"/>
    <s v="Second Class"/>
    <x v="248"/>
    <s v="Fred McMath"/>
    <x v="0"/>
    <s v="United States"/>
    <s v="Aurora"/>
    <x v="22"/>
    <n v="80013"/>
    <x v="1"/>
    <s v="TEC-AC-10001267"/>
    <x v="2"/>
    <x v="11"/>
    <s v="Imation 32GB Pocket Pro USB 3.0 Flash Drive - 32 GB - Black - 1 P ..."/>
    <n v="119.80000000000001"/>
    <n v="5"/>
    <n v="0.2"/>
    <n v="29.950000000000003"/>
  </r>
  <r>
    <n v="633"/>
    <x v="291"/>
    <x v="0"/>
    <x v="25"/>
    <d v="2013-12-14T00:00:00"/>
    <s v="Second Class"/>
    <x v="248"/>
    <s v="Fred McMath"/>
    <x v="0"/>
    <s v="United States"/>
    <s v="Aurora"/>
    <x v="22"/>
    <n v="80013"/>
    <x v="1"/>
    <s v="TEC-PH-10002103"/>
    <x v="2"/>
    <x v="7"/>
    <s v="Jabra SPEAK 410"/>
    <n v="300.76799999999997"/>
    <n v="4"/>
    <n v="0.2"/>
    <n v="30.076800000000006"/>
  </r>
  <r>
    <n v="634"/>
    <x v="292"/>
    <x v="3"/>
    <x v="241"/>
    <d v="2014-09-27T00:00:00"/>
    <s v="Second Class"/>
    <x v="205"/>
    <s v="Brian Dahlen"/>
    <x v="0"/>
    <s v="United States"/>
    <s v="Miami"/>
    <x v="2"/>
    <n v="33180"/>
    <x v="0"/>
    <s v="TEC-AC-10002857"/>
    <x v="2"/>
    <x v="11"/>
    <s v="Verbatim 25 GB 6x Blu-ray Single Layer Recordable Disc, 1/Pack"/>
    <n v="17.880000000000003"/>
    <n v="3"/>
    <n v="0.2"/>
    <n v="2.458499999999999"/>
  </r>
  <r>
    <n v="635"/>
    <x v="292"/>
    <x v="3"/>
    <x v="241"/>
    <d v="2014-09-27T00:00:00"/>
    <s v="Second Class"/>
    <x v="205"/>
    <s v="Brian Dahlen"/>
    <x v="0"/>
    <s v="United States"/>
    <s v="Miami"/>
    <x v="2"/>
    <n v="33180"/>
    <x v="0"/>
    <s v="OFF-LA-10003930"/>
    <x v="1"/>
    <x v="2"/>
    <s v="Dot Matrix Printer Tape Reel Labels, White, 5000/Box"/>
    <n v="235.94400000000002"/>
    <n v="3"/>
    <n v="0.2"/>
    <n v="85.529700000000005"/>
  </r>
  <r>
    <n v="636"/>
    <x v="293"/>
    <x v="1"/>
    <x v="242"/>
    <d v="2012-10-09T00:00:00"/>
    <s v="Second Class"/>
    <x v="249"/>
    <s v="Denny Joy"/>
    <x v="1"/>
    <s v="United States"/>
    <s v="Warner Robins"/>
    <x v="32"/>
    <n v="31088"/>
    <x v="0"/>
    <s v="FUR-CH-10001482"/>
    <x v="0"/>
    <x v="1"/>
    <s v="Office Star - Mesh Screen back chair with Vinyl seat"/>
    <n v="392.93999999999994"/>
    <n v="3"/>
    <n v="0"/>
    <n v="43.223399999999984"/>
  </r>
  <r>
    <n v="637"/>
    <x v="294"/>
    <x v="0"/>
    <x v="243"/>
    <d v="2013-08-22T00:00:00"/>
    <s v="Standard Class"/>
    <x v="250"/>
    <s v="Max Engle"/>
    <x v="0"/>
    <s v="United States"/>
    <s v="Aurora"/>
    <x v="22"/>
    <n v="80013"/>
    <x v="1"/>
    <s v="OFF-BI-10001989"/>
    <x v="1"/>
    <x v="8"/>
    <s v="Premium Transparent Presentation Covers by GBC"/>
    <n v="18.882000000000005"/>
    <n v="3"/>
    <n v="0.7"/>
    <n v="-13.846800000000002"/>
  </r>
  <r>
    <n v="638"/>
    <x v="294"/>
    <x v="0"/>
    <x v="243"/>
    <d v="2013-08-22T00:00:00"/>
    <s v="Standard Class"/>
    <x v="250"/>
    <s v="Max Engle"/>
    <x v="0"/>
    <s v="United States"/>
    <s v="Aurora"/>
    <x v="22"/>
    <n v="80013"/>
    <x v="1"/>
    <s v="OFF-AP-10003287"/>
    <x v="1"/>
    <x v="9"/>
    <s v="Tripp Lite TLP810NET Broadband Surge for Modem/Fax"/>
    <n v="122.328"/>
    <n v="3"/>
    <n v="0.2"/>
    <n v="12.232799999999997"/>
  </r>
  <r>
    <n v="639"/>
    <x v="295"/>
    <x v="0"/>
    <x v="244"/>
    <d v="2013-05-26T00:00:00"/>
    <s v="Standard Class"/>
    <x v="46"/>
    <s v="Rick Bensley"/>
    <x v="2"/>
    <s v="United States"/>
    <s v="Vallejo"/>
    <x v="1"/>
    <n v="94591"/>
    <x v="1"/>
    <s v="FUR-FU-10000576"/>
    <x v="0"/>
    <x v="5"/>
    <s v="Luxo Professional Fluorescent Magnifier Lamp with Clamp-Mount Base"/>
    <n v="1049.2"/>
    <n v="5"/>
    <n v="0"/>
    <n v="272.79200000000003"/>
  </r>
  <r>
    <n v="640"/>
    <x v="295"/>
    <x v="0"/>
    <x v="244"/>
    <d v="2013-05-26T00:00:00"/>
    <s v="Standard Class"/>
    <x v="46"/>
    <s v="Rick Bensley"/>
    <x v="2"/>
    <s v="United States"/>
    <s v="Vallejo"/>
    <x v="1"/>
    <n v="94591"/>
    <x v="1"/>
    <s v="OFF-BI-10004728"/>
    <x v="1"/>
    <x v="8"/>
    <s v="Wilson Jones Turn Tabs Binder Tool for Ring Binders"/>
    <n v="15.424000000000001"/>
    <n v="4"/>
    <n v="0.2"/>
    <n v="5.0128000000000004"/>
  </r>
  <r>
    <n v="641"/>
    <x v="296"/>
    <x v="0"/>
    <x v="122"/>
    <d v="2013-12-23T00:00:00"/>
    <s v="Standard Class"/>
    <x v="251"/>
    <s v="Justin Deggeller"/>
    <x v="1"/>
    <s v="United States"/>
    <s v="Minneapolis"/>
    <x v="11"/>
    <n v="55407"/>
    <x v="2"/>
    <s v="FUR-FU-10000732"/>
    <x v="0"/>
    <x v="5"/>
    <s v="Eldon 200 Class Desk Accessories"/>
    <n v="18.84"/>
    <n v="3"/>
    <n v="0"/>
    <n v="6.0287999999999995"/>
  </r>
  <r>
    <n v="642"/>
    <x v="297"/>
    <x v="3"/>
    <x v="245"/>
    <d v="2014-08-04T00:00:00"/>
    <s v="Second Class"/>
    <x v="252"/>
    <s v="John Lee"/>
    <x v="0"/>
    <s v="United States"/>
    <s v="Mission Viejo"/>
    <x v="1"/>
    <n v="92691"/>
    <x v="1"/>
    <s v="OFF-ST-10000585"/>
    <x v="1"/>
    <x v="4"/>
    <s v="Economy Rollaway Files"/>
    <n v="330.4"/>
    <n v="2"/>
    <n v="0"/>
    <n v="85.903999999999996"/>
  </r>
  <r>
    <n v="643"/>
    <x v="297"/>
    <x v="3"/>
    <x v="245"/>
    <d v="2014-08-04T00:00:00"/>
    <s v="Second Class"/>
    <x v="252"/>
    <s v="John Lee"/>
    <x v="0"/>
    <s v="United States"/>
    <s v="Mission Viejo"/>
    <x v="1"/>
    <n v="92691"/>
    <x v="1"/>
    <s v="OFF-LA-10002787"/>
    <x v="1"/>
    <x v="2"/>
    <s v="Avery 480"/>
    <n v="26.25"/>
    <n v="7"/>
    <n v="0"/>
    <n v="12.599999999999998"/>
  </r>
  <r>
    <n v="644"/>
    <x v="298"/>
    <x v="3"/>
    <x v="193"/>
    <d v="2014-06-16T00:00:00"/>
    <s v="Standard Class"/>
    <x v="253"/>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x v="69"/>
    <s v="Tamara Willingham"/>
    <x v="2"/>
    <s v="United States"/>
    <s v="Plainfield"/>
    <x v="30"/>
    <n v="7060"/>
    <x v="3"/>
    <s v="OFF-PA-10001934"/>
    <x v="1"/>
    <x v="10"/>
    <s v="Xerox 1993"/>
    <n v="6.48"/>
    <n v="1"/>
    <n v="0"/>
    <n v="3.1752000000000002"/>
  </r>
  <r>
    <n v="646"/>
    <x v="300"/>
    <x v="3"/>
    <x v="247"/>
    <d v="2015-01-06T00:00:00"/>
    <s v="Standard Class"/>
    <x v="254"/>
    <s v="Chuck Clark"/>
    <x v="2"/>
    <s v="United States"/>
    <s v="Columbus"/>
    <x v="14"/>
    <n v="47201"/>
    <x v="2"/>
    <s v="OFF-AP-10002457"/>
    <x v="1"/>
    <x v="9"/>
    <s v="Eureka The Boss Plus 12-Amp Hard Box Upright Vacuum, Red"/>
    <n v="209.3"/>
    <n v="2"/>
    <n v="0"/>
    <n v="56.510999999999996"/>
  </r>
  <r>
    <n v="647"/>
    <x v="301"/>
    <x v="0"/>
    <x v="178"/>
    <d v="2013-04-09T00:00:00"/>
    <s v="Standard Class"/>
    <x v="121"/>
    <s v="Barry Blumstein"/>
    <x v="1"/>
    <s v="United States"/>
    <s v="Sierra Vista"/>
    <x v="16"/>
    <n v="85635"/>
    <x v="1"/>
    <s v="OFF-FA-10003112"/>
    <x v="1"/>
    <x v="13"/>
    <s v="Staples"/>
    <n v="31.560000000000002"/>
    <n v="5"/>
    <n v="0.2"/>
    <n v="9.8624999999999972"/>
  </r>
  <r>
    <n v="648"/>
    <x v="301"/>
    <x v="0"/>
    <x v="178"/>
    <d v="2013-04-09T00:00:00"/>
    <s v="Standard Class"/>
    <x v="121"/>
    <s v="Barry Blumstein"/>
    <x v="1"/>
    <s v="United States"/>
    <s v="Sierra Vista"/>
    <x v="16"/>
    <n v="85635"/>
    <x v="1"/>
    <s v="OFF-AP-10002350"/>
    <x v="1"/>
    <x v="9"/>
    <s v="Belkin F9H710-06 7 Outlet SurgeMaster Surge Protector"/>
    <n v="30.144000000000002"/>
    <n v="2"/>
    <n v="0.2"/>
    <n v="3.0143999999999993"/>
  </r>
  <r>
    <n v="649"/>
    <x v="302"/>
    <x v="0"/>
    <x v="25"/>
    <d v="2013-12-17T00:00:00"/>
    <s v="Second Class"/>
    <x v="255"/>
    <s v="Anthony Rawles"/>
    <x v="1"/>
    <s v="United States"/>
    <s v="Vancouver"/>
    <x v="4"/>
    <n v="98661"/>
    <x v="1"/>
    <s v="FUR-FU-10001935"/>
    <x v="0"/>
    <x v="5"/>
    <s v="3M Hangers With Command Adhesive"/>
    <n v="14.8"/>
    <n v="4"/>
    <n v="0"/>
    <n v="6.0680000000000014"/>
  </r>
  <r>
    <n v="650"/>
    <x v="302"/>
    <x v="0"/>
    <x v="25"/>
    <d v="2013-12-17T00:00:00"/>
    <s v="Second Class"/>
    <x v="255"/>
    <s v="Anthony Rawles"/>
    <x v="1"/>
    <s v="United States"/>
    <s v="Vancouver"/>
    <x v="4"/>
    <n v="98661"/>
    <x v="1"/>
    <s v="TEC-PH-10003273"/>
    <x v="2"/>
    <x v="7"/>
    <s v="AT&amp;T TR1909W"/>
    <n v="302.37599999999998"/>
    <n v="3"/>
    <n v="0.2"/>
    <n v="22.678200000000018"/>
  </r>
  <r>
    <n v="651"/>
    <x v="302"/>
    <x v="0"/>
    <x v="25"/>
    <d v="2013-12-17T00:00:00"/>
    <s v="Second Class"/>
    <x v="255"/>
    <s v="Anthony Rawles"/>
    <x v="1"/>
    <s v="United States"/>
    <s v="Vancouver"/>
    <x v="4"/>
    <n v="98661"/>
    <x v="1"/>
    <s v="TEC-AC-10001142"/>
    <x v="2"/>
    <x v="11"/>
    <s v="First Data FD10 PIN Pad"/>
    <n v="316"/>
    <n v="4"/>
    <n v="0"/>
    <n v="31.599999999999966"/>
  </r>
  <r>
    <n v="652"/>
    <x v="303"/>
    <x v="0"/>
    <x v="248"/>
    <d v="2013-10-30T00:00:00"/>
    <s v="Standard Class"/>
    <x v="256"/>
    <s v="Steven Roelle"/>
    <x v="2"/>
    <s v="United States"/>
    <s v="New York City"/>
    <x v="15"/>
    <n v="10024"/>
    <x v="3"/>
    <s v="OFF-PA-10000482"/>
    <x v="1"/>
    <x v="10"/>
    <s v="Snap-A-Way Black Print Carbonless Ruled Speed Letter, Triplicate"/>
    <n v="379.4"/>
    <n v="10"/>
    <n v="0"/>
    <n v="178.31799999999998"/>
  </r>
  <r>
    <n v="653"/>
    <x v="304"/>
    <x v="3"/>
    <x v="249"/>
    <d v="2014-06-24T00:00:00"/>
    <s v="Standard Class"/>
    <x v="153"/>
    <s v="Allen Rosenblatt"/>
    <x v="1"/>
    <s v="United States"/>
    <s v="New York City"/>
    <x v="15"/>
    <n v="10035"/>
    <x v="3"/>
    <s v="OFF-PA-10003892"/>
    <x v="1"/>
    <x v="10"/>
    <s v="Xerox 1943"/>
    <n v="97.82"/>
    <n v="2"/>
    <n v="0"/>
    <n v="45.975399999999993"/>
  </r>
  <r>
    <n v="654"/>
    <x v="304"/>
    <x v="3"/>
    <x v="249"/>
    <d v="2014-06-24T00:00:00"/>
    <s v="Standard Class"/>
    <x v="153"/>
    <s v="Allen Rosenblatt"/>
    <x v="1"/>
    <s v="United States"/>
    <s v="New York City"/>
    <x v="15"/>
    <n v="10035"/>
    <x v="3"/>
    <s v="TEC-AC-10001101"/>
    <x v="2"/>
    <x v="11"/>
    <s v="Sony 16GB Class 10 Micro SDHC R40 Memory Card"/>
    <n v="103.12"/>
    <n v="8"/>
    <n v="0"/>
    <n v="10.311999999999998"/>
  </r>
  <r>
    <n v="655"/>
    <x v="305"/>
    <x v="0"/>
    <x v="250"/>
    <d v="2013-08-29T00:00:00"/>
    <s v="Standard Class"/>
    <x v="257"/>
    <s v="Craig Reiter"/>
    <x v="0"/>
    <s v="United States"/>
    <s v="Columbus"/>
    <x v="24"/>
    <n v="43229"/>
    <x v="3"/>
    <s v="OFF-AP-10002439"/>
    <x v="1"/>
    <x v="9"/>
    <s v="Tripp Lite Isotel 8 Ultra 8 Outlet Metal Surge"/>
    <n v="113.55200000000001"/>
    <n v="2"/>
    <n v="0.2"/>
    <n v="8.5163999999999938"/>
  </r>
  <r>
    <n v="656"/>
    <x v="305"/>
    <x v="0"/>
    <x v="250"/>
    <d v="2013-08-29T00:00:00"/>
    <s v="Standard Class"/>
    <x v="257"/>
    <s v="Craig Reiter"/>
    <x v="0"/>
    <s v="United States"/>
    <s v="Columbus"/>
    <x v="24"/>
    <n v="43229"/>
    <x v="3"/>
    <s v="OFF-BI-10002827"/>
    <x v="1"/>
    <x v="8"/>
    <s v="Avery Durable Poly Binders"/>
    <n v="3.3180000000000005"/>
    <n v="2"/>
    <n v="0.7"/>
    <n v="-2.6543999999999999"/>
  </r>
  <r>
    <n v="657"/>
    <x v="305"/>
    <x v="0"/>
    <x v="250"/>
    <d v="2013-08-29T00:00:00"/>
    <s v="Standard Class"/>
    <x v="257"/>
    <s v="Craig Reiter"/>
    <x v="0"/>
    <s v="United States"/>
    <s v="Columbus"/>
    <x v="24"/>
    <n v="43229"/>
    <x v="3"/>
    <s v="OFF-EN-10002230"/>
    <x v="1"/>
    <x v="12"/>
    <s v="Airmail Envelopes"/>
    <n v="134.28800000000001"/>
    <n v="2"/>
    <n v="0.2"/>
    <n v="45.322199999999995"/>
  </r>
  <r>
    <n v="658"/>
    <x v="306"/>
    <x v="0"/>
    <x v="251"/>
    <d v="2013-09-20T00:00:00"/>
    <s v="Same Day"/>
    <x v="258"/>
    <s v="Eugene Hildebrand"/>
    <x v="2"/>
    <s v="United States"/>
    <s v="Aurora"/>
    <x v="10"/>
    <n v="60505"/>
    <x v="2"/>
    <s v="FUR-CH-10001215"/>
    <x v="0"/>
    <x v="1"/>
    <s v="Global Troy Executive Leather Low-Back Tilter"/>
    <n v="701.37199999999996"/>
    <n v="2"/>
    <n v="0.3"/>
    <n v="-50.098000000000013"/>
  </r>
  <r>
    <n v="659"/>
    <x v="306"/>
    <x v="0"/>
    <x v="251"/>
    <d v="2013-09-20T00:00:00"/>
    <s v="Same Day"/>
    <x v="258"/>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x v="90"/>
    <s v="Cassandra Brandow"/>
    <x v="0"/>
    <s v="United States"/>
    <s v="Arlington"/>
    <x v="5"/>
    <n v="76017"/>
    <x v="2"/>
    <s v="OFF-ST-10001490"/>
    <x v="1"/>
    <x v="4"/>
    <s v="Hot File 7-Pocket, Floor Stand"/>
    <n v="999.43200000000002"/>
    <n v="7"/>
    <n v="0.2"/>
    <n v="124.92899999999986"/>
  </r>
  <r>
    <n v="661"/>
    <x v="307"/>
    <x v="1"/>
    <x v="252"/>
    <d v="2012-08-28T00:00:00"/>
    <s v="Standard Class"/>
    <x v="90"/>
    <s v="Cassandra Brandow"/>
    <x v="0"/>
    <s v="United States"/>
    <s v="Arlington"/>
    <x v="5"/>
    <n v="76017"/>
    <x v="2"/>
    <s v="OFF-ST-10001511"/>
    <x v="1"/>
    <x v="4"/>
    <s v="Space Solutions Commercial Steel Shelving"/>
    <n v="724.08"/>
    <n v="14"/>
    <n v="0.2"/>
    <n v="-135.7650000000001"/>
  </r>
  <r>
    <n v="662"/>
    <x v="307"/>
    <x v="1"/>
    <x v="252"/>
    <d v="2012-08-28T00:00:00"/>
    <s v="Standard Class"/>
    <x v="90"/>
    <s v="Cassandra Brandow"/>
    <x v="0"/>
    <s v="United States"/>
    <s v="Arlington"/>
    <x v="5"/>
    <n v="76017"/>
    <x v="2"/>
    <s v="FUR-TA-10001768"/>
    <x v="0"/>
    <x v="3"/>
    <s v="Hon Racetrack Conference Tables"/>
    <n v="918.78499999999985"/>
    <n v="5"/>
    <n v="0.3"/>
    <n v="-118.12950000000006"/>
  </r>
  <r>
    <n v="663"/>
    <x v="307"/>
    <x v="1"/>
    <x v="252"/>
    <d v="2012-08-28T00:00:00"/>
    <s v="Standard Class"/>
    <x v="90"/>
    <s v="Cassandra Brandow"/>
    <x v="0"/>
    <s v="United States"/>
    <s v="Arlington"/>
    <x v="5"/>
    <n v="76017"/>
    <x v="2"/>
    <s v="OFF-BI-10003981"/>
    <x v="1"/>
    <x v="8"/>
    <s v="Avery Durable Plastic 1&quot; Binders"/>
    <n v="2.7239999999999993"/>
    <n v="3"/>
    <n v="0.8"/>
    <n v="-4.2222000000000008"/>
  </r>
  <r>
    <n v="664"/>
    <x v="308"/>
    <x v="0"/>
    <x v="253"/>
    <d v="2013-03-31T00:00:00"/>
    <s v="Standard Class"/>
    <x v="259"/>
    <s v="Sibella Parks"/>
    <x v="1"/>
    <s v="United States"/>
    <s v="New York City"/>
    <x v="15"/>
    <n v="10011"/>
    <x v="3"/>
    <s v="OFF-ST-10001522"/>
    <x v="1"/>
    <x v="4"/>
    <s v="Gould Plastics 18-Pocket Panel Bin, 34w x 5-1/4d x 20-1/2h"/>
    <n v="459.95"/>
    <n v="5"/>
    <n v="0"/>
    <n v="18.397999999999968"/>
  </r>
  <r>
    <n v="665"/>
    <x v="309"/>
    <x v="0"/>
    <x v="254"/>
    <d v="2013-11-05T00:00:00"/>
    <s v="Same Day"/>
    <x v="116"/>
    <s v="Roy Collins"/>
    <x v="0"/>
    <s v="United States"/>
    <s v="Louisville"/>
    <x v="0"/>
    <n v="40214"/>
    <x v="0"/>
    <s v="OFF-FA-10000621"/>
    <x v="1"/>
    <x v="13"/>
    <s v="OIC Colored Binder Clips, Assorted Sizes"/>
    <n v="10.74"/>
    <n v="3"/>
    <n v="0"/>
    <n v="5.2625999999999999"/>
  </r>
  <r>
    <n v="666"/>
    <x v="310"/>
    <x v="3"/>
    <x v="110"/>
    <d v="2014-06-11T00:00:00"/>
    <s v="Second Class"/>
    <x v="260"/>
    <s v="Tiffany House"/>
    <x v="1"/>
    <s v="United States"/>
    <s v="Dallas"/>
    <x v="5"/>
    <n v="75081"/>
    <x v="2"/>
    <s v="OFF-SU-10004231"/>
    <x v="1"/>
    <x v="14"/>
    <s v="Acme Tagit Stainless Steel Antibacterial Scissors"/>
    <n v="23.76"/>
    <n v="3"/>
    <n v="0.2"/>
    <n v="2.0789999999999997"/>
  </r>
  <r>
    <n v="667"/>
    <x v="310"/>
    <x v="3"/>
    <x v="110"/>
    <d v="2014-06-11T00:00:00"/>
    <s v="Second Class"/>
    <x v="260"/>
    <s v="Tiffany House"/>
    <x v="1"/>
    <s v="United States"/>
    <s v="Dallas"/>
    <x v="5"/>
    <n v="75081"/>
    <x v="2"/>
    <s v="OFF-PA-10000474"/>
    <x v="1"/>
    <x v="10"/>
    <s v="Staples"/>
    <n v="85.055999999999997"/>
    <n v="3"/>
    <n v="0.2"/>
    <n v="28.706399999999991"/>
  </r>
  <r>
    <n v="668"/>
    <x v="310"/>
    <x v="3"/>
    <x v="110"/>
    <d v="2014-06-11T00:00:00"/>
    <s v="Second Class"/>
    <x v="260"/>
    <s v="Tiffany House"/>
    <x v="1"/>
    <s v="United States"/>
    <s v="Dallas"/>
    <x v="5"/>
    <n v="75081"/>
    <x v="2"/>
    <s v="TEC-PH-10004042"/>
    <x v="2"/>
    <x v="7"/>
    <s v="ClearOne Communications CHAT 70 OC Speaker Phone"/>
    <n v="381.57600000000002"/>
    <n v="3"/>
    <n v="0.2"/>
    <n v="28.618200000000002"/>
  </r>
  <r>
    <n v="669"/>
    <x v="311"/>
    <x v="2"/>
    <x v="163"/>
    <d v="2011-12-26T00:00:00"/>
    <s v="First Class"/>
    <x v="261"/>
    <s v="Resi Pölking"/>
    <x v="0"/>
    <s v="United States"/>
    <s v="Cleveland"/>
    <x v="24"/>
    <n v="44105"/>
    <x v="3"/>
    <s v="FUR-FU-10003096"/>
    <x v="0"/>
    <x v="5"/>
    <s v="Master Giant Foot Doorstop, Safety Yellow"/>
    <n v="30.36"/>
    <n v="5"/>
    <n v="0.2"/>
    <n v="8.7285000000000004"/>
  </r>
  <r>
    <n v="670"/>
    <x v="312"/>
    <x v="3"/>
    <x v="255"/>
    <d v="2014-06-14T00:00:00"/>
    <s v="Standard Class"/>
    <x v="246"/>
    <s v="Meg O'Connel"/>
    <x v="2"/>
    <s v="United States"/>
    <s v="Chicago"/>
    <x v="10"/>
    <n v="60653"/>
    <x v="2"/>
    <s v="FUR-FU-10002759"/>
    <x v="0"/>
    <x v="5"/>
    <s v="12-1/2 Diameter Round Wall Clock"/>
    <n v="23.976000000000003"/>
    <n v="3"/>
    <n v="0.6"/>
    <n v="-14.385599999999997"/>
  </r>
  <r>
    <n v="671"/>
    <x v="312"/>
    <x v="3"/>
    <x v="255"/>
    <d v="2014-06-14T00:00:00"/>
    <s v="Standard Class"/>
    <x v="246"/>
    <s v="Meg O'Connel"/>
    <x v="2"/>
    <s v="United States"/>
    <s v="Chicago"/>
    <x v="10"/>
    <n v="60653"/>
    <x v="2"/>
    <s v="FUR-TA-10000688"/>
    <x v="0"/>
    <x v="3"/>
    <s v="Chromcraft Bull-Nose Wood Round Conference Table Top, Wood Base"/>
    <n v="108.925"/>
    <n v="1"/>
    <n v="0.5"/>
    <n v="-71.890500000000017"/>
  </r>
  <r>
    <n v="672"/>
    <x v="312"/>
    <x v="3"/>
    <x v="255"/>
    <d v="2014-06-14T00:00:00"/>
    <s v="Standard Class"/>
    <x v="246"/>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x v="143"/>
    <s v="Tamara Dahlen"/>
    <x v="0"/>
    <s v="United States"/>
    <s v="Quincy"/>
    <x v="10"/>
    <n v="62301"/>
    <x v="2"/>
    <s v="OFF-AR-10001954"/>
    <x v="1"/>
    <x v="6"/>
    <s v="Newell 331"/>
    <n v="19.559999999999999"/>
    <n v="5"/>
    <n v="0.2"/>
    <n v="1.7115"/>
  </r>
  <r>
    <n v="674"/>
    <x v="314"/>
    <x v="3"/>
    <x v="256"/>
    <d v="2014-12-09T00:00:00"/>
    <s v="First Class"/>
    <x v="262"/>
    <s v="Rob Beeghly"/>
    <x v="0"/>
    <s v="United States"/>
    <s v="Columbus"/>
    <x v="14"/>
    <n v="47201"/>
    <x v="2"/>
    <s v="OFF-AP-10004532"/>
    <x v="1"/>
    <x v="9"/>
    <s v="Kensington 6 Outlet Guardian Standard Surge Protector"/>
    <n v="61.44"/>
    <n v="3"/>
    <n v="0"/>
    <n v="16.588799999999999"/>
  </r>
  <r>
    <n v="675"/>
    <x v="314"/>
    <x v="3"/>
    <x v="256"/>
    <d v="2014-12-09T00:00:00"/>
    <s v="First Class"/>
    <x v="262"/>
    <s v="Rob Beeghly"/>
    <x v="0"/>
    <s v="United States"/>
    <s v="Columbus"/>
    <x v="14"/>
    <n v="47201"/>
    <x v="2"/>
    <s v="OFF-PA-10002137"/>
    <x v="1"/>
    <x v="10"/>
    <s v="Southworth 100% Résumé Paper, 24lb."/>
    <n v="38.9"/>
    <n v="5"/>
    <n v="0"/>
    <n v="17.504999999999995"/>
  </r>
  <r>
    <n v="676"/>
    <x v="314"/>
    <x v="3"/>
    <x v="256"/>
    <d v="2014-12-09T00:00:00"/>
    <s v="First Class"/>
    <x v="262"/>
    <s v="Rob Beeghly"/>
    <x v="0"/>
    <s v="United States"/>
    <s v="Columbus"/>
    <x v="14"/>
    <n v="47201"/>
    <x v="2"/>
    <s v="TEC-AC-10003832"/>
    <x v="2"/>
    <x v="11"/>
    <s v="Imation 16GB Mini TravelDrive USB 2.0 Flash Drive"/>
    <n v="99.390000000000015"/>
    <n v="3"/>
    <n v="0"/>
    <n v="40.749900000000004"/>
  </r>
  <r>
    <n v="677"/>
    <x v="315"/>
    <x v="3"/>
    <x v="257"/>
    <d v="2014-03-24T00:00:00"/>
    <s v="Standard Class"/>
    <x v="263"/>
    <s v="Carol Darley"/>
    <x v="0"/>
    <s v="United States"/>
    <s v="Tyler"/>
    <x v="5"/>
    <n v="75701"/>
    <x v="2"/>
    <s v="OFF-AP-10000804"/>
    <x v="1"/>
    <x v="9"/>
    <s v="Hoover Portapower Portable Vacuum"/>
    <n v="2.6879999999999997"/>
    <n v="3"/>
    <n v="0.8"/>
    <n v="-7.3920000000000021"/>
  </r>
  <r>
    <n v="678"/>
    <x v="315"/>
    <x v="3"/>
    <x v="257"/>
    <d v="2014-03-24T00:00:00"/>
    <s v="Standard Class"/>
    <x v="263"/>
    <s v="Carol Darley"/>
    <x v="0"/>
    <s v="United States"/>
    <s v="Tyler"/>
    <x v="5"/>
    <n v="75701"/>
    <x v="2"/>
    <s v="TEC-AC-10003614"/>
    <x v="2"/>
    <x v="11"/>
    <s v="Verbatim 25 GB 6x Blu-ray Single Layer Recordable Disc, 10/Pack"/>
    <n v="27.816000000000003"/>
    <n v="3"/>
    <n v="0.2"/>
    <n v="4.5200999999999958"/>
  </r>
  <r>
    <n v="679"/>
    <x v="315"/>
    <x v="3"/>
    <x v="257"/>
    <d v="2014-03-24T00:00:00"/>
    <s v="Standard Class"/>
    <x v="263"/>
    <s v="Carol Darley"/>
    <x v="0"/>
    <s v="United States"/>
    <s v="Tyler"/>
    <x v="5"/>
    <n v="75701"/>
    <x v="2"/>
    <s v="FUR-FU-10003553"/>
    <x v="0"/>
    <x v="5"/>
    <s v="Howard Miller 13-1/2&quot; Diameter Rosebrook Wall Clock"/>
    <n v="82.524000000000001"/>
    <n v="3"/>
    <n v="0.6"/>
    <n v="-41.261999999999972"/>
  </r>
  <r>
    <n v="680"/>
    <x v="315"/>
    <x v="3"/>
    <x v="257"/>
    <d v="2014-03-24T00:00:00"/>
    <s v="Standard Class"/>
    <x v="263"/>
    <s v="Carol Darley"/>
    <x v="0"/>
    <s v="United States"/>
    <s v="Tyler"/>
    <x v="5"/>
    <n v="75701"/>
    <x v="2"/>
    <s v="OFF-BI-10004632"/>
    <x v="1"/>
    <x v="8"/>
    <s v="Ibico Hi-Tech Manual Binding System"/>
    <n v="182.99399999999997"/>
    <n v="3"/>
    <n v="0.8"/>
    <n v="-320.23950000000013"/>
  </r>
  <r>
    <n v="681"/>
    <x v="316"/>
    <x v="0"/>
    <x v="258"/>
    <d v="2013-11-25T00:00:00"/>
    <s v="Standard Class"/>
    <x v="264"/>
    <s v="Doug Jacobs"/>
    <x v="0"/>
    <s v="United States"/>
    <s v="New York City"/>
    <x v="15"/>
    <n v="10024"/>
    <x v="3"/>
    <s v="OFF-BI-10003305"/>
    <x v="1"/>
    <x v="8"/>
    <s v="Avery Hanging File Binders"/>
    <n v="14.352000000000002"/>
    <n v="3"/>
    <n v="0.2"/>
    <n v="4.6643999999999988"/>
  </r>
  <r>
    <n v="682"/>
    <x v="316"/>
    <x v="0"/>
    <x v="258"/>
    <d v="2013-11-25T00:00:00"/>
    <s v="Standard Class"/>
    <x v="264"/>
    <s v="Doug Jacobs"/>
    <x v="0"/>
    <s v="United States"/>
    <s v="New York City"/>
    <x v="15"/>
    <n v="10024"/>
    <x v="3"/>
    <s v="OFF-ST-10002583"/>
    <x v="1"/>
    <x v="4"/>
    <s v="Fellowes Neat Ideas Storage Cubes"/>
    <n v="64.959999999999994"/>
    <n v="2"/>
    <n v="0"/>
    <n v="2.598399999999998"/>
  </r>
  <r>
    <n v="683"/>
    <x v="316"/>
    <x v="0"/>
    <x v="258"/>
    <d v="2013-11-25T00:00:00"/>
    <s v="Standard Class"/>
    <x v="264"/>
    <s v="Doug Jacobs"/>
    <x v="0"/>
    <s v="United States"/>
    <s v="New York City"/>
    <x v="15"/>
    <n v="10024"/>
    <x v="3"/>
    <s v="OFF-ST-10004507"/>
    <x v="1"/>
    <x v="4"/>
    <s v="Advantus Rolling Storage Box"/>
    <n v="68.599999999999994"/>
    <n v="4"/>
    <n v="0"/>
    <n v="18.521999999999998"/>
  </r>
  <r>
    <n v="684"/>
    <x v="317"/>
    <x v="3"/>
    <x v="259"/>
    <d v="2014-11-05T00:00:00"/>
    <s v="Same Day"/>
    <x v="265"/>
    <s v="Grant Thornton"/>
    <x v="1"/>
    <s v="United States"/>
    <s v="Burlington"/>
    <x v="3"/>
    <n v="27217"/>
    <x v="0"/>
    <s v="TEC-MA-10004125"/>
    <x v="2"/>
    <x v="15"/>
    <s v="Cubify CubeX 3D Printer Triple Head Print"/>
    <n v="7999.98"/>
    <n v="4"/>
    <n v="0.5"/>
    <n v="-3839.9903999999988"/>
  </r>
  <r>
    <n v="685"/>
    <x v="317"/>
    <x v="3"/>
    <x v="259"/>
    <d v="2014-11-05T00:00:00"/>
    <s v="Same Day"/>
    <x v="265"/>
    <s v="Grant Thornton"/>
    <x v="1"/>
    <s v="United States"/>
    <s v="Burlington"/>
    <x v="3"/>
    <n v="27217"/>
    <x v="0"/>
    <s v="OFF-AP-10002457"/>
    <x v="1"/>
    <x v="9"/>
    <s v="Eureka The Boss Plus 12-Amp Hard Box Upright Vacuum, Red"/>
    <n v="167.44000000000003"/>
    <n v="2"/>
    <n v="0.2"/>
    <n v="14.650999999999989"/>
  </r>
  <r>
    <n v="686"/>
    <x v="318"/>
    <x v="2"/>
    <x v="260"/>
    <d v="2011-07-08T00:00:00"/>
    <s v="First Class"/>
    <x v="266"/>
    <s v="Michael Chen"/>
    <x v="0"/>
    <s v="United States"/>
    <s v="Jackson"/>
    <x v="35"/>
    <n v="39212"/>
    <x v="0"/>
    <s v="TEC-AC-10003911"/>
    <x v="2"/>
    <x v="11"/>
    <s v="NETGEAR AC1750 Dual Band Gigabit Smart WiFi Router"/>
    <n v="479.97"/>
    <n v="3"/>
    <n v="0"/>
    <n v="163.18979999999999"/>
  </r>
  <r>
    <n v="687"/>
    <x v="318"/>
    <x v="2"/>
    <x v="260"/>
    <d v="2011-07-08T00:00:00"/>
    <s v="First Class"/>
    <x v="266"/>
    <s v="Michael Chen"/>
    <x v="0"/>
    <s v="United States"/>
    <s v="Jackson"/>
    <x v="35"/>
    <n v="39212"/>
    <x v="0"/>
    <s v="OFF-LA-10001934"/>
    <x v="1"/>
    <x v="2"/>
    <s v="Avery 516"/>
    <n v="14.62"/>
    <n v="2"/>
    <n v="0"/>
    <n v="6.8713999999999995"/>
  </r>
  <r>
    <n v="688"/>
    <x v="318"/>
    <x v="2"/>
    <x v="260"/>
    <d v="2011-07-08T00:00:00"/>
    <s v="First Class"/>
    <x v="266"/>
    <s v="Michael Chen"/>
    <x v="0"/>
    <s v="United States"/>
    <s v="Jackson"/>
    <x v="35"/>
    <n v="39212"/>
    <x v="0"/>
    <s v="OFF-PA-10000304"/>
    <x v="1"/>
    <x v="10"/>
    <s v="Xerox 1995"/>
    <n v="19.440000000000001"/>
    <n v="3"/>
    <n v="0"/>
    <n v="9.3312000000000008"/>
  </r>
  <r>
    <n v="689"/>
    <x v="319"/>
    <x v="3"/>
    <x v="53"/>
    <d v="2014-12-30T00:00:00"/>
    <s v="Standard Class"/>
    <x v="267"/>
    <s v="Ralph Arnett"/>
    <x v="0"/>
    <s v="United States"/>
    <s v="New York City"/>
    <x v="15"/>
    <n v="10035"/>
    <x v="3"/>
    <s v="FUR-BO-10004015"/>
    <x v="0"/>
    <x v="0"/>
    <s v="Bush Andora Bookcase, Maple/Graphite Gray Finish"/>
    <n v="191.98400000000001"/>
    <n v="2"/>
    <n v="0.2"/>
    <n v="4.7995999999999768"/>
  </r>
  <r>
    <n v="690"/>
    <x v="320"/>
    <x v="2"/>
    <x v="261"/>
    <d v="2011-06-23T00:00:00"/>
    <s v="Second Class"/>
    <x v="268"/>
    <s v="Naresj Patel"/>
    <x v="0"/>
    <s v="United States"/>
    <s v="Waynesboro"/>
    <x v="17"/>
    <n v="22980"/>
    <x v="0"/>
    <s v="FUR-FU-10004071"/>
    <x v="0"/>
    <x v="5"/>
    <s v="Luxo Professional Magnifying Clamp-On Fluorescent Lamps"/>
    <n v="104.01"/>
    <n v="1"/>
    <n v="0"/>
    <n v="14.561400000000006"/>
  </r>
  <r>
    <n v="691"/>
    <x v="320"/>
    <x v="2"/>
    <x v="261"/>
    <d v="2011-06-23T00:00:00"/>
    <s v="Second Class"/>
    <x v="268"/>
    <s v="Naresj Patel"/>
    <x v="0"/>
    <s v="United States"/>
    <s v="Waynesboro"/>
    <x v="17"/>
    <n v="22980"/>
    <x v="0"/>
    <s v="TEC-PH-10002033"/>
    <x v="2"/>
    <x v="7"/>
    <s v="Konftel 250 Conference phone - Charcoal black"/>
    <n v="284.82"/>
    <n v="1"/>
    <n v="0"/>
    <n v="74.053200000000004"/>
  </r>
  <r>
    <n v="692"/>
    <x v="320"/>
    <x v="2"/>
    <x v="261"/>
    <d v="2011-06-23T00:00:00"/>
    <s v="Second Class"/>
    <x v="268"/>
    <s v="Naresj Patel"/>
    <x v="0"/>
    <s v="United States"/>
    <s v="Waynesboro"/>
    <x v="17"/>
    <n v="22980"/>
    <x v="0"/>
    <s v="OFF-ST-10002444"/>
    <x v="1"/>
    <x v="4"/>
    <s v="Recycled Eldon Regeneration Jumbo File"/>
    <n v="36.839999999999996"/>
    <n v="3"/>
    <n v="0"/>
    <n v="10.315199999999999"/>
  </r>
  <r>
    <n v="693"/>
    <x v="321"/>
    <x v="1"/>
    <x v="262"/>
    <d v="2012-04-02T00:00:00"/>
    <s v="Standard Class"/>
    <x v="269"/>
    <s v="Alan Barnes"/>
    <x v="0"/>
    <s v="United States"/>
    <s v="Los Angeles"/>
    <x v="1"/>
    <n v="90036"/>
    <x v="1"/>
    <s v="TEC-AC-10002253"/>
    <x v="2"/>
    <x v="11"/>
    <s v="Imation Bio 8GB USB Flash Drive Imation Corp"/>
    <n v="166.24"/>
    <n v="1"/>
    <n v="0"/>
    <n v="24.936000000000007"/>
  </r>
  <r>
    <n v="694"/>
    <x v="321"/>
    <x v="1"/>
    <x v="262"/>
    <d v="2012-04-02T00:00:00"/>
    <s v="Standard Class"/>
    <x v="269"/>
    <s v="Alan Barnes"/>
    <x v="0"/>
    <s v="United States"/>
    <s v="Los Angeles"/>
    <x v="1"/>
    <n v="90036"/>
    <x v="1"/>
    <s v="OFF-PA-10000743"/>
    <x v="1"/>
    <x v="10"/>
    <s v="Xerox 1977"/>
    <n v="33.4"/>
    <n v="5"/>
    <n v="0"/>
    <n v="16.032"/>
  </r>
  <r>
    <n v="695"/>
    <x v="322"/>
    <x v="1"/>
    <x v="263"/>
    <d v="2012-05-17T00:00:00"/>
    <s v="First Class"/>
    <x v="270"/>
    <s v="Jesus Ocampo"/>
    <x v="2"/>
    <s v="United States"/>
    <s v="Chester"/>
    <x v="9"/>
    <n v="19013"/>
    <x v="3"/>
    <s v="OFF-AR-10003373"/>
    <x v="1"/>
    <x v="6"/>
    <s v="Boston School Pro Electric Pencil Sharpener, 1670"/>
    <n v="198.27200000000002"/>
    <n v="8"/>
    <n v="0.2"/>
    <n v="17.34879999999999"/>
  </r>
  <r>
    <n v="696"/>
    <x v="322"/>
    <x v="1"/>
    <x v="263"/>
    <d v="2012-05-17T00:00:00"/>
    <s v="First Class"/>
    <x v="270"/>
    <s v="Jesus Ocampo"/>
    <x v="2"/>
    <s v="United States"/>
    <s v="Chester"/>
    <x v="9"/>
    <n v="19013"/>
    <x v="3"/>
    <s v="OFF-LA-10002312"/>
    <x v="1"/>
    <x v="2"/>
    <s v="Avery 490"/>
    <n v="47.360000000000007"/>
    <n v="4"/>
    <n v="0.2"/>
    <n v="17.759999999999998"/>
  </r>
  <r>
    <n v="697"/>
    <x v="322"/>
    <x v="1"/>
    <x v="263"/>
    <d v="2012-05-17T00:00:00"/>
    <s v="First Class"/>
    <x v="270"/>
    <s v="Jesus Ocampo"/>
    <x v="2"/>
    <s v="United States"/>
    <s v="Chester"/>
    <x v="9"/>
    <n v="19013"/>
    <x v="3"/>
    <s v="OFF-EN-10000927"/>
    <x v="1"/>
    <x v="12"/>
    <s v="Jet-Pak Recycled Peel 'N' Seal Padded Mailers"/>
    <n v="200.98400000000004"/>
    <n v="7"/>
    <n v="0.2"/>
    <n v="62.807499999999976"/>
  </r>
  <r>
    <n v="698"/>
    <x v="322"/>
    <x v="1"/>
    <x v="263"/>
    <d v="2012-05-17T00:00:00"/>
    <s v="First Class"/>
    <x v="27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x v="270"/>
    <s v="Jesus Ocampo"/>
    <x v="2"/>
    <s v="United States"/>
    <s v="Chester"/>
    <x v="9"/>
    <n v="19013"/>
    <x v="3"/>
    <s v="OFF-AR-10001118"/>
    <x v="1"/>
    <x v="6"/>
    <s v="Binney &amp; Smith Crayola Metallic Crayons, 16-Color Pack"/>
    <n v="2.6960000000000002"/>
    <n v="1"/>
    <n v="0.2"/>
    <n v="0.8088000000000003"/>
  </r>
  <r>
    <n v="700"/>
    <x v="322"/>
    <x v="1"/>
    <x v="263"/>
    <d v="2012-05-17T00:00:00"/>
    <s v="First Class"/>
    <x v="270"/>
    <s v="Jesus Ocampo"/>
    <x v="2"/>
    <s v="United States"/>
    <s v="Chester"/>
    <x v="9"/>
    <n v="19013"/>
    <x v="3"/>
    <s v="OFF-BI-10001575"/>
    <x v="1"/>
    <x v="8"/>
    <s v="GBC Linen Binding Covers"/>
    <n v="18.588000000000005"/>
    <n v="2"/>
    <n v="0.7"/>
    <n v="-13.6312"/>
  </r>
  <r>
    <n v="701"/>
    <x v="322"/>
    <x v="1"/>
    <x v="263"/>
    <d v="2012-05-17T00:00:00"/>
    <s v="First Class"/>
    <x v="270"/>
    <s v="Jesus Ocampo"/>
    <x v="2"/>
    <s v="United States"/>
    <s v="Chester"/>
    <x v="9"/>
    <n v="19013"/>
    <x v="3"/>
    <s v="OFF-BI-10001982"/>
    <x v="1"/>
    <x v="8"/>
    <s v="Wilson Jones Custom Binder Spines &amp; Labels"/>
    <n v="4.8960000000000008"/>
    <n v="3"/>
    <n v="0.7"/>
    <n v="-3.4271999999999991"/>
  </r>
  <r>
    <n v="702"/>
    <x v="323"/>
    <x v="3"/>
    <x v="264"/>
    <d v="2014-09-09T00:00:00"/>
    <s v="Standard Class"/>
    <x v="114"/>
    <s v="Dorris liebe"/>
    <x v="1"/>
    <s v="United States"/>
    <s v="Cleveland"/>
    <x v="24"/>
    <n v="44105"/>
    <x v="3"/>
    <s v="FUR-FU-10002960"/>
    <x v="0"/>
    <x v="5"/>
    <s v="Eldon 200 Class Desk Accessories, Burgundy"/>
    <n v="15.072000000000003"/>
    <n v="3"/>
    <n v="0.2"/>
    <n v="4.1448"/>
  </r>
  <r>
    <n v="703"/>
    <x v="324"/>
    <x v="0"/>
    <x v="254"/>
    <d v="2013-11-09T00:00:00"/>
    <s v="Second Class"/>
    <x v="155"/>
    <s v="Alejandro Savely"/>
    <x v="1"/>
    <s v="United States"/>
    <s v="Seattle"/>
    <x v="4"/>
    <n v="98103"/>
    <x v="1"/>
    <s v="FUR-FU-10003394"/>
    <x v="0"/>
    <x v="5"/>
    <s v="Tenex &quot;The Solids&quot; Textured Chair Mats"/>
    <n v="209.88"/>
    <n v="3"/>
    <n v="0"/>
    <n v="35.679599999999979"/>
  </r>
  <r>
    <n v="704"/>
    <x v="325"/>
    <x v="1"/>
    <x v="265"/>
    <d v="2012-04-14T00:00:00"/>
    <s v="Standard Class"/>
    <x v="271"/>
    <s v="Jay Kimmel"/>
    <x v="0"/>
    <s v="United States"/>
    <s v="Long Beach"/>
    <x v="1"/>
    <n v="90805"/>
    <x v="1"/>
    <s v="FUR-TA-10002774"/>
    <x v="0"/>
    <x v="3"/>
    <s v="Laminate Occasional Tables"/>
    <n v="369.91200000000003"/>
    <n v="3"/>
    <n v="0.2"/>
    <n v="-13.871700000000047"/>
  </r>
  <r>
    <n v="705"/>
    <x v="326"/>
    <x v="2"/>
    <x v="171"/>
    <d v="2011-09-17T00:00:00"/>
    <s v="Standard Class"/>
    <x v="272"/>
    <s v="Brad Norvell"/>
    <x v="1"/>
    <s v="United States"/>
    <s v="Cary"/>
    <x v="3"/>
    <n v="27511"/>
    <x v="0"/>
    <s v="OFF-PA-10001800"/>
    <x v="1"/>
    <x v="10"/>
    <s v="Xerox 220"/>
    <n v="10.368000000000002"/>
    <n v="2"/>
    <n v="0.2"/>
    <n v="3.6288"/>
  </r>
  <r>
    <n v="706"/>
    <x v="326"/>
    <x v="2"/>
    <x v="171"/>
    <d v="2011-09-17T00:00:00"/>
    <s v="Standard Class"/>
    <x v="272"/>
    <s v="Brad Norvell"/>
    <x v="1"/>
    <s v="United States"/>
    <s v="Cary"/>
    <x v="3"/>
    <n v="27511"/>
    <x v="0"/>
    <s v="OFF-AP-10001469"/>
    <x v="1"/>
    <x v="9"/>
    <s v="Fellowes 8 Outlet Superior Workstation Surge Protector"/>
    <n v="166.84"/>
    <n v="5"/>
    <n v="0.2"/>
    <n v="18.769499999999987"/>
  </r>
  <r>
    <n v="707"/>
    <x v="326"/>
    <x v="2"/>
    <x v="171"/>
    <d v="2011-09-17T00:00:00"/>
    <s v="Standard Class"/>
    <x v="272"/>
    <s v="Brad Norvell"/>
    <x v="1"/>
    <s v="United States"/>
    <s v="Cary"/>
    <x v="3"/>
    <n v="27511"/>
    <x v="0"/>
    <s v="TEC-AC-10002399"/>
    <x v="2"/>
    <x v="11"/>
    <s v="SanDisk Cruzer 32 GB USB Flash Drive"/>
    <n v="15.216000000000001"/>
    <n v="1"/>
    <n v="0.2"/>
    <n v="2.2823999999999991"/>
  </r>
  <r>
    <n v="708"/>
    <x v="327"/>
    <x v="2"/>
    <x v="266"/>
    <d v="2011-12-04T00:00:00"/>
    <s v="First Class"/>
    <x v="273"/>
    <s v="David Philippe"/>
    <x v="0"/>
    <s v="United States"/>
    <s v="New York City"/>
    <x v="15"/>
    <n v="10035"/>
    <x v="3"/>
    <s v="TEC-AC-10003628"/>
    <x v="2"/>
    <x v="11"/>
    <s v="Logitech 910-002974 M325 Wireless Mouse for Web Scrolling"/>
    <n v="119.96"/>
    <n v="4"/>
    <n v="0"/>
    <n v="52.78240000000001"/>
  </r>
  <r>
    <n v="709"/>
    <x v="327"/>
    <x v="2"/>
    <x v="266"/>
    <d v="2011-12-04T00:00:00"/>
    <s v="First Class"/>
    <x v="273"/>
    <s v="David Philippe"/>
    <x v="0"/>
    <s v="United States"/>
    <s v="New York City"/>
    <x v="15"/>
    <n v="10035"/>
    <x v="3"/>
    <s v="FUR-BO-10003272"/>
    <x v="0"/>
    <x v="0"/>
    <s v="O'Sullivan Living Dimensions 5-Shelf Bookcases"/>
    <n v="883.92"/>
    <n v="5"/>
    <n v="0.2"/>
    <n v="-110.49000000000007"/>
  </r>
  <r>
    <n v="710"/>
    <x v="327"/>
    <x v="2"/>
    <x v="266"/>
    <d v="2011-12-04T00:00:00"/>
    <s v="First Class"/>
    <x v="273"/>
    <s v="David Philippe"/>
    <x v="0"/>
    <s v="United States"/>
    <s v="New York City"/>
    <x v="15"/>
    <n v="10035"/>
    <x v="3"/>
    <s v="OFF-BI-10000050"/>
    <x v="1"/>
    <x v="8"/>
    <s v="Angle-D Binders with Locking Rings, Label Holders"/>
    <n v="46.72"/>
    <n v="8"/>
    <n v="0.2"/>
    <n v="15.767999999999997"/>
  </r>
  <r>
    <n v="711"/>
    <x v="328"/>
    <x v="2"/>
    <x v="267"/>
    <d v="2011-04-07T00:00:00"/>
    <s v="First Class"/>
    <x v="274"/>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x v="275"/>
    <s v="Arthur Prichep"/>
    <x v="0"/>
    <s v="United States"/>
    <s v="Palm Coast"/>
    <x v="2"/>
    <n v="32137"/>
    <x v="0"/>
    <s v="OFF-EN-10001219"/>
    <x v="1"/>
    <x v="12"/>
    <s v="#10- 4 1/8&quot; x 9 1/2&quot; Security-Tint Envelopes"/>
    <n v="24.448"/>
    <n v="4"/>
    <n v="0.2"/>
    <n v="8.8623999999999992"/>
  </r>
  <r>
    <n v="713"/>
    <x v="330"/>
    <x v="3"/>
    <x v="240"/>
    <d v="2014-05-25T00:00:00"/>
    <s v="Standard Class"/>
    <x v="276"/>
    <s v="Roland Schwarz"/>
    <x v="1"/>
    <s v="United States"/>
    <s v="Mount Vernon"/>
    <x v="15"/>
    <n v="10550"/>
    <x v="3"/>
    <s v="OFF-AP-10001154"/>
    <x v="1"/>
    <x v="9"/>
    <s v="Bionaire Personal Warm Mist Humidifier/Vaporizer"/>
    <n v="281.34000000000003"/>
    <n v="6"/>
    <n v="0"/>
    <n v="109.72260000000001"/>
  </r>
  <r>
    <n v="714"/>
    <x v="330"/>
    <x v="3"/>
    <x v="240"/>
    <d v="2014-05-25T00:00:00"/>
    <s v="Standard Class"/>
    <x v="276"/>
    <s v="Roland Schwarz"/>
    <x v="1"/>
    <s v="United States"/>
    <s v="Mount Vernon"/>
    <x v="15"/>
    <n v="10550"/>
    <x v="3"/>
    <s v="TEC-PH-10003012"/>
    <x v="2"/>
    <x v="7"/>
    <s v="Nortel Meridian M3904 Professional Digital phone"/>
    <n v="307.98"/>
    <n v="2"/>
    <n v="0"/>
    <n v="89.314199999999971"/>
  </r>
  <r>
    <n v="715"/>
    <x v="330"/>
    <x v="3"/>
    <x v="240"/>
    <d v="2014-05-25T00:00:00"/>
    <s v="Standard Class"/>
    <x v="276"/>
    <s v="Roland Schwarz"/>
    <x v="1"/>
    <s v="United States"/>
    <s v="Mount Vernon"/>
    <x v="15"/>
    <n v="10550"/>
    <x v="3"/>
    <s v="TEC-AC-10001606"/>
    <x v="2"/>
    <x v="11"/>
    <s v="Logitech Wireless Performance Mouse MX for PC and Mac"/>
    <n v="299.96999999999997"/>
    <n v="3"/>
    <n v="0"/>
    <n v="113.98860000000001"/>
  </r>
  <r>
    <n v="716"/>
    <x v="331"/>
    <x v="2"/>
    <x v="268"/>
    <d v="2011-07-06T00:00:00"/>
    <s v="Second Class"/>
    <x v="114"/>
    <s v="Dorris liebe"/>
    <x v="1"/>
    <s v="United States"/>
    <s v="Seattle"/>
    <x v="4"/>
    <n v="98105"/>
    <x v="1"/>
    <s v="OFF-BI-10003355"/>
    <x v="1"/>
    <x v="8"/>
    <s v="Cardinal Holdit Business Card Pockets"/>
    <n v="19.920000000000002"/>
    <n v="5"/>
    <n v="0.2"/>
    <n v="6.9719999999999995"/>
  </r>
  <r>
    <n v="717"/>
    <x v="332"/>
    <x v="2"/>
    <x v="269"/>
    <d v="2011-01-15T00:00:00"/>
    <s v="First Class"/>
    <x v="277"/>
    <s v="Seth Vernon"/>
    <x v="0"/>
    <s v="United States"/>
    <s v="Dover"/>
    <x v="13"/>
    <n v="19901"/>
    <x v="3"/>
    <s v="FUR-FU-10000010"/>
    <x v="0"/>
    <x v="5"/>
    <s v="DAX Value U-Channel Document Frames, Easel Back"/>
    <n v="9.94"/>
    <n v="2"/>
    <n v="0"/>
    <n v="3.0813999999999995"/>
  </r>
  <r>
    <n v="718"/>
    <x v="333"/>
    <x v="3"/>
    <x v="241"/>
    <d v="2014-09-30T00:00:00"/>
    <s v="Standard Class"/>
    <x v="11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x v="278"/>
    <s v="Christine Kargatis"/>
    <x v="2"/>
    <s v="United States"/>
    <s v="Orem"/>
    <x v="7"/>
    <n v="84057"/>
    <x v="1"/>
    <s v="OFF-BI-10001658"/>
    <x v="1"/>
    <x v="8"/>
    <s v="GBC Standard Therm-A-Bind Covers"/>
    <n v="59.808000000000007"/>
    <n v="3"/>
    <n v="0.2"/>
    <n v="19.4376"/>
  </r>
  <r>
    <n v="720"/>
    <x v="334"/>
    <x v="2"/>
    <x v="270"/>
    <d v="2011-06-07T00:00:00"/>
    <s v="Standard Class"/>
    <x v="278"/>
    <s v="Christine Kargatis"/>
    <x v="2"/>
    <s v="United States"/>
    <s v="Orem"/>
    <x v="7"/>
    <n v="84057"/>
    <x v="1"/>
    <s v="FUR-FU-10000246"/>
    <x v="0"/>
    <x v="5"/>
    <s v="Aluminum Document Frame"/>
    <n v="73.320000000000007"/>
    <n v="6"/>
    <n v="0"/>
    <n v="21.995999999999992"/>
  </r>
  <r>
    <n v="721"/>
    <x v="335"/>
    <x v="0"/>
    <x v="271"/>
    <d v="2013-02-18T00:00:00"/>
    <s v="Standard Class"/>
    <x v="279"/>
    <s v="Ross DeVincentis"/>
    <x v="2"/>
    <s v="United States"/>
    <s v="Los Angeles"/>
    <x v="1"/>
    <n v="90045"/>
    <x v="1"/>
    <s v="OFF-PA-10004092"/>
    <x v="1"/>
    <x v="10"/>
    <s v="Tops Green Bar Computer Printout Paper"/>
    <n v="146.82"/>
    <n v="3"/>
    <n v="0"/>
    <n v="73.41"/>
  </r>
  <r>
    <n v="722"/>
    <x v="336"/>
    <x v="0"/>
    <x v="272"/>
    <d v="2013-12-20T00:00:00"/>
    <s v="Standard Class"/>
    <x v="172"/>
    <s v="Michael Paige"/>
    <x v="1"/>
    <s v="United States"/>
    <s v="Detroit"/>
    <x v="12"/>
    <n v="48205"/>
    <x v="2"/>
    <s v="FUR-TA-10000198"/>
    <x v="0"/>
    <x v="3"/>
    <s v="Chromcraft Bull-Nose Wood Oval Conference Tables &amp; Bases"/>
    <n v="1652.94"/>
    <n v="3"/>
    <n v="0"/>
    <n v="231.41160000000002"/>
  </r>
  <r>
    <n v="723"/>
    <x v="336"/>
    <x v="0"/>
    <x v="272"/>
    <d v="2013-12-20T00:00:00"/>
    <s v="Standard Class"/>
    <x v="172"/>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x v="280"/>
    <s v="Mathew Reese"/>
    <x v="2"/>
    <s v="United States"/>
    <s v="Philadelphia"/>
    <x v="9"/>
    <n v="19140"/>
    <x v="3"/>
    <s v="FUR-FU-10000222"/>
    <x v="0"/>
    <x v="5"/>
    <s v="Seth Thomas 16&quot; Steel Case Clock"/>
    <n v="129.91999999999999"/>
    <n v="5"/>
    <n v="0.2"/>
    <n v="21.112000000000002"/>
  </r>
  <r>
    <n v="725"/>
    <x v="338"/>
    <x v="0"/>
    <x v="274"/>
    <d v="2013-07-13T00:00:00"/>
    <s v="Standard Class"/>
    <x v="281"/>
    <s v="Steve Chapman"/>
    <x v="1"/>
    <s v="United States"/>
    <s v="Hialeah"/>
    <x v="2"/>
    <n v="33012"/>
    <x v="0"/>
    <s v="OFF-SU-10004664"/>
    <x v="1"/>
    <x v="14"/>
    <s v="Acme Softgrip Scissors"/>
    <n v="45.584000000000003"/>
    <n v="7"/>
    <n v="0.2"/>
    <n v="5.1281999999999996"/>
  </r>
  <r>
    <n v="726"/>
    <x v="339"/>
    <x v="3"/>
    <x v="118"/>
    <d v="2014-09-21T00:00:00"/>
    <s v="Standard Class"/>
    <x v="282"/>
    <s v="Jay Fein"/>
    <x v="0"/>
    <s v="United States"/>
    <s v="Austin"/>
    <x v="5"/>
    <n v="78745"/>
    <x v="2"/>
    <s v="OFF-EN-10001141"/>
    <x v="1"/>
    <x v="12"/>
    <s v="Manila Recycled Extra-Heavyweight Clasp Envelopes, 6&quot; x 9&quot;"/>
    <n v="17.568000000000001"/>
    <n v="2"/>
    <n v="0.2"/>
    <n v="6.3684000000000003"/>
  </r>
  <r>
    <n v="727"/>
    <x v="339"/>
    <x v="3"/>
    <x v="118"/>
    <d v="2014-09-21T00:00:00"/>
    <s v="Standard Class"/>
    <x v="282"/>
    <s v="Jay Fein"/>
    <x v="0"/>
    <s v="United States"/>
    <s v="Austin"/>
    <x v="5"/>
    <n v="78745"/>
    <x v="2"/>
    <s v="TEC-PH-10002170"/>
    <x v="2"/>
    <x v="7"/>
    <s v="ClearSounds CSC500 Amplified Spirit Phone Corded phone"/>
    <n v="55.991999999999997"/>
    <n v="1"/>
    <n v="0.2"/>
    <n v="5.5992000000000015"/>
  </r>
  <r>
    <n v="728"/>
    <x v="340"/>
    <x v="0"/>
    <x v="275"/>
    <d v="2013-12-07T00:00:00"/>
    <s v="First Class"/>
    <x v="283"/>
    <s v="Emily Grady"/>
    <x v="0"/>
    <s v="United States"/>
    <s v="Oceanside"/>
    <x v="15"/>
    <n v="11572"/>
    <x v="3"/>
    <s v="OFF-PA-10001954"/>
    <x v="1"/>
    <x v="10"/>
    <s v="Xerox 1964"/>
    <n v="182.72"/>
    <n v="8"/>
    <n v="0"/>
    <n v="84.051199999999994"/>
  </r>
  <r>
    <n v="729"/>
    <x v="340"/>
    <x v="0"/>
    <x v="275"/>
    <d v="2013-12-07T00:00:00"/>
    <s v="First Class"/>
    <x v="283"/>
    <s v="Emily Grady"/>
    <x v="0"/>
    <s v="United States"/>
    <s v="Oceanside"/>
    <x v="15"/>
    <n v="11572"/>
    <x v="3"/>
    <s v="FUR-TA-10002228"/>
    <x v="0"/>
    <x v="3"/>
    <s v="Bevis Traditional Conference Table Top, Plinth Base"/>
    <n v="400.03199999999998"/>
    <n v="2"/>
    <n v="0.4"/>
    <n v="-153.34560000000005"/>
  </r>
  <r>
    <n v="730"/>
    <x v="340"/>
    <x v="0"/>
    <x v="275"/>
    <d v="2013-12-07T00:00:00"/>
    <s v="First Class"/>
    <x v="283"/>
    <s v="Emily Grady"/>
    <x v="0"/>
    <s v="United States"/>
    <s v="Oceanside"/>
    <x v="15"/>
    <n v="11572"/>
    <x v="3"/>
    <s v="OFF-ST-10004634"/>
    <x v="1"/>
    <x v="4"/>
    <s v="Personal Folder Holder, Ebony"/>
    <n v="33.630000000000003"/>
    <n v="3"/>
    <n v="0"/>
    <n v="10.088999999999999"/>
  </r>
  <r>
    <n v="731"/>
    <x v="340"/>
    <x v="0"/>
    <x v="275"/>
    <d v="2013-12-07T00:00:00"/>
    <s v="First Class"/>
    <x v="283"/>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x v="283"/>
    <s v="Emily Grady"/>
    <x v="0"/>
    <s v="United States"/>
    <s v="Oceanside"/>
    <x v="15"/>
    <n v="11572"/>
    <x v="3"/>
    <s v="OFF-LA-10001317"/>
    <x v="1"/>
    <x v="2"/>
    <s v="Avery 520"/>
    <n v="6.3"/>
    <n v="2"/>
    <n v="0"/>
    <n v="3.024"/>
  </r>
  <r>
    <n v="733"/>
    <x v="341"/>
    <x v="3"/>
    <x v="276"/>
    <d v="2014-01-26T00:00:00"/>
    <s v="Standard Class"/>
    <x v="284"/>
    <s v="Darrin Sayre"/>
    <x v="2"/>
    <s v="United States"/>
    <s v="Seattle"/>
    <x v="4"/>
    <n v="98115"/>
    <x v="1"/>
    <s v="OFF-ST-10000736"/>
    <x v="1"/>
    <x v="4"/>
    <s v="Carina Double Wide Media Storage Towers in Natural &amp; Black"/>
    <n v="242.94"/>
    <n v="3"/>
    <n v="0"/>
    <n v="9.7175999999999902"/>
  </r>
  <r>
    <n v="734"/>
    <x v="341"/>
    <x v="3"/>
    <x v="276"/>
    <d v="2014-01-26T00:00:00"/>
    <s v="Standard Class"/>
    <x v="284"/>
    <s v="Darrin Sayre"/>
    <x v="2"/>
    <s v="United States"/>
    <s v="Seattle"/>
    <x v="4"/>
    <n v="98115"/>
    <x v="1"/>
    <s v="TEC-AC-10003610"/>
    <x v="2"/>
    <x v="11"/>
    <s v="Logitech Illuminated - Keyboard"/>
    <n v="179.97"/>
    <n v="3"/>
    <n v="0"/>
    <n v="86.385600000000011"/>
  </r>
  <r>
    <n v="735"/>
    <x v="341"/>
    <x v="3"/>
    <x v="276"/>
    <d v="2014-01-26T00:00:00"/>
    <s v="Standard Class"/>
    <x v="284"/>
    <s v="Darrin Sayre"/>
    <x v="2"/>
    <s v="United States"/>
    <s v="Seattle"/>
    <x v="4"/>
    <n v="98115"/>
    <x v="1"/>
    <s v="OFF-BI-10003982"/>
    <x v="1"/>
    <x v="8"/>
    <s v="Wilson Jones Century Plastic Molded Ring Binders"/>
    <n v="99.695999999999998"/>
    <n v="6"/>
    <n v="0.2"/>
    <n v="33.647399999999998"/>
  </r>
  <r>
    <n v="736"/>
    <x v="341"/>
    <x v="3"/>
    <x v="276"/>
    <d v="2014-01-26T00:00:00"/>
    <s v="Standard Class"/>
    <x v="284"/>
    <s v="Darrin Sayre"/>
    <x v="2"/>
    <s v="United States"/>
    <s v="Seattle"/>
    <x v="4"/>
    <n v="98115"/>
    <x v="1"/>
    <s v="OFF-BI-10003291"/>
    <x v="1"/>
    <x v="8"/>
    <s v="Wilson Jones Leather-Like Binders with DublLock Round Rings"/>
    <n v="27.936000000000003"/>
    <n v="4"/>
    <n v="0.2"/>
    <n v="9.4283999999999963"/>
  </r>
  <r>
    <n v="737"/>
    <x v="341"/>
    <x v="3"/>
    <x v="276"/>
    <d v="2014-01-26T00:00:00"/>
    <s v="Standard Class"/>
    <x v="284"/>
    <s v="Darrin Sayre"/>
    <x v="2"/>
    <s v="United States"/>
    <s v="Seattle"/>
    <x v="4"/>
    <n v="98115"/>
    <x v="1"/>
    <s v="FUR-BO-10001619"/>
    <x v="0"/>
    <x v="0"/>
    <s v="O'Sullivan Cherrywood Estates Traditional Bookcase"/>
    <n v="84.98"/>
    <n v="1"/>
    <n v="0"/>
    <n v="18.695599999999999"/>
  </r>
  <r>
    <n v="738"/>
    <x v="341"/>
    <x v="3"/>
    <x v="276"/>
    <d v="2014-01-26T00:00:00"/>
    <s v="Standard Class"/>
    <x v="284"/>
    <s v="Darrin Sayre"/>
    <x v="2"/>
    <s v="United States"/>
    <s v="Seattle"/>
    <x v="4"/>
    <n v="98115"/>
    <x v="1"/>
    <s v="OFF-BI-10000138"/>
    <x v="1"/>
    <x v="8"/>
    <s v="Acco Translucent Poly Ring Binders"/>
    <n v="18.72"/>
    <n v="5"/>
    <n v="0.2"/>
    <n v="6.5519999999999996"/>
  </r>
  <r>
    <n v="739"/>
    <x v="342"/>
    <x v="2"/>
    <x v="78"/>
    <d v="2011-09-12T00:00:00"/>
    <s v="Standard Class"/>
    <x v="47"/>
    <s v="Gary Zandusky"/>
    <x v="0"/>
    <s v="United States"/>
    <s v="San Francisco"/>
    <x v="1"/>
    <n v="94110"/>
    <x v="1"/>
    <s v="TEC-AC-10001383"/>
    <x v="2"/>
    <x v="11"/>
    <s v="Logitech Wireless Touch Keyboard K400"/>
    <n v="49.98"/>
    <n v="2"/>
    <n v="0"/>
    <n v="8.4965999999999937"/>
  </r>
  <r>
    <n v="740"/>
    <x v="343"/>
    <x v="2"/>
    <x v="277"/>
    <d v="2011-01-09T00:00:00"/>
    <s v="Standard Class"/>
    <x v="285"/>
    <s v="Phillina Ober"/>
    <x v="2"/>
    <s v="United States"/>
    <s v="Naperville"/>
    <x v="10"/>
    <n v="60540"/>
    <x v="2"/>
    <s v="OFF-LA-10003223"/>
    <x v="1"/>
    <x v="2"/>
    <s v="Avery 508"/>
    <n v="11.784000000000001"/>
    <n v="3"/>
    <n v="0.2"/>
    <n v="4.2716999999999992"/>
  </r>
  <r>
    <n v="741"/>
    <x v="343"/>
    <x v="2"/>
    <x v="277"/>
    <d v="2011-01-09T00:00:00"/>
    <s v="Standard Class"/>
    <x v="285"/>
    <s v="Phillina Ober"/>
    <x v="2"/>
    <s v="United States"/>
    <s v="Naperville"/>
    <x v="10"/>
    <n v="60540"/>
    <x v="2"/>
    <s v="OFF-ST-10002743"/>
    <x v="1"/>
    <x v="4"/>
    <s v="SAFCO Boltless Steel Shelving"/>
    <n v="272.73599999999999"/>
    <n v="3"/>
    <n v="0.2"/>
    <n v="-64.774800000000013"/>
  </r>
  <r>
    <n v="742"/>
    <x v="343"/>
    <x v="2"/>
    <x v="277"/>
    <d v="2011-01-09T00:00:00"/>
    <s v="Standard Class"/>
    <x v="285"/>
    <s v="Phillina Ober"/>
    <x v="2"/>
    <s v="United States"/>
    <s v="Naperville"/>
    <x v="10"/>
    <n v="60540"/>
    <x v="2"/>
    <s v="OFF-BI-10004094"/>
    <x v="1"/>
    <x v="8"/>
    <s v="GBC Standard Plastic Binding Systems Combs"/>
    <n v="3.5399999999999991"/>
    <n v="2"/>
    <n v="0.8"/>
    <n v="-5.4870000000000001"/>
  </r>
  <r>
    <n v="743"/>
    <x v="344"/>
    <x v="0"/>
    <x v="278"/>
    <d v="2013-09-02T00:00:00"/>
    <s v="Standard Class"/>
    <x v="286"/>
    <s v="Sung Shariari"/>
    <x v="0"/>
    <s v="United States"/>
    <s v="Dallas"/>
    <x v="5"/>
    <n v="75220"/>
    <x v="2"/>
    <s v="OFF-SU-10004498"/>
    <x v="1"/>
    <x v="14"/>
    <s v="Martin-Yale Premier Letter Opener"/>
    <n v="51.52000000000001"/>
    <n v="5"/>
    <n v="0.2"/>
    <n v="-10.948000000000002"/>
  </r>
  <r>
    <n v="744"/>
    <x v="344"/>
    <x v="0"/>
    <x v="278"/>
    <d v="2013-09-02T00:00:00"/>
    <s v="Standard Class"/>
    <x v="286"/>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x v="286"/>
    <s v="Sung Shariari"/>
    <x v="0"/>
    <s v="United States"/>
    <s v="Dallas"/>
    <x v="5"/>
    <n v="75220"/>
    <x v="2"/>
    <s v="OFF-PA-10004971"/>
    <x v="1"/>
    <x v="10"/>
    <s v="Xerox 196"/>
    <n v="4.6240000000000006"/>
    <n v="1"/>
    <n v="0.2"/>
    <n v="1.6762000000000001"/>
  </r>
  <r>
    <n v="746"/>
    <x v="344"/>
    <x v="0"/>
    <x v="278"/>
    <d v="2013-09-02T00:00:00"/>
    <s v="Standard Class"/>
    <x v="286"/>
    <s v="Sung Shariari"/>
    <x v="0"/>
    <s v="United States"/>
    <s v="Dallas"/>
    <x v="5"/>
    <n v="75220"/>
    <x v="2"/>
    <s v="OFF-SU-10004261"/>
    <x v="1"/>
    <x v="14"/>
    <s v="Fiskars 8&quot; Scissors, 2/Pack"/>
    <n v="55.167999999999999"/>
    <n v="4"/>
    <n v="0.2"/>
    <n v="6.2063999999999897"/>
  </r>
  <r>
    <n v="747"/>
    <x v="345"/>
    <x v="2"/>
    <x v="279"/>
    <d v="2011-05-27T00:00:00"/>
    <s v="Same Day"/>
    <x v="186"/>
    <s v="Maya Herman"/>
    <x v="1"/>
    <s v="United States"/>
    <s v="San Diego"/>
    <x v="1"/>
    <n v="92105"/>
    <x v="1"/>
    <s v="FUR-TA-10002607"/>
    <x v="0"/>
    <x v="3"/>
    <s v="KI Conference Tables"/>
    <n v="567.12"/>
    <n v="10"/>
    <n v="0.2"/>
    <n v="-28.355999999999952"/>
  </r>
  <r>
    <n v="748"/>
    <x v="345"/>
    <x v="2"/>
    <x v="279"/>
    <d v="2011-05-27T00:00:00"/>
    <s v="Same Day"/>
    <x v="186"/>
    <s v="Maya Herman"/>
    <x v="1"/>
    <s v="United States"/>
    <s v="San Diego"/>
    <x v="1"/>
    <n v="92105"/>
    <x v="1"/>
    <s v="OFF-ST-10001809"/>
    <x v="1"/>
    <x v="4"/>
    <s v="Fellowes Officeware Wire Shelving"/>
    <n v="359.32"/>
    <n v="4"/>
    <n v="0"/>
    <n v="7.1863999999999919"/>
  </r>
  <r>
    <n v="749"/>
    <x v="346"/>
    <x v="0"/>
    <x v="231"/>
    <d v="2013-03-23T00:00:00"/>
    <s v="Second Class"/>
    <x v="287"/>
    <s v="Peter Bühler"/>
    <x v="0"/>
    <s v="United States"/>
    <s v="Evanston"/>
    <x v="10"/>
    <n v="60201"/>
    <x v="2"/>
    <s v="TEC-PH-10000004"/>
    <x v="2"/>
    <x v="7"/>
    <s v="Belkin iPhone and iPad Lightning Cable"/>
    <n v="11.992000000000001"/>
    <n v="1"/>
    <n v="0.2"/>
    <n v="0.89939999999999909"/>
  </r>
  <r>
    <n v="750"/>
    <x v="347"/>
    <x v="3"/>
    <x v="280"/>
    <d v="2014-10-07T00:00:00"/>
    <s v="Standard Class"/>
    <x v="288"/>
    <s v="Roland Fjeld"/>
    <x v="0"/>
    <s v="United States"/>
    <s v="Trenton"/>
    <x v="12"/>
    <n v="48183"/>
    <x v="2"/>
    <s v="OFF-BI-10003638"/>
    <x v="1"/>
    <x v="8"/>
    <s v="GBC Durable Plastic Covers"/>
    <n v="58.050000000000004"/>
    <n v="3"/>
    <n v="0"/>
    <n v="26.702999999999999"/>
  </r>
  <r>
    <n v="751"/>
    <x v="347"/>
    <x v="3"/>
    <x v="280"/>
    <d v="2014-10-07T00:00:00"/>
    <s v="Standard Class"/>
    <x v="288"/>
    <s v="Roland Fjeld"/>
    <x v="0"/>
    <s v="United States"/>
    <s v="Trenton"/>
    <x v="12"/>
    <n v="48183"/>
    <x v="2"/>
    <s v="FUR-FU-10003577"/>
    <x v="0"/>
    <x v="5"/>
    <s v="Nu-Dell Leatherette Frames"/>
    <n v="157.74"/>
    <n v="11"/>
    <n v="0"/>
    <n v="56.7864"/>
  </r>
  <r>
    <n v="752"/>
    <x v="347"/>
    <x v="3"/>
    <x v="280"/>
    <d v="2014-10-07T00:00:00"/>
    <s v="Standard Class"/>
    <x v="288"/>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x v="288"/>
    <s v="Roland Fjeld"/>
    <x v="0"/>
    <s v="United States"/>
    <s v="Trenton"/>
    <x v="12"/>
    <n v="48183"/>
    <x v="2"/>
    <s v="OFF-BI-10000546"/>
    <x v="1"/>
    <x v="8"/>
    <s v="Avery Durable Binders"/>
    <n v="2.88"/>
    <n v="1"/>
    <n v="0"/>
    <n v="1.4112"/>
  </r>
  <r>
    <n v="754"/>
    <x v="348"/>
    <x v="0"/>
    <x v="281"/>
    <d v="2013-04-10T00:00:00"/>
    <s v="First Class"/>
    <x v="289"/>
    <s v="Yoseph Carroll"/>
    <x v="1"/>
    <s v="United States"/>
    <s v="San Francisco"/>
    <x v="1"/>
    <n v="94110"/>
    <x v="1"/>
    <s v="TEC-CO-10002095"/>
    <x v="2"/>
    <x v="16"/>
    <s v="Hewlett Packard 610 Color Digital Copier / Printer"/>
    <n v="1199.9760000000001"/>
    <n v="3"/>
    <n v="0.2"/>
    <n v="374.99249999999995"/>
  </r>
  <r>
    <n v="755"/>
    <x v="349"/>
    <x v="1"/>
    <x v="214"/>
    <d v="2012-12-12T00:00:00"/>
    <s v="Standard Class"/>
    <x v="234"/>
    <s v="Melanie Seite"/>
    <x v="0"/>
    <s v="United States"/>
    <s v="Los Angeles"/>
    <x v="1"/>
    <n v="90036"/>
    <x v="1"/>
    <s v="FUR-FU-10002759"/>
    <x v="0"/>
    <x v="5"/>
    <s v="12-1/2 Diameter Round Wall Clock"/>
    <n v="79.92"/>
    <n v="4"/>
    <n v="0"/>
    <n v="28.7712"/>
  </r>
  <r>
    <n v="756"/>
    <x v="350"/>
    <x v="0"/>
    <x v="31"/>
    <d v="2013-09-23T00:00:00"/>
    <s v="Standard Class"/>
    <x v="240"/>
    <s v="Nona Balk"/>
    <x v="1"/>
    <s v="United States"/>
    <s v="Jacksonville"/>
    <x v="2"/>
    <n v="32216"/>
    <x v="0"/>
    <s v="FUR-TA-10001095"/>
    <x v="0"/>
    <x v="3"/>
    <s v="Chromcraft Round Conference Tables"/>
    <n v="383.43799999999999"/>
    <n v="4"/>
    <n v="0.45"/>
    <n v="-167.3184"/>
  </r>
  <r>
    <n v="757"/>
    <x v="351"/>
    <x v="2"/>
    <x v="282"/>
    <d v="2012-01-02T00:00:00"/>
    <s v="Standard Class"/>
    <x v="290"/>
    <s v="Debra Catini"/>
    <x v="0"/>
    <s v="United States"/>
    <s v="Cottage Grove"/>
    <x v="11"/>
    <n v="55016"/>
    <x v="2"/>
    <s v="OFF-ST-10002444"/>
    <x v="1"/>
    <x v="4"/>
    <s v="Recycled Eldon Regeneration Jumbo File"/>
    <n v="24.56"/>
    <n v="2"/>
    <n v="0"/>
    <n v="6.8767999999999994"/>
  </r>
  <r>
    <n v="758"/>
    <x v="351"/>
    <x v="2"/>
    <x v="282"/>
    <d v="2012-01-02T00:00:00"/>
    <s v="Standard Class"/>
    <x v="290"/>
    <s v="Debra Catini"/>
    <x v="0"/>
    <s v="United States"/>
    <s v="Cottage Grove"/>
    <x v="11"/>
    <n v="55016"/>
    <x v="2"/>
    <s v="TEC-AC-10001267"/>
    <x v="2"/>
    <x v="11"/>
    <s v="Imation 32GB Pocket Pro USB 3.0 Flash Drive - 32 GB - Black - 1 P ..."/>
    <n v="119.8"/>
    <n v="4"/>
    <n v="0"/>
    <n v="47.92"/>
  </r>
  <r>
    <n v="759"/>
    <x v="352"/>
    <x v="3"/>
    <x v="283"/>
    <d v="2014-07-29T00:00:00"/>
    <s v="Standard Class"/>
    <x v="291"/>
    <s v="Christine Phan"/>
    <x v="1"/>
    <s v="United States"/>
    <s v="New York City"/>
    <x v="15"/>
    <n v="10009"/>
    <x v="3"/>
    <s v="OFF-BI-10000848"/>
    <x v="1"/>
    <x v="8"/>
    <s v="Angle-D Ring Binders"/>
    <n v="13.128"/>
    <n v="3"/>
    <n v="0.2"/>
    <n v="4.2665999999999986"/>
  </r>
  <r>
    <n v="760"/>
    <x v="353"/>
    <x v="3"/>
    <x v="65"/>
    <d v="2014-09-23T00:00:00"/>
    <s v="Standard Class"/>
    <x v="292"/>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x v="239"/>
    <s v="Andrew Roberts"/>
    <x v="0"/>
    <s v="United States"/>
    <s v="Los Angeles"/>
    <x v="1"/>
    <n v="90004"/>
    <x v="1"/>
    <s v="OFF-PA-10003441"/>
    <x v="1"/>
    <x v="10"/>
    <s v="Xerox 226"/>
    <n v="58.320000000000007"/>
    <n v="9"/>
    <n v="0"/>
    <n v="27.993600000000001"/>
  </r>
  <r>
    <n v="762"/>
    <x v="355"/>
    <x v="3"/>
    <x v="132"/>
    <d v="2014-11-08T00:00:00"/>
    <s v="Standard Class"/>
    <x v="36"/>
    <s v="Julie Creighton"/>
    <x v="1"/>
    <s v="United States"/>
    <s v="Atlanta"/>
    <x v="32"/>
    <n v="30318"/>
    <x v="0"/>
    <s v="OFF-LA-10004484"/>
    <x v="1"/>
    <x v="2"/>
    <s v="Avery 476"/>
    <n v="12.39"/>
    <n v="3"/>
    <n v="0"/>
    <n v="5.6993999999999998"/>
  </r>
  <r>
    <n v="763"/>
    <x v="356"/>
    <x v="1"/>
    <x v="285"/>
    <d v="2012-02-13T00:00:00"/>
    <s v="Standard Class"/>
    <x v="293"/>
    <s v="Lisa Hazard"/>
    <x v="0"/>
    <s v="United States"/>
    <s v="Columbus"/>
    <x v="24"/>
    <n v="43229"/>
    <x v="3"/>
    <s v="TEC-PH-10003931"/>
    <x v="2"/>
    <x v="7"/>
    <s v="JBL Micro Wireless Portable Bluetooth Speaker"/>
    <n v="107.982"/>
    <n v="3"/>
    <n v="0.4"/>
    <n v="-26.995499999999993"/>
  </r>
  <r>
    <n v="764"/>
    <x v="357"/>
    <x v="2"/>
    <x v="286"/>
    <d v="2011-01-16T00:00:00"/>
    <s v="Second Class"/>
    <x v="294"/>
    <s v="Chris Selesnick"/>
    <x v="1"/>
    <s v="United States"/>
    <s v="Bossier City"/>
    <x v="28"/>
    <n v="71111"/>
    <x v="0"/>
    <s v="OFF-EN-10001990"/>
    <x v="1"/>
    <x v="12"/>
    <s v="Staples"/>
    <n v="11.36"/>
    <n v="2"/>
    <n v="0"/>
    <n v="5.3391999999999991"/>
  </r>
  <r>
    <n v="765"/>
    <x v="357"/>
    <x v="2"/>
    <x v="286"/>
    <d v="2011-01-16T00:00:00"/>
    <s v="Second Class"/>
    <x v="294"/>
    <s v="Chris Selesnick"/>
    <x v="1"/>
    <s v="United States"/>
    <s v="Bossier City"/>
    <x v="28"/>
    <n v="71111"/>
    <x v="0"/>
    <s v="OFF-EN-10001532"/>
    <x v="1"/>
    <x v="12"/>
    <s v="Brown Kraft Recycled Envelopes"/>
    <n v="50.94"/>
    <n v="3"/>
    <n v="0"/>
    <n v="25.47"/>
  </r>
  <r>
    <n v="766"/>
    <x v="357"/>
    <x v="2"/>
    <x v="286"/>
    <d v="2011-01-16T00:00:00"/>
    <s v="Second Class"/>
    <x v="294"/>
    <s v="Chris Selesnick"/>
    <x v="1"/>
    <s v="United States"/>
    <s v="Bossier City"/>
    <x v="28"/>
    <n v="71111"/>
    <x v="0"/>
    <s v="TEC-AC-10003174"/>
    <x v="2"/>
    <x v="11"/>
    <s v="Plantronics S12 Corded Telephone Headset System"/>
    <n v="646.74"/>
    <n v="6"/>
    <n v="0"/>
    <n v="258.69600000000003"/>
  </r>
  <r>
    <n v="767"/>
    <x v="357"/>
    <x v="2"/>
    <x v="286"/>
    <d v="2011-01-16T00:00:00"/>
    <s v="Second Class"/>
    <x v="294"/>
    <s v="Chris Selesnick"/>
    <x v="1"/>
    <s v="United States"/>
    <s v="Bossier City"/>
    <x v="28"/>
    <n v="71111"/>
    <x v="0"/>
    <s v="OFF-BI-10004187"/>
    <x v="1"/>
    <x v="8"/>
    <s v="Staples"/>
    <n v="5.64"/>
    <n v="3"/>
    <n v="0"/>
    <n v="2.7071999999999994"/>
  </r>
  <r>
    <n v="768"/>
    <x v="357"/>
    <x v="2"/>
    <x v="286"/>
    <d v="2011-01-16T00:00:00"/>
    <s v="Second Class"/>
    <x v="294"/>
    <s v="Chris Selesnick"/>
    <x v="1"/>
    <s v="United States"/>
    <s v="Bossier City"/>
    <x v="28"/>
    <n v="71111"/>
    <x v="0"/>
    <s v="OFF-ST-10000025"/>
    <x v="1"/>
    <x v="4"/>
    <s v="Fellowes Stor/Drawer Steel Plus Storage Drawers"/>
    <n v="572.58000000000004"/>
    <n v="6"/>
    <n v="0"/>
    <n v="34.354799999999955"/>
  </r>
  <r>
    <n v="769"/>
    <x v="358"/>
    <x v="2"/>
    <x v="287"/>
    <d v="2011-05-20T00:00:00"/>
    <s v="Standard Class"/>
    <x v="295"/>
    <s v="Anthony Johnson"/>
    <x v="1"/>
    <s v="United States"/>
    <s v="Saint Petersburg"/>
    <x v="2"/>
    <n v="33710"/>
    <x v="0"/>
    <s v="FUR-FU-10004306"/>
    <x v="0"/>
    <x v="5"/>
    <s v="Electrix Halogen Magnifier Lamp"/>
    <n v="310.88000000000005"/>
    <n v="2"/>
    <n v="0.2"/>
    <n v="23.315999999999988"/>
  </r>
  <r>
    <n v="770"/>
    <x v="359"/>
    <x v="0"/>
    <x v="288"/>
    <d v="2013-05-25T00:00:00"/>
    <s v="Standard Class"/>
    <x v="97"/>
    <s v="Laurel Elliston"/>
    <x v="0"/>
    <s v="United States"/>
    <s v="Arlington"/>
    <x v="17"/>
    <n v="22204"/>
    <x v="0"/>
    <s v="FUR-CH-10003746"/>
    <x v="0"/>
    <x v="1"/>
    <s v="Hon 4070 Series Pagoda Round Back Stacking Chairs"/>
    <n v="641.96"/>
    <n v="2"/>
    <n v="0"/>
    <n v="179.74880000000002"/>
  </r>
  <r>
    <n v="771"/>
    <x v="360"/>
    <x v="3"/>
    <x v="289"/>
    <d v="2014-02-06T00:00:00"/>
    <s v="Standard Class"/>
    <x v="296"/>
    <s v="Benjamin Venier"/>
    <x v="1"/>
    <s v="United States"/>
    <s v="Des Moines"/>
    <x v="23"/>
    <n v="50315"/>
    <x v="2"/>
    <s v="OFF-BI-10001036"/>
    <x v="1"/>
    <x v="8"/>
    <s v="Cardinal EasyOpen D-Ring Binders"/>
    <n v="18.28"/>
    <n v="2"/>
    <n v="0"/>
    <n v="9.14"/>
  </r>
  <r>
    <n v="772"/>
    <x v="360"/>
    <x v="3"/>
    <x v="289"/>
    <d v="2014-02-06T00:00:00"/>
    <s v="Standard Class"/>
    <x v="296"/>
    <s v="Benjamin Venier"/>
    <x v="1"/>
    <s v="United States"/>
    <s v="Des Moines"/>
    <x v="23"/>
    <n v="50315"/>
    <x v="2"/>
    <s v="TEC-PH-10004614"/>
    <x v="2"/>
    <x v="7"/>
    <s v="AT&amp;T 841000 Phone"/>
    <n v="207"/>
    <n v="3"/>
    <n v="0"/>
    <n v="51.75"/>
  </r>
  <r>
    <n v="773"/>
    <x v="360"/>
    <x v="3"/>
    <x v="289"/>
    <d v="2014-02-06T00:00:00"/>
    <s v="Standard Class"/>
    <x v="296"/>
    <s v="Benjamin Venier"/>
    <x v="1"/>
    <s v="United States"/>
    <s v="Des Moines"/>
    <x v="23"/>
    <n v="50315"/>
    <x v="2"/>
    <s v="OFF-BI-10000301"/>
    <x v="1"/>
    <x v="8"/>
    <s v="GBC Instant Report Kit"/>
    <n v="32.35"/>
    <n v="5"/>
    <n v="0"/>
    <n v="16.175000000000001"/>
  </r>
  <r>
    <n v="774"/>
    <x v="360"/>
    <x v="3"/>
    <x v="289"/>
    <d v="2014-02-06T00:00:00"/>
    <s v="Standard Class"/>
    <x v="296"/>
    <s v="Benjamin Venier"/>
    <x v="1"/>
    <s v="United States"/>
    <s v="Des Moines"/>
    <x v="23"/>
    <n v="50315"/>
    <x v="2"/>
    <s v="OFF-BI-10003910"/>
    <x v="1"/>
    <x v="8"/>
    <s v="DXL Angle-View Binders with Locking Rings by Samsill"/>
    <n v="7.71"/>
    <n v="1"/>
    <n v="0"/>
    <n v="3.4695"/>
  </r>
  <r>
    <n v="775"/>
    <x v="360"/>
    <x v="3"/>
    <x v="289"/>
    <d v="2014-02-06T00:00:00"/>
    <s v="Standard Class"/>
    <x v="296"/>
    <s v="Benjamin Venier"/>
    <x v="1"/>
    <s v="United States"/>
    <s v="Des Moines"/>
    <x v="23"/>
    <n v="50315"/>
    <x v="2"/>
    <s v="OFF-AR-10004648"/>
    <x v="1"/>
    <x v="6"/>
    <s v="Boston 19500 Mighty Mite Electric Pencil Sharpener"/>
    <n v="40.299999999999997"/>
    <n v="2"/>
    <n v="0"/>
    <n v="10.881"/>
  </r>
  <r>
    <n v="776"/>
    <x v="360"/>
    <x v="3"/>
    <x v="289"/>
    <d v="2014-02-06T00:00:00"/>
    <s v="Standard Class"/>
    <x v="296"/>
    <s v="Benjamin Venier"/>
    <x v="1"/>
    <s v="United States"/>
    <s v="Des Moines"/>
    <x v="23"/>
    <n v="50315"/>
    <x v="2"/>
    <s v="FUR-FU-10002597"/>
    <x v="0"/>
    <x v="5"/>
    <s v="C-Line Magnetic Cubicle Keepers, Clear Polypropylene"/>
    <n v="34.580000000000005"/>
    <n v="7"/>
    <n v="0"/>
    <n v="14.523600000000002"/>
  </r>
  <r>
    <n v="777"/>
    <x v="361"/>
    <x v="2"/>
    <x v="290"/>
    <d v="2011-07-06T00:00:00"/>
    <s v="Standard Class"/>
    <x v="297"/>
    <s v="Dan Lawera"/>
    <x v="0"/>
    <s v="United States"/>
    <s v="Cincinnati"/>
    <x v="24"/>
    <n v="45231"/>
    <x v="3"/>
    <s v="OFF-AR-10003405"/>
    <x v="1"/>
    <x v="6"/>
    <s v="Dixon My First Ticonderoga Pencil, #2"/>
    <n v="32.76"/>
    <n v="7"/>
    <n v="0.2"/>
    <n v="3.6854999999999958"/>
  </r>
  <r>
    <n v="778"/>
    <x v="362"/>
    <x v="1"/>
    <x v="291"/>
    <d v="2012-08-23T00:00:00"/>
    <s v="First Class"/>
    <x v="125"/>
    <s v="Nick Zandusky"/>
    <x v="2"/>
    <s v="United States"/>
    <s v="San Francisco"/>
    <x v="1"/>
    <n v="94110"/>
    <x v="1"/>
    <s v="FUR-CH-10002335"/>
    <x v="0"/>
    <x v="1"/>
    <s v="Hon GuestStacker Chair"/>
    <n v="544.00800000000004"/>
    <n v="3"/>
    <n v="0.2"/>
    <n v="40.800600000000003"/>
  </r>
  <r>
    <n v="779"/>
    <x v="362"/>
    <x v="1"/>
    <x v="291"/>
    <d v="2012-08-23T00:00:00"/>
    <s v="First Class"/>
    <x v="125"/>
    <s v="Nick Zandusky"/>
    <x v="2"/>
    <s v="United States"/>
    <s v="San Francisco"/>
    <x v="1"/>
    <n v="94110"/>
    <x v="1"/>
    <s v="OFF-PA-10000157"/>
    <x v="1"/>
    <x v="10"/>
    <s v="Xerox 191"/>
    <n v="59.94"/>
    <n v="3"/>
    <n v="0"/>
    <n v="28.171799999999998"/>
  </r>
  <r>
    <n v="780"/>
    <x v="362"/>
    <x v="1"/>
    <x v="291"/>
    <d v="2012-08-23T00:00:00"/>
    <s v="First Class"/>
    <x v="125"/>
    <s v="Nick Zandusky"/>
    <x v="2"/>
    <s v="United States"/>
    <s v="San Francisco"/>
    <x v="1"/>
    <n v="94110"/>
    <x v="1"/>
    <s v="OFF-PA-10001947"/>
    <x v="1"/>
    <x v="10"/>
    <s v="Xerox 1974"/>
    <n v="23.92"/>
    <n v="4"/>
    <n v="0"/>
    <n v="11.720800000000001"/>
  </r>
  <r>
    <n v="781"/>
    <x v="362"/>
    <x v="1"/>
    <x v="291"/>
    <d v="2012-08-23T00:00:00"/>
    <s v="First Class"/>
    <x v="125"/>
    <s v="Nick Zandusky"/>
    <x v="2"/>
    <s v="United States"/>
    <s v="San Francisco"/>
    <x v="1"/>
    <n v="94110"/>
    <x v="1"/>
    <s v="OFF-PA-10003657"/>
    <x v="1"/>
    <x v="10"/>
    <s v="Xerox 1927"/>
    <n v="4.28"/>
    <n v="1"/>
    <n v="0"/>
    <n v="1.9259999999999997"/>
  </r>
  <r>
    <n v="782"/>
    <x v="363"/>
    <x v="1"/>
    <x v="292"/>
    <d v="2012-10-06T00:00:00"/>
    <s v="Second Class"/>
    <x v="298"/>
    <s v="Bryan Mills"/>
    <x v="0"/>
    <s v="United States"/>
    <s v="Columbus"/>
    <x v="24"/>
    <n v="43229"/>
    <x v="3"/>
    <s v="OFF-BI-10001098"/>
    <x v="1"/>
    <x v="8"/>
    <s v="Acco D-Ring Binder w/DublLock"/>
    <n v="32.07"/>
    <n v="5"/>
    <n v="0.7"/>
    <n v="-22.448999999999991"/>
  </r>
  <r>
    <n v="783"/>
    <x v="363"/>
    <x v="1"/>
    <x v="292"/>
    <d v="2012-10-06T00:00:00"/>
    <s v="Second Class"/>
    <x v="298"/>
    <s v="Bryan Mills"/>
    <x v="0"/>
    <s v="United States"/>
    <s v="Columbus"/>
    <x v="24"/>
    <n v="43229"/>
    <x v="3"/>
    <s v="TEC-AC-10002167"/>
    <x v="2"/>
    <x v="11"/>
    <s v="Imation 8gb Micro Traveldrive Usb 2.0 Flash Drive"/>
    <n v="24"/>
    <n v="2"/>
    <n v="0.2"/>
    <n v="-2.6999999999999993"/>
  </r>
  <r>
    <n v="784"/>
    <x v="363"/>
    <x v="1"/>
    <x v="292"/>
    <d v="2012-10-06T00:00:00"/>
    <s v="Second Class"/>
    <x v="298"/>
    <s v="Bryan Mills"/>
    <x v="0"/>
    <s v="United States"/>
    <s v="Columbus"/>
    <x v="24"/>
    <n v="43229"/>
    <x v="3"/>
    <s v="FUR-BO-10004409"/>
    <x v="0"/>
    <x v="0"/>
    <s v="Safco Value Mate Series Steel Bookcases, Baked Enamel Finish on Steel, Gray"/>
    <n v="35.49"/>
    <n v="1"/>
    <n v="0.5"/>
    <n v="-15.615600000000001"/>
  </r>
  <r>
    <n v="785"/>
    <x v="363"/>
    <x v="1"/>
    <x v="292"/>
    <d v="2012-10-06T00:00:00"/>
    <s v="Second Class"/>
    <x v="298"/>
    <s v="Bryan Mills"/>
    <x v="0"/>
    <s v="United States"/>
    <s v="Columbus"/>
    <x v="24"/>
    <n v="43229"/>
    <x v="3"/>
    <s v="TEC-AC-10000057"/>
    <x v="2"/>
    <x v="11"/>
    <s v="Microsoft Natural Ergonomic Keyboard 4000"/>
    <n v="47.984000000000002"/>
    <n v="2"/>
    <n v="0.2"/>
    <n v="0.59979999999999656"/>
  </r>
  <r>
    <n v="786"/>
    <x v="364"/>
    <x v="1"/>
    <x v="293"/>
    <d v="2012-05-28T00:00:00"/>
    <s v="Standard Class"/>
    <x v="105"/>
    <s v="Erin Ashbrook"/>
    <x v="1"/>
    <s v="United States"/>
    <s v="Columbia"/>
    <x v="20"/>
    <n v="29203"/>
    <x v="0"/>
    <s v="OFF-EN-10000056"/>
    <x v="1"/>
    <x v="12"/>
    <s v="Cameo Buff Policy Envelopes"/>
    <n v="186.69"/>
    <n v="3"/>
    <n v="0"/>
    <n v="87.744299999999981"/>
  </r>
  <r>
    <n v="787"/>
    <x v="365"/>
    <x v="3"/>
    <x v="294"/>
    <d v="2014-03-22T00:00:00"/>
    <s v="Second Class"/>
    <x v="52"/>
    <s v="Clay Ludtke"/>
    <x v="0"/>
    <s v="United States"/>
    <s v="Lancaster"/>
    <x v="1"/>
    <n v="93534"/>
    <x v="1"/>
    <s v="OFF-BI-10000014"/>
    <x v="1"/>
    <x v="8"/>
    <s v="Heavy-Duty E-Z-D Binders"/>
    <n v="17.456"/>
    <n v="2"/>
    <n v="0.2"/>
    <n v="5.8914"/>
  </r>
  <r>
    <n v="788"/>
    <x v="366"/>
    <x v="1"/>
    <x v="295"/>
    <d v="2012-12-16T00:00:00"/>
    <s v="Standard Class"/>
    <x v="299"/>
    <s v="Liz Thompson"/>
    <x v="0"/>
    <s v="United States"/>
    <s v="Lancaster"/>
    <x v="1"/>
    <n v="93534"/>
    <x v="1"/>
    <s v="FUR-CH-10004675"/>
    <x v="0"/>
    <x v="1"/>
    <s v="Lifetime Advantage Folding Chairs, 4/Carton"/>
    <n v="348.92800000000005"/>
    <n v="2"/>
    <n v="0.2"/>
    <n v="34.89279999999998"/>
  </r>
  <r>
    <n v="789"/>
    <x v="367"/>
    <x v="1"/>
    <x v="153"/>
    <d v="2012-06-30T00:00:00"/>
    <s v="Standard Class"/>
    <x v="193"/>
    <s v="Sue Ann Reed"/>
    <x v="0"/>
    <s v="United States"/>
    <s v="Richmond"/>
    <x v="17"/>
    <n v="23223"/>
    <x v="0"/>
    <s v="OFF-BI-10001543"/>
    <x v="1"/>
    <x v="8"/>
    <s v="GBC VeloBinder Manual Binding System"/>
    <n v="143.96"/>
    <n v="4"/>
    <n v="0"/>
    <n v="69.100800000000007"/>
  </r>
  <r>
    <n v="790"/>
    <x v="367"/>
    <x v="1"/>
    <x v="153"/>
    <d v="2012-06-30T00:00:00"/>
    <s v="Standard Class"/>
    <x v="193"/>
    <s v="Sue Ann Reed"/>
    <x v="0"/>
    <s v="United States"/>
    <s v="Richmond"/>
    <x v="17"/>
    <n v="23223"/>
    <x v="0"/>
    <s v="OFF-ST-10001321"/>
    <x v="1"/>
    <x v="4"/>
    <s v="Decoflex Hanging Personal Folder File, Blue"/>
    <n v="15.42"/>
    <n v="1"/>
    <n v="0"/>
    <n v="4.1634000000000011"/>
  </r>
  <r>
    <n v="791"/>
    <x v="367"/>
    <x v="1"/>
    <x v="153"/>
    <d v="2012-06-30T00:00:00"/>
    <s v="Standard Class"/>
    <x v="193"/>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x v="193"/>
    <s v="Sue Ann Reed"/>
    <x v="0"/>
    <s v="United States"/>
    <s v="Richmond"/>
    <x v="17"/>
    <n v="23223"/>
    <x v="0"/>
    <s v="FUR-CH-10003199"/>
    <x v="0"/>
    <x v="1"/>
    <s v="Office Star - Contemporary Task Swivel Chair"/>
    <n v="332.94"/>
    <n v="3"/>
    <n v="0"/>
    <n v="79.905599999999993"/>
  </r>
  <r>
    <n v="793"/>
    <x v="368"/>
    <x v="0"/>
    <x v="244"/>
    <d v="2013-05-21T00:00:00"/>
    <s v="Same Day"/>
    <x v="300"/>
    <s v="Joe Kamberova"/>
    <x v="0"/>
    <s v="United States"/>
    <s v="Asheville"/>
    <x v="3"/>
    <n v="28806"/>
    <x v="0"/>
    <s v="TEC-PH-10001530"/>
    <x v="2"/>
    <x v="7"/>
    <s v="Cisco Unified IP Phone 7945G VoIP phone"/>
    <n v="1363.96"/>
    <n v="5"/>
    <n v="0.2"/>
    <n v="85.247500000000002"/>
  </r>
  <r>
    <n v="794"/>
    <x v="369"/>
    <x v="2"/>
    <x v="59"/>
    <d v="2011-09-26T00:00:00"/>
    <s v="Standard Class"/>
    <x v="301"/>
    <s v="Erica Smith"/>
    <x v="0"/>
    <s v="United States"/>
    <s v="San Francisco"/>
    <x v="1"/>
    <n v="94110"/>
    <x v="1"/>
    <s v="OFF-LA-10001569"/>
    <x v="1"/>
    <x v="2"/>
    <s v="Avery 499"/>
    <n v="9.9600000000000009"/>
    <n v="2"/>
    <n v="0"/>
    <n v="4.5815999999999999"/>
  </r>
  <r>
    <n v="795"/>
    <x v="369"/>
    <x v="2"/>
    <x v="59"/>
    <d v="2011-09-26T00:00:00"/>
    <s v="Standard Class"/>
    <x v="301"/>
    <s v="Erica Smith"/>
    <x v="0"/>
    <s v="United States"/>
    <s v="San Francisco"/>
    <x v="1"/>
    <n v="94110"/>
    <x v="1"/>
    <s v="OFF-PA-10003724"/>
    <x v="1"/>
    <x v="10"/>
    <s v="Wirebound Message Book, 4 per Page"/>
    <n v="21.72"/>
    <n v="4"/>
    <n v="0"/>
    <n v="10.642799999999999"/>
  </r>
  <r>
    <n v="796"/>
    <x v="370"/>
    <x v="3"/>
    <x v="296"/>
    <d v="2014-09-27T00:00:00"/>
    <s v="Standard Class"/>
    <x v="302"/>
    <s v="Rick Hansen"/>
    <x v="0"/>
    <s v="United States"/>
    <s v="Rochester"/>
    <x v="11"/>
    <n v="55901"/>
    <x v="2"/>
    <s v="OFF-BI-10000546"/>
    <x v="1"/>
    <x v="8"/>
    <s v="Avery Durable Binders"/>
    <n v="20.16"/>
    <n v="7"/>
    <n v="0"/>
    <n v="9.8783999999999992"/>
  </r>
  <r>
    <n v="797"/>
    <x v="371"/>
    <x v="1"/>
    <x v="100"/>
    <d v="2012-12-26T00:00:00"/>
    <s v="First Class"/>
    <x v="106"/>
    <s v="David Bremer"/>
    <x v="1"/>
    <s v="United States"/>
    <s v="Rochester"/>
    <x v="15"/>
    <n v="14609"/>
    <x v="3"/>
    <s v="OFF-PA-10000176"/>
    <x v="1"/>
    <x v="10"/>
    <s v="Xerox 1887"/>
    <n v="132.79"/>
    <n v="7"/>
    <n v="0"/>
    <n v="63.739199999999997"/>
  </r>
  <r>
    <n v="798"/>
    <x v="371"/>
    <x v="1"/>
    <x v="100"/>
    <d v="2012-12-26T00:00:00"/>
    <s v="First Class"/>
    <x v="106"/>
    <s v="David Bremer"/>
    <x v="1"/>
    <s v="United States"/>
    <s v="Rochester"/>
    <x v="15"/>
    <n v="14609"/>
    <x v="3"/>
    <s v="OFF-PA-10002365"/>
    <x v="1"/>
    <x v="10"/>
    <s v="Xerox 1967"/>
    <n v="12.96"/>
    <n v="2"/>
    <n v="0"/>
    <n v="6.2208000000000006"/>
  </r>
  <r>
    <n v="799"/>
    <x v="371"/>
    <x v="1"/>
    <x v="100"/>
    <d v="2012-12-26T00:00:00"/>
    <s v="First Class"/>
    <x v="106"/>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x v="303"/>
    <s v="Carlos Daly"/>
    <x v="0"/>
    <s v="United States"/>
    <s v="Lake Elsinore"/>
    <x v="1"/>
    <n v="92530"/>
    <x v="1"/>
    <s v="FUR-CH-10002647"/>
    <x v="0"/>
    <x v="1"/>
    <s v="Situations Contoured Folding Chairs, 4/Set"/>
    <n v="283.92"/>
    <n v="5"/>
    <n v="0.2"/>
    <n v="17.745000000000019"/>
  </r>
  <r>
    <n v="801"/>
    <x v="373"/>
    <x v="3"/>
    <x v="297"/>
    <d v="2014-02-24T00:00:00"/>
    <s v="First Class"/>
    <x v="304"/>
    <s v="Helen Wasserman"/>
    <x v="1"/>
    <s v="United States"/>
    <s v="San Diego"/>
    <x v="1"/>
    <n v="92105"/>
    <x v="1"/>
    <s v="FUR-FU-10004090"/>
    <x v="0"/>
    <x v="5"/>
    <s v="Executive Impressions 14&quot; Contract Wall Clock"/>
    <n v="22.23"/>
    <n v="1"/>
    <n v="0"/>
    <n v="7.3358999999999988"/>
  </r>
  <r>
    <n v="802"/>
    <x v="373"/>
    <x v="3"/>
    <x v="297"/>
    <d v="2014-02-24T00:00:00"/>
    <s v="First Class"/>
    <x v="304"/>
    <s v="Helen Wasserman"/>
    <x v="1"/>
    <s v="United States"/>
    <s v="San Diego"/>
    <x v="1"/>
    <n v="92105"/>
    <x v="1"/>
    <s v="TEC-PH-10001580"/>
    <x v="2"/>
    <x v="7"/>
    <s v="Logitech Mobile Speakerphone P710e - speaker phone"/>
    <n v="215.96799999999999"/>
    <n v="2"/>
    <n v="0.2"/>
    <n v="18.897199999999991"/>
  </r>
  <r>
    <n v="803"/>
    <x v="374"/>
    <x v="0"/>
    <x v="298"/>
    <d v="2013-08-24T00:00:00"/>
    <s v="Second Class"/>
    <x v="304"/>
    <s v="Helen Wasserman"/>
    <x v="1"/>
    <s v="United States"/>
    <s v="New York City"/>
    <x v="15"/>
    <n v="10024"/>
    <x v="3"/>
    <s v="OFF-AP-10000576"/>
    <x v="1"/>
    <x v="9"/>
    <s v="Belkin 7 Outlet SurgeMaster II"/>
    <n v="355.32"/>
    <n v="9"/>
    <n v="0"/>
    <n v="99.48960000000001"/>
  </r>
  <r>
    <n v="804"/>
    <x v="375"/>
    <x v="0"/>
    <x v="299"/>
    <d v="2013-03-18T00:00:00"/>
    <s v="Standard Class"/>
    <x v="305"/>
    <s v="Mike Caudle"/>
    <x v="1"/>
    <s v="United States"/>
    <s v="Monroe"/>
    <x v="28"/>
    <n v="71203"/>
    <x v="0"/>
    <s v="OFF-PA-10003953"/>
    <x v="1"/>
    <x v="10"/>
    <s v="Xerox 218"/>
    <n v="12.96"/>
    <n v="2"/>
    <n v="0"/>
    <n v="6.2208000000000006"/>
  </r>
  <r>
    <n v="805"/>
    <x v="376"/>
    <x v="3"/>
    <x v="300"/>
    <d v="2014-04-25T00:00:00"/>
    <s v="First Class"/>
    <x v="306"/>
    <s v="Gary McGarr"/>
    <x v="0"/>
    <s v="United States"/>
    <s v="San Francisco"/>
    <x v="1"/>
    <n v="94122"/>
    <x v="1"/>
    <s v="FUR-FU-10000794"/>
    <x v="0"/>
    <x v="5"/>
    <s v="Eldon Stackable Tray, Side-Load, Legal, Smoke"/>
    <n v="18.28"/>
    <n v="2"/>
    <n v="0"/>
    <n v="6.2151999999999994"/>
  </r>
  <r>
    <n v="806"/>
    <x v="377"/>
    <x v="2"/>
    <x v="301"/>
    <d v="2011-11-07T00:00:00"/>
    <s v="Standard Class"/>
    <x v="154"/>
    <s v="Russell Applegate"/>
    <x v="0"/>
    <s v="United States"/>
    <s v="Denver"/>
    <x v="22"/>
    <n v="80219"/>
    <x v="1"/>
    <s v="OFF-AR-10001897"/>
    <x v="1"/>
    <x v="6"/>
    <s v="Model L Table or Wall-Mount Pencil Sharpener"/>
    <n v="43.176000000000002"/>
    <n v="3"/>
    <n v="0.2"/>
    <n v="4.3176000000000005"/>
  </r>
  <r>
    <n v="807"/>
    <x v="377"/>
    <x v="2"/>
    <x v="301"/>
    <d v="2011-11-07T00:00:00"/>
    <s v="Standard Class"/>
    <x v="154"/>
    <s v="Russell Applegate"/>
    <x v="0"/>
    <s v="United States"/>
    <s v="Denver"/>
    <x v="22"/>
    <n v="80219"/>
    <x v="1"/>
    <s v="TEC-PH-10001795"/>
    <x v="2"/>
    <x v="7"/>
    <s v="ClearOne CHATAttach 160 - speaker phone"/>
    <n v="1983.9680000000001"/>
    <n v="4"/>
    <n v="0.2"/>
    <n v="247.99599999999981"/>
  </r>
  <r>
    <n v="808"/>
    <x v="378"/>
    <x v="1"/>
    <x v="302"/>
    <d v="2012-02-05T00:00:00"/>
    <s v="First Class"/>
    <x v="211"/>
    <s v="Allen Armold"/>
    <x v="0"/>
    <s v="United States"/>
    <s v="Omaha"/>
    <x v="8"/>
    <n v="68104"/>
    <x v="2"/>
    <s v="FUR-FU-10003347"/>
    <x v="0"/>
    <x v="5"/>
    <s v="Coloredge Poster Frame"/>
    <n v="28.4"/>
    <n v="2"/>
    <n v="0"/>
    <n v="11.076000000000001"/>
  </r>
  <r>
    <n v="809"/>
    <x v="378"/>
    <x v="1"/>
    <x v="302"/>
    <d v="2012-02-05T00:00:00"/>
    <s v="First Class"/>
    <x v="211"/>
    <s v="Allen Armold"/>
    <x v="0"/>
    <s v="United States"/>
    <s v="Omaha"/>
    <x v="8"/>
    <n v="68104"/>
    <x v="2"/>
    <s v="TEC-AC-10004901"/>
    <x v="2"/>
    <x v="11"/>
    <s v="Kensington SlimBlade Notebook Wireless Mouse with Nano Receiver "/>
    <n v="149.97"/>
    <n v="3"/>
    <n v="0"/>
    <n v="50.989800000000002"/>
  </r>
  <r>
    <n v="810"/>
    <x v="379"/>
    <x v="2"/>
    <x v="303"/>
    <d v="2011-10-15T00:00:00"/>
    <s v="First Class"/>
    <x v="233"/>
    <s v="Zuschuss Carroll"/>
    <x v="0"/>
    <s v="United States"/>
    <s v="Edmonds"/>
    <x v="4"/>
    <n v="98026"/>
    <x v="1"/>
    <s v="OFF-AR-10003190"/>
    <x v="1"/>
    <x v="6"/>
    <s v="Newell 32"/>
    <n v="11.52"/>
    <n v="4"/>
    <n v="0"/>
    <n v="3.2256"/>
  </r>
  <r>
    <n v="811"/>
    <x v="379"/>
    <x v="2"/>
    <x v="303"/>
    <d v="2011-10-15T00:00:00"/>
    <s v="First Class"/>
    <x v="233"/>
    <s v="Zuschuss Carroll"/>
    <x v="0"/>
    <s v="United States"/>
    <s v="Edmonds"/>
    <x v="4"/>
    <n v="98026"/>
    <x v="1"/>
    <s v="FUR-TA-10002903"/>
    <x v="0"/>
    <x v="3"/>
    <s v="Bevis Round Bullnose 29&quot; High Table Top"/>
    <n v="1298.55"/>
    <n v="5"/>
    <n v="0"/>
    <n v="311.65199999999999"/>
  </r>
  <r>
    <n v="812"/>
    <x v="379"/>
    <x v="2"/>
    <x v="303"/>
    <d v="2011-10-15T00:00:00"/>
    <s v="First Class"/>
    <x v="233"/>
    <s v="Zuschuss Carroll"/>
    <x v="0"/>
    <s v="United States"/>
    <s v="Edmonds"/>
    <x v="4"/>
    <n v="98026"/>
    <x v="1"/>
    <s v="OFF-AP-10000240"/>
    <x v="1"/>
    <x v="9"/>
    <s v="Belkin F9G930V10-GRY 9 Outlet Surge"/>
    <n v="213.92"/>
    <n v="4"/>
    <n v="0"/>
    <n v="62.036799999999971"/>
  </r>
  <r>
    <n v="813"/>
    <x v="379"/>
    <x v="2"/>
    <x v="303"/>
    <d v="2011-10-15T00:00:00"/>
    <s v="First Class"/>
    <x v="233"/>
    <s v="Zuschuss Carroll"/>
    <x v="0"/>
    <s v="United States"/>
    <s v="Edmonds"/>
    <x v="4"/>
    <n v="98026"/>
    <x v="1"/>
    <s v="TEC-AC-10001101"/>
    <x v="2"/>
    <x v="11"/>
    <s v="Sony 16GB Class 10 Micro SDHC R40 Memory Card"/>
    <n v="25.78"/>
    <n v="2"/>
    <n v="0"/>
    <n v="2.5779999999999994"/>
  </r>
  <r>
    <n v="814"/>
    <x v="380"/>
    <x v="3"/>
    <x v="304"/>
    <d v="2014-05-15T00:00:00"/>
    <s v="Same Day"/>
    <x v="307"/>
    <s v="Pauline Johnson"/>
    <x v="0"/>
    <s v="United States"/>
    <s v="Santa Ana"/>
    <x v="1"/>
    <n v="92704"/>
    <x v="1"/>
    <s v="FUR-FU-10000794"/>
    <x v="0"/>
    <x v="5"/>
    <s v="Eldon Stackable Tray, Side-Load, Legal, Smoke"/>
    <n v="18.28"/>
    <n v="2"/>
    <n v="0"/>
    <n v="6.2151999999999994"/>
  </r>
  <r>
    <n v="815"/>
    <x v="380"/>
    <x v="3"/>
    <x v="304"/>
    <d v="2014-05-15T00:00:00"/>
    <s v="Same Day"/>
    <x v="307"/>
    <s v="Pauline Johnson"/>
    <x v="0"/>
    <s v="United States"/>
    <s v="Santa Ana"/>
    <x v="1"/>
    <n v="92704"/>
    <x v="1"/>
    <s v="TEC-AC-10001838"/>
    <x v="2"/>
    <x v="11"/>
    <s v="Razer Tiamat Over Ear 7.1 Surround Sound PC Gaming Headset"/>
    <n v="1399.93"/>
    <n v="7"/>
    <n v="0"/>
    <n v="601.96990000000005"/>
  </r>
  <r>
    <n v="816"/>
    <x v="381"/>
    <x v="1"/>
    <x v="305"/>
    <d v="2012-03-23T00:00:00"/>
    <s v="First Class"/>
    <x v="308"/>
    <s v="Bart Watters"/>
    <x v="1"/>
    <s v="United States"/>
    <s v="Milwaukee"/>
    <x v="6"/>
    <n v="53209"/>
    <x v="2"/>
    <s v="OFF-PA-10000061"/>
    <x v="1"/>
    <x v="10"/>
    <s v="Xerox 205"/>
    <n v="51.84"/>
    <n v="8"/>
    <n v="0"/>
    <n v="24.883200000000002"/>
  </r>
  <r>
    <n v="817"/>
    <x v="382"/>
    <x v="0"/>
    <x v="306"/>
    <d v="2013-09-20T00:00:00"/>
    <s v="Standard Class"/>
    <x v="203"/>
    <s v="Dean Braden"/>
    <x v="0"/>
    <s v="United States"/>
    <s v="Philadelphia"/>
    <x v="9"/>
    <n v="19140"/>
    <x v="3"/>
    <s v="OFF-PA-10003651"/>
    <x v="1"/>
    <x v="10"/>
    <s v="Xerox 1968"/>
    <n v="5.3440000000000003"/>
    <n v="1"/>
    <n v="0.2"/>
    <n v="1.8703999999999998"/>
  </r>
  <r>
    <n v="818"/>
    <x v="383"/>
    <x v="2"/>
    <x v="307"/>
    <d v="2011-07-02T00:00:00"/>
    <s v="Standard Class"/>
    <x v="222"/>
    <s v="Cynthia Arntzen"/>
    <x v="0"/>
    <s v="United States"/>
    <s v="Philadelphia"/>
    <x v="9"/>
    <n v="19140"/>
    <x v="3"/>
    <s v="OFF-PA-10000304"/>
    <x v="1"/>
    <x v="10"/>
    <s v="Xerox 1995"/>
    <n v="41.472000000000008"/>
    <n v="8"/>
    <n v="0.2"/>
    <n v="14.5152"/>
  </r>
  <r>
    <n v="819"/>
    <x v="383"/>
    <x v="2"/>
    <x v="307"/>
    <d v="2011-07-02T00:00:00"/>
    <s v="Standard Class"/>
    <x v="222"/>
    <s v="Cynthia Arntzen"/>
    <x v="0"/>
    <s v="United States"/>
    <s v="Philadelphia"/>
    <x v="9"/>
    <n v="19140"/>
    <x v="3"/>
    <s v="OFF-BI-10003094"/>
    <x v="1"/>
    <x v="8"/>
    <s v="Self-Adhesive Ring Binder Labels"/>
    <n v="3.168000000000001"/>
    <n v="3"/>
    <n v="0.7"/>
    <n v="-2.4287999999999998"/>
  </r>
  <r>
    <n v="820"/>
    <x v="383"/>
    <x v="2"/>
    <x v="307"/>
    <d v="2011-07-02T00:00:00"/>
    <s v="Standard Class"/>
    <x v="222"/>
    <s v="Cynthia Arntzen"/>
    <x v="0"/>
    <s v="United States"/>
    <s v="Philadelphia"/>
    <x v="9"/>
    <n v="19140"/>
    <x v="3"/>
    <s v="FUR-CH-10001394"/>
    <x v="0"/>
    <x v="1"/>
    <s v="Global Leather Executive Chair"/>
    <n v="1228.4649999999999"/>
    <n v="5"/>
    <n v="0.3"/>
    <n v="0"/>
  </r>
  <r>
    <n v="821"/>
    <x v="383"/>
    <x v="2"/>
    <x v="307"/>
    <d v="2011-07-02T00:00:00"/>
    <s v="Standard Class"/>
    <x v="222"/>
    <s v="Cynthia Arntzen"/>
    <x v="0"/>
    <s v="United States"/>
    <s v="Philadelphia"/>
    <x v="9"/>
    <n v="19140"/>
    <x v="3"/>
    <s v="OFF-BI-10004230"/>
    <x v="1"/>
    <x v="8"/>
    <s v="GBC Recycled Grain Textured Covers"/>
    <n v="31.086000000000006"/>
    <n v="3"/>
    <n v="0.7"/>
    <n v="-22.796399999999991"/>
  </r>
  <r>
    <n v="822"/>
    <x v="383"/>
    <x v="2"/>
    <x v="307"/>
    <d v="2011-07-02T00:00:00"/>
    <s v="Standard Class"/>
    <x v="222"/>
    <s v="Cynthia Arntzen"/>
    <x v="0"/>
    <s v="United States"/>
    <s v="Philadelphia"/>
    <x v="9"/>
    <n v="19140"/>
    <x v="3"/>
    <s v="OFF-PA-10003395"/>
    <x v="1"/>
    <x v="10"/>
    <s v="Xerox 1941"/>
    <n v="335.52"/>
    <n v="4"/>
    <n v="0.2"/>
    <n v="117.43199999999999"/>
  </r>
  <r>
    <n v="823"/>
    <x v="384"/>
    <x v="3"/>
    <x v="308"/>
    <d v="2014-06-28T00:00:00"/>
    <s v="Standard Class"/>
    <x v="309"/>
    <s v="Toby Ritter"/>
    <x v="0"/>
    <s v="United States"/>
    <s v="Belleville"/>
    <x v="30"/>
    <n v="7109"/>
    <x v="3"/>
    <s v="TEC-AC-10002402"/>
    <x v="2"/>
    <x v="11"/>
    <s v="Razer Kraken PRO Over Ear PC and Music Headset"/>
    <n v="239.96999999999997"/>
    <n v="3"/>
    <n v="0"/>
    <n v="71.990999999999985"/>
  </r>
  <r>
    <n v="824"/>
    <x v="384"/>
    <x v="3"/>
    <x v="308"/>
    <d v="2014-06-28T00:00:00"/>
    <s v="Standard Class"/>
    <x v="309"/>
    <s v="Toby Ritter"/>
    <x v="0"/>
    <s v="United States"/>
    <s v="Belleville"/>
    <x v="30"/>
    <n v="7109"/>
    <x v="3"/>
    <s v="OFF-LA-10003223"/>
    <x v="1"/>
    <x v="2"/>
    <s v="Avery 508"/>
    <n v="9.82"/>
    <n v="2"/>
    <n v="0"/>
    <n v="4.8117999999999999"/>
  </r>
  <r>
    <n v="825"/>
    <x v="385"/>
    <x v="2"/>
    <x v="309"/>
    <d v="2011-05-15T00:00:00"/>
    <s v="Standard Class"/>
    <x v="310"/>
    <s v="Patrick Gardner"/>
    <x v="0"/>
    <s v="United States"/>
    <s v="San Francisco"/>
    <x v="1"/>
    <n v="94110"/>
    <x v="1"/>
    <s v="TEC-AC-10003441"/>
    <x v="2"/>
    <x v="11"/>
    <s v="Kingston Digital DataTraveler 32GB USB 2.0"/>
    <n v="67.8"/>
    <n v="4"/>
    <n v="0"/>
    <n v="4.0679999999999978"/>
  </r>
  <r>
    <n v="826"/>
    <x v="385"/>
    <x v="2"/>
    <x v="309"/>
    <d v="2011-05-15T00:00:00"/>
    <s v="Standard Class"/>
    <x v="310"/>
    <s v="Patrick Gardner"/>
    <x v="0"/>
    <s v="United States"/>
    <s v="San Francisco"/>
    <x v="1"/>
    <n v="94110"/>
    <x v="1"/>
    <s v="TEC-AC-10000109"/>
    <x v="2"/>
    <x v="11"/>
    <s v="Sony Micro Vault Click 16 GB USB 2.0 Flash Drive"/>
    <n v="167.97"/>
    <n v="3"/>
    <n v="0"/>
    <n v="40.31280000000001"/>
  </r>
  <r>
    <n v="827"/>
    <x v="386"/>
    <x v="3"/>
    <x v="170"/>
    <d v="2014-08-29T00:00:00"/>
    <s v="Standard Class"/>
    <x v="218"/>
    <s v="Greg Tran"/>
    <x v="0"/>
    <s v="United States"/>
    <s v="Lakeville"/>
    <x v="11"/>
    <n v="55044"/>
    <x v="2"/>
    <s v="OFF-FA-10002280"/>
    <x v="1"/>
    <x v="13"/>
    <s v="Advantus Plastic Paper Clips"/>
    <n v="35"/>
    <n v="7"/>
    <n v="0"/>
    <n v="16.8"/>
  </r>
  <r>
    <n v="828"/>
    <x v="386"/>
    <x v="3"/>
    <x v="170"/>
    <d v="2014-08-29T00:00:00"/>
    <s v="Standard Class"/>
    <x v="218"/>
    <s v="Greg Tran"/>
    <x v="0"/>
    <s v="United States"/>
    <s v="Lakeville"/>
    <x v="11"/>
    <n v="55044"/>
    <x v="2"/>
    <s v="OFF-SU-10000381"/>
    <x v="1"/>
    <x v="14"/>
    <s v="Acme Forged Steel Scissors with Black Enamel Handles"/>
    <n v="37.24"/>
    <n v="4"/>
    <n v="0"/>
    <n v="10.799599999999998"/>
  </r>
  <r>
    <n v="829"/>
    <x v="386"/>
    <x v="3"/>
    <x v="170"/>
    <d v="2014-08-29T00:00:00"/>
    <s v="Standard Class"/>
    <x v="218"/>
    <s v="Greg Tran"/>
    <x v="0"/>
    <s v="United States"/>
    <s v="Lakeville"/>
    <x v="11"/>
    <n v="55044"/>
    <x v="2"/>
    <s v="OFF-EN-10004459"/>
    <x v="1"/>
    <x v="12"/>
    <s v="Security-Tint Envelopes"/>
    <n v="15.28"/>
    <n v="2"/>
    <n v="0"/>
    <n v="7.4871999999999996"/>
  </r>
  <r>
    <n v="830"/>
    <x v="387"/>
    <x v="3"/>
    <x v="114"/>
    <d v="2014-06-22T00:00:00"/>
    <s v="Second Class"/>
    <x v="32"/>
    <s v="Joel Eaton"/>
    <x v="0"/>
    <s v="United States"/>
    <s v="Florence"/>
    <x v="0"/>
    <n v="41042"/>
    <x v="0"/>
    <s v="FUR-CH-10000665"/>
    <x v="0"/>
    <x v="1"/>
    <s v="Global Airflow Leather Mesh Back Chair, Black"/>
    <n v="301.95999999999998"/>
    <n v="2"/>
    <n v="0"/>
    <n v="90.587999999999965"/>
  </r>
  <r>
    <n v="831"/>
    <x v="387"/>
    <x v="3"/>
    <x v="114"/>
    <d v="2014-06-22T00:00:00"/>
    <s v="Second Class"/>
    <x v="32"/>
    <s v="Joel Eaton"/>
    <x v="0"/>
    <s v="United States"/>
    <s v="Florence"/>
    <x v="0"/>
    <n v="41042"/>
    <x v="0"/>
    <s v="OFF-AP-10003884"/>
    <x v="1"/>
    <x v="9"/>
    <s v="Fellowes Smart Surge Ten-Outlet Protector, Platinum"/>
    <n v="180.66"/>
    <n v="3"/>
    <n v="0"/>
    <n v="50.584800000000008"/>
  </r>
  <r>
    <n v="832"/>
    <x v="387"/>
    <x v="3"/>
    <x v="114"/>
    <d v="2014-06-22T00:00:00"/>
    <s v="Second Class"/>
    <x v="32"/>
    <s v="Joel Eaton"/>
    <x v="0"/>
    <s v="United States"/>
    <s v="Florence"/>
    <x v="0"/>
    <n v="41042"/>
    <x v="0"/>
    <s v="TEC-PH-10001557"/>
    <x v="2"/>
    <x v="7"/>
    <s v="Pyle PMP37LED"/>
    <n v="191.98"/>
    <n v="2"/>
    <n v="0"/>
    <n v="51.834599999999995"/>
  </r>
  <r>
    <n v="833"/>
    <x v="387"/>
    <x v="3"/>
    <x v="114"/>
    <d v="2014-06-22T00:00:00"/>
    <s v="Second Class"/>
    <x v="32"/>
    <s v="Joel Eaton"/>
    <x v="0"/>
    <s v="United States"/>
    <s v="Florence"/>
    <x v="0"/>
    <n v="41042"/>
    <x v="0"/>
    <s v="TEC-PH-10002085"/>
    <x v="2"/>
    <x v="7"/>
    <s v="Clarity 53712"/>
    <n v="65.989999999999995"/>
    <n v="1"/>
    <n v="0"/>
    <n v="17.157400000000003"/>
  </r>
  <r>
    <n v="834"/>
    <x v="388"/>
    <x v="0"/>
    <x v="310"/>
    <d v="2013-07-28T00:00:00"/>
    <s v="Standard Class"/>
    <x v="80"/>
    <s v="Jennifer Braxton"/>
    <x v="1"/>
    <s v="United States"/>
    <s v="Tampa"/>
    <x v="2"/>
    <n v="33614"/>
    <x v="0"/>
    <s v="OFF-AR-10002956"/>
    <x v="1"/>
    <x v="6"/>
    <s v="Boston 16801 Nautilus Battery Pencil Sharpener"/>
    <n v="35.216000000000001"/>
    <n v="2"/>
    <n v="0.2"/>
    <n v="2.6411999999999995"/>
  </r>
  <r>
    <n v="835"/>
    <x v="388"/>
    <x v="0"/>
    <x v="310"/>
    <d v="2013-07-28T00:00:00"/>
    <s v="Standard Class"/>
    <x v="80"/>
    <s v="Jennifer Braxton"/>
    <x v="1"/>
    <s v="United States"/>
    <s v="Tampa"/>
    <x v="2"/>
    <n v="33614"/>
    <x v="0"/>
    <s v="OFF-AP-10003266"/>
    <x v="1"/>
    <x v="9"/>
    <s v="Holmes Replacement Filter for HEPA Air Cleaner, Large Room"/>
    <n v="23.696000000000002"/>
    <n v="2"/>
    <n v="0.2"/>
    <n v="6.5164"/>
  </r>
  <r>
    <n v="836"/>
    <x v="388"/>
    <x v="0"/>
    <x v="310"/>
    <d v="2013-07-28T00:00:00"/>
    <s v="Standard Class"/>
    <x v="80"/>
    <s v="Jennifer Braxton"/>
    <x v="1"/>
    <s v="United States"/>
    <s v="Tampa"/>
    <x v="2"/>
    <n v="33614"/>
    <x v="0"/>
    <s v="TEC-MA-10004002"/>
    <x v="2"/>
    <x v="15"/>
    <s v="Zebra GX420t Direct Thermal/Thermal Transfer Printer"/>
    <n v="265.47500000000002"/>
    <n v="1"/>
    <n v="0.5"/>
    <n v="-111.49950000000007"/>
  </r>
  <r>
    <n v="837"/>
    <x v="389"/>
    <x v="2"/>
    <x v="78"/>
    <d v="2011-09-13T00:00:00"/>
    <s v="Second Class"/>
    <x v="293"/>
    <s v="Lisa Hazard"/>
    <x v="0"/>
    <s v="United States"/>
    <s v="Tyler"/>
    <x v="5"/>
    <n v="75701"/>
    <x v="2"/>
    <s v="OFF-BI-10001071"/>
    <x v="1"/>
    <x v="8"/>
    <s v="GBC ProClick Punch Binding System"/>
    <n v="51.183999999999983"/>
    <n v="4"/>
    <n v="0.8"/>
    <n v="-79.335199999999986"/>
  </r>
  <r>
    <n v="838"/>
    <x v="390"/>
    <x v="3"/>
    <x v="259"/>
    <d v="2014-11-12T00:00:00"/>
    <s v="Standard Class"/>
    <x v="311"/>
    <s v="James Lanier"/>
    <x v="2"/>
    <s v="United States"/>
    <s v="Columbia"/>
    <x v="18"/>
    <n v="38401"/>
    <x v="0"/>
    <s v="OFF-PA-10001560"/>
    <x v="1"/>
    <x v="10"/>
    <s v="Adams Telephone Message Books, 5 1/4” x 11”"/>
    <n v="9.6640000000000015"/>
    <n v="2"/>
    <n v="0.2"/>
    <n v="3.2615999999999996"/>
  </r>
  <r>
    <n v="839"/>
    <x v="391"/>
    <x v="0"/>
    <x v="311"/>
    <d v="2013-03-13T00:00:00"/>
    <s v="Standard Class"/>
    <x v="182"/>
    <s v="Ed Braxton"/>
    <x v="1"/>
    <s v="United States"/>
    <s v="Fort Worth"/>
    <x v="5"/>
    <n v="76106"/>
    <x v="2"/>
    <s v="TEC-PH-10002365"/>
    <x v="2"/>
    <x v="7"/>
    <s v="Belkin Grip Candy Sheer Case / Cover for iPhone 5 and 5S"/>
    <n v="21.071999999999999"/>
    <n v="3"/>
    <n v="0.2"/>
    <n v="1.5804"/>
  </r>
  <r>
    <n v="840"/>
    <x v="392"/>
    <x v="1"/>
    <x v="312"/>
    <d v="2012-11-25T00:00:00"/>
    <s v="Standard Class"/>
    <x v="312"/>
    <s v="Brian Moss"/>
    <x v="1"/>
    <s v="United States"/>
    <s v="New York City"/>
    <x v="15"/>
    <n v="10035"/>
    <x v="3"/>
    <s v="OFF-AR-10004648"/>
    <x v="1"/>
    <x v="6"/>
    <s v="Boston 19500 Mighty Mite Electric Pencil Sharpener"/>
    <n v="60.449999999999996"/>
    <n v="3"/>
    <n v="0"/>
    <n v="16.3215"/>
  </r>
  <r>
    <n v="841"/>
    <x v="392"/>
    <x v="1"/>
    <x v="312"/>
    <d v="2012-11-25T00:00:00"/>
    <s v="Standard Class"/>
    <x v="312"/>
    <s v="Brian Moss"/>
    <x v="1"/>
    <s v="United States"/>
    <s v="New York City"/>
    <x v="15"/>
    <n v="10035"/>
    <x v="3"/>
    <s v="OFF-AR-10002578"/>
    <x v="1"/>
    <x v="6"/>
    <s v="Newell 335"/>
    <n v="11.52"/>
    <n v="4"/>
    <n v="0"/>
    <n v="3.3407999999999998"/>
  </r>
  <r>
    <n v="842"/>
    <x v="392"/>
    <x v="1"/>
    <x v="312"/>
    <d v="2012-11-25T00:00:00"/>
    <s v="Standard Class"/>
    <x v="312"/>
    <s v="Brian Moss"/>
    <x v="1"/>
    <s v="United States"/>
    <s v="New York City"/>
    <x v="15"/>
    <n v="10035"/>
    <x v="3"/>
    <s v="FUR-BO-10001519"/>
    <x v="0"/>
    <x v="0"/>
    <s v="O'Sullivan 3-Shelf Heavy-Duty Bookcases"/>
    <n v="186.048"/>
    <n v="4"/>
    <n v="0.2"/>
    <n v="9.3024000000000058"/>
  </r>
  <r>
    <n v="843"/>
    <x v="393"/>
    <x v="0"/>
    <x v="77"/>
    <d v="2013-11-10T00:00:00"/>
    <s v="First Class"/>
    <x v="313"/>
    <s v="Eudokia Martin"/>
    <x v="1"/>
    <s v="United States"/>
    <s v="Los Angeles"/>
    <x v="1"/>
    <n v="90036"/>
    <x v="1"/>
    <s v="OFF-BI-10001294"/>
    <x v="1"/>
    <x v="8"/>
    <s v="Fellowes Binding Cases"/>
    <n v="37.44"/>
    <n v="4"/>
    <n v="0.2"/>
    <n v="11.699999999999996"/>
  </r>
  <r>
    <n v="844"/>
    <x v="393"/>
    <x v="0"/>
    <x v="77"/>
    <d v="2013-11-10T00:00:00"/>
    <s v="First Class"/>
    <x v="313"/>
    <s v="Eudokia Martin"/>
    <x v="1"/>
    <s v="United States"/>
    <s v="Los Angeles"/>
    <x v="1"/>
    <n v="90036"/>
    <x v="1"/>
    <s v="OFF-BI-10001636"/>
    <x v="1"/>
    <x v="8"/>
    <s v="Ibico Plastic and Wire Spiral Binding Combs"/>
    <n v="26.975999999999999"/>
    <n v="4"/>
    <n v="0.2"/>
    <n v="8.767199999999999"/>
  </r>
  <r>
    <n v="845"/>
    <x v="393"/>
    <x v="0"/>
    <x v="77"/>
    <d v="2013-11-10T00:00:00"/>
    <s v="First Class"/>
    <x v="313"/>
    <s v="Eudokia Martin"/>
    <x v="1"/>
    <s v="United States"/>
    <s v="Los Angeles"/>
    <x v="1"/>
    <n v="90036"/>
    <x v="1"/>
    <s v="OFF-SU-10002503"/>
    <x v="1"/>
    <x v="14"/>
    <s v="Acme Preferred Stainless Steel Scissors"/>
    <n v="11.36"/>
    <n v="2"/>
    <n v="0"/>
    <n v="3.2943999999999996"/>
  </r>
  <r>
    <n v="846"/>
    <x v="393"/>
    <x v="0"/>
    <x v="77"/>
    <d v="2013-11-10T00:00:00"/>
    <s v="First Class"/>
    <x v="313"/>
    <s v="Eudokia Martin"/>
    <x v="1"/>
    <s v="United States"/>
    <s v="Los Angeles"/>
    <x v="1"/>
    <n v="90036"/>
    <x v="1"/>
    <s v="OFF-LA-10004093"/>
    <x v="1"/>
    <x v="2"/>
    <s v="Avery 486"/>
    <n v="14.62"/>
    <n v="2"/>
    <n v="0"/>
    <n v="6.8713999999999995"/>
  </r>
  <r>
    <n v="847"/>
    <x v="394"/>
    <x v="1"/>
    <x v="313"/>
    <d v="2012-10-17T00:00:00"/>
    <s v="Standard Class"/>
    <x v="314"/>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x v="314"/>
    <s v="Art Foster"/>
    <x v="0"/>
    <s v="United States"/>
    <s v="Louisville"/>
    <x v="0"/>
    <n v="40214"/>
    <x v="0"/>
    <s v="FUR-CH-10001891"/>
    <x v="0"/>
    <x v="1"/>
    <s v="Global Deluxe Office Fabric Chairs"/>
    <n v="287.94"/>
    <n v="3"/>
    <n v="0"/>
    <n v="77.743800000000022"/>
  </r>
  <r>
    <n v="849"/>
    <x v="395"/>
    <x v="3"/>
    <x v="314"/>
    <d v="2014-01-07T00:00:00"/>
    <s v="Standard Class"/>
    <x v="315"/>
    <s v="Guy Armstrong"/>
    <x v="0"/>
    <s v="United States"/>
    <s v="Lorain"/>
    <x v="24"/>
    <n v="44052"/>
    <x v="3"/>
    <s v="FUR-FU-10003878"/>
    <x v="0"/>
    <x v="5"/>
    <s v="Linden 10&quot; Round Wall Clock, Black"/>
    <n v="48.896000000000001"/>
    <n v="4"/>
    <n v="0.2"/>
    <n v="8.5567999999999991"/>
  </r>
  <r>
    <n v="850"/>
    <x v="396"/>
    <x v="2"/>
    <x v="315"/>
    <d v="2011-02-13T00:00:00"/>
    <s v="Standard Class"/>
    <x v="316"/>
    <s v="Cyma Kinney"/>
    <x v="1"/>
    <s v="United States"/>
    <s v="Linden"/>
    <x v="30"/>
    <n v="7036"/>
    <x v="3"/>
    <s v="TEC-AC-10000710"/>
    <x v="2"/>
    <x v="11"/>
    <s v="Maxell DVD-RAM Discs"/>
    <n v="115.36"/>
    <n v="7"/>
    <n v="0"/>
    <n v="49.604800000000012"/>
  </r>
  <r>
    <n v="851"/>
    <x v="397"/>
    <x v="0"/>
    <x v="23"/>
    <d v="2013-06-26T00:00:00"/>
    <s v="Second Class"/>
    <x v="317"/>
    <s v="Dave Poirier"/>
    <x v="1"/>
    <s v="United States"/>
    <s v="Salinas"/>
    <x v="1"/>
    <n v="93905"/>
    <x v="1"/>
    <s v="OFF-AR-10002335"/>
    <x v="1"/>
    <x v="6"/>
    <s v="DIXON Oriole Pencils"/>
    <n v="5.16"/>
    <n v="2"/>
    <n v="0"/>
    <n v="1.3416000000000001"/>
  </r>
  <r>
    <n v="852"/>
    <x v="397"/>
    <x v="0"/>
    <x v="23"/>
    <d v="2013-06-26T00:00:00"/>
    <s v="Second Class"/>
    <x v="317"/>
    <s v="Dave Poirier"/>
    <x v="1"/>
    <s v="United States"/>
    <s v="Salinas"/>
    <x v="1"/>
    <n v="93905"/>
    <x v="1"/>
    <s v="OFF-PA-10001870"/>
    <x v="1"/>
    <x v="10"/>
    <s v="Xerox 202"/>
    <n v="38.880000000000003"/>
    <n v="6"/>
    <n v="0"/>
    <n v="18.662400000000002"/>
  </r>
  <r>
    <n v="853"/>
    <x v="398"/>
    <x v="0"/>
    <x v="316"/>
    <d v="2013-06-05T00:00:00"/>
    <s v="Standard Class"/>
    <x v="104"/>
    <s v="Valerie Dominguez"/>
    <x v="0"/>
    <s v="United States"/>
    <s v="Jackson"/>
    <x v="35"/>
    <n v="39212"/>
    <x v="0"/>
    <s v="OFF-AR-10003373"/>
    <x v="1"/>
    <x v="6"/>
    <s v="Boston School Pro Electric Pencil Sharpener, 1670"/>
    <n v="185.88"/>
    <n v="6"/>
    <n v="0"/>
    <n v="50.187599999999996"/>
  </r>
  <r>
    <n v="854"/>
    <x v="399"/>
    <x v="0"/>
    <x v="317"/>
    <d v="2013-02-24T00:00:00"/>
    <s v="Standard Class"/>
    <x v="218"/>
    <s v="Greg Tran"/>
    <x v="0"/>
    <s v="United States"/>
    <s v="New York City"/>
    <x v="15"/>
    <n v="10035"/>
    <x v="3"/>
    <s v="FUR-FU-10004090"/>
    <x v="0"/>
    <x v="5"/>
    <s v="Executive Impressions 14&quot; Contract Wall Clock"/>
    <n v="44.46"/>
    <n v="2"/>
    <n v="0"/>
    <n v="14.671799999999998"/>
  </r>
  <r>
    <n v="855"/>
    <x v="399"/>
    <x v="0"/>
    <x v="317"/>
    <d v="2013-02-24T00:00:00"/>
    <s v="Standard Class"/>
    <x v="218"/>
    <s v="Greg Tran"/>
    <x v="0"/>
    <s v="United States"/>
    <s v="New York City"/>
    <x v="15"/>
    <n v="10035"/>
    <x v="3"/>
    <s v="OFF-ST-10000736"/>
    <x v="1"/>
    <x v="4"/>
    <s v="Carina Double Wide Media Storage Towers in Natural &amp; Black"/>
    <n v="242.94"/>
    <n v="3"/>
    <n v="0"/>
    <n v="9.7175999999999902"/>
  </r>
  <r>
    <n v="856"/>
    <x v="400"/>
    <x v="2"/>
    <x v="93"/>
    <d v="2011-08-08T00:00:00"/>
    <s v="Standard Class"/>
    <x v="318"/>
    <s v="Berenike Kampe"/>
    <x v="0"/>
    <s v="United States"/>
    <s v="New York City"/>
    <x v="15"/>
    <n v="10035"/>
    <x v="3"/>
    <s v="OFF-PA-10001019"/>
    <x v="1"/>
    <x v="10"/>
    <s v="Xerox 1884"/>
    <n v="39.96"/>
    <n v="2"/>
    <n v="0"/>
    <n v="18.781199999999998"/>
  </r>
  <r>
    <n v="857"/>
    <x v="400"/>
    <x v="2"/>
    <x v="93"/>
    <d v="2011-08-08T00:00:00"/>
    <s v="Standard Class"/>
    <x v="318"/>
    <s v="Berenike Kampe"/>
    <x v="0"/>
    <s v="United States"/>
    <s v="New York City"/>
    <x v="15"/>
    <n v="10035"/>
    <x v="3"/>
    <s v="OFF-SU-10002537"/>
    <x v="1"/>
    <x v="14"/>
    <s v="Acme Box Cutter Scissors"/>
    <n v="102.30000000000001"/>
    <n v="10"/>
    <n v="0"/>
    <n v="26.598000000000006"/>
  </r>
  <r>
    <n v="858"/>
    <x v="400"/>
    <x v="2"/>
    <x v="93"/>
    <d v="2011-08-08T00:00:00"/>
    <s v="Standard Class"/>
    <x v="318"/>
    <s v="Berenike Kampe"/>
    <x v="0"/>
    <s v="United States"/>
    <s v="New York City"/>
    <x v="15"/>
    <n v="10035"/>
    <x v="3"/>
    <s v="OFF-ST-10003221"/>
    <x v="1"/>
    <x v="4"/>
    <s v="Staples"/>
    <n v="21.36"/>
    <n v="2"/>
    <n v="0"/>
    <n v="5.7672000000000008"/>
  </r>
  <r>
    <n v="859"/>
    <x v="401"/>
    <x v="3"/>
    <x v="318"/>
    <d v="2014-04-16T00:00:00"/>
    <s v="Standard Class"/>
    <x v="319"/>
    <s v="Sanjit Jacobs"/>
    <x v="2"/>
    <s v="United States"/>
    <s v="New Brunswick"/>
    <x v="30"/>
    <n v="8901"/>
    <x v="3"/>
    <s v="OFF-PA-10004569"/>
    <x v="1"/>
    <x v="10"/>
    <s v="Wirebound Message Books, Two 4 1/4&quot; x 5&quot; Forms per Page"/>
    <n v="7.61"/>
    <n v="1"/>
    <n v="0"/>
    <n v="3.5766999999999998"/>
  </r>
  <r>
    <n v="860"/>
    <x v="401"/>
    <x v="3"/>
    <x v="318"/>
    <d v="2014-04-16T00:00:00"/>
    <s v="Standard Class"/>
    <x v="319"/>
    <s v="Sanjit Jacobs"/>
    <x v="2"/>
    <s v="United States"/>
    <s v="New Brunswick"/>
    <x v="30"/>
    <n v="8901"/>
    <x v="3"/>
    <s v="OFF-FA-10000624"/>
    <x v="1"/>
    <x v="13"/>
    <s v="OIC Binder Clips"/>
    <n v="7.16"/>
    <n v="2"/>
    <n v="0"/>
    <n v="3.58"/>
  </r>
  <r>
    <n v="861"/>
    <x v="402"/>
    <x v="2"/>
    <x v="3"/>
    <d v="2011-06-16T00:00:00"/>
    <s v="Standard Class"/>
    <x v="320"/>
    <s v="Chuck Magee"/>
    <x v="0"/>
    <s v="United States"/>
    <s v="San Francisco"/>
    <x v="1"/>
    <n v="94122"/>
    <x v="1"/>
    <s v="OFF-SU-10001225"/>
    <x v="1"/>
    <x v="14"/>
    <s v="Staples"/>
    <n v="7.36"/>
    <n v="2"/>
    <n v="0"/>
    <n v="0.14719999999999978"/>
  </r>
  <r>
    <n v="862"/>
    <x v="402"/>
    <x v="2"/>
    <x v="3"/>
    <d v="2011-06-16T00:00:00"/>
    <s v="Standard Class"/>
    <x v="320"/>
    <s v="Chuck Magee"/>
    <x v="0"/>
    <s v="United States"/>
    <s v="San Francisco"/>
    <x v="1"/>
    <n v="94122"/>
    <x v="1"/>
    <s v="OFF-AR-10003752"/>
    <x v="1"/>
    <x v="6"/>
    <s v="Deluxe Chalkboard Eraser Cleaner"/>
    <n v="23.1"/>
    <n v="2"/>
    <n v="0"/>
    <n v="10.625999999999999"/>
  </r>
  <r>
    <n v="863"/>
    <x v="403"/>
    <x v="0"/>
    <x v="319"/>
    <d v="2013-01-07T00:00:00"/>
    <s v="Second Class"/>
    <x v="295"/>
    <s v="Anthony Johnson"/>
    <x v="1"/>
    <s v="United States"/>
    <s v="Jacksonville"/>
    <x v="2"/>
    <n v="32216"/>
    <x v="0"/>
    <s v="TEC-AC-10001714"/>
    <x v="2"/>
    <x v="11"/>
    <s v="Logitech MX Performance Wireless Mouse"/>
    <n v="191.47200000000001"/>
    <n v="6"/>
    <n v="0.2"/>
    <n v="40.687800000000003"/>
  </r>
  <r>
    <n v="864"/>
    <x v="403"/>
    <x v="0"/>
    <x v="319"/>
    <d v="2013-01-07T00:00:00"/>
    <s v="Second Class"/>
    <x v="295"/>
    <s v="Anthony Johnson"/>
    <x v="1"/>
    <s v="United States"/>
    <s v="Jacksonville"/>
    <x v="2"/>
    <n v="32216"/>
    <x v="0"/>
    <s v="OFF-AR-10003958"/>
    <x v="1"/>
    <x v="6"/>
    <s v="Newell 337"/>
    <n v="5.2480000000000002"/>
    <n v="2"/>
    <n v="0.2"/>
    <n v="0.59039999999999915"/>
  </r>
  <r>
    <n v="865"/>
    <x v="403"/>
    <x v="0"/>
    <x v="319"/>
    <d v="2013-01-07T00:00:00"/>
    <s v="Second Class"/>
    <x v="2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x v="321"/>
    <s v="Anthony Jacobs"/>
    <x v="1"/>
    <s v="United States"/>
    <s v="Springfield"/>
    <x v="17"/>
    <n v="22153"/>
    <x v="0"/>
    <s v="OFF-LA-10004272"/>
    <x v="1"/>
    <x v="2"/>
    <s v="Avery 482"/>
    <n v="2.89"/>
    <n v="1"/>
    <n v="0"/>
    <n v="1.3583000000000001"/>
  </r>
  <r>
    <n v="867"/>
    <x v="404"/>
    <x v="2"/>
    <x v="320"/>
    <d v="2011-01-16T00:00:00"/>
    <s v="Standard Class"/>
    <x v="321"/>
    <s v="Anthony Jacobs"/>
    <x v="1"/>
    <s v="United States"/>
    <s v="Springfield"/>
    <x v="17"/>
    <n v="22153"/>
    <x v="0"/>
    <s v="FUR-FU-10000965"/>
    <x v="0"/>
    <x v="5"/>
    <s v="Howard Miller 11-1/2&quot; Diameter Ridgewood Wall Clock"/>
    <n v="51.94"/>
    <n v="1"/>
    <n v="0"/>
    <n v="21.295400000000001"/>
  </r>
  <r>
    <n v="868"/>
    <x v="405"/>
    <x v="0"/>
    <x v="321"/>
    <d v="2013-10-03T00:00:00"/>
    <s v="First Class"/>
    <x v="322"/>
    <s v="Linda Southworth"/>
    <x v="1"/>
    <s v="United States"/>
    <s v="Philadelphia"/>
    <x v="9"/>
    <n v="19140"/>
    <x v="3"/>
    <s v="OFF-LA-10004853"/>
    <x v="1"/>
    <x v="2"/>
    <s v="Avery 483"/>
    <n v="15.936000000000002"/>
    <n v="4"/>
    <n v="0.2"/>
    <n v="5.1791999999999998"/>
  </r>
  <r>
    <n v="869"/>
    <x v="406"/>
    <x v="2"/>
    <x v="322"/>
    <d v="2011-04-10T00:00:00"/>
    <s v="Standard Class"/>
    <x v="323"/>
    <s v="Guy Phonely"/>
    <x v="1"/>
    <s v="United States"/>
    <s v="Lancaster"/>
    <x v="9"/>
    <n v="17602"/>
    <x v="3"/>
    <s v="OFF-BI-10003719"/>
    <x v="1"/>
    <x v="8"/>
    <s v="Large Capacity Hanging Post Binders"/>
    <n v="44.910000000000011"/>
    <n v="6"/>
    <n v="0.7"/>
    <n v="-35.927999999999997"/>
  </r>
  <r>
    <n v="870"/>
    <x v="407"/>
    <x v="0"/>
    <x v="323"/>
    <d v="2013-09-06T00:00:00"/>
    <s v="First Class"/>
    <x v="324"/>
    <s v="Paul Knutson"/>
    <x v="2"/>
    <s v="United States"/>
    <s v="Philadelphia"/>
    <x v="9"/>
    <n v="19143"/>
    <x v="3"/>
    <s v="OFF-BI-10000545"/>
    <x v="1"/>
    <x v="8"/>
    <s v="GBC Ibimaster 500 Manual ProClick Binding System"/>
    <n v="1141.4700000000003"/>
    <n v="5"/>
    <n v="0.7"/>
    <n v="-760.98000000000025"/>
  </r>
  <r>
    <n v="871"/>
    <x v="407"/>
    <x v="0"/>
    <x v="323"/>
    <d v="2013-09-06T00:00:00"/>
    <s v="First Class"/>
    <x v="324"/>
    <s v="Paul Knutson"/>
    <x v="2"/>
    <s v="United States"/>
    <s v="Philadelphia"/>
    <x v="9"/>
    <n v="19143"/>
    <x v="3"/>
    <s v="TEC-PH-10002496"/>
    <x v="2"/>
    <x v="7"/>
    <s v="Cisco SPA301"/>
    <n v="280.78200000000004"/>
    <n v="3"/>
    <n v="0.4"/>
    <n v="-46.797000000000025"/>
  </r>
  <r>
    <n v="872"/>
    <x v="408"/>
    <x v="1"/>
    <x v="324"/>
    <d v="2012-10-20T00:00:00"/>
    <s v="First Class"/>
    <x v="14"/>
    <s v="Tracy Blumstein"/>
    <x v="0"/>
    <s v="United States"/>
    <s v="Concord"/>
    <x v="38"/>
    <n v="3301"/>
    <x v="3"/>
    <s v="OFF-PA-10003591"/>
    <x v="1"/>
    <x v="10"/>
    <s v="Southworth 100% Cotton The Best Paper"/>
    <n v="34.44"/>
    <n v="3"/>
    <n v="0"/>
    <n v="17.22"/>
  </r>
  <r>
    <n v="873"/>
    <x v="409"/>
    <x v="2"/>
    <x v="325"/>
    <d v="2011-12-15T00:00:00"/>
    <s v="Standard Class"/>
    <x v="32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x v="325"/>
    <s v="Sally Matthias"/>
    <x v="0"/>
    <s v="United States"/>
    <s v="New York City"/>
    <x v="15"/>
    <n v="10009"/>
    <x v="3"/>
    <s v="OFF-BI-10000315"/>
    <x v="1"/>
    <x v="8"/>
    <s v="Poly Designer Cover &amp; Back"/>
    <n v="106.34399999999999"/>
    <n v="7"/>
    <n v="0.2"/>
    <n v="37.220399999999998"/>
  </r>
  <r>
    <n v="875"/>
    <x v="410"/>
    <x v="3"/>
    <x v="326"/>
    <d v="2014-08-30T00:00:00"/>
    <s v="Standard Class"/>
    <x v="315"/>
    <s v="Guy Armstrong"/>
    <x v="0"/>
    <s v="United States"/>
    <s v="Charlotte"/>
    <x v="3"/>
    <n v="28205"/>
    <x v="0"/>
    <s v="OFF-PA-10001790"/>
    <x v="1"/>
    <x v="10"/>
    <s v="Xerox 1910"/>
    <n v="192.16000000000003"/>
    <n v="5"/>
    <n v="0.2"/>
    <n v="67.255999999999986"/>
  </r>
  <r>
    <n v="876"/>
    <x v="411"/>
    <x v="0"/>
    <x v="327"/>
    <d v="2013-01-21T00:00:00"/>
    <s v="Standard Class"/>
    <x v="254"/>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x v="254"/>
    <s v="Chuck Clark"/>
    <x v="2"/>
    <s v="United States"/>
    <s v="Concord"/>
    <x v="38"/>
    <n v="3301"/>
    <x v="3"/>
    <s v="TEC-AC-10003628"/>
    <x v="2"/>
    <x v="11"/>
    <s v="Logitech 910-002974 M325 Wireless Mouse for Web Scrolling"/>
    <n v="29.99"/>
    <n v="1"/>
    <n v="0"/>
    <n v="13.195600000000002"/>
  </r>
  <r>
    <n v="878"/>
    <x v="411"/>
    <x v="0"/>
    <x v="327"/>
    <d v="2013-01-21T00:00:00"/>
    <s v="Standard Class"/>
    <x v="254"/>
    <s v="Chuck Clark"/>
    <x v="2"/>
    <s v="United States"/>
    <s v="Concord"/>
    <x v="38"/>
    <n v="3301"/>
    <x v="3"/>
    <s v="TEC-AC-10002049"/>
    <x v="2"/>
    <x v="11"/>
    <s v="Logitech G19 Programmable Gaming Keyboard"/>
    <n v="371.96999999999997"/>
    <n v="3"/>
    <n v="0"/>
    <n v="66.954599999999971"/>
  </r>
  <r>
    <n v="879"/>
    <x v="412"/>
    <x v="2"/>
    <x v="328"/>
    <d v="2011-09-21T00:00:00"/>
    <s v="Standard Class"/>
    <x v="326"/>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x v="6"/>
    <s v="Harold Pawlan"/>
    <x v="2"/>
    <s v="United States"/>
    <s v="New York City"/>
    <x v="15"/>
    <n v="10024"/>
    <x v="3"/>
    <s v="OFF-BI-10003984"/>
    <x v="1"/>
    <x v="8"/>
    <s v="Lock-Up Easel 'Spel-Binder'"/>
    <n v="68.472000000000008"/>
    <n v="3"/>
    <n v="0.2"/>
    <n v="23.109299999999998"/>
  </r>
  <r>
    <n v="881"/>
    <x v="413"/>
    <x v="3"/>
    <x v="329"/>
    <d v="2014-12-03T00:00:00"/>
    <s v="Second Class"/>
    <x v="6"/>
    <s v="Harold Pawlan"/>
    <x v="2"/>
    <s v="United States"/>
    <s v="New York City"/>
    <x v="15"/>
    <n v="10024"/>
    <x v="3"/>
    <s v="FUR-CH-10004287"/>
    <x v="0"/>
    <x v="1"/>
    <s v="SAFCO Arco Folding Chair"/>
    <n v="1242.8999999999999"/>
    <n v="5"/>
    <n v="0.1"/>
    <n v="262.38999999999987"/>
  </r>
  <r>
    <n v="882"/>
    <x v="414"/>
    <x v="1"/>
    <x v="330"/>
    <d v="2012-10-13T00:00:00"/>
    <s v="Standard Class"/>
    <x v="54"/>
    <s v="Dave Kipp"/>
    <x v="0"/>
    <s v="United States"/>
    <s v="Springfield"/>
    <x v="17"/>
    <n v="22153"/>
    <x v="0"/>
    <s v="OFF-ST-10001321"/>
    <x v="1"/>
    <x v="4"/>
    <s v="Decoflex Hanging Personal Folder File, Blue"/>
    <n v="30.84"/>
    <n v="2"/>
    <n v="0"/>
    <n v="8.3268000000000022"/>
  </r>
  <r>
    <n v="883"/>
    <x v="415"/>
    <x v="3"/>
    <x v="331"/>
    <d v="2014-12-24T00:00:00"/>
    <s v="Same Day"/>
    <x v="47"/>
    <s v="Gary Zandusky"/>
    <x v="0"/>
    <s v="United States"/>
    <s v="San Francisco"/>
    <x v="1"/>
    <n v="94109"/>
    <x v="1"/>
    <s v="OFF-AR-10001118"/>
    <x v="1"/>
    <x v="6"/>
    <s v="Binney &amp; Smith Crayola Metallic Crayons, 16-Color Pack"/>
    <n v="13.48"/>
    <n v="4"/>
    <n v="0"/>
    <n v="5.9312000000000014"/>
  </r>
  <r>
    <n v="884"/>
    <x v="416"/>
    <x v="0"/>
    <x v="332"/>
    <d v="2013-10-25T00:00:00"/>
    <s v="First Class"/>
    <x v="327"/>
    <s v="Peter McVee"/>
    <x v="2"/>
    <s v="United States"/>
    <s v="Detroit"/>
    <x v="12"/>
    <n v="48227"/>
    <x v="2"/>
    <s v="FUR-FU-10000732"/>
    <x v="0"/>
    <x v="5"/>
    <s v="Eldon 200 Class Desk Accessories"/>
    <n v="31.400000000000002"/>
    <n v="5"/>
    <n v="0"/>
    <n v="10.047999999999998"/>
  </r>
  <r>
    <n v="885"/>
    <x v="417"/>
    <x v="2"/>
    <x v="333"/>
    <d v="2011-05-04T00:00:00"/>
    <s v="Standard Class"/>
    <x v="328"/>
    <s v="Lauren Leatherbury"/>
    <x v="0"/>
    <s v="United States"/>
    <s v="Rochester"/>
    <x v="15"/>
    <n v="14609"/>
    <x v="3"/>
    <s v="FUR-FU-10001424"/>
    <x v="0"/>
    <x v="5"/>
    <s v="Dax Clear Box Frame"/>
    <n v="17.46"/>
    <n v="2"/>
    <n v="0"/>
    <n v="5.936399999999999"/>
  </r>
  <r>
    <n v="886"/>
    <x v="418"/>
    <x v="1"/>
    <x v="334"/>
    <d v="2012-04-28T00:00:00"/>
    <s v="Second Class"/>
    <x v="329"/>
    <s v="Jill Stevenson"/>
    <x v="1"/>
    <s v="United States"/>
    <s v="Los Angeles"/>
    <x v="1"/>
    <n v="90045"/>
    <x v="1"/>
    <s v="OFF-BI-10002071"/>
    <x v="1"/>
    <x v="8"/>
    <s v="Fellowes Black Plastic Comb Bindings"/>
    <n v="13.943999999999999"/>
    <n v="3"/>
    <n v="0.2"/>
    <n v="4.5317999999999996"/>
  </r>
  <r>
    <n v="887"/>
    <x v="419"/>
    <x v="3"/>
    <x v="335"/>
    <d v="2014-07-03T00:00:00"/>
    <s v="Standard Class"/>
    <x v="220"/>
    <s v="Olvera Toch"/>
    <x v="0"/>
    <s v="United States"/>
    <s v="San Diego"/>
    <x v="1"/>
    <n v="92105"/>
    <x v="1"/>
    <s v="OFF-ST-10002486"/>
    <x v="1"/>
    <x v="4"/>
    <s v="Eldon Shelf Savers Cubes and Bins"/>
    <n v="83.76"/>
    <n v="12"/>
    <n v="0"/>
    <n v="1.6751999999999967"/>
  </r>
  <r>
    <n v="888"/>
    <x v="420"/>
    <x v="3"/>
    <x v="336"/>
    <d v="2014-10-20T00:00:00"/>
    <s v="Standard Class"/>
    <x v="330"/>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x v="316"/>
    <s v="Cyma Kinney"/>
    <x v="1"/>
    <s v="United States"/>
    <s v="San Francisco"/>
    <x v="1"/>
    <n v="94122"/>
    <x v="1"/>
    <s v="OFF-PA-10003845"/>
    <x v="1"/>
    <x v="10"/>
    <s v="Xerox 1987"/>
    <n v="34.68"/>
    <n v="6"/>
    <n v="0"/>
    <n v="16.993200000000002"/>
  </r>
  <r>
    <n v="890"/>
    <x v="422"/>
    <x v="3"/>
    <x v="308"/>
    <d v="2014-06-27T00:00:00"/>
    <s v="Standard Class"/>
    <x v="188"/>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x v="188"/>
    <s v="Jeremy Ellison"/>
    <x v="0"/>
    <s v="United States"/>
    <s v="New Rochelle"/>
    <x v="15"/>
    <n v="10801"/>
    <x v="3"/>
    <s v="OFF-BI-10001098"/>
    <x v="1"/>
    <x v="8"/>
    <s v="Acco D-Ring Binder w/DublLock"/>
    <n v="51.311999999999998"/>
    <n v="3"/>
    <n v="0.2"/>
    <n v="18.600599999999996"/>
  </r>
  <r>
    <n v="892"/>
    <x v="423"/>
    <x v="3"/>
    <x v="335"/>
    <d v="2014-06-28T00:00:00"/>
    <s v="First Class"/>
    <x v="274"/>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x v="274"/>
    <s v="Tracy Hopkins"/>
    <x v="2"/>
    <s v="United States"/>
    <s v="Detroit"/>
    <x v="12"/>
    <n v="48227"/>
    <x v="2"/>
    <s v="OFF-AR-10003158"/>
    <x v="1"/>
    <x v="6"/>
    <s v="Fluorescent Highlighters by Dixon"/>
    <n v="15.92"/>
    <n v="4"/>
    <n v="0"/>
    <n v="5.4127999999999989"/>
  </r>
  <r>
    <n v="894"/>
    <x v="423"/>
    <x v="3"/>
    <x v="335"/>
    <d v="2014-06-28T00:00:00"/>
    <s v="First Class"/>
    <x v="274"/>
    <s v="Tracy Hopkins"/>
    <x v="2"/>
    <s v="United States"/>
    <s v="Detroit"/>
    <x v="12"/>
    <n v="48227"/>
    <x v="2"/>
    <s v="TEC-PH-10002660"/>
    <x v="2"/>
    <x v="7"/>
    <s v="Nortel Networks T7316 E Nt8 B27"/>
    <n v="543.91999999999996"/>
    <n v="8"/>
    <n v="0"/>
    <n v="135.98000000000002"/>
  </r>
  <r>
    <n v="895"/>
    <x v="424"/>
    <x v="0"/>
    <x v="338"/>
    <d v="2013-11-13T00:00:00"/>
    <s v="First Class"/>
    <x v="331"/>
    <s v="Pamela Coakley"/>
    <x v="1"/>
    <s v="United States"/>
    <s v="San Francisco"/>
    <x v="1"/>
    <n v="94122"/>
    <x v="1"/>
    <s v="OFF-ST-10002205"/>
    <x v="1"/>
    <x v="4"/>
    <s v="File Shuttle I and Handi-File"/>
    <n v="155.82000000000002"/>
    <n v="7"/>
    <n v="0"/>
    <n v="42.071400000000011"/>
  </r>
  <r>
    <n v="896"/>
    <x v="424"/>
    <x v="0"/>
    <x v="338"/>
    <d v="2013-11-13T00:00:00"/>
    <s v="First Class"/>
    <x v="331"/>
    <s v="Pamela Coakley"/>
    <x v="1"/>
    <s v="United States"/>
    <s v="San Francisco"/>
    <x v="1"/>
    <n v="94122"/>
    <x v="1"/>
    <s v="OFF-BI-10003364"/>
    <x v="1"/>
    <x v="8"/>
    <s v="Binding Machine Supplies"/>
    <n v="70.00800000000001"/>
    <n v="3"/>
    <n v="0.2"/>
    <n v="24.502800000000001"/>
  </r>
  <r>
    <n v="897"/>
    <x v="425"/>
    <x v="0"/>
    <x v="339"/>
    <d v="2013-10-07T00:00:00"/>
    <s v="Second Class"/>
    <x v="332"/>
    <s v="Hunter Lopez"/>
    <x v="0"/>
    <s v="United States"/>
    <s v="Houston"/>
    <x v="5"/>
    <n v="77095"/>
    <x v="2"/>
    <s v="OFF-EN-10001099"/>
    <x v="1"/>
    <x v="12"/>
    <s v="Staples"/>
    <n v="15.648"/>
    <n v="2"/>
    <n v="0.2"/>
    <n v="5.0855999999999986"/>
  </r>
  <r>
    <n v="898"/>
    <x v="426"/>
    <x v="2"/>
    <x v="340"/>
    <d v="2011-09-15T00:00:00"/>
    <s v="Standard Class"/>
    <x v="333"/>
    <s v="Maribeth Schnelling"/>
    <x v="0"/>
    <s v="United States"/>
    <s v="Detroit"/>
    <x v="12"/>
    <n v="48227"/>
    <x v="2"/>
    <s v="OFF-LA-10003923"/>
    <x v="1"/>
    <x v="2"/>
    <s v="Alphabetical Labels for Top Tab Filing"/>
    <n v="103.60000000000001"/>
    <n v="7"/>
    <n v="0"/>
    <n v="51.800000000000004"/>
  </r>
  <r>
    <n v="899"/>
    <x v="427"/>
    <x v="3"/>
    <x v="341"/>
    <d v="2014-11-01T00:00:00"/>
    <s v="Second Class"/>
    <x v="334"/>
    <s v="George Bell"/>
    <x v="1"/>
    <s v="United States"/>
    <s v="Auburn"/>
    <x v="15"/>
    <n v="13021"/>
    <x v="3"/>
    <s v="OFF-PA-10002250"/>
    <x v="1"/>
    <x v="10"/>
    <s v="Things To Do Today Pad"/>
    <n v="46.96"/>
    <n v="8"/>
    <n v="0"/>
    <n v="22.540800000000001"/>
  </r>
  <r>
    <n v="900"/>
    <x v="428"/>
    <x v="0"/>
    <x v="342"/>
    <d v="2013-04-13T00:00:00"/>
    <s v="First Class"/>
    <x v="335"/>
    <s v="Justin Ritter"/>
    <x v="1"/>
    <s v="United States"/>
    <s v="Springfield"/>
    <x v="24"/>
    <n v="45503"/>
    <x v="3"/>
    <s v="OFF-BI-10004716"/>
    <x v="1"/>
    <x v="8"/>
    <s v="Wilson Jones Hanging Recycled Pressboard Data Binders"/>
    <n v="8.9040000000000017"/>
    <n v="2"/>
    <n v="0.7"/>
    <n v="-6.5296000000000003"/>
  </r>
  <r>
    <n v="901"/>
    <x v="429"/>
    <x v="3"/>
    <x v="343"/>
    <d v="2014-11-14T00:00:00"/>
    <s v="First Class"/>
    <x v="143"/>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x v="143"/>
    <s v="Tamara Dahlen"/>
    <x v="0"/>
    <s v="United States"/>
    <s v="Garland"/>
    <x v="5"/>
    <n v="75043"/>
    <x v="2"/>
    <s v="OFF-BI-10001510"/>
    <x v="1"/>
    <x v="8"/>
    <s v="Deluxe Heavy-Duty Vinyl Round Ring Binder"/>
    <n v="18.335999999999999"/>
    <n v="4"/>
    <n v="0.8"/>
    <n v="-32.088000000000008"/>
  </r>
  <r>
    <n v="903"/>
    <x v="430"/>
    <x v="3"/>
    <x v="175"/>
    <d v="2014-09-18T00:00:00"/>
    <s v="First Class"/>
    <x v="72"/>
    <s v="Dave Brooks"/>
    <x v="0"/>
    <s v="United States"/>
    <s v="Chicago"/>
    <x v="10"/>
    <n v="60653"/>
    <x v="2"/>
    <s v="TEC-PH-10004536"/>
    <x v="2"/>
    <x v="7"/>
    <s v="Avaya 5420 Digital phone"/>
    <n v="323.97600000000006"/>
    <n v="3"/>
    <n v="0.2"/>
    <n v="20.248499999999993"/>
  </r>
  <r>
    <n v="904"/>
    <x v="431"/>
    <x v="0"/>
    <x v="143"/>
    <d v="2013-04-13T00:00:00"/>
    <s v="Standard Class"/>
    <x v="95"/>
    <s v="Logan Currie"/>
    <x v="0"/>
    <s v="United States"/>
    <s v="Los Angeles"/>
    <x v="1"/>
    <n v="90032"/>
    <x v="1"/>
    <s v="OFF-PA-10002947"/>
    <x v="1"/>
    <x v="10"/>
    <s v="Xerox 1923"/>
    <n v="20.04"/>
    <n v="3"/>
    <n v="0"/>
    <n v="9.6191999999999993"/>
  </r>
  <r>
    <n v="905"/>
    <x v="431"/>
    <x v="0"/>
    <x v="143"/>
    <d v="2013-04-13T00:00:00"/>
    <s v="Standard Class"/>
    <x v="95"/>
    <s v="Logan Currie"/>
    <x v="0"/>
    <s v="United States"/>
    <s v="Los Angeles"/>
    <x v="1"/>
    <n v="90032"/>
    <x v="1"/>
    <s v="OFF-ST-10002583"/>
    <x v="1"/>
    <x v="4"/>
    <s v="Fellowes Neat Ideas Storage Cubes"/>
    <n v="64.959999999999994"/>
    <n v="2"/>
    <n v="0"/>
    <n v="2.598399999999998"/>
  </r>
  <r>
    <n v="906"/>
    <x v="431"/>
    <x v="0"/>
    <x v="143"/>
    <d v="2013-04-13T00:00:00"/>
    <s v="Standard Class"/>
    <x v="95"/>
    <s v="Logan Currie"/>
    <x v="0"/>
    <s v="United States"/>
    <s v="Los Angeles"/>
    <x v="1"/>
    <n v="90032"/>
    <x v="1"/>
    <s v="OFF-PA-10000019"/>
    <x v="1"/>
    <x v="10"/>
    <s v="Xerox 1931"/>
    <n v="12.96"/>
    <n v="2"/>
    <n v="0"/>
    <n v="6.2208000000000006"/>
  </r>
  <r>
    <n v="907"/>
    <x v="432"/>
    <x v="3"/>
    <x v="247"/>
    <d v="2015-01-04T00:00:00"/>
    <s v="Standard Class"/>
    <x v="22"/>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x v="22"/>
    <s v="Patrick O'Donnell"/>
    <x v="0"/>
    <s v="United States"/>
    <s v="New York City"/>
    <x v="15"/>
    <n v="10009"/>
    <x v="3"/>
    <s v="TEC-PH-10004774"/>
    <x v="2"/>
    <x v="7"/>
    <s v="Gear Head AU3700S Headset"/>
    <n v="90.93"/>
    <n v="7"/>
    <n v="0"/>
    <n v="2.7278999999999964"/>
  </r>
  <r>
    <n v="909"/>
    <x v="432"/>
    <x v="3"/>
    <x v="247"/>
    <d v="2015-01-04T00:00:00"/>
    <s v="Standard Class"/>
    <x v="22"/>
    <s v="Patrick O'Donnell"/>
    <x v="0"/>
    <s v="United States"/>
    <s v="New York City"/>
    <x v="15"/>
    <n v="10009"/>
    <x v="3"/>
    <s v="OFF-BI-10003684"/>
    <x v="1"/>
    <x v="8"/>
    <s v="Wilson Jones Legal Size Ring Binders"/>
    <n v="52.775999999999996"/>
    <n v="3"/>
    <n v="0.2"/>
    <n v="19.791"/>
  </r>
  <r>
    <n v="910"/>
    <x v="433"/>
    <x v="3"/>
    <x v="264"/>
    <d v="2014-09-08T00:00:00"/>
    <s v="Standard Class"/>
    <x v="336"/>
    <s v="Bill Eplett"/>
    <x v="2"/>
    <s v="United States"/>
    <s v="Jackson"/>
    <x v="12"/>
    <n v="49201"/>
    <x v="2"/>
    <s v="TEC-PH-10001494"/>
    <x v="2"/>
    <x v="7"/>
    <s v="Polycom CX600 IP Phone VoIP phone"/>
    <n v="1199.8"/>
    <n v="4"/>
    <n v="0"/>
    <n v="323.94600000000003"/>
  </r>
  <r>
    <n v="911"/>
    <x v="433"/>
    <x v="3"/>
    <x v="264"/>
    <d v="2014-09-08T00:00:00"/>
    <s v="Standard Class"/>
    <x v="336"/>
    <s v="Bill Eplett"/>
    <x v="2"/>
    <s v="United States"/>
    <s v="Jackson"/>
    <x v="12"/>
    <n v="49201"/>
    <x v="2"/>
    <s v="TEC-AC-10004666"/>
    <x v="2"/>
    <x v="11"/>
    <s v="Maxell iVDR EX 500GB Cartridge"/>
    <n v="1928.7800000000002"/>
    <n v="7"/>
    <n v="0"/>
    <n v="829.37540000000024"/>
  </r>
  <r>
    <n v="912"/>
    <x v="433"/>
    <x v="3"/>
    <x v="264"/>
    <d v="2014-09-08T00:00:00"/>
    <s v="Standard Class"/>
    <x v="336"/>
    <s v="Bill Eplett"/>
    <x v="2"/>
    <s v="United States"/>
    <s v="Jackson"/>
    <x v="12"/>
    <n v="49201"/>
    <x v="2"/>
    <s v="OFF-ST-10003816"/>
    <x v="1"/>
    <x v="4"/>
    <s v="Fellowes High-Stak Drawer Files"/>
    <n v="352.38"/>
    <n v="2"/>
    <n v="0"/>
    <n v="81.047399999999982"/>
  </r>
  <r>
    <n v="913"/>
    <x v="434"/>
    <x v="1"/>
    <x v="70"/>
    <d v="2012-06-07T00:00:00"/>
    <s v="Standard Class"/>
    <x v="337"/>
    <s v="Sample Company A"/>
    <x v="2"/>
    <s v="United States"/>
    <s v="Norwich"/>
    <x v="29"/>
    <n v="6360"/>
    <x v="3"/>
    <s v="FUR-FU-10001935"/>
    <x v="0"/>
    <x v="5"/>
    <s v="3M Hangers With Command Adhesive"/>
    <n v="22.200000000000003"/>
    <n v="6"/>
    <n v="0"/>
    <n v="9.1020000000000021"/>
  </r>
  <r>
    <n v="914"/>
    <x v="435"/>
    <x v="3"/>
    <x v="344"/>
    <d v="2014-11-30T00:00:00"/>
    <s v="First Class"/>
    <x v="312"/>
    <s v="Brian Moss"/>
    <x v="1"/>
    <s v="United States"/>
    <s v="Milwaukee"/>
    <x v="6"/>
    <n v="53209"/>
    <x v="2"/>
    <s v="FUR-FU-10004091"/>
    <x v="0"/>
    <x v="5"/>
    <s v="Howard Miller 13&quot; Diameter Goldtone Round Wall Clock"/>
    <n v="46.94"/>
    <n v="1"/>
    <n v="0"/>
    <n v="19.2454"/>
  </r>
  <r>
    <n v="915"/>
    <x v="435"/>
    <x v="3"/>
    <x v="344"/>
    <d v="2014-11-30T00:00:00"/>
    <s v="First Class"/>
    <x v="312"/>
    <s v="Brian Moss"/>
    <x v="1"/>
    <s v="United States"/>
    <s v="Milwaukee"/>
    <x v="6"/>
    <n v="53209"/>
    <x v="2"/>
    <s v="TEC-AC-10001772"/>
    <x v="2"/>
    <x v="11"/>
    <s v="Memorex Mini Travel Drive 16 GB USB 2.0 Flash Drive"/>
    <n v="143.73000000000002"/>
    <n v="9"/>
    <n v="0"/>
    <n v="56.054700000000011"/>
  </r>
  <r>
    <n v="916"/>
    <x v="436"/>
    <x v="2"/>
    <x v="345"/>
    <d v="2011-06-21T00:00:00"/>
    <s v="Standard Class"/>
    <x v="126"/>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x v="126"/>
    <s v="Kelly Lampkin"/>
    <x v="1"/>
    <s v="United States"/>
    <s v="San Antonio"/>
    <x v="5"/>
    <n v="78207"/>
    <x v="2"/>
    <s v="FUR-CH-10003379"/>
    <x v="0"/>
    <x v="1"/>
    <s v="Global Commerce Series High-Back Swivel/Tilt Chairs"/>
    <n v="797.94399999999996"/>
    <n v="4"/>
    <n v="0.3"/>
    <n v="-56.995999999999981"/>
  </r>
  <r>
    <n v="918"/>
    <x v="436"/>
    <x v="2"/>
    <x v="345"/>
    <d v="2011-06-21T00:00:00"/>
    <s v="Standard Class"/>
    <x v="126"/>
    <s v="Kelly Lampkin"/>
    <x v="1"/>
    <s v="United States"/>
    <s v="San Antonio"/>
    <x v="5"/>
    <n v="78207"/>
    <x v="2"/>
    <s v="OFF-BI-10002706"/>
    <x v="1"/>
    <x v="8"/>
    <s v="Avery Premier Heavy-Duty Binder with Round Locking Rings"/>
    <n v="8.5679999999999978"/>
    <n v="3"/>
    <n v="0.8"/>
    <n v="-14.5656"/>
  </r>
  <r>
    <n v="919"/>
    <x v="437"/>
    <x v="0"/>
    <x v="346"/>
    <d v="2013-03-12T00:00:00"/>
    <s v="Standard Class"/>
    <x v="338"/>
    <s v="Rob Williams"/>
    <x v="1"/>
    <s v="United States"/>
    <s v="Dallas"/>
    <x v="5"/>
    <n v="75220"/>
    <x v="2"/>
    <s v="OFF-EN-10000056"/>
    <x v="1"/>
    <x v="12"/>
    <s v="Cameo Buff Policy Envelopes"/>
    <n v="149.352"/>
    <n v="3"/>
    <n v="0.2"/>
    <n v="50.40629999999998"/>
  </r>
  <r>
    <n v="920"/>
    <x v="437"/>
    <x v="0"/>
    <x v="346"/>
    <d v="2013-03-12T00:00:00"/>
    <s v="Standard Class"/>
    <x v="338"/>
    <s v="Rob Williams"/>
    <x v="1"/>
    <s v="United States"/>
    <s v="Dallas"/>
    <x v="5"/>
    <n v="75220"/>
    <x v="2"/>
    <s v="OFF-ST-10001558"/>
    <x v="1"/>
    <x v="4"/>
    <s v="Acco Perma 4000 Stacking Storage Drawers"/>
    <n v="12.991999999999999"/>
    <n v="1"/>
    <n v="0.2"/>
    <n v="-0.81199999999999983"/>
  </r>
  <r>
    <n v="921"/>
    <x v="438"/>
    <x v="2"/>
    <x v="29"/>
    <d v="2011-12-12T00:00:00"/>
    <s v="Standard Class"/>
    <x v="116"/>
    <s v="Roy Collins"/>
    <x v="0"/>
    <s v="United States"/>
    <s v="Alexandria"/>
    <x v="17"/>
    <n v="22304"/>
    <x v="0"/>
    <s v="OFF-ST-10002444"/>
    <x v="1"/>
    <x v="4"/>
    <s v="Recycled Eldon Regeneration Jumbo File"/>
    <n v="24.56"/>
    <n v="2"/>
    <n v="0"/>
    <n v="6.8767999999999994"/>
  </r>
  <r>
    <n v="922"/>
    <x v="439"/>
    <x v="1"/>
    <x v="347"/>
    <d v="2012-04-15T00:00:00"/>
    <s v="Standard Class"/>
    <x v="339"/>
    <s v="Sanjit Engle"/>
    <x v="0"/>
    <s v="United States"/>
    <s v="New York City"/>
    <x v="15"/>
    <n v="10009"/>
    <x v="3"/>
    <s v="TEC-AC-10002473"/>
    <x v="2"/>
    <x v="11"/>
    <s v="Maxell 4.7GB DVD-R"/>
    <n v="85.14"/>
    <n v="3"/>
    <n v="0"/>
    <n v="34.907399999999996"/>
  </r>
  <r>
    <n v="923"/>
    <x v="439"/>
    <x v="1"/>
    <x v="347"/>
    <d v="2012-04-15T00:00:00"/>
    <s v="Standard Class"/>
    <x v="339"/>
    <s v="Sanjit Engle"/>
    <x v="0"/>
    <s v="United States"/>
    <s v="New York City"/>
    <x v="15"/>
    <n v="10009"/>
    <x v="3"/>
    <s v="TEC-PH-10004531"/>
    <x v="2"/>
    <x v="7"/>
    <s v="OtterBox Commuter Series Case - iPhone 5 &amp; 5s"/>
    <n v="21.99"/>
    <n v="1"/>
    <n v="0"/>
    <n v="10.555199999999999"/>
  </r>
  <r>
    <n v="924"/>
    <x v="439"/>
    <x v="1"/>
    <x v="347"/>
    <d v="2012-04-15T00:00:00"/>
    <s v="Standard Class"/>
    <x v="339"/>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x v="340"/>
    <s v="Adam Hart"/>
    <x v="1"/>
    <s v="United States"/>
    <s v="New York City"/>
    <x v="15"/>
    <n v="10011"/>
    <x v="3"/>
    <s v="OFF-BI-10003650"/>
    <x v="1"/>
    <x v="8"/>
    <s v="GBC DocuBind 300 Electric Binding Machine"/>
    <n v="841.5680000000001"/>
    <n v="2"/>
    <n v="0.2"/>
    <n v="294.54879999999991"/>
  </r>
  <r>
    <n v="926"/>
    <x v="441"/>
    <x v="2"/>
    <x v="103"/>
    <d v="2011-09-16T00:00:00"/>
    <s v="First Class"/>
    <x v="341"/>
    <s v="Jessica Myrick"/>
    <x v="0"/>
    <s v="United States"/>
    <s v="Philadelphia"/>
    <x v="9"/>
    <n v="19143"/>
    <x v="3"/>
    <s v="OFF-PA-10003543"/>
    <x v="1"/>
    <x v="10"/>
    <s v="Xerox 1985"/>
    <n v="15.552000000000003"/>
    <n v="3"/>
    <n v="0.2"/>
    <n v="5.4432"/>
  </r>
  <r>
    <n v="927"/>
    <x v="441"/>
    <x v="2"/>
    <x v="103"/>
    <d v="2011-09-16T00:00:00"/>
    <s v="First Class"/>
    <x v="341"/>
    <s v="Jessica Myrick"/>
    <x v="0"/>
    <s v="United States"/>
    <s v="Philadelphia"/>
    <x v="9"/>
    <n v="19143"/>
    <x v="3"/>
    <s v="TEC-AC-10004353"/>
    <x v="2"/>
    <x v="11"/>
    <s v="Hypercom P1300 Pinpad"/>
    <n v="252.00000000000003"/>
    <n v="5"/>
    <n v="0.2"/>
    <n v="53.550000000000004"/>
  </r>
  <r>
    <n v="928"/>
    <x v="442"/>
    <x v="1"/>
    <x v="348"/>
    <d v="2012-10-09T00:00:00"/>
    <s v="Standard Class"/>
    <x v="342"/>
    <s v="Joel Jenkins"/>
    <x v="2"/>
    <s v="United States"/>
    <s v="Springfield"/>
    <x v="17"/>
    <n v="22153"/>
    <x v="0"/>
    <s v="OFF-AR-10000658"/>
    <x v="1"/>
    <x v="6"/>
    <s v="Newell 324"/>
    <n v="46.2"/>
    <n v="4"/>
    <n v="0"/>
    <n v="12.936"/>
  </r>
  <r>
    <n v="929"/>
    <x v="442"/>
    <x v="1"/>
    <x v="348"/>
    <d v="2012-10-09T00:00:00"/>
    <s v="Standard Class"/>
    <x v="342"/>
    <s v="Joel Jenkins"/>
    <x v="2"/>
    <s v="United States"/>
    <s v="Springfield"/>
    <x v="17"/>
    <n v="22153"/>
    <x v="0"/>
    <s v="OFF-AP-10000696"/>
    <x v="1"/>
    <x v="9"/>
    <s v="Holmes Odor Grabber"/>
    <n v="28.84"/>
    <n v="2"/>
    <n v="0"/>
    <n v="9.517199999999999"/>
  </r>
  <r>
    <n v="930"/>
    <x v="443"/>
    <x v="3"/>
    <x v="349"/>
    <d v="2014-04-18T00:00:00"/>
    <s v="First Class"/>
    <x v="269"/>
    <s v="Alan Barnes"/>
    <x v="0"/>
    <s v="United States"/>
    <s v="Toledo"/>
    <x v="24"/>
    <n v="43615"/>
    <x v="3"/>
    <s v="OFF-AR-10003560"/>
    <x v="1"/>
    <x v="6"/>
    <s v="Zebra Zazzle Fluorescent Highlighters"/>
    <n v="14.592000000000002"/>
    <n v="3"/>
    <n v="0.2"/>
    <n v="2.5535999999999985"/>
  </r>
  <r>
    <n v="931"/>
    <x v="443"/>
    <x v="3"/>
    <x v="349"/>
    <d v="2014-04-18T00:00:00"/>
    <s v="First Class"/>
    <x v="269"/>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x v="269"/>
    <s v="Alan Barnes"/>
    <x v="0"/>
    <s v="United States"/>
    <s v="Toledo"/>
    <x v="24"/>
    <n v="43615"/>
    <x v="3"/>
    <s v="OFF-PA-10004971"/>
    <x v="1"/>
    <x v="10"/>
    <s v="Xerox 196"/>
    <n v="13.872000000000002"/>
    <n v="3"/>
    <n v="0.2"/>
    <n v="5.0286000000000008"/>
  </r>
  <r>
    <n v="933"/>
    <x v="444"/>
    <x v="3"/>
    <x v="264"/>
    <d v="2014-09-07T00:00:00"/>
    <s v="Standard Class"/>
    <x v="343"/>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x v="344"/>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x v="344"/>
    <s v="Catherine Glotzbach"/>
    <x v="2"/>
    <s v="United States"/>
    <s v="Philadelphia"/>
    <x v="9"/>
    <n v="19120"/>
    <x v="3"/>
    <s v="OFF-BI-10004826"/>
    <x v="1"/>
    <x v="8"/>
    <s v="JM Magazine Binder"/>
    <n v="29.718000000000007"/>
    <n v="6"/>
    <n v="0.7"/>
    <n v="-21.793199999999992"/>
  </r>
  <r>
    <n v="936"/>
    <x v="445"/>
    <x v="0"/>
    <x v="23"/>
    <d v="2013-06-25T00:00:00"/>
    <s v="Standard Class"/>
    <x v="344"/>
    <s v="Catherine Glotzbach"/>
    <x v="2"/>
    <s v="United States"/>
    <s v="Philadelphia"/>
    <x v="9"/>
    <n v="19120"/>
    <x v="3"/>
    <s v="OFF-PA-10001870"/>
    <x v="1"/>
    <x v="10"/>
    <s v="Xerox 202"/>
    <n v="15.552000000000003"/>
    <n v="3"/>
    <n v="0.2"/>
    <n v="5.4432"/>
  </r>
  <r>
    <n v="937"/>
    <x v="445"/>
    <x v="0"/>
    <x v="23"/>
    <d v="2013-06-25T00:00:00"/>
    <s v="Standard Class"/>
    <x v="344"/>
    <s v="Catherine Glotzbach"/>
    <x v="2"/>
    <s v="United States"/>
    <s v="Philadelphia"/>
    <x v="9"/>
    <n v="19120"/>
    <x v="3"/>
    <s v="OFF-AP-10001058"/>
    <x v="1"/>
    <x v="9"/>
    <s v="Sanyo 2.5 Cubic Foot Mid-Size Office Refrigerators"/>
    <n v="447.69600000000003"/>
    <n v="2"/>
    <n v="0.2"/>
    <n v="33.577199999999976"/>
  </r>
  <r>
    <n v="938"/>
    <x v="446"/>
    <x v="3"/>
    <x v="60"/>
    <d v="2014-11-07T00:00:00"/>
    <s v="First Class"/>
    <x v="19"/>
    <s v="Ruben Ausman"/>
    <x v="1"/>
    <s v="United States"/>
    <s v="Farmington"/>
    <x v="27"/>
    <n v="87401"/>
    <x v="1"/>
    <s v="TEC-AC-10003911"/>
    <x v="2"/>
    <x v="11"/>
    <s v="NETGEAR AC1750 Dual Band Gigabit Smart WiFi Router"/>
    <n v="159.99"/>
    <n v="1"/>
    <n v="0"/>
    <n v="54.396599999999992"/>
  </r>
  <r>
    <n v="939"/>
    <x v="447"/>
    <x v="1"/>
    <x v="350"/>
    <d v="2012-12-17T00:00:00"/>
    <s v="Standard Class"/>
    <x v="345"/>
    <s v="Rachel Payne"/>
    <x v="1"/>
    <s v="United States"/>
    <s v="Riverside"/>
    <x v="1"/>
    <n v="92503"/>
    <x v="1"/>
    <s v="OFF-PA-10000289"/>
    <x v="1"/>
    <x v="10"/>
    <s v="Xerox 213"/>
    <n v="12.96"/>
    <n v="2"/>
    <n v="0"/>
    <n v="6.2208000000000006"/>
  </r>
  <r>
    <n v="940"/>
    <x v="447"/>
    <x v="1"/>
    <x v="350"/>
    <d v="2012-12-17T00:00:00"/>
    <s v="Standard Class"/>
    <x v="345"/>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x v="346"/>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x v="338"/>
    <s v="Rob Williams"/>
    <x v="1"/>
    <s v="United States"/>
    <s v="Torrance"/>
    <x v="1"/>
    <n v="90503"/>
    <x v="1"/>
    <s v="OFF-BI-10001759"/>
    <x v="1"/>
    <x v="8"/>
    <s v="Acco Pressboard Covers with Storage Hooks, 14 7/8&quot; x 11&quot;, Dark Blue"/>
    <n v="6.0960000000000001"/>
    <n v="2"/>
    <n v="0.2"/>
    <n v="2.2098"/>
  </r>
  <r>
    <n v="943"/>
    <x v="449"/>
    <x v="0"/>
    <x v="180"/>
    <d v="2013-12-21T00:00:00"/>
    <s v="Standard Class"/>
    <x v="338"/>
    <s v="Rob Williams"/>
    <x v="1"/>
    <s v="United States"/>
    <s v="Torrance"/>
    <x v="1"/>
    <n v="90503"/>
    <x v="1"/>
    <s v="FUR-TA-10000577"/>
    <x v="0"/>
    <x v="3"/>
    <s v="Bretford CR4500 Series Slim Rectangular Table"/>
    <n v="1114.2719999999999"/>
    <n v="4"/>
    <n v="0.2"/>
    <n v="41.785200000000032"/>
  </r>
  <r>
    <n v="944"/>
    <x v="450"/>
    <x v="1"/>
    <x v="352"/>
    <d v="2012-06-03T00:00:00"/>
    <s v="Standard Class"/>
    <x v="139"/>
    <s v="John Lucas"/>
    <x v="0"/>
    <s v="United States"/>
    <s v="Seattle"/>
    <x v="4"/>
    <n v="98105"/>
    <x v="1"/>
    <s v="OFF-PA-10004101"/>
    <x v="1"/>
    <x v="10"/>
    <s v="Xerox 1894"/>
    <n v="32.400000000000006"/>
    <n v="5"/>
    <n v="0"/>
    <n v="15.552000000000001"/>
  </r>
  <r>
    <n v="945"/>
    <x v="450"/>
    <x v="1"/>
    <x v="352"/>
    <d v="2012-06-03T00:00:00"/>
    <s v="Standard Class"/>
    <x v="139"/>
    <s v="John Lucas"/>
    <x v="0"/>
    <s v="United States"/>
    <s v="Seattle"/>
    <x v="4"/>
    <n v="98105"/>
    <x v="1"/>
    <s v="OFF-ST-10001496"/>
    <x v="1"/>
    <x v="4"/>
    <s v="Standard Rollaway File with Lock"/>
    <n v="540.56999999999994"/>
    <n v="3"/>
    <n v="0"/>
    <n v="140.54820000000001"/>
  </r>
  <r>
    <n v="946"/>
    <x v="450"/>
    <x v="1"/>
    <x v="352"/>
    <d v="2012-06-03T00:00:00"/>
    <s v="Standard Class"/>
    <x v="139"/>
    <s v="John Lucas"/>
    <x v="0"/>
    <s v="United States"/>
    <s v="Seattle"/>
    <x v="4"/>
    <n v="98105"/>
    <x v="1"/>
    <s v="OFF-BI-10002931"/>
    <x v="1"/>
    <x v="8"/>
    <s v="Avery Trapezoid Extra Heavy Duty 4&quot; Binders"/>
    <n v="167.76"/>
    <n v="5"/>
    <n v="0.2"/>
    <n v="62.91"/>
  </r>
  <r>
    <n v="947"/>
    <x v="451"/>
    <x v="1"/>
    <x v="353"/>
    <d v="2012-07-28T00:00:00"/>
    <s v="First Class"/>
    <x v="222"/>
    <s v="Cynthia Arntzen"/>
    <x v="0"/>
    <s v="United States"/>
    <s v="Mesa"/>
    <x v="16"/>
    <n v="85204"/>
    <x v="1"/>
    <s v="FUR-TA-10002356"/>
    <x v="0"/>
    <x v="3"/>
    <s v="Bevis Boat-Shaped Conference Table"/>
    <n v="393.16500000000002"/>
    <n v="3"/>
    <n v="0.5"/>
    <n v="-204.44580000000005"/>
  </r>
  <r>
    <n v="948"/>
    <x v="452"/>
    <x v="3"/>
    <x v="354"/>
    <d v="2014-12-03T00:00:00"/>
    <s v="Standard Class"/>
    <x v="176"/>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x v="176"/>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x v="176"/>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x v="176"/>
    <s v="Ross Baird"/>
    <x v="2"/>
    <s v="United States"/>
    <s v="Philadelphia"/>
    <x v="9"/>
    <n v="19120"/>
    <x v="3"/>
    <s v="OFF-PA-10000788"/>
    <x v="1"/>
    <x v="10"/>
    <s v="Xerox 210"/>
    <n v="15.552000000000003"/>
    <n v="3"/>
    <n v="0.2"/>
    <n v="5.4432"/>
  </r>
  <r>
    <n v="952"/>
    <x v="452"/>
    <x v="3"/>
    <x v="354"/>
    <d v="2014-12-03T00:00:00"/>
    <s v="Standard Class"/>
    <x v="176"/>
    <s v="Ross Baird"/>
    <x v="2"/>
    <s v="United States"/>
    <s v="Philadelphia"/>
    <x v="9"/>
    <n v="19120"/>
    <x v="3"/>
    <s v="OFF-PA-10002479"/>
    <x v="1"/>
    <x v="10"/>
    <s v="Xerox 4200 Series MultiUse Premium Copy Paper (20Lb. and 84 Bright)"/>
    <n v="25.344000000000001"/>
    <n v="6"/>
    <n v="0.2"/>
    <n v="7.92"/>
  </r>
  <r>
    <n v="953"/>
    <x v="453"/>
    <x v="3"/>
    <x v="355"/>
    <d v="2014-04-08T00:00:00"/>
    <s v="Standard Class"/>
    <x v="347"/>
    <s v="Katherine Hughes"/>
    <x v="0"/>
    <s v="United States"/>
    <s v="Philadelphia"/>
    <x v="9"/>
    <n v="19143"/>
    <x v="3"/>
    <s v="FUR-FU-10001940"/>
    <x v="0"/>
    <x v="5"/>
    <s v="Staples"/>
    <n v="25.472000000000001"/>
    <n v="4"/>
    <n v="0.2"/>
    <n v="7.6416000000000022"/>
  </r>
  <r>
    <n v="954"/>
    <x v="454"/>
    <x v="3"/>
    <x v="116"/>
    <d v="2015-01-02T00:00:00"/>
    <s v="Standard Class"/>
    <x v="348"/>
    <s v="Greg Hansen"/>
    <x v="0"/>
    <s v="United States"/>
    <s v="Round Rock"/>
    <x v="5"/>
    <n v="78664"/>
    <x v="2"/>
    <s v="OFF-AR-10001958"/>
    <x v="1"/>
    <x v="6"/>
    <s v="Stanley Bostitch Contemporary Electric Pencil Sharpeners"/>
    <n v="27.168000000000003"/>
    <n v="2"/>
    <n v="0.2"/>
    <n v="2.7168000000000001"/>
  </r>
  <r>
    <n v="955"/>
    <x v="454"/>
    <x v="3"/>
    <x v="116"/>
    <d v="2015-01-02T00:00:00"/>
    <s v="Standard Class"/>
    <x v="348"/>
    <s v="Greg Hansen"/>
    <x v="0"/>
    <s v="United States"/>
    <s v="Round Rock"/>
    <x v="5"/>
    <n v="78664"/>
    <x v="2"/>
    <s v="FUR-BO-10004709"/>
    <x v="0"/>
    <x v="0"/>
    <s v="Bush Westfield Collection Bookcases, Medium Cherry Finish"/>
    <n v="78.852799999999988"/>
    <n v="2"/>
    <n v="0.32"/>
    <n v="-11.595999999999997"/>
  </r>
  <r>
    <n v="956"/>
    <x v="455"/>
    <x v="3"/>
    <x v="329"/>
    <d v="2014-12-05T00:00:00"/>
    <s v="Standard Class"/>
    <x v="349"/>
    <s v="Scott Williamson"/>
    <x v="0"/>
    <s v="United States"/>
    <s v="Jackson"/>
    <x v="35"/>
    <n v="39212"/>
    <x v="0"/>
    <s v="OFF-ST-10000604"/>
    <x v="1"/>
    <x v="4"/>
    <s v="Home/Office Personal File Carts"/>
    <n v="173.79999999999998"/>
    <n v="5"/>
    <n v="0"/>
    <n v="43.449999999999989"/>
  </r>
  <r>
    <n v="957"/>
    <x v="456"/>
    <x v="3"/>
    <x v="356"/>
    <d v="2014-05-19T00:00:00"/>
    <s v="Second Class"/>
    <x v="350"/>
    <s v="Joseph Airdo"/>
    <x v="0"/>
    <s v="United States"/>
    <s v="Phoenix"/>
    <x v="16"/>
    <n v="85023"/>
    <x v="1"/>
    <s v="TEC-PH-10002923"/>
    <x v="2"/>
    <x v="7"/>
    <s v="Logitech B530 USB Headset - headset - Full size, Binaural"/>
    <n v="29.592000000000002"/>
    <n v="1"/>
    <n v="0.2"/>
    <n v="2.5893000000000006"/>
  </r>
  <r>
    <n v="958"/>
    <x v="456"/>
    <x v="3"/>
    <x v="356"/>
    <d v="2014-05-19T00:00:00"/>
    <s v="Second Class"/>
    <x v="350"/>
    <s v="Joseph Airdo"/>
    <x v="0"/>
    <s v="United States"/>
    <s v="Phoenix"/>
    <x v="16"/>
    <n v="85023"/>
    <x v="1"/>
    <s v="OFF-BI-10004465"/>
    <x v="1"/>
    <x v="8"/>
    <s v="Avery Durable Slant Ring Binders"/>
    <n v="4.7520000000000007"/>
    <n v="2"/>
    <n v="0.7"/>
    <n v="-3.1679999999999993"/>
  </r>
  <r>
    <n v="959"/>
    <x v="456"/>
    <x v="3"/>
    <x v="356"/>
    <d v="2014-05-19T00:00:00"/>
    <s v="Second Class"/>
    <x v="35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x v="351"/>
    <s v="Daniel Lacy"/>
    <x v="0"/>
    <s v="United States"/>
    <s v="Oceanside"/>
    <x v="1"/>
    <n v="92054"/>
    <x v="1"/>
    <s v="FUR-FU-10004188"/>
    <x v="0"/>
    <x v="5"/>
    <s v="Luxo Professional Combination Clamp-On Lamps"/>
    <n v="204.6"/>
    <n v="2"/>
    <n v="0"/>
    <n v="53.195999999999998"/>
  </r>
  <r>
    <n v="961"/>
    <x v="458"/>
    <x v="3"/>
    <x v="237"/>
    <d v="2014-11-20T00:00:00"/>
    <s v="Standard Class"/>
    <x v="352"/>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x v="353"/>
    <s v="Thomas Brumley"/>
    <x v="2"/>
    <s v="United States"/>
    <s v="Fayetteville"/>
    <x v="36"/>
    <n v="72701"/>
    <x v="0"/>
    <s v="OFF-BI-10000145"/>
    <x v="1"/>
    <x v="8"/>
    <s v="Zipper Ring Binder Pockets"/>
    <n v="6.24"/>
    <n v="2"/>
    <n v="0"/>
    <n v="3.0575999999999999"/>
  </r>
  <r>
    <n v="963"/>
    <x v="460"/>
    <x v="0"/>
    <x v="142"/>
    <d v="2013-09-05T00:00:00"/>
    <s v="First Class"/>
    <x v="51"/>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x v="333"/>
    <s v="Maribeth Schnelling"/>
    <x v="0"/>
    <s v="United States"/>
    <s v="Boca Raton"/>
    <x v="2"/>
    <n v="33433"/>
    <x v="0"/>
    <s v="OFF-LA-10001613"/>
    <x v="1"/>
    <x v="2"/>
    <s v="Avery File Folder Labels"/>
    <n v="4.6079999999999997"/>
    <n v="2"/>
    <n v="0.2"/>
    <n v="1.6704000000000001"/>
  </r>
  <r>
    <n v="965"/>
    <x v="462"/>
    <x v="3"/>
    <x v="359"/>
    <d v="2014-04-12T00:00:00"/>
    <s v="First Class"/>
    <x v="354"/>
    <s v="Bryan Spruell"/>
    <x v="2"/>
    <s v="United States"/>
    <s v="New York City"/>
    <x v="15"/>
    <n v="10011"/>
    <x v="3"/>
    <s v="OFF-LA-10004055"/>
    <x v="1"/>
    <x v="2"/>
    <s v="Color-Coded Legal Exhibit Labels"/>
    <n v="9.82"/>
    <n v="2"/>
    <n v="0"/>
    <n v="4.8117999999999999"/>
  </r>
  <r>
    <n v="966"/>
    <x v="462"/>
    <x v="3"/>
    <x v="359"/>
    <d v="2014-04-12T00:00:00"/>
    <s v="First Class"/>
    <x v="354"/>
    <s v="Bryan Spruell"/>
    <x v="2"/>
    <s v="United States"/>
    <s v="New York City"/>
    <x v="15"/>
    <n v="10011"/>
    <x v="3"/>
    <s v="OFF-AR-10004344"/>
    <x v="1"/>
    <x v="6"/>
    <s v="Bulldog Vacuum Base Pencil Sharpener"/>
    <n v="35.97"/>
    <n v="3"/>
    <n v="0"/>
    <n v="9.7118999999999982"/>
  </r>
  <r>
    <n v="967"/>
    <x v="462"/>
    <x v="3"/>
    <x v="359"/>
    <d v="2014-04-12T00:00:00"/>
    <s v="First Class"/>
    <x v="354"/>
    <s v="Bryan Spruell"/>
    <x v="2"/>
    <s v="United States"/>
    <s v="New York City"/>
    <x v="15"/>
    <n v="10011"/>
    <x v="3"/>
    <s v="OFF-PA-10004621"/>
    <x v="1"/>
    <x v="10"/>
    <s v="Xerox 212"/>
    <n v="12.96"/>
    <n v="2"/>
    <n v="0"/>
    <n v="6.2208000000000006"/>
  </r>
  <r>
    <n v="968"/>
    <x v="462"/>
    <x v="3"/>
    <x v="359"/>
    <d v="2014-04-12T00:00:00"/>
    <s v="First Class"/>
    <x v="354"/>
    <s v="Bryan Spruell"/>
    <x v="2"/>
    <s v="United States"/>
    <s v="New York City"/>
    <x v="15"/>
    <n v="10011"/>
    <x v="3"/>
    <s v="OFF-PA-10001281"/>
    <x v="1"/>
    <x v="10"/>
    <s v="Computer Printout Paper with Letter-Trim Fine Perforations"/>
    <n v="191.6"/>
    <n v="4"/>
    <n v="0"/>
    <n v="91.967999999999989"/>
  </r>
  <r>
    <n v="969"/>
    <x v="462"/>
    <x v="3"/>
    <x v="359"/>
    <d v="2014-04-12T00:00:00"/>
    <s v="First Class"/>
    <x v="354"/>
    <s v="Bryan Spruell"/>
    <x v="2"/>
    <s v="United States"/>
    <s v="New York City"/>
    <x v="15"/>
    <n v="10011"/>
    <x v="3"/>
    <s v="OFF-LA-10001613"/>
    <x v="1"/>
    <x v="2"/>
    <s v="Avery File Folder Labels"/>
    <n v="8.64"/>
    <n v="3"/>
    <n v="0"/>
    <n v="4.2336"/>
  </r>
  <r>
    <n v="970"/>
    <x v="462"/>
    <x v="3"/>
    <x v="359"/>
    <d v="2014-04-12T00:00:00"/>
    <s v="First Class"/>
    <x v="354"/>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x v="111"/>
    <s v="Delfina Latchford"/>
    <x v="0"/>
    <s v="United States"/>
    <s v="Philadelphia"/>
    <x v="9"/>
    <n v="19134"/>
    <x v="3"/>
    <s v="FUR-FU-10001095"/>
    <x v="0"/>
    <x v="5"/>
    <s v="DAX Black Cherry Wood-Tone Poster Frame"/>
    <n v="127.10400000000001"/>
    <n v="6"/>
    <n v="0.2"/>
    <n v="28.598399999999998"/>
  </r>
  <r>
    <n v="972"/>
    <x v="463"/>
    <x v="2"/>
    <x v="360"/>
    <d v="2011-01-19T00:00:00"/>
    <s v="Second Class"/>
    <x v="111"/>
    <s v="Delfina Latchford"/>
    <x v="0"/>
    <s v="United States"/>
    <s v="Philadelphia"/>
    <x v="9"/>
    <n v="19134"/>
    <x v="3"/>
    <s v="TEC-PH-10004614"/>
    <x v="2"/>
    <x v="7"/>
    <s v="AT&amp;T 841000 Phone"/>
    <n v="124.19999999999999"/>
    <n v="3"/>
    <n v="0.4"/>
    <n v="-31.050000000000011"/>
  </r>
  <r>
    <n v="973"/>
    <x v="463"/>
    <x v="2"/>
    <x v="360"/>
    <d v="2011-01-19T00:00:00"/>
    <s v="Second Class"/>
    <x v="111"/>
    <s v="Delfina Latchford"/>
    <x v="0"/>
    <s v="United States"/>
    <s v="Philadelphia"/>
    <x v="9"/>
    <n v="19134"/>
    <x v="3"/>
    <s v="OFF-BI-10001575"/>
    <x v="1"/>
    <x v="8"/>
    <s v="GBC Linen Binding Covers"/>
    <n v="18.588000000000005"/>
    <n v="2"/>
    <n v="0.7"/>
    <n v="-13.6312"/>
  </r>
  <r>
    <n v="974"/>
    <x v="463"/>
    <x v="2"/>
    <x v="360"/>
    <d v="2011-01-19T00:00:00"/>
    <s v="Second Class"/>
    <x v="111"/>
    <s v="Delfina Latchford"/>
    <x v="0"/>
    <s v="United States"/>
    <s v="Philadelphia"/>
    <x v="9"/>
    <n v="19134"/>
    <x v="3"/>
    <s v="OFF-LA-10001074"/>
    <x v="1"/>
    <x v="2"/>
    <s v="Round Specialty Laser Printer Labels"/>
    <n v="30.072000000000003"/>
    <n v="3"/>
    <n v="0.2"/>
    <n v="10.149299999999997"/>
  </r>
  <r>
    <n v="975"/>
    <x v="464"/>
    <x v="3"/>
    <x v="361"/>
    <d v="2014-10-09T00:00:00"/>
    <s v="Second Class"/>
    <x v="285"/>
    <s v="Phillina Ober"/>
    <x v="2"/>
    <s v="United States"/>
    <s v="New York City"/>
    <x v="15"/>
    <n v="10011"/>
    <x v="3"/>
    <s v="TEC-PH-10003555"/>
    <x v="2"/>
    <x v="7"/>
    <s v="Motorola HK250 Universal Bluetooth Headset"/>
    <n v="160.92999999999998"/>
    <n v="7"/>
    <n v="0"/>
    <n v="3.2186000000000092"/>
  </r>
  <r>
    <n v="976"/>
    <x v="464"/>
    <x v="3"/>
    <x v="361"/>
    <d v="2014-10-09T00:00:00"/>
    <s v="Second Class"/>
    <x v="285"/>
    <s v="Phillina Ober"/>
    <x v="2"/>
    <s v="United States"/>
    <s v="New York City"/>
    <x v="15"/>
    <n v="10011"/>
    <x v="3"/>
    <s v="OFF-BI-10004492"/>
    <x v="1"/>
    <x v="8"/>
    <s v="Tuf-Vin Binders"/>
    <n v="75.792000000000002"/>
    <n v="3"/>
    <n v="0.2"/>
    <n v="25.579799999999992"/>
  </r>
  <r>
    <n v="977"/>
    <x v="465"/>
    <x v="3"/>
    <x v="362"/>
    <d v="2014-07-16T00:00:00"/>
    <s v="Standard Class"/>
    <x v="143"/>
    <s v="Tamara Dahlen"/>
    <x v="0"/>
    <s v="United States"/>
    <s v="Portland"/>
    <x v="21"/>
    <n v="97206"/>
    <x v="1"/>
    <s v="OFF-BI-10002012"/>
    <x v="1"/>
    <x v="8"/>
    <s v="Wilson Jones Easy Flow II Sheet Lifters"/>
    <n v="1.0800000000000003"/>
    <n v="2"/>
    <n v="0.7"/>
    <n v="-0.79200000000000004"/>
  </r>
  <r>
    <n v="978"/>
    <x v="466"/>
    <x v="3"/>
    <x v="363"/>
    <d v="2014-01-11T00:00:00"/>
    <s v="First Class"/>
    <x v="308"/>
    <s v="Bart Watters"/>
    <x v="1"/>
    <s v="United States"/>
    <s v="Detroit"/>
    <x v="12"/>
    <n v="48205"/>
    <x v="2"/>
    <s v="TEC-MA-10000822"/>
    <x v="2"/>
    <x v="15"/>
    <s v="Lexmark MX611dhe Monochrome Laser Printer"/>
    <n v="3059.982"/>
    <n v="2"/>
    <n v="0.1"/>
    <n v="679.99599999999964"/>
  </r>
  <r>
    <n v="979"/>
    <x v="467"/>
    <x v="0"/>
    <x v="198"/>
    <d v="2013-06-01T00:00:00"/>
    <s v="First Class"/>
    <x v="355"/>
    <s v="Robert Waldorf"/>
    <x v="0"/>
    <s v="United States"/>
    <s v="Wilmington"/>
    <x v="3"/>
    <n v="28403"/>
    <x v="0"/>
    <s v="OFF-BI-10000848"/>
    <x v="1"/>
    <x v="8"/>
    <s v="Angle-D Ring Binders"/>
    <n v="3.2820000000000005"/>
    <n v="2"/>
    <n v="0.7"/>
    <n v="-2.6256000000000004"/>
  </r>
  <r>
    <n v="980"/>
    <x v="468"/>
    <x v="1"/>
    <x v="364"/>
    <d v="2012-12-12T00:00:00"/>
    <s v="First Class"/>
    <x v="33"/>
    <s v="Ken Brennan"/>
    <x v="1"/>
    <s v="United States"/>
    <s v="Columbus"/>
    <x v="14"/>
    <n v="47201"/>
    <x v="2"/>
    <s v="OFF-PA-10004156"/>
    <x v="1"/>
    <x v="10"/>
    <s v="Xerox 188"/>
    <n v="34.019999999999996"/>
    <n v="3"/>
    <n v="0"/>
    <n v="16.669799999999999"/>
  </r>
  <r>
    <n v="981"/>
    <x v="469"/>
    <x v="0"/>
    <x v="339"/>
    <d v="2013-10-09T00:00:00"/>
    <s v="Standard Class"/>
    <x v="12"/>
    <s v="Emily Burns"/>
    <x v="0"/>
    <s v="United States"/>
    <s v="New York City"/>
    <x v="15"/>
    <n v="10035"/>
    <x v="3"/>
    <s v="FUR-CH-10003199"/>
    <x v="0"/>
    <x v="1"/>
    <s v="Office Star - Contemporary Task Swivel Chair"/>
    <n v="599.29200000000003"/>
    <n v="6"/>
    <n v="0.1"/>
    <n v="93.223199999999977"/>
  </r>
  <r>
    <n v="982"/>
    <x v="470"/>
    <x v="2"/>
    <x v="7"/>
    <d v="2011-11-14T00:00:00"/>
    <s v="Second Class"/>
    <x v="356"/>
    <s v="Tracy Zic"/>
    <x v="0"/>
    <s v="United States"/>
    <s v="Louisville"/>
    <x v="22"/>
    <n v="80027"/>
    <x v="1"/>
    <s v="OFF-AR-10000034"/>
    <x v="1"/>
    <x v="6"/>
    <s v="BIC Brite Liner Grip Highlighters, Assorted, 5/Pack"/>
    <n v="3.3920000000000003"/>
    <n v="1"/>
    <n v="0.2"/>
    <n v="0.80559999999999987"/>
  </r>
  <r>
    <n v="983"/>
    <x v="470"/>
    <x v="2"/>
    <x v="7"/>
    <d v="2011-11-14T00:00:00"/>
    <s v="Second Class"/>
    <x v="356"/>
    <s v="Tracy Zic"/>
    <x v="0"/>
    <s v="United States"/>
    <s v="Louisville"/>
    <x v="22"/>
    <n v="80027"/>
    <x v="1"/>
    <s v="TEC-PH-10000560"/>
    <x v="2"/>
    <x v="7"/>
    <s v="Samsung Galaxy S III - 16GB - pebble blue (T-Mobile)"/>
    <n v="559.98400000000004"/>
    <n v="2"/>
    <n v="0.2"/>
    <n v="55.998400000000032"/>
  </r>
  <r>
    <n v="984"/>
    <x v="470"/>
    <x v="2"/>
    <x v="7"/>
    <d v="2011-11-14T00:00:00"/>
    <s v="Second Class"/>
    <x v="356"/>
    <s v="Tracy Zic"/>
    <x v="0"/>
    <s v="United States"/>
    <s v="Louisville"/>
    <x v="22"/>
    <n v="80027"/>
    <x v="1"/>
    <s v="FUR-CH-10000665"/>
    <x v="0"/>
    <x v="1"/>
    <s v="Global Airflow Leather Mesh Back Chair, Black"/>
    <n v="603.91999999999996"/>
    <n v="5"/>
    <n v="0.2"/>
    <n v="75.489999999999924"/>
  </r>
  <r>
    <n v="985"/>
    <x v="471"/>
    <x v="3"/>
    <x v="365"/>
    <d v="2014-10-06T00:00:00"/>
    <s v="Standard Class"/>
    <x v="357"/>
    <s v="Ann Steele"/>
    <x v="2"/>
    <s v="United States"/>
    <s v="Pasadena"/>
    <x v="5"/>
    <n v="77506"/>
    <x v="2"/>
    <s v="OFF-LA-10001569"/>
    <x v="1"/>
    <x v="2"/>
    <s v="Avery 499"/>
    <n v="7.9680000000000009"/>
    <n v="2"/>
    <n v="0.2"/>
    <n v="2.5895999999999999"/>
  </r>
  <r>
    <n v="986"/>
    <x v="471"/>
    <x v="3"/>
    <x v="365"/>
    <d v="2014-10-06T00:00:00"/>
    <s v="Standard Class"/>
    <x v="357"/>
    <s v="Ann Steele"/>
    <x v="2"/>
    <s v="United States"/>
    <s v="Pasadena"/>
    <x v="5"/>
    <n v="77506"/>
    <x v="2"/>
    <s v="OFF-EN-10000461"/>
    <x v="1"/>
    <x v="12"/>
    <s v="#10- 4 1/8&quot; x 9 1/2&quot; Recycled Envelopes"/>
    <n v="27.968000000000004"/>
    <n v="4"/>
    <n v="0.2"/>
    <n v="9.4391999999999996"/>
  </r>
  <r>
    <n v="987"/>
    <x v="471"/>
    <x v="3"/>
    <x v="365"/>
    <d v="2014-10-06T00:00:00"/>
    <s v="Standard Class"/>
    <x v="357"/>
    <s v="Ann Steele"/>
    <x v="2"/>
    <s v="United States"/>
    <s v="Pasadena"/>
    <x v="5"/>
    <n v="77506"/>
    <x v="2"/>
    <s v="TEC-MA-10003066"/>
    <x v="2"/>
    <x v="15"/>
    <s v="Wasp CCD Handheld Bar Code Reader"/>
    <n v="336.51"/>
    <n v="3"/>
    <n v="0.4"/>
    <n v="44.867999999999967"/>
  </r>
  <r>
    <n v="988"/>
    <x v="472"/>
    <x v="1"/>
    <x v="366"/>
    <d v="2012-03-10T00:00:00"/>
    <s v="Same Day"/>
    <x v="358"/>
    <s v="Toby Swindell"/>
    <x v="0"/>
    <s v="United States"/>
    <s v="Houston"/>
    <x v="5"/>
    <n v="77041"/>
    <x v="2"/>
    <s v="OFF-BI-10004022"/>
    <x v="1"/>
    <x v="8"/>
    <s v="Acco Suede Grain Vinyl Round Ring Binder"/>
    <n v="1.1119999999999997"/>
    <n v="2"/>
    <n v="0.8"/>
    <n v="-1.8904000000000001"/>
  </r>
  <r>
    <n v="989"/>
    <x v="473"/>
    <x v="3"/>
    <x v="367"/>
    <d v="2014-05-27T00:00:00"/>
    <s v="Standard Class"/>
    <x v="189"/>
    <s v="John Grady"/>
    <x v="1"/>
    <s v="United States"/>
    <s v="Auburn"/>
    <x v="15"/>
    <n v="13021"/>
    <x v="3"/>
    <s v="FUR-FU-10004071"/>
    <x v="0"/>
    <x v="5"/>
    <s v="Luxo Professional Magnifying Clamp-On Fluorescent Lamps"/>
    <n v="520.05000000000007"/>
    <n v="5"/>
    <n v="0"/>
    <n v="72.807000000000031"/>
  </r>
  <r>
    <n v="990"/>
    <x v="473"/>
    <x v="3"/>
    <x v="367"/>
    <d v="2014-05-27T00:00:00"/>
    <s v="Standard Class"/>
    <x v="189"/>
    <s v="John Grady"/>
    <x v="1"/>
    <s v="United States"/>
    <s v="Auburn"/>
    <x v="15"/>
    <n v="13021"/>
    <x v="3"/>
    <s v="OFF-AR-10001988"/>
    <x v="1"/>
    <x v="6"/>
    <s v="Bulldog Table or Wall-Mount Pencil Sharpener"/>
    <n v="17.97"/>
    <n v="3"/>
    <n v="0"/>
    <n v="5.2112999999999996"/>
  </r>
  <r>
    <n v="991"/>
    <x v="474"/>
    <x v="1"/>
    <x v="368"/>
    <d v="2012-03-31T00:00:00"/>
    <s v="Second Class"/>
    <x v="359"/>
    <s v="Sara Luxemburg"/>
    <x v="2"/>
    <s v="United States"/>
    <s v="Jacksonville"/>
    <x v="2"/>
    <n v="32216"/>
    <x v="0"/>
    <s v="FUR-CH-10004086"/>
    <x v="0"/>
    <x v="1"/>
    <s v="Hon 4070 Series Pagoda Armless Upholstered Stacking Chairs"/>
    <n v="1166.92"/>
    <n v="5"/>
    <n v="0.2"/>
    <n v="131.27849999999995"/>
  </r>
  <r>
    <n v="992"/>
    <x v="475"/>
    <x v="0"/>
    <x v="369"/>
    <d v="2013-09-12T00:00:00"/>
    <s v="First Class"/>
    <x v="59"/>
    <s v="Troy Staebel"/>
    <x v="0"/>
    <s v="United States"/>
    <s v="New York City"/>
    <x v="15"/>
    <n v="10024"/>
    <x v="3"/>
    <s v="OFF-BI-10001036"/>
    <x v="1"/>
    <x v="8"/>
    <s v="Cardinal EasyOpen D-Ring Binders"/>
    <n v="14.624000000000002"/>
    <n v="2"/>
    <n v="0.2"/>
    <n v="5.484"/>
  </r>
  <r>
    <n v="993"/>
    <x v="476"/>
    <x v="0"/>
    <x v="370"/>
    <d v="2013-08-28T00:00:00"/>
    <s v="First Class"/>
    <x v="288"/>
    <s v="Roland Fjeld"/>
    <x v="0"/>
    <s v="United States"/>
    <s v="San Jose"/>
    <x v="1"/>
    <n v="95123"/>
    <x v="1"/>
    <s v="OFF-FA-10002983"/>
    <x v="1"/>
    <x v="13"/>
    <s v="Advantus SlideClip Paper Clips"/>
    <n v="10.23"/>
    <n v="3"/>
    <n v="0"/>
    <n v="4.9104000000000001"/>
  </r>
  <r>
    <n v="994"/>
    <x v="476"/>
    <x v="0"/>
    <x v="370"/>
    <d v="2013-08-28T00:00:00"/>
    <s v="First Class"/>
    <x v="288"/>
    <s v="Roland Fjeld"/>
    <x v="0"/>
    <s v="United States"/>
    <s v="San Jose"/>
    <x v="1"/>
    <n v="95123"/>
    <x v="1"/>
    <s v="OFF-PA-10003625"/>
    <x v="1"/>
    <x v="10"/>
    <s v="Xerox 1979"/>
    <n v="154.9"/>
    <n v="5"/>
    <n v="0"/>
    <n v="69.704999999999998"/>
  </r>
  <r>
    <n v="995"/>
    <x v="477"/>
    <x v="2"/>
    <x v="371"/>
    <d v="2011-05-25T00:00:00"/>
    <s v="Standard Class"/>
    <x v="360"/>
    <s v="Mitch Willingham"/>
    <x v="1"/>
    <s v="United States"/>
    <s v="Virginia Beach"/>
    <x v="17"/>
    <n v="23464"/>
    <x v="0"/>
    <s v="OFF-BI-10003925"/>
    <x v="1"/>
    <x v="8"/>
    <s v="Fellowes PB300 Plastic Comb Binding Machine"/>
    <n v="2715.9300000000003"/>
    <n v="7"/>
    <n v="0"/>
    <n v="1276.4871000000001"/>
  </r>
  <r>
    <n v="996"/>
    <x v="477"/>
    <x v="2"/>
    <x v="371"/>
    <d v="2011-05-25T00:00:00"/>
    <s v="Standard Class"/>
    <x v="360"/>
    <s v="Mitch Willingham"/>
    <x v="1"/>
    <s v="United States"/>
    <s v="Virginia Beach"/>
    <x v="17"/>
    <n v="23464"/>
    <x v="0"/>
    <s v="TEC-PH-10001530"/>
    <x v="2"/>
    <x v="7"/>
    <s v="Plantronics Voyager Pro Legend"/>
    <n v="617.97"/>
    <n v="3"/>
    <n v="0"/>
    <n v="173.0316"/>
  </r>
  <r>
    <n v="997"/>
    <x v="478"/>
    <x v="1"/>
    <x v="372"/>
    <d v="2012-11-03T00:00:00"/>
    <s v="Standard Class"/>
    <x v="361"/>
    <s v="Rob Dowd"/>
    <x v="0"/>
    <s v="United States"/>
    <s v="Henderson"/>
    <x v="0"/>
    <n v="42420"/>
    <x v="0"/>
    <s v="OFF-EN-10003862"/>
    <x v="1"/>
    <x v="12"/>
    <s v="Laser &amp; Ink Jet Business Envelopes"/>
    <n v="10.67"/>
    <n v="1"/>
    <n v="0"/>
    <n v="4.9081999999999999"/>
  </r>
  <r>
    <n v="998"/>
    <x v="478"/>
    <x v="1"/>
    <x v="372"/>
    <d v="2012-11-03T00:00:00"/>
    <s v="Standard Class"/>
    <x v="361"/>
    <s v="Rob Dowd"/>
    <x v="0"/>
    <s v="United States"/>
    <s v="Henderson"/>
    <x v="0"/>
    <n v="42420"/>
    <x v="0"/>
    <s v="OFF-ST-10004258"/>
    <x v="1"/>
    <x v="4"/>
    <s v="Portable Personal File Box"/>
    <n v="36.630000000000003"/>
    <n v="3"/>
    <n v="0"/>
    <n v="9.8901000000000039"/>
  </r>
  <r>
    <n v="999"/>
    <x v="478"/>
    <x v="1"/>
    <x v="372"/>
    <d v="2012-11-03T00:00:00"/>
    <s v="Standard Class"/>
    <x v="361"/>
    <s v="Rob Dowd"/>
    <x v="0"/>
    <s v="United States"/>
    <s v="Henderson"/>
    <x v="0"/>
    <n v="42420"/>
    <x v="0"/>
    <s v="FUR-FU-10002885"/>
    <x v="0"/>
    <x v="5"/>
    <s v="Magna Visual Magnetic Picture Hangers"/>
    <n v="24.1"/>
    <n v="5"/>
    <n v="0"/>
    <n v="9.1580000000000013"/>
  </r>
  <r>
    <n v="1000"/>
    <x v="478"/>
    <x v="1"/>
    <x v="372"/>
    <d v="2012-11-03T00:00:00"/>
    <s v="Standard Class"/>
    <x v="361"/>
    <s v="Rob Dowd"/>
    <x v="0"/>
    <s v="United States"/>
    <s v="Henderson"/>
    <x v="0"/>
    <n v="42420"/>
    <x v="0"/>
    <s v="FUR-FU-10001918"/>
    <x v="0"/>
    <x v="5"/>
    <s v="C-Line Cubicle Keepers Polyproplyene Holder With Velcro Backings"/>
    <n v="33.11"/>
    <n v="7"/>
    <n v="0"/>
    <n v="12.912900000000004"/>
  </r>
  <r>
    <n v="1001"/>
    <x v="479"/>
    <x v="0"/>
    <x v="373"/>
    <d v="2013-11-18T00:00:00"/>
    <s v="Standard Class"/>
    <x v="86"/>
    <s v="Frank Merwin"/>
    <x v="2"/>
    <s v="United States"/>
    <s v="Vancouver"/>
    <x v="4"/>
    <n v="98661"/>
    <x v="1"/>
    <s v="OFF-AR-10002956"/>
    <x v="1"/>
    <x v="6"/>
    <s v="Boston 16801 Nautilus Battery Pencil Sharpener"/>
    <n v="44.02"/>
    <n v="2"/>
    <n v="0"/>
    <n v="11.4452"/>
  </r>
  <r>
    <n v="1002"/>
    <x v="480"/>
    <x v="1"/>
    <x v="374"/>
    <d v="2012-07-31T00:00:00"/>
    <s v="Same Day"/>
    <x v="302"/>
    <s v="Rick Hansen"/>
    <x v="0"/>
    <s v="United States"/>
    <s v="New York City"/>
    <x v="15"/>
    <n v="10024"/>
    <x v="3"/>
    <s v="TEC-AC-10003033"/>
    <x v="2"/>
    <x v="11"/>
    <s v="Plantronics CS510 - Over-the-Head monaural Wireless Headset System"/>
    <n v="2309.65"/>
    <n v="7"/>
    <n v="0"/>
    <n v="762.18449999999984"/>
  </r>
  <r>
    <n v="1003"/>
    <x v="480"/>
    <x v="1"/>
    <x v="374"/>
    <d v="2012-07-31T00:00:00"/>
    <s v="Same Day"/>
    <x v="302"/>
    <s v="Rick Hansen"/>
    <x v="0"/>
    <s v="United States"/>
    <s v="New York City"/>
    <x v="15"/>
    <n v="10024"/>
    <x v="3"/>
    <s v="FUR-TA-10002903"/>
    <x v="0"/>
    <x v="3"/>
    <s v="Bevis Round Bullnose 29&quot; High Table Top"/>
    <n v="1090.7819999999999"/>
    <n v="7"/>
    <n v="0.4"/>
    <n v="-290.87520000000001"/>
  </r>
  <r>
    <n v="1004"/>
    <x v="480"/>
    <x v="1"/>
    <x v="374"/>
    <d v="2012-07-31T00:00:00"/>
    <s v="Same Day"/>
    <x v="302"/>
    <s v="Rick Hansen"/>
    <x v="0"/>
    <s v="United States"/>
    <s v="New York City"/>
    <x v="15"/>
    <n v="10024"/>
    <x v="3"/>
    <s v="OFF-PA-10004621"/>
    <x v="1"/>
    <x v="10"/>
    <s v="Xerox 212"/>
    <n v="19.440000000000001"/>
    <n v="3"/>
    <n v="0"/>
    <n v="9.3312000000000008"/>
  </r>
  <r>
    <n v="1005"/>
    <x v="481"/>
    <x v="1"/>
    <x v="375"/>
    <d v="2012-08-31T00:00:00"/>
    <s v="Standard Class"/>
    <x v="362"/>
    <s v="Ryan Akin"/>
    <x v="0"/>
    <s v="United States"/>
    <s v="Murrieta"/>
    <x v="1"/>
    <n v="92563"/>
    <x v="1"/>
    <s v="OFF-ST-10000046"/>
    <x v="1"/>
    <x v="4"/>
    <s v="Fellowes Super Stor/Drawer Files"/>
    <n v="484.65000000000003"/>
    <n v="3"/>
    <n v="0"/>
    <n v="92.083500000000015"/>
  </r>
  <r>
    <n v="1006"/>
    <x v="482"/>
    <x v="1"/>
    <x v="50"/>
    <d v="2012-11-17T00:00:00"/>
    <s v="Standard Class"/>
    <x v="300"/>
    <s v="Joe Kamberova"/>
    <x v="0"/>
    <s v="United States"/>
    <s v="Jacksonville"/>
    <x v="3"/>
    <n v="28540"/>
    <x v="0"/>
    <s v="OFF-PA-10001790"/>
    <x v="1"/>
    <x v="10"/>
    <s v="Xerox 1910"/>
    <n v="115.29600000000001"/>
    <n v="3"/>
    <n v="0.2"/>
    <n v="40.353599999999986"/>
  </r>
  <r>
    <n v="1007"/>
    <x v="483"/>
    <x v="1"/>
    <x v="376"/>
    <d v="2012-11-09T00:00:00"/>
    <s v="First Class"/>
    <x v="363"/>
    <s v="Meg Tillman"/>
    <x v="0"/>
    <s v="United States"/>
    <s v="Scottsdale"/>
    <x v="16"/>
    <n v="85254"/>
    <x v="1"/>
    <s v="OFF-EN-10002600"/>
    <x v="1"/>
    <x v="12"/>
    <s v="Redi-Strip #10 Envelopes, 4 1/8 x 9 1/2"/>
    <n v="7.080000000000001"/>
    <n v="3"/>
    <n v="0.2"/>
    <n v="2.4779999999999989"/>
  </r>
  <r>
    <n v="1008"/>
    <x v="483"/>
    <x v="1"/>
    <x v="376"/>
    <d v="2012-11-09T00:00:00"/>
    <s v="First Class"/>
    <x v="363"/>
    <s v="Meg Tillman"/>
    <x v="0"/>
    <s v="United States"/>
    <s v="Scottsdale"/>
    <x v="16"/>
    <n v="85254"/>
    <x v="1"/>
    <s v="OFF-BI-10002049"/>
    <x v="1"/>
    <x v="8"/>
    <s v="UniKeep View Case Binders"/>
    <n v="4.4009999999999998"/>
    <n v="3"/>
    <n v="0.7"/>
    <n v="-3.5207999999999995"/>
  </r>
  <r>
    <n v="1009"/>
    <x v="484"/>
    <x v="3"/>
    <x v="377"/>
    <d v="2015-01-02T00:00:00"/>
    <s v="Standard Class"/>
    <x v="138"/>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x v="247"/>
    <s v="Annie Thurman"/>
    <x v="0"/>
    <s v="United States"/>
    <s v="Chicago"/>
    <x v="10"/>
    <n v="60653"/>
    <x v="2"/>
    <s v="TEC-PH-10003931"/>
    <x v="2"/>
    <x v="7"/>
    <s v="JBL Micro Wireless Portable Bluetooth Speaker"/>
    <n v="95.984000000000009"/>
    <n v="2"/>
    <n v="0.2"/>
    <n v="5.9990000000000023"/>
  </r>
  <r>
    <n v="1011"/>
    <x v="486"/>
    <x v="2"/>
    <x v="156"/>
    <d v="2011-11-26T00:00:00"/>
    <s v="First Class"/>
    <x v="364"/>
    <s v="Vivek Gonzalez"/>
    <x v="0"/>
    <s v="United States"/>
    <s v="San Diego"/>
    <x v="1"/>
    <n v="92037"/>
    <x v="1"/>
    <s v="FUR-FU-10001602"/>
    <x v="0"/>
    <x v="5"/>
    <s v="Eldon Delta Triangular Chair Mat, 52&quot; x 58&quot;, Clear"/>
    <n v="151.72"/>
    <n v="4"/>
    <n v="0"/>
    <n v="27.309599999999989"/>
  </r>
  <r>
    <n v="1012"/>
    <x v="487"/>
    <x v="3"/>
    <x v="46"/>
    <d v="2014-06-22T00:00:00"/>
    <s v="Second Class"/>
    <x v="58"/>
    <s v="Philip Fox"/>
    <x v="0"/>
    <s v="United States"/>
    <s v="Olympia"/>
    <x v="4"/>
    <n v="98502"/>
    <x v="1"/>
    <s v="FUR-FU-10004848"/>
    <x v="0"/>
    <x v="5"/>
    <s v="Howard Miller 13-3/4&quot; Diameter Brushed Chrome Round Wall Clock"/>
    <n v="155.25"/>
    <n v="3"/>
    <n v="0"/>
    <n v="46.574999999999996"/>
  </r>
  <r>
    <n v="1013"/>
    <x v="487"/>
    <x v="3"/>
    <x v="46"/>
    <d v="2014-06-22T00:00:00"/>
    <s v="Second Class"/>
    <x v="58"/>
    <s v="Philip Fox"/>
    <x v="0"/>
    <s v="United States"/>
    <s v="Olympia"/>
    <x v="4"/>
    <n v="98502"/>
    <x v="1"/>
    <s v="OFF-ST-10003722"/>
    <x v="1"/>
    <x v="4"/>
    <s v="Project Tote Personal File"/>
    <n v="14.03"/>
    <n v="1"/>
    <n v="0"/>
    <n v="4.068699999999998"/>
  </r>
  <r>
    <n v="1014"/>
    <x v="488"/>
    <x v="1"/>
    <x v="379"/>
    <d v="2012-12-24T00:00:00"/>
    <s v="Second Class"/>
    <x v="365"/>
    <s v="John Stevenson"/>
    <x v="0"/>
    <s v="United States"/>
    <s v="Seattle"/>
    <x v="4"/>
    <n v="98103"/>
    <x v="1"/>
    <s v="FUR-TA-10003748"/>
    <x v="0"/>
    <x v="3"/>
    <s v="Bevis 36 x 72 Conference Tables"/>
    <n v="1618.37"/>
    <n v="13"/>
    <n v="0"/>
    <n v="356.04139999999995"/>
  </r>
  <r>
    <n v="1015"/>
    <x v="488"/>
    <x v="1"/>
    <x v="379"/>
    <d v="2012-12-24T00:00:00"/>
    <s v="Second Class"/>
    <x v="365"/>
    <s v="John Stevenson"/>
    <x v="0"/>
    <s v="United States"/>
    <s v="Seattle"/>
    <x v="4"/>
    <n v="98103"/>
    <x v="1"/>
    <s v="TEC-AC-10003198"/>
    <x v="2"/>
    <x v="11"/>
    <s v="Enermax Acrylux Wireless Keyboard"/>
    <n v="99.6"/>
    <n v="1"/>
    <n v="0"/>
    <n v="36.851999999999997"/>
  </r>
  <r>
    <n v="1016"/>
    <x v="489"/>
    <x v="1"/>
    <x v="14"/>
    <d v="2012-09-19T00:00:00"/>
    <s v="Second Class"/>
    <x v="246"/>
    <s v="Meg O'Connel"/>
    <x v="2"/>
    <s v="United States"/>
    <s v="Los Angeles"/>
    <x v="1"/>
    <n v="90036"/>
    <x v="1"/>
    <s v="OFF-PA-10004100"/>
    <x v="1"/>
    <x v="10"/>
    <s v="Xerox 216"/>
    <n v="32.400000000000006"/>
    <n v="5"/>
    <n v="0"/>
    <n v="15.552000000000001"/>
  </r>
  <r>
    <n v="1017"/>
    <x v="490"/>
    <x v="1"/>
    <x v="380"/>
    <d v="2012-07-10T00:00:00"/>
    <s v="Standard Class"/>
    <x v="366"/>
    <s v="Kalyca Meade"/>
    <x v="1"/>
    <s v="United States"/>
    <s v="New York City"/>
    <x v="15"/>
    <n v="10011"/>
    <x v="3"/>
    <s v="FUR-FU-10002191"/>
    <x v="0"/>
    <x v="5"/>
    <s v="G.E. Halogen Desk Lamp Bulbs"/>
    <n v="13.96"/>
    <n v="2"/>
    <n v="0"/>
    <n v="6.7008000000000001"/>
  </r>
  <r>
    <n v="1018"/>
    <x v="490"/>
    <x v="1"/>
    <x v="380"/>
    <d v="2012-07-10T00:00:00"/>
    <s v="Standard Class"/>
    <x v="366"/>
    <s v="Kalyca Meade"/>
    <x v="1"/>
    <s v="United States"/>
    <s v="New York City"/>
    <x v="15"/>
    <n v="10011"/>
    <x v="3"/>
    <s v="FUR-FU-10000965"/>
    <x v="0"/>
    <x v="5"/>
    <s v="Howard Miller 11-1/2&quot; Diameter Ridgewood Wall Clock"/>
    <n v="155.82"/>
    <n v="3"/>
    <n v="0"/>
    <n v="63.886200000000002"/>
  </r>
  <r>
    <n v="1019"/>
    <x v="490"/>
    <x v="1"/>
    <x v="380"/>
    <d v="2012-07-10T00:00:00"/>
    <s v="Standard Class"/>
    <x v="366"/>
    <s v="Kalyca Meade"/>
    <x v="1"/>
    <s v="United States"/>
    <s v="New York City"/>
    <x v="15"/>
    <n v="10011"/>
    <x v="3"/>
    <s v="TEC-PH-10004188"/>
    <x v="2"/>
    <x v="7"/>
    <s v="OtterBox Commuter Series Case - Samsung Galaxy S4"/>
    <n v="124.94999999999999"/>
    <n v="5"/>
    <n v="0"/>
    <n v="2.4990000000000023"/>
  </r>
  <r>
    <n v="1020"/>
    <x v="490"/>
    <x v="1"/>
    <x v="380"/>
    <d v="2012-07-10T00:00:00"/>
    <s v="Standard Class"/>
    <x v="366"/>
    <s v="Kalyca Meade"/>
    <x v="1"/>
    <s v="United States"/>
    <s v="New York City"/>
    <x v="15"/>
    <n v="10011"/>
    <x v="3"/>
    <s v="OFF-ST-10001526"/>
    <x v="1"/>
    <x v="4"/>
    <s v="Iceberg Mobile Mega Data/Printer Cart "/>
    <n v="601.65"/>
    <n v="5"/>
    <n v="0"/>
    <n v="156.42899999999997"/>
  </r>
  <r>
    <n v="1021"/>
    <x v="491"/>
    <x v="1"/>
    <x v="381"/>
    <d v="2012-05-03T00:00:00"/>
    <s v="Standard Class"/>
    <x v="218"/>
    <s v="Greg Tran"/>
    <x v="0"/>
    <s v="United States"/>
    <s v="Washington"/>
    <x v="40"/>
    <n v="20016"/>
    <x v="3"/>
    <s v="OFF-AR-10001166"/>
    <x v="1"/>
    <x v="6"/>
    <s v="Staples"/>
    <n v="22.740000000000002"/>
    <n v="3"/>
    <n v="0"/>
    <n v="8.8686000000000007"/>
  </r>
  <r>
    <n v="1022"/>
    <x v="491"/>
    <x v="1"/>
    <x v="381"/>
    <d v="2012-05-03T00:00:00"/>
    <s v="Standard Class"/>
    <x v="218"/>
    <s v="Greg Tran"/>
    <x v="0"/>
    <s v="United States"/>
    <s v="Washington"/>
    <x v="40"/>
    <n v="20016"/>
    <x v="3"/>
    <s v="FUR-CH-10000309"/>
    <x v="0"/>
    <x v="1"/>
    <s v="Global Comet Stacking Arm Chair"/>
    <n v="1267.53"/>
    <n v="3"/>
    <n v="0"/>
    <n v="316.88249999999999"/>
  </r>
  <r>
    <n v="1023"/>
    <x v="491"/>
    <x v="1"/>
    <x v="381"/>
    <d v="2012-05-03T00:00:00"/>
    <s v="Standard Class"/>
    <x v="218"/>
    <s v="Greg Tran"/>
    <x v="0"/>
    <s v="United States"/>
    <s v="Washington"/>
    <x v="40"/>
    <n v="20016"/>
    <x v="3"/>
    <s v="TEC-MA-10004212"/>
    <x v="2"/>
    <x v="15"/>
    <s v="Cisco SPA525G2 5-Line IP Phone"/>
    <n v="1379.92"/>
    <n v="8"/>
    <n v="0"/>
    <n v="648.56240000000003"/>
  </r>
  <r>
    <n v="1024"/>
    <x v="492"/>
    <x v="1"/>
    <x v="382"/>
    <d v="2012-06-20T00:00:00"/>
    <s v="Standard Class"/>
    <x v="171"/>
    <s v="Philip Brown"/>
    <x v="0"/>
    <s v="United States"/>
    <s v="Philadelphia"/>
    <x v="9"/>
    <n v="19134"/>
    <x v="3"/>
    <s v="OFF-EN-10003072"/>
    <x v="1"/>
    <x v="12"/>
    <s v="Peel &amp; Seel Envelopes"/>
    <n v="6.2080000000000002"/>
    <n v="2"/>
    <n v="0.2"/>
    <n v="2.1728000000000001"/>
  </r>
  <r>
    <n v="1025"/>
    <x v="493"/>
    <x v="3"/>
    <x v="94"/>
    <d v="2014-12-21T00:00:00"/>
    <s v="First Class"/>
    <x v="367"/>
    <s v="Hallie Redmond"/>
    <x v="2"/>
    <s v="United States"/>
    <s v="Los Angeles"/>
    <x v="1"/>
    <n v="90045"/>
    <x v="1"/>
    <s v="OFF-BI-10000320"/>
    <x v="1"/>
    <x v="8"/>
    <s v="GBC Plastic Binding Combs"/>
    <n v="11.808"/>
    <n v="2"/>
    <n v="0.2"/>
    <n v="4.2804000000000002"/>
  </r>
  <r>
    <n v="1026"/>
    <x v="494"/>
    <x v="0"/>
    <x v="383"/>
    <d v="2013-01-13T00:00:00"/>
    <s v="Second Class"/>
    <x v="368"/>
    <s v="Deanra Eno"/>
    <x v="2"/>
    <s v="United States"/>
    <s v="Springfield"/>
    <x v="24"/>
    <n v="45503"/>
    <x v="3"/>
    <s v="OFF-PA-10001166"/>
    <x v="1"/>
    <x v="10"/>
    <s v="Xerox 2"/>
    <n v="15.552000000000003"/>
    <n v="3"/>
    <n v="0.2"/>
    <n v="5.4432"/>
  </r>
  <r>
    <n v="1027"/>
    <x v="494"/>
    <x v="0"/>
    <x v="383"/>
    <d v="2013-01-13T00:00:00"/>
    <s v="Second Class"/>
    <x v="368"/>
    <s v="Deanra Eno"/>
    <x v="2"/>
    <s v="United States"/>
    <s v="Springfield"/>
    <x v="24"/>
    <n v="45503"/>
    <x v="3"/>
    <s v="OFF-PA-10003656"/>
    <x v="1"/>
    <x v="10"/>
    <s v="Xerox 1935"/>
    <n v="63.311999999999998"/>
    <n v="3"/>
    <n v="0.2"/>
    <n v="20.576399999999996"/>
  </r>
  <r>
    <n v="1028"/>
    <x v="494"/>
    <x v="0"/>
    <x v="383"/>
    <d v="2013-01-13T00:00:00"/>
    <s v="Second Class"/>
    <x v="368"/>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x v="156"/>
    <s v="Laura Armstrong"/>
    <x v="1"/>
    <s v="United States"/>
    <s v="Hackensack"/>
    <x v="30"/>
    <n v="7601"/>
    <x v="3"/>
    <s v="OFF-PA-10000474"/>
    <x v="1"/>
    <x v="10"/>
    <s v="Staples"/>
    <n v="177.2"/>
    <n v="5"/>
    <n v="0"/>
    <n v="83.283999999999992"/>
  </r>
  <r>
    <n v="1030"/>
    <x v="495"/>
    <x v="2"/>
    <x v="384"/>
    <d v="2011-07-15T00:00:00"/>
    <s v="Standard Class"/>
    <x v="156"/>
    <s v="Laura Armstrong"/>
    <x v="1"/>
    <s v="United States"/>
    <s v="Hackensack"/>
    <x v="30"/>
    <n v="7601"/>
    <x v="3"/>
    <s v="TEC-PH-10003885"/>
    <x v="2"/>
    <x v="7"/>
    <s v="Cisco SPA508G"/>
    <n v="197.96999999999997"/>
    <n v="3"/>
    <n v="0"/>
    <n v="57.41129999999999"/>
  </r>
  <r>
    <n v="1031"/>
    <x v="495"/>
    <x v="2"/>
    <x v="384"/>
    <d v="2011-07-15T00:00:00"/>
    <s v="Standard Class"/>
    <x v="156"/>
    <s v="Laura Armstrong"/>
    <x v="1"/>
    <s v="United States"/>
    <s v="Hackensack"/>
    <x v="30"/>
    <n v="7601"/>
    <x v="3"/>
    <s v="FUR-CH-10003379"/>
    <x v="0"/>
    <x v="1"/>
    <s v="Global Commerce Series High-Back Swivel/Tilt Chairs"/>
    <n v="854.94"/>
    <n v="3"/>
    <n v="0"/>
    <n v="213.73500000000001"/>
  </r>
  <r>
    <n v="1032"/>
    <x v="495"/>
    <x v="2"/>
    <x v="384"/>
    <d v="2011-07-15T00:00:00"/>
    <s v="Standard Class"/>
    <x v="156"/>
    <s v="Laura Armstrong"/>
    <x v="1"/>
    <s v="United States"/>
    <s v="Hackensack"/>
    <x v="30"/>
    <n v="7601"/>
    <x v="3"/>
    <s v="FUR-FU-10000629"/>
    <x v="0"/>
    <x v="5"/>
    <s v="9-3/4 Diameter Round Wall Clock"/>
    <n v="124.10999999999999"/>
    <n v="9"/>
    <n v="0"/>
    <n v="52.126200000000004"/>
  </r>
  <r>
    <n v="1033"/>
    <x v="495"/>
    <x v="2"/>
    <x v="384"/>
    <d v="2011-07-15T00:00:00"/>
    <s v="Standard Class"/>
    <x v="156"/>
    <s v="Laura Armstrong"/>
    <x v="1"/>
    <s v="United States"/>
    <s v="Hackensack"/>
    <x v="30"/>
    <n v="7601"/>
    <x v="3"/>
    <s v="OFF-LA-10001175"/>
    <x v="1"/>
    <x v="2"/>
    <s v="Avery 514"/>
    <n v="14.399999999999999"/>
    <n v="5"/>
    <n v="0"/>
    <n v="7.056"/>
  </r>
  <r>
    <n v="1034"/>
    <x v="496"/>
    <x v="0"/>
    <x v="73"/>
    <d v="2013-11-23T00:00:00"/>
    <s v="First Class"/>
    <x v="369"/>
    <s v="Allen Goldenen"/>
    <x v="0"/>
    <s v="United States"/>
    <s v="Cincinnati"/>
    <x v="24"/>
    <n v="45231"/>
    <x v="3"/>
    <s v="OFF-PA-10000955"/>
    <x v="1"/>
    <x v="10"/>
    <s v="Southworth 25% Cotton Granite Paper &amp; Envelopes"/>
    <n v="15.696000000000002"/>
    <n v="3"/>
    <n v="0.2"/>
    <n v="5.1011999999999995"/>
  </r>
  <r>
    <n v="1035"/>
    <x v="496"/>
    <x v="0"/>
    <x v="73"/>
    <d v="2013-11-23T00:00:00"/>
    <s v="First Class"/>
    <x v="369"/>
    <s v="Allen Goldenen"/>
    <x v="0"/>
    <s v="United States"/>
    <s v="Cincinnati"/>
    <x v="24"/>
    <n v="45231"/>
    <x v="3"/>
    <s v="OFF-BI-10003460"/>
    <x v="1"/>
    <x v="8"/>
    <s v="Acco 3-Hole Punch"/>
    <n v="2.6280000000000001"/>
    <n v="2"/>
    <n v="0.7"/>
    <n v="-1.9272"/>
  </r>
  <r>
    <n v="1036"/>
    <x v="496"/>
    <x v="0"/>
    <x v="73"/>
    <d v="2013-11-23T00:00:00"/>
    <s v="First Class"/>
    <x v="369"/>
    <s v="Allen Goldenen"/>
    <x v="0"/>
    <s v="United States"/>
    <s v="Cincinnati"/>
    <x v="24"/>
    <n v="45231"/>
    <x v="3"/>
    <s v="OFF-BI-10000474"/>
    <x v="1"/>
    <x v="8"/>
    <s v="Avery Recycled Flexi-View Covers for Binding Systems"/>
    <n v="14.427000000000003"/>
    <n v="3"/>
    <n v="0.7"/>
    <n v="-10.579799999999999"/>
  </r>
  <r>
    <n v="1037"/>
    <x v="497"/>
    <x v="0"/>
    <x v="183"/>
    <d v="2013-04-27T00:00:00"/>
    <s v="Standard Class"/>
    <x v="330"/>
    <s v="Ed Ludwig"/>
    <x v="2"/>
    <s v="United States"/>
    <s v="Jefferson City"/>
    <x v="25"/>
    <n v="65109"/>
    <x v="2"/>
    <s v="FUR-FU-10003975"/>
    <x v="0"/>
    <x v="5"/>
    <s v="Eldon Advantage Chair Mats for Low to Medium Pile Carpets"/>
    <n v="86.62"/>
    <n v="2"/>
    <n v="0"/>
    <n v="8.6619999999999919"/>
  </r>
  <r>
    <n v="1038"/>
    <x v="498"/>
    <x v="1"/>
    <x v="385"/>
    <d v="2012-06-14T00:00:00"/>
    <s v="First Class"/>
    <x v="370"/>
    <s v="Jennifer Jackson"/>
    <x v="0"/>
    <s v="United States"/>
    <s v="Los Angeles"/>
    <x v="1"/>
    <n v="90004"/>
    <x v="1"/>
    <s v="OFF-BI-10003707"/>
    <x v="1"/>
    <x v="8"/>
    <s v="Aluminum Screw Posts"/>
    <n v="36.624000000000002"/>
    <n v="3"/>
    <n v="0.2"/>
    <n v="13.734"/>
  </r>
  <r>
    <n v="1039"/>
    <x v="499"/>
    <x v="3"/>
    <x v="225"/>
    <d v="2014-11-22T00:00:00"/>
    <s v="First Class"/>
    <x v="371"/>
    <s v="Jennifer Halladay"/>
    <x v="0"/>
    <s v="United States"/>
    <s v="Burlington"/>
    <x v="3"/>
    <n v="27217"/>
    <x v="0"/>
    <s v="OFF-AR-10000203"/>
    <x v="1"/>
    <x v="6"/>
    <s v="Newell 336"/>
    <n v="23.968000000000004"/>
    <n v="7"/>
    <n v="0.2"/>
    <n v="2.696399999999997"/>
  </r>
  <r>
    <n v="1040"/>
    <x v="499"/>
    <x v="3"/>
    <x v="225"/>
    <d v="2014-11-22T00:00:00"/>
    <s v="First Class"/>
    <x v="371"/>
    <s v="Jennifer Halladay"/>
    <x v="0"/>
    <s v="United States"/>
    <s v="Burlington"/>
    <x v="3"/>
    <n v="27217"/>
    <x v="0"/>
    <s v="OFF-AR-10004790"/>
    <x v="1"/>
    <x v="6"/>
    <s v="Staples"/>
    <n v="28.728000000000002"/>
    <n v="3"/>
    <n v="0.2"/>
    <n v="1.7954999999999988"/>
  </r>
  <r>
    <n v="1041"/>
    <x v="500"/>
    <x v="0"/>
    <x v="231"/>
    <d v="2013-03-25T00:00:00"/>
    <s v="Standard Class"/>
    <x v="372"/>
    <s v="Robert Dilbeck"/>
    <x v="2"/>
    <s v="United States"/>
    <s v="Saint Peters"/>
    <x v="25"/>
    <n v="63376"/>
    <x v="2"/>
    <s v="FUR-TA-10001095"/>
    <x v="0"/>
    <x v="3"/>
    <s v="Chromcraft Round Conference Tables"/>
    <n v="697.16"/>
    <n v="4"/>
    <n v="0"/>
    <n v="146.40359999999998"/>
  </r>
  <r>
    <n v="1042"/>
    <x v="501"/>
    <x v="0"/>
    <x v="47"/>
    <d v="2013-09-10T00:00:00"/>
    <s v="Second Class"/>
    <x v="373"/>
    <s v="Mary O'Rourke"/>
    <x v="0"/>
    <s v="United States"/>
    <s v="New York City"/>
    <x v="15"/>
    <n v="10035"/>
    <x v="3"/>
    <s v="TEC-AC-10004761"/>
    <x v="2"/>
    <x v="11"/>
    <s v="Maxell 4.7GB DVD+RW 3/Pack"/>
    <n v="31.86"/>
    <n v="2"/>
    <n v="0"/>
    <n v="11.151"/>
  </r>
  <r>
    <n v="1043"/>
    <x v="501"/>
    <x v="0"/>
    <x v="47"/>
    <d v="2013-09-10T00:00:00"/>
    <s v="Second Class"/>
    <x v="373"/>
    <s v="Mary O'Rourke"/>
    <x v="0"/>
    <s v="United States"/>
    <s v="New York City"/>
    <x v="15"/>
    <n v="10035"/>
    <x v="3"/>
    <s v="FUR-BO-10001811"/>
    <x v="0"/>
    <x v="0"/>
    <s v="Atlantic Metals Mobile 5-Shelf Bookcases, Custom Colors"/>
    <n v="722.35200000000009"/>
    <n v="3"/>
    <n v="0.2"/>
    <n v="90.293999999999926"/>
  </r>
  <r>
    <n v="1044"/>
    <x v="502"/>
    <x v="3"/>
    <x v="362"/>
    <d v="2014-07-13T00:00:00"/>
    <s v="First Class"/>
    <x v="374"/>
    <s v="Noel Staavos"/>
    <x v="1"/>
    <s v="United States"/>
    <s v="Chicago"/>
    <x v="10"/>
    <n v="60610"/>
    <x v="2"/>
    <s v="OFF-AR-10001130"/>
    <x v="1"/>
    <x v="6"/>
    <s v="Quartet Alpha White Chalk, 12/Pack"/>
    <n v="8.84"/>
    <n v="5"/>
    <n v="0.2"/>
    <n v="2.9835000000000003"/>
  </r>
  <r>
    <n v="1045"/>
    <x v="502"/>
    <x v="3"/>
    <x v="362"/>
    <d v="2014-07-13T00:00:00"/>
    <s v="First Class"/>
    <x v="374"/>
    <s v="Noel Staavos"/>
    <x v="1"/>
    <s v="United States"/>
    <s v="Chicago"/>
    <x v="10"/>
    <n v="60610"/>
    <x v="2"/>
    <s v="OFF-AP-10000055"/>
    <x v="1"/>
    <x v="9"/>
    <s v="Belkin F9S820V06 8 Outlet Surge"/>
    <n v="58.463999999999977"/>
    <n v="9"/>
    <n v="0.8"/>
    <n v="-146.16000000000003"/>
  </r>
  <r>
    <n v="1046"/>
    <x v="503"/>
    <x v="3"/>
    <x v="386"/>
    <d v="2014-10-17T00:00:00"/>
    <s v="Standard Class"/>
    <x v="17"/>
    <s v="Steve Nguyen"/>
    <x v="2"/>
    <s v="United States"/>
    <s v="Rockford"/>
    <x v="10"/>
    <n v="61107"/>
    <x v="2"/>
    <s v="FUR-CH-10002304"/>
    <x v="0"/>
    <x v="1"/>
    <s v="Global Stack Chair without Arms, Black"/>
    <n v="254.60399999999998"/>
    <n v="14"/>
    <n v="0.3"/>
    <n v="-18.185999999999993"/>
  </r>
  <r>
    <n v="1047"/>
    <x v="504"/>
    <x v="0"/>
    <x v="387"/>
    <d v="2013-03-14T00:00:00"/>
    <s v="Standard Class"/>
    <x v="233"/>
    <s v="Zuschuss Carroll"/>
    <x v="0"/>
    <s v="United States"/>
    <s v="Miami"/>
    <x v="2"/>
    <n v="33142"/>
    <x v="0"/>
    <s v="TEC-PH-10001530"/>
    <x v="2"/>
    <x v="7"/>
    <s v="Cisco Unified IP Phone 7945G VoIP phone"/>
    <n v="1363.96"/>
    <n v="5"/>
    <n v="0.2"/>
    <n v="85.247500000000002"/>
  </r>
  <r>
    <n v="1048"/>
    <x v="504"/>
    <x v="0"/>
    <x v="387"/>
    <d v="2013-03-14T00:00:00"/>
    <s v="Standard Class"/>
    <x v="233"/>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x v="62"/>
    <s v="Lena Creighton"/>
    <x v="0"/>
    <s v="United States"/>
    <s v="San Francisco"/>
    <x v="1"/>
    <n v="94109"/>
    <x v="1"/>
    <s v="TEC-PH-10000486"/>
    <x v="2"/>
    <x v="7"/>
    <s v="Plantronics HL10 Handset Lifter"/>
    <n v="1113.5039999999999"/>
    <n v="12"/>
    <n v="0.2"/>
    <n v="125.2691999999999"/>
  </r>
  <r>
    <n v="1050"/>
    <x v="505"/>
    <x v="2"/>
    <x v="279"/>
    <d v="2011-06-01T00:00:00"/>
    <s v="Second Class"/>
    <x v="62"/>
    <s v="Lena Creighton"/>
    <x v="0"/>
    <s v="United States"/>
    <s v="San Francisco"/>
    <x v="1"/>
    <n v="94109"/>
    <x v="1"/>
    <s v="TEC-AC-10001606"/>
    <x v="2"/>
    <x v="11"/>
    <s v="Logitech Wireless Performance Mouse MX for PC and Mac"/>
    <n v="99.99"/>
    <n v="1"/>
    <n v="0"/>
    <n v="37.996200000000002"/>
  </r>
  <r>
    <n v="1051"/>
    <x v="506"/>
    <x v="1"/>
    <x v="230"/>
    <d v="2012-07-05T00:00:00"/>
    <s v="First Class"/>
    <x v="375"/>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x v="375"/>
    <s v="Deirdre Greer"/>
    <x v="1"/>
    <s v="United States"/>
    <s v="Philadelphia"/>
    <x v="9"/>
    <n v="19134"/>
    <x v="3"/>
    <s v="OFF-PA-10001307"/>
    <x v="1"/>
    <x v="10"/>
    <s v="Important Message Pads, 50 4-1/4 x 5-1/2 Forms per Pad"/>
    <n v="6.7200000000000006"/>
    <n v="2"/>
    <n v="0.2"/>
    <n v="2.4359999999999995"/>
  </r>
  <r>
    <n v="1053"/>
    <x v="506"/>
    <x v="1"/>
    <x v="230"/>
    <d v="2012-07-05T00:00:00"/>
    <s v="First Class"/>
    <x v="375"/>
    <s v="Deirdre Greer"/>
    <x v="1"/>
    <s v="United States"/>
    <s v="Philadelphia"/>
    <x v="9"/>
    <n v="19134"/>
    <x v="3"/>
    <s v="FUR-FU-10004460"/>
    <x v="0"/>
    <x v="5"/>
    <s v="Howard Miller 12&quot; Round Wall Clock"/>
    <n v="282.88800000000003"/>
    <n v="9"/>
    <n v="0.2"/>
    <n v="56.577599999999961"/>
  </r>
  <r>
    <n v="1054"/>
    <x v="507"/>
    <x v="1"/>
    <x v="388"/>
    <d v="2012-04-08T00:00:00"/>
    <s v="Standard Class"/>
    <x v="376"/>
    <s v="Nicole Fjeld"/>
    <x v="2"/>
    <s v="United States"/>
    <s v="New York City"/>
    <x v="15"/>
    <n v="10009"/>
    <x v="3"/>
    <s v="OFF-AR-10000716"/>
    <x v="1"/>
    <x v="6"/>
    <s v="DIXON Ticonderoga Erasable Checking Pencils"/>
    <n v="11.16"/>
    <n v="2"/>
    <n v="0"/>
    <n v="4.3524000000000003"/>
  </r>
  <r>
    <n v="1055"/>
    <x v="507"/>
    <x v="1"/>
    <x v="388"/>
    <d v="2012-04-08T00:00:00"/>
    <s v="Standard Class"/>
    <x v="376"/>
    <s v="Nicole Fjeld"/>
    <x v="2"/>
    <s v="United States"/>
    <s v="New York City"/>
    <x v="15"/>
    <n v="10009"/>
    <x v="3"/>
    <s v="FUR-FU-10004622"/>
    <x v="0"/>
    <x v="5"/>
    <s v="Eldon Advantage Foldable Chair Mats for Low Pile Carpets"/>
    <n v="108.4"/>
    <n v="2"/>
    <n v="0"/>
    <n v="22.763999999999996"/>
  </r>
  <r>
    <n v="1056"/>
    <x v="507"/>
    <x v="1"/>
    <x v="388"/>
    <d v="2012-04-08T00:00:00"/>
    <s v="Standard Class"/>
    <x v="376"/>
    <s v="Nicole Fjeld"/>
    <x v="2"/>
    <s v="United States"/>
    <s v="New York City"/>
    <x v="15"/>
    <n v="10009"/>
    <x v="3"/>
    <s v="OFF-BI-10002735"/>
    <x v="1"/>
    <x v="8"/>
    <s v="GBC Prestige Therm-A-Bind Covers"/>
    <n v="82.344000000000008"/>
    <n v="3"/>
    <n v="0.2"/>
    <n v="27.791100000000004"/>
  </r>
  <r>
    <n v="1057"/>
    <x v="507"/>
    <x v="1"/>
    <x v="388"/>
    <d v="2012-04-08T00:00:00"/>
    <s v="Standard Class"/>
    <x v="376"/>
    <s v="Nicole Fjeld"/>
    <x v="2"/>
    <s v="United States"/>
    <s v="New York City"/>
    <x v="15"/>
    <n v="10009"/>
    <x v="3"/>
    <s v="OFF-BI-10003529"/>
    <x v="1"/>
    <x v="8"/>
    <s v="Avery Round Ring Poly Binders"/>
    <n v="9.0879999999999992"/>
    <n v="4"/>
    <n v="0.2"/>
    <n v="3.2944"/>
  </r>
  <r>
    <n v="1058"/>
    <x v="508"/>
    <x v="3"/>
    <x v="389"/>
    <d v="2014-12-18T00:00:00"/>
    <s v="Standard Class"/>
    <x v="130"/>
    <s v="Ben Peterman"/>
    <x v="1"/>
    <s v="United States"/>
    <s v="San Diego"/>
    <x v="1"/>
    <n v="92037"/>
    <x v="1"/>
    <s v="OFF-BI-10001097"/>
    <x v="1"/>
    <x v="8"/>
    <s v="Avery Hole Reinforcements"/>
    <n v="19.936000000000003"/>
    <n v="4"/>
    <n v="0.2"/>
    <n v="7.2267999999999999"/>
  </r>
  <r>
    <n v="1059"/>
    <x v="508"/>
    <x v="3"/>
    <x v="389"/>
    <d v="2014-12-18T00:00:00"/>
    <s v="Standard Class"/>
    <x v="130"/>
    <s v="Ben Peterman"/>
    <x v="1"/>
    <s v="United States"/>
    <s v="San Diego"/>
    <x v="1"/>
    <n v="92037"/>
    <x v="1"/>
    <s v="OFF-BI-10001597"/>
    <x v="1"/>
    <x v="8"/>
    <s v="Wilson Jones Ledger-Size, Piano-Hinge Binder, 2&quot;, Blue"/>
    <n v="65.567999999999998"/>
    <n v="2"/>
    <n v="0.2"/>
    <n v="22.948799999999995"/>
  </r>
  <r>
    <n v="1060"/>
    <x v="509"/>
    <x v="0"/>
    <x v="390"/>
    <d v="2013-12-02T00:00:00"/>
    <s v="Standard Class"/>
    <x v="377"/>
    <s v="Matthew Grinstein"/>
    <x v="2"/>
    <s v="United States"/>
    <s v="Philadelphia"/>
    <x v="9"/>
    <n v="19143"/>
    <x v="3"/>
    <s v="OFF-FA-10001754"/>
    <x v="1"/>
    <x v="13"/>
    <s v="Stockwell Gold Paper Clips"/>
    <n v="4.4160000000000004"/>
    <n v="3"/>
    <n v="0.2"/>
    <n v="1.6008"/>
  </r>
  <r>
    <n v="1061"/>
    <x v="510"/>
    <x v="1"/>
    <x v="391"/>
    <d v="2012-03-29T00:00:00"/>
    <s v="Standard Class"/>
    <x v="148"/>
    <s v="Julia Dunbar"/>
    <x v="0"/>
    <s v="United States"/>
    <s v="Houston"/>
    <x v="5"/>
    <n v="77095"/>
    <x v="2"/>
    <s v="FUR-CH-10003396"/>
    <x v="0"/>
    <x v="1"/>
    <s v="Global Deluxe Steno Chair"/>
    <n v="107.77200000000001"/>
    <n v="2"/>
    <n v="0.3"/>
    <n v="-29.252400000000009"/>
  </r>
  <r>
    <n v="1062"/>
    <x v="511"/>
    <x v="1"/>
    <x v="392"/>
    <d v="2012-04-21T00:00:00"/>
    <s v="Standard Class"/>
    <x v="378"/>
    <s v="Theresa Swint"/>
    <x v="1"/>
    <s v="United States"/>
    <s v="Toledo"/>
    <x v="24"/>
    <n v="43615"/>
    <x v="3"/>
    <s v="OFF-AP-10002350"/>
    <x v="1"/>
    <x v="9"/>
    <s v="Belkin F9H710-06 7 Outlet SurgeMaster Surge Protector"/>
    <n v="45.216000000000001"/>
    <n v="3"/>
    <n v="0.2"/>
    <n v="4.5215999999999994"/>
  </r>
  <r>
    <n v="1063"/>
    <x v="511"/>
    <x v="1"/>
    <x v="392"/>
    <d v="2012-04-21T00:00:00"/>
    <s v="Standard Class"/>
    <x v="378"/>
    <s v="Theresa Swint"/>
    <x v="1"/>
    <s v="United States"/>
    <s v="Toledo"/>
    <x v="24"/>
    <n v="43615"/>
    <x v="3"/>
    <s v="OFF-FA-10004838"/>
    <x v="1"/>
    <x v="13"/>
    <s v="Super Bands, 12/Pack"/>
    <n v="10.416000000000002"/>
    <n v="7"/>
    <n v="0.2"/>
    <n v="-2.2134"/>
  </r>
  <r>
    <n v="1064"/>
    <x v="511"/>
    <x v="1"/>
    <x v="392"/>
    <d v="2012-04-21T00:00:00"/>
    <s v="Standard Class"/>
    <x v="378"/>
    <s v="Theresa Swint"/>
    <x v="1"/>
    <s v="United States"/>
    <s v="Toledo"/>
    <x v="24"/>
    <n v="43615"/>
    <x v="3"/>
    <s v="OFF-AR-10004757"/>
    <x v="1"/>
    <x v="6"/>
    <s v="Crayola Colored Pencils"/>
    <n v="7.8719999999999999"/>
    <n v="3"/>
    <n v="0.2"/>
    <n v="1.2791999999999994"/>
  </r>
  <r>
    <n v="1065"/>
    <x v="511"/>
    <x v="1"/>
    <x v="392"/>
    <d v="2012-04-21T00:00:00"/>
    <s v="Standard Class"/>
    <x v="378"/>
    <s v="Theresa Swint"/>
    <x v="1"/>
    <s v="United States"/>
    <s v="Toledo"/>
    <x v="24"/>
    <n v="43615"/>
    <x v="3"/>
    <s v="TEC-PH-10002115"/>
    <x v="2"/>
    <x v="7"/>
    <s v="Plantronics 81402"/>
    <n v="118.78199999999998"/>
    <n v="3"/>
    <n v="0.4"/>
    <n v="-27.715799999999994"/>
  </r>
  <r>
    <n v="1066"/>
    <x v="511"/>
    <x v="1"/>
    <x v="392"/>
    <d v="2012-04-21T00:00:00"/>
    <s v="Standard Class"/>
    <x v="378"/>
    <s v="Theresa Swint"/>
    <x v="1"/>
    <s v="United States"/>
    <s v="Toledo"/>
    <x v="24"/>
    <n v="43615"/>
    <x v="3"/>
    <s v="OFF-FA-10003059"/>
    <x v="1"/>
    <x v="13"/>
    <s v="Assorted Color Push Pins"/>
    <n v="1.4480000000000002"/>
    <n v="1"/>
    <n v="0.2"/>
    <n v="0.2352999999999999"/>
  </r>
  <r>
    <n v="1067"/>
    <x v="511"/>
    <x v="1"/>
    <x v="392"/>
    <d v="2012-04-21T00:00:00"/>
    <s v="Standard Class"/>
    <x v="378"/>
    <s v="Theresa Swint"/>
    <x v="1"/>
    <s v="United States"/>
    <s v="Toledo"/>
    <x v="24"/>
    <n v="43615"/>
    <x v="3"/>
    <s v="OFF-BI-10004330"/>
    <x v="1"/>
    <x v="8"/>
    <s v="GBC Velobind Prepunched Cover Sets, Regency Series"/>
    <n v="55.470000000000006"/>
    <n v="5"/>
    <n v="0.7"/>
    <n v="-46.224999999999994"/>
  </r>
  <r>
    <n v="1068"/>
    <x v="512"/>
    <x v="0"/>
    <x v="393"/>
    <d v="2013-10-03T00:00:00"/>
    <s v="First Class"/>
    <x v="379"/>
    <s v="Brian DeCherney"/>
    <x v="0"/>
    <s v="United States"/>
    <s v="San Francisco"/>
    <x v="1"/>
    <n v="94122"/>
    <x v="1"/>
    <s v="FUR-CH-10001146"/>
    <x v="0"/>
    <x v="1"/>
    <s v="Global Value Mid-Back Manager's Chair, Gray"/>
    <n v="194.84800000000001"/>
    <n v="4"/>
    <n v="0.2"/>
    <n v="12.177999999999983"/>
  </r>
  <r>
    <n v="1069"/>
    <x v="513"/>
    <x v="3"/>
    <x v="394"/>
    <d v="2014-10-01T00:00:00"/>
    <s v="Second Class"/>
    <x v="380"/>
    <s v="Charles McCrossin"/>
    <x v="0"/>
    <s v="United States"/>
    <s v="Brownsville"/>
    <x v="5"/>
    <n v="78521"/>
    <x v="2"/>
    <s v="OFF-SU-10001935"/>
    <x v="1"/>
    <x v="14"/>
    <s v="Staples"/>
    <n v="1.7440000000000002"/>
    <n v="1"/>
    <n v="0.2"/>
    <n v="-0.34880000000000033"/>
  </r>
  <r>
    <n v="1070"/>
    <x v="514"/>
    <x v="1"/>
    <x v="395"/>
    <d v="2012-07-29T00:00:00"/>
    <s v="Standard Class"/>
    <x v="176"/>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x v="381"/>
    <s v="Skye Norling"/>
    <x v="2"/>
    <s v="United States"/>
    <s v="Los Angeles"/>
    <x v="1"/>
    <n v="90008"/>
    <x v="1"/>
    <s v="OFF-AR-10003732"/>
    <x v="1"/>
    <x v="6"/>
    <s v="Newell 333"/>
    <n v="19.459999999999997"/>
    <n v="7"/>
    <n v="0"/>
    <n v="5.0595999999999997"/>
  </r>
  <r>
    <n v="1072"/>
    <x v="516"/>
    <x v="0"/>
    <x v="236"/>
    <d v="2013-05-03T00:00:00"/>
    <s v="Standard Class"/>
    <x v="382"/>
    <s v="Erica Hernandez"/>
    <x v="2"/>
    <s v="United States"/>
    <s v="Denver"/>
    <x v="22"/>
    <n v="80219"/>
    <x v="1"/>
    <s v="OFF-PA-10001970"/>
    <x v="1"/>
    <x v="10"/>
    <s v="Xerox 1881"/>
    <n v="29.472000000000001"/>
    <n v="3"/>
    <n v="0.2"/>
    <n v="9.9467999999999979"/>
  </r>
  <r>
    <n v="1073"/>
    <x v="517"/>
    <x v="3"/>
    <x v="237"/>
    <d v="2014-11-20T00:00:00"/>
    <s v="Standard Class"/>
    <x v="383"/>
    <s v="Frank Olsen"/>
    <x v="0"/>
    <s v="United States"/>
    <s v="New York City"/>
    <x v="15"/>
    <n v="10035"/>
    <x v="3"/>
    <s v="OFF-BI-10003669"/>
    <x v="1"/>
    <x v="8"/>
    <s v="3M Organizer Strips"/>
    <n v="8.64"/>
    <n v="2"/>
    <n v="0.2"/>
    <n v="3.024"/>
  </r>
  <r>
    <n v="1074"/>
    <x v="518"/>
    <x v="0"/>
    <x v="396"/>
    <d v="2013-11-20T00:00:00"/>
    <s v="Standard Class"/>
    <x v="384"/>
    <s v="Maurice Satty"/>
    <x v="0"/>
    <s v="United States"/>
    <s v="Mesa"/>
    <x v="16"/>
    <n v="85204"/>
    <x v="1"/>
    <s v="OFF-BI-10003727"/>
    <x v="1"/>
    <x v="8"/>
    <s v="Avery Durable Slant Ring Binders With Label Holder"/>
    <n v="6.27"/>
    <n v="5"/>
    <n v="0.7"/>
    <n v="-4.5980000000000008"/>
  </r>
  <r>
    <n v="1075"/>
    <x v="518"/>
    <x v="0"/>
    <x v="396"/>
    <d v="2013-11-20T00:00:00"/>
    <s v="Standard Class"/>
    <x v="384"/>
    <s v="Maurice Satty"/>
    <x v="0"/>
    <s v="United States"/>
    <s v="Mesa"/>
    <x v="16"/>
    <n v="85204"/>
    <x v="1"/>
    <s v="OFF-BI-10004967"/>
    <x v="1"/>
    <x v="8"/>
    <s v="Round Ring Binders"/>
    <n v="4.3680000000000003"/>
    <n v="7"/>
    <n v="0.7"/>
    <n v="-3.3487999999999998"/>
  </r>
  <r>
    <n v="1076"/>
    <x v="518"/>
    <x v="0"/>
    <x v="396"/>
    <d v="2013-11-20T00:00:00"/>
    <s v="Standard Class"/>
    <x v="384"/>
    <s v="Maurice Satty"/>
    <x v="0"/>
    <s v="United States"/>
    <s v="Mesa"/>
    <x v="16"/>
    <n v="85204"/>
    <x v="1"/>
    <s v="TEC-AC-10003447"/>
    <x v="2"/>
    <x v="11"/>
    <s v="Micropad Numeric Keypads"/>
    <n v="31.983999999999998"/>
    <n v="2"/>
    <n v="0.2"/>
    <n v="1.9989999999999979"/>
  </r>
  <r>
    <n v="1077"/>
    <x v="519"/>
    <x v="0"/>
    <x v="321"/>
    <d v="2013-10-01T00:00:00"/>
    <s v="First Class"/>
    <x v="385"/>
    <s v="Chad Cunningham"/>
    <x v="2"/>
    <s v="United States"/>
    <s v="Columbus"/>
    <x v="14"/>
    <n v="47201"/>
    <x v="2"/>
    <s v="OFF-AR-10000255"/>
    <x v="1"/>
    <x v="6"/>
    <s v="Newell 328"/>
    <n v="40.879999999999995"/>
    <n v="7"/>
    <n v="0"/>
    <n v="10.628799999999998"/>
  </r>
  <r>
    <n v="1078"/>
    <x v="520"/>
    <x v="3"/>
    <x v="397"/>
    <d v="2014-09-26T00:00:00"/>
    <s v="Second Class"/>
    <x v="386"/>
    <s v="Don Weiss"/>
    <x v="0"/>
    <s v="United States"/>
    <s v="Seattle"/>
    <x v="4"/>
    <n v="98105"/>
    <x v="1"/>
    <s v="OFF-AP-10002191"/>
    <x v="1"/>
    <x v="9"/>
    <s v="Belkin 8 Outlet SurgeMaster II Gold Surge Protector"/>
    <n v="119.96"/>
    <n v="2"/>
    <n v="0"/>
    <n v="33.588800000000006"/>
  </r>
  <r>
    <n v="1079"/>
    <x v="520"/>
    <x v="3"/>
    <x v="397"/>
    <d v="2014-09-26T00:00:00"/>
    <s v="Second Class"/>
    <x v="386"/>
    <s v="Don Weiss"/>
    <x v="0"/>
    <s v="United States"/>
    <s v="Seattle"/>
    <x v="4"/>
    <n v="98105"/>
    <x v="1"/>
    <s v="OFF-ST-10001325"/>
    <x v="1"/>
    <x v="4"/>
    <s v="Sterilite Officeware Hinged File Box"/>
    <n v="31.44"/>
    <n v="3"/>
    <n v="0"/>
    <n v="8.4888000000000012"/>
  </r>
  <r>
    <n v="1080"/>
    <x v="520"/>
    <x v="3"/>
    <x v="397"/>
    <d v="2014-09-26T00:00:00"/>
    <s v="Second Class"/>
    <x v="386"/>
    <s v="Don Weiss"/>
    <x v="0"/>
    <s v="United States"/>
    <s v="Seattle"/>
    <x v="4"/>
    <n v="98105"/>
    <x v="1"/>
    <s v="OFF-BI-10000404"/>
    <x v="1"/>
    <x v="8"/>
    <s v="Avery Printable Repositionable Plastic Tabs"/>
    <n v="6.88"/>
    <n v="1"/>
    <n v="0.2"/>
    <n v="2.3220000000000001"/>
  </r>
  <r>
    <n v="1081"/>
    <x v="521"/>
    <x v="1"/>
    <x v="239"/>
    <d v="2012-12-04T00:00:00"/>
    <s v="Standard Class"/>
    <x v="387"/>
    <s v="Bill Tyler"/>
    <x v="1"/>
    <s v="United States"/>
    <s v="Detroit"/>
    <x v="12"/>
    <n v="48227"/>
    <x v="2"/>
    <s v="OFF-PA-10000349"/>
    <x v="1"/>
    <x v="10"/>
    <s v="Staples"/>
    <n v="19.920000000000002"/>
    <n v="4"/>
    <n v="0"/>
    <n v="9.3624000000000009"/>
  </r>
  <r>
    <n v="1082"/>
    <x v="521"/>
    <x v="1"/>
    <x v="239"/>
    <d v="2012-12-04T00:00:00"/>
    <s v="Standard Class"/>
    <x v="387"/>
    <s v="Bill Tyler"/>
    <x v="1"/>
    <s v="United States"/>
    <s v="Detroit"/>
    <x v="12"/>
    <n v="48227"/>
    <x v="2"/>
    <s v="FUR-CH-10002880"/>
    <x v="0"/>
    <x v="1"/>
    <s v="Global High-Back Leather Tilter, Burgundy"/>
    <n v="1106.9099999999999"/>
    <n v="9"/>
    <n v="0"/>
    <n v="121.76009999999994"/>
  </r>
  <r>
    <n v="1083"/>
    <x v="522"/>
    <x v="0"/>
    <x v="398"/>
    <d v="2013-03-06T00:00:00"/>
    <s v="Standard Class"/>
    <x v="30"/>
    <s v="Karen Daniels"/>
    <x v="0"/>
    <s v="United States"/>
    <s v="Yonkers"/>
    <x v="15"/>
    <n v="10701"/>
    <x v="3"/>
    <s v="FUR-TA-10001095"/>
    <x v="0"/>
    <x v="3"/>
    <s v="Chromcraft Round Conference Tables"/>
    <n v="836.59199999999998"/>
    <n v="8"/>
    <n v="0.4"/>
    <n v="-264.92079999999999"/>
  </r>
  <r>
    <n v="1084"/>
    <x v="522"/>
    <x v="0"/>
    <x v="398"/>
    <d v="2013-03-06T00:00:00"/>
    <s v="Standard Class"/>
    <x v="30"/>
    <s v="Karen Daniels"/>
    <x v="0"/>
    <s v="United States"/>
    <s v="Yonkers"/>
    <x v="15"/>
    <n v="10701"/>
    <x v="3"/>
    <s v="OFF-PA-10003127"/>
    <x v="1"/>
    <x v="10"/>
    <s v="Staples"/>
    <n v="26.38"/>
    <n v="1"/>
    <n v="0"/>
    <n v="12.134799999999998"/>
  </r>
  <r>
    <n v="1085"/>
    <x v="522"/>
    <x v="0"/>
    <x v="398"/>
    <d v="2013-03-06T00:00:00"/>
    <s v="Standard Class"/>
    <x v="30"/>
    <s v="Karen Daniels"/>
    <x v="0"/>
    <s v="United States"/>
    <s v="Yonkers"/>
    <x v="15"/>
    <n v="10701"/>
    <x v="3"/>
    <s v="OFF-ST-10003208"/>
    <x v="1"/>
    <x v="4"/>
    <s v="Adjustable Depth Letter/Legal Cart"/>
    <n v="362.92"/>
    <n v="2"/>
    <n v="0"/>
    <n v="105.24679999999995"/>
  </r>
  <r>
    <n v="1086"/>
    <x v="522"/>
    <x v="0"/>
    <x v="398"/>
    <d v="2013-03-06T00:00:00"/>
    <s v="Standard Class"/>
    <x v="30"/>
    <s v="Karen Daniels"/>
    <x v="0"/>
    <s v="United States"/>
    <s v="Yonkers"/>
    <x v="15"/>
    <n v="10701"/>
    <x v="3"/>
    <s v="TEC-MA-10003979"/>
    <x v="2"/>
    <x v="15"/>
    <s v="Ativa V4110MDD Micro-Cut Shredder"/>
    <n v="4899.93"/>
    <n v="7"/>
    <n v="0"/>
    <n v="2400.9656999999997"/>
  </r>
  <r>
    <n v="1087"/>
    <x v="523"/>
    <x v="0"/>
    <x v="399"/>
    <d v="2013-08-13T00:00:00"/>
    <s v="Same Day"/>
    <x v="48"/>
    <s v="Lena Cacioppo"/>
    <x v="0"/>
    <s v="United States"/>
    <s v="Des Moines"/>
    <x v="23"/>
    <n v="50315"/>
    <x v="2"/>
    <s v="OFF-PA-10000029"/>
    <x v="1"/>
    <x v="10"/>
    <s v="Xerox 224"/>
    <n v="6.48"/>
    <n v="1"/>
    <n v="0"/>
    <n v="3.1104000000000003"/>
  </r>
  <r>
    <n v="1088"/>
    <x v="524"/>
    <x v="0"/>
    <x v="243"/>
    <d v="2013-08-21T00:00:00"/>
    <s v="Second Class"/>
    <x v="388"/>
    <s v="Craig Yedwab"/>
    <x v="1"/>
    <s v="United States"/>
    <s v="Oakland"/>
    <x v="1"/>
    <n v="94601"/>
    <x v="1"/>
    <s v="TEC-PH-10004896"/>
    <x v="2"/>
    <x v="7"/>
    <s v="Nokia Lumia 521 (T-Mobile)"/>
    <n v="71.975999999999999"/>
    <n v="3"/>
    <n v="0.2"/>
    <n v="7.1976000000000049"/>
  </r>
  <r>
    <n v="1089"/>
    <x v="524"/>
    <x v="0"/>
    <x v="243"/>
    <d v="2013-08-21T00:00:00"/>
    <s v="Second Class"/>
    <x v="388"/>
    <s v="Craig Yedwab"/>
    <x v="1"/>
    <s v="United States"/>
    <s v="Oakland"/>
    <x v="1"/>
    <n v="94601"/>
    <x v="1"/>
    <s v="OFF-LA-10000452"/>
    <x v="1"/>
    <x v="2"/>
    <s v="Avery 488"/>
    <n v="3.15"/>
    <n v="1"/>
    <n v="0"/>
    <n v="1.512"/>
  </r>
  <r>
    <n v="1090"/>
    <x v="525"/>
    <x v="3"/>
    <x v="400"/>
    <d v="2014-06-11T00:00:00"/>
    <s v="Standard Class"/>
    <x v="352"/>
    <s v="Lindsay Williams"/>
    <x v="1"/>
    <s v="United States"/>
    <s v="Monroe"/>
    <x v="3"/>
    <n v="28110"/>
    <x v="0"/>
    <s v="FUR-FU-10001967"/>
    <x v="0"/>
    <x v="5"/>
    <s v="Telescoping Adjustable Floor Lamp"/>
    <n v="31.983999999999998"/>
    <n v="2"/>
    <n v="0.2"/>
    <n v="1.9989999999999979"/>
  </r>
  <r>
    <n v="1091"/>
    <x v="525"/>
    <x v="3"/>
    <x v="400"/>
    <d v="2014-06-11T00:00:00"/>
    <s v="Standard Class"/>
    <x v="352"/>
    <s v="Lindsay Williams"/>
    <x v="1"/>
    <s v="United States"/>
    <s v="Monroe"/>
    <x v="3"/>
    <n v="28110"/>
    <x v="0"/>
    <s v="TEC-PH-10001819"/>
    <x v="2"/>
    <x v="7"/>
    <s v="Innergie mMini Combo Duo USB Travel Charging Kit"/>
    <n v="71.984000000000009"/>
    <n v="2"/>
    <n v="0.2"/>
    <n v="25.194399999999995"/>
  </r>
  <r>
    <n v="1092"/>
    <x v="526"/>
    <x v="1"/>
    <x v="401"/>
    <d v="2012-12-13T00:00:00"/>
    <s v="Standard Class"/>
    <x v="268"/>
    <s v="Naresj Patel"/>
    <x v="0"/>
    <s v="United States"/>
    <s v="San Diego"/>
    <x v="1"/>
    <n v="92105"/>
    <x v="1"/>
    <s v="OFF-AR-10002952"/>
    <x v="1"/>
    <x v="6"/>
    <s v="Stanley Contemporary Battery Pencil Sharpeners"/>
    <n v="120.14999999999999"/>
    <n v="9"/>
    <n v="0"/>
    <n v="33.641999999999996"/>
  </r>
  <r>
    <n v="1093"/>
    <x v="526"/>
    <x v="1"/>
    <x v="401"/>
    <d v="2012-12-13T00:00:00"/>
    <s v="Standard Class"/>
    <x v="268"/>
    <s v="Naresj Patel"/>
    <x v="0"/>
    <s v="United States"/>
    <s v="San Diego"/>
    <x v="1"/>
    <n v="92105"/>
    <x v="1"/>
    <s v="TEC-PH-10000576"/>
    <x v="2"/>
    <x v="7"/>
    <s v="AT&amp;T 1080 Corded phone"/>
    <n v="219.18400000000003"/>
    <n v="2"/>
    <n v="0.2"/>
    <n v="19.178600000000003"/>
  </r>
  <r>
    <n v="1094"/>
    <x v="527"/>
    <x v="1"/>
    <x v="17"/>
    <d v="2012-12-31T00:00:00"/>
    <s v="Standard Class"/>
    <x v="389"/>
    <s v="Brad Thomas"/>
    <x v="2"/>
    <s v="United States"/>
    <s v="Clinton"/>
    <x v="39"/>
    <n v="20735"/>
    <x v="3"/>
    <s v="OFF-PA-10000605"/>
    <x v="1"/>
    <x v="10"/>
    <s v="Xerox 1950"/>
    <n v="28.900000000000002"/>
    <n v="5"/>
    <n v="0"/>
    <n v="14.161000000000001"/>
  </r>
  <r>
    <n v="1095"/>
    <x v="527"/>
    <x v="1"/>
    <x v="17"/>
    <d v="2012-12-31T00:00:00"/>
    <s v="Standard Class"/>
    <x v="389"/>
    <s v="Brad Thomas"/>
    <x v="2"/>
    <s v="United States"/>
    <s v="Clinton"/>
    <x v="39"/>
    <n v="20735"/>
    <x v="3"/>
    <s v="OFF-AP-10002518"/>
    <x v="1"/>
    <x v="9"/>
    <s v="Kensington 7 Outlet MasterPiece Power Center"/>
    <n v="355.96"/>
    <n v="2"/>
    <n v="0"/>
    <n v="103.22839999999997"/>
  </r>
  <r>
    <n v="1096"/>
    <x v="528"/>
    <x v="3"/>
    <x v="276"/>
    <d v="2014-01-27T00:00:00"/>
    <s v="Standard Class"/>
    <x v="390"/>
    <s v="Penelope Sewall"/>
    <x v="2"/>
    <s v="United States"/>
    <s v="Charlotte"/>
    <x v="3"/>
    <n v="28205"/>
    <x v="0"/>
    <s v="OFF-ST-10004340"/>
    <x v="1"/>
    <x v="4"/>
    <s v="Fellowes Mobile File Cart, Black"/>
    <n v="348.20799999999997"/>
    <n v="7"/>
    <n v="0.2"/>
    <n v="30.468200000000024"/>
  </r>
  <r>
    <n v="1097"/>
    <x v="528"/>
    <x v="3"/>
    <x v="276"/>
    <d v="2014-01-27T00:00:00"/>
    <s v="Standard Class"/>
    <x v="390"/>
    <s v="Penelope Sewall"/>
    <x v="2"/>
    <s v="United States"/>
    <s v="Charlotte"/>
    <x v="3"/>
    <n v="28205"/>
    <x v="0"/>
    <s v="OFF-BI-10004001"/>
    <x v="1"/>
    <x v="8"/>
    <s v="GBC Recycled VeloBinder Covers"/>
    <n v="35.783999999999999"/>
    <n v="7"/>
    <n v="0.7"/>
    <n v="-28.627200000000009"/>
  </r>
  <r>
    <n v="1098"/>
    <x v="529"/>
    <x v="2"/>
    <x v="402"/>
    <d v="2011-06-28T00:00:00"/>
    <s v="First Class"/>
    <x v="374"/>
    <s v="Noel Staavos"/>
    <x v="1"/>
    <s v="United States"/>
    <s v="Los Angeles"/>
    <x v="1"/>
    <n v="90049"/>
    <x v="1"/>
    <s v="FUR-TA-10004147"/>
    <x v="0"/>
    <x v="3"/>
    <s v="Hon 4060 Series Tables"/>
    <n v="447.84"/>
    <n v="5"/>
    <n v="0.2"/>
    <n v="11.19599999999997"/>
  </r>
  <r>
    <n v="1099"/>
    <x v="530"/>
    <x v="0"/>
    <x v="403"/>
    <d v="2013-06-18T00:00:00"/>
    <s v="First Class"/>
    <x v="391"/>
    <s v="Paul Van Hugh"/>
    <x v="2"/>
    <s v="United States"/>
    <s v="San Francisco"/>
    <x v="1"/>
    <n v="94122"/>
    <x v="1"/>
    <s v="OFF-AR-10001545"/>
    <x v="1"/>
    <x v="6"/>
    <s v="Newell 326"/>
    <n v="7.04"/>
    <n v="4"/>
    <n v="0"/>
    <n v="2.0415999999999999"/>
  </r>
  <r>
    <n v="1100"/>
    <x v="530"/>
    <x v="0"/>
    <x v="403"/>
    <d v="2013-06-18T00:00:00"/>
    <s v="First Class"/>
    <x v="391"/>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x v="391"/>
    <s v="Paul Van Hugh"/>
    <x v="2"/>
    <s v="United States"/>
    <s v="San Francisco"/>
    <x v="1"/>
    <n v="94122"/>
    <x v="1"/>
    <s v="TEC-AC-10001013"/>
    <x v="2"/>
    <x v="11"/>
    <s v="Logitech ClearChat Comfort/USB Headset H390"/>
    <n v="29.29"/>
    <n v="1"/>
    <n v="0"/>
    <n v="9.6656999999999975"/>
  </r>
  <r>
    <n v="1102"/>
    <x v="530"/>
    <x v="0"/>
    <x v="403"/>
    <d v="2013-06-18T00:00:00"/>
    <s v="First Class"/>
    <x v="391"/>
    <s v="Paul Van Hugh"/>
    <x v="2"/>
    <s v="United States"/>
    <s v="San Francisco"/>
    <x v="1"/>
    <n v="94122"/>
    <x v="1"/>
    <s v="OFF-AR-10002255"/>
    <x v="1"/>
    <x v="6"/>
    <s v="Newell 346"/>
    <n v="8.64"/>
    <n v="3"/>
    <n v="0"/>
    <n v="2.5055999999999998"/>
  </r>
  <r>
    <n v="1103"/>
    <x v="531"/>
    <x v="3"/>
    <x v="81"/>
    <d v="2014-04-28T00:00:00"/>
    <s v="Standard Class"/>
    <x v="261"/>
    <s v="Resi Pölking"/>
    <x v="0"/>
    <s v="United States"/>
    <s v="Houston"/>
    <x v="5"/>
    <n v="77041"/>
    <x v="2"/>
    <s v="OFF-BI-10004140"/>
    <x v="1"/>
    <x v="8"/>
    <s v="Avery Non-Stick Binders"/>
    <n v="2.6939999999999995"/>
    <n v="3"/>
    <n v="0.8"/>
    <n v="-4.7145000000000028"/>
  </r>
  <r>
    <n v="1104"/>
    <x v="531"/>
    <x v="3"/>
    <x v="81"/>
    <d v="2014-04-28T00:00:00"/>
    <s v="Standard Class"/>
    <x v="261"/>
    <s v="Resi Pölking"/>
    <x v="0"/>
    <s v="United States"/>
    <s v="Houston"/>
    <x v="5"/>
    <n v="77041"/>
    <x v="2"/>
    <s v="OFF-BI-10002049"/>
    <x v="1"/>
    <x v="8"/>
    <s v="UniKeep View Case Binders"/>
    <n v="2.9339999999999993"/>
    <n v="3"/>
    <n v="0.8"/>
    <n v="-4.9878000000000018"/>
  </r>
  <r>
    <n v="1105"/>
    <x v="532"/>
    <x v="0"/>
    <x v="147"/>
    <d v="2013-10-28T00:00:00"/>
    <s v="Standard Class"/>
    <x v="392"/>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x v="13"/>
    <s v="Eric Hoffmann"/>
    <x v="0"/>
    <s v="United States"/>
    <s v="Houston"/>
    <x v="5"/>
    <n v="77041"/>
    <x v="2"/>
    <s v="OFF-ST-10000642"/>
    <x v="1"/>
    <x v="4"/>
    <s v="Tennsco Lockers, Gray"/>
    <n v="100.70400000000001"/>
    <n v="6"/>
    <n v="0.2"/>
    <n v="-16.36440000000001"/>
  </r>
  <r>
    <n v="1107"/>
    <x v="533"/>
    <x v="0"/>
    <x v="258"/>
    <d v="2013-11-25T00:00:00"/>
    <s v="Standard Class"/>
    <x v="13"/>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x v="13"/>
    <s v="Eric Hoffmann"/>
    <x v="0"/>
    <s v="United States"/>
    <s v="Houston"/>
    <x v="5"/>
    <n v="77041"/>
    <x v="2"/>
    <s v="OFF-BI-10003676"/>
    <x v="1"/>
    <x v="8"/>
    <s v="GBC Standard Recycled Report Covers, Clear Plastic Sheets"/>
    <n v="10.779999999999996"/>
    <n v="5"/>
    <n v="0.8"/>
    <n v="-17.248000000000008"/>
  </r>
  <r>
    <n v="1109"/>
    <x v="533"/>
    <x v="0"/>
    <x v="258"/>
    <d v="2013-11-25T00:00:00"/>
    <s v="Standard Class"/>
    <x v="13"/>
    <s v="Eric Hoffmann"/>
    <x v="0"/>
    <s v="United States"/>
    <s v="Houston"/>
    <x v="5"/>
    <n v="77041"/>
    <x v="2"/>
    <s v="OFF-FA-10003495"/>
    <x v="1"/>
    <x v="13"/>
    <s v="Staples"/>
    <n v="58.368000000000009"/>
    <n v="12"/>
    <n v="0.2"/>
    <n v="21.888000000000002"/>
  </r>
  <r>
    <n v="1110"/>
    <x v="533"/>
    <x v="0"/>
    <x v="258"/>
    <d v="2013-11-25T00:00:00"/>
    <s v="Standard Class"/>
    <x v="13"/>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x v="13"/>
    <s v="Eric Hoffmann"/>
    <x v="0"/>
    <s v="United States"/>
    <s v="Houston"/>
    <x v="5"/>
    <n v="77041"/>
    <x v="2"/>
    <s v="TEC-PH-10003589"/>
    <x v="2"/>
    <x v="7"/>
    <s v="invisibleSHIELD by ZAGG Smudge-Free Screen Protector"/>
    <n v="71.959999999999994"/>
    <n v="5"/>
    <n v="0.2"/>
    <n v="25.185999999999996"/>
  </r>
  <r>
    <n v="1112"/>
    <x v="533"/>
    <x v="0"/>
    <x v="258"/>
    <d v="2013-11-25T00:00:00"/>
    <s v="Standard Class"/>
    <x v="13"/>
    <s v="Eric Hoffmann"/>
    <x v="0"/>
    <s v="United States"/>
    <s v="Houston"/>
    <x v="5"/>
    <n v="77041"/>
    <x v="2"/>
    <s v="OFF-PA-10004735"/>
    <x v="1"/>
    <x v="10"/>
    <s v="Xerox 1905"/>
    <n v="10.368000000000002"/>
    <n v="2"/>
    <n v="0.2"/>
    <n v="3.6288"/>
  </r>
  <r>
    <n v="1113"/>
    <x v="533"/>
    <x v="0"/>
    <x v="258"/>
    <d v="2013-11-25T00:00:00"/>
    <s v="Standard Class"/>
    <x v="13"/>
    <s v="Eric Hoffmann"/>
    <x v="0"/>
    <s v="United States"/>
    <s v="Houston"/>
    <x v="5"/>
    <n v="77041"/>
    <x v="2"/>
    <s v="OFF-BI-10002609"/>
    <x v="1"/>
    <x v="8"/>
    <s v="Avery Hidden Tab Dividers for Binding Systems"/>
    <n v="1.1919999999999997"/>
    <n v="2"/>
    <n v="0.8"/>
    <n v="-2.0264000000000002"/>
  </r>
  <r>
    <n v="1114"/>
    <x v="534"/>
    <x v="3"/>
    <x v="404"/>
    <d v="2014-12-24T00:00:00"/>
    <s v="Second Class"/>
    <x v="154"/>
    <s v="Russell Applegate"/>
    <x v="0"/>
    <s v="United States"/>
    <s v="Encinitas"/>
    <x v="1"/>
    <n v="92024"/>
    <x v="1"/>
    <s v="OFF-BI-10003364"/>
    <x v="1"/>
    <x v="8"/>
    <s v="Binding Machine Supplies"/>
    <n v="46.672000000000004"/>
    <n v="2"/>
    <n v="0.2"/>
    <n v="16.3352"/>
  </r>
  <r>
    <n v="1115"/>
    <x v="534"/>
    <x v="3"/>
    <x v="404"/>
    <d v="2014-12-24T00:00:00"/>
    <s v="Second Class"/>
    <x v="154"/>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x v="154"/>
    <s v="Russell Applegate"/>
    <x v="0"/>
    <s v="United States"/>
    <s v="Encinitas"/>
    <x v="1"/>
    <n v="92024"/>
    <x v="1"/>
    <s v="TEC-AC-10003610"/>
    <x v="2"/>
    <x v="11"/>
    <s v="Logitech Illuminated - Keyboard"/>
    <n v="119.98"/>
    <n v="2"/>
    <n v="0"/>
    <n v="57.590400000000002"/>
  </r>
  <r>
    <n v="1117"/>
    <x v="535"/>
    <x v="0"/>
    <x v="405"/>
    <d v="2013-07-25T00:00:00"/>
    <s v="Second Class"/>
    <x v="393"/>
    <s v="Dionis Lloyd"/>
    <x v="1"/>
    <s v="United States"/>
    <s v="San Francisco"/>
    <x v="1"/>
    <n v="94110"/>
    <x v="1"/>
    <s v="OFF-LA-10003766"/>
    <x v="1"/>
    <x v="2"/>
    <s v="Self-Adhesive Removable Labels"/>
    <n v="6.3"/>
    <n v="2"/>
    <n v="0"/>
    <n v="3.024"/>
  </r>
  <r>
    <n v="1118"/>
    <x v="536"/>
    <x v="1"/>
    <x v="406"/>
    <d v="2012-09-08T00:00:00"/>
    <s v="Standard Class"/>
    <x v="394"/>
    <s v="Christine Sundaresam"/>
    <x v="0"/>
    <s v="United States"/>
    <s v="Roswell"/>
    <x v="32"/>
    <n v="30076"/>
    <x v="0"/>
    <s v="OFF-PA-10001970"/>
    <x v="1"/>
    <x v="10"/>
    <s v="Xerox 1908"/>
    <n v="279.89999999999998"/>
    <n v="5"/>
    <n v="0"/>
    <n v="137.15100000000001"/>
  </r>
  <r>
    <n v="1119"/>
    <x v="536"/>
    <x v="1"/>
    <x v="406"/>
    <d v="2012-09-08T00:00:00"/>
    <s v="Standard Class"/>
    <x v="394"/>
    <s v="Christine Sundaresam"/>
    <x v="0"/>
    <s v="United States"/>
    <s v="Roswell"/>
    <x v="32"/>
    <n v="30076"/>
    <x v="0"/>
    <s v="TEC-AC-10002049"/>
    <x v="2"/>
    <x v="11"/>
    <s v="Logitech G19 Programmable Gaming Keyboard"/>
    <n v="619.94999999999993"/>
    <n v="5"/>
    <n v="0"/>
    <n v="111.59099999999995"/>
  </r>
  <r>
    <n v="1120"/>
    <x v="536"/>
    <x v="1"/>
    <x v="406"/>
    <d v="2012-09-08T00:00:00"/>
    <s v="Standard Class"/>
    <x v="394"/>
    <s v="Christine Sundaresam"/>
    <x v="0"/>
    <s v="United States"/>
    <s v="Roswell"/>
    <x v="32"/>
    <n v="30076"/>
    <x v="0"/>
    <s v="OFF-PA-10000141"/>
    <x v="1"/>
    <x v="10"/>
    <s v="Ampad Evidence Wirebond Steno Books, 6&quot; x 9&quot;"/>
    <n v="4.3600000000000003"/>
    <n v="2"/>
    <n v="0"/>
    <n v="2.0491999999999999"/>
  </r>
  <r>
    <n v="1121"/>
    <x v="536"/>
    <x v="1"/>
    <x v="406"/>
    <d v="2012-09-08T00:00:00"/>
    <s v="Standard Class"/>
    <x v="394"/>
    <s v="Christine Sundaresam"/>
    <x v="0"/>
    <s v="United States"/>
    <s v="Roswell"/>
    <x v="32"/>
    <n v="30076"/>
    <x v="0"/>
    <s v="OFF-EN-10004459"/>
    <x v="1"/>
    <x v="12"/>
    <s v="Security-Tint Envelopes"/>
    <n v="15.28"/>
    <n v="2"/>
    <n v="0"/>
    <n v="7.4871999999999996"/>
  </r>
  <r>
    <n v="1122"/>
    <x v="537"/>
    <x v="2"/>
    <x v="407"/>
    <d v="2011-01-27T00:00:00"/>
    <s v="Standard Class"/>
    <x v="332"/>
    <s v="Hunter Lopez"/>
    <x v="0"/>
    <s v="United States"/>
    <s v="Jonesboro"/>
    <x v="36"/>
    <n v="72401"/>
    <x v="0"/>
    <s v="TEC-PH-10001061"/>
    <x v="2"/>
    <x v="7"/>
    <s v="Apple iPhone 5C"/>
    <n v="699.93"/>
    <n v="7"/>
    <n v="0"/>
    <n v="181.98179999999999"/>
  </r>
  <r>
    <n v="1123"/>
    <x v="537"/>
    <x v="2"/>
    <x v="407"/>
    <d v="2011-01-27T00:00:00"/>
    <s v="Standard Class"/>
    <x v="332"/>
    <s v="Hunter Lopez"/>
    <x v="0"/>
    <s v="United States"/>
    <s v="Jonesboro"/>
    <x v="36"/>
    <n v="72401"/>
    <x v="0"/>
    <s v="OFF-AR-10002375"/>
    <x v="1"/>
    <x v="6"/>
    <s v="Newell 351"/>
    <n v="22.959999999999997"/>
    <n v="7"/>
    <n v="0"/>
    <n v="6.6583999999999968"/>
  </r>
  <r>
    <n v="1124"/>
    <x v="537"/>
    <x v="2"/>
    <x v="407"/>
    <d v="2011-01-27T00:00:00"/>
    <s v="Standard Class"/>
    <x v="332"/>
    <s v="Hunter Lopez"/>
    <x v="0"/>
    <s v="United States"/>
    <s v="Jonesboro"/>
    <x v="36"/>
    <n v="72401"/>
    <x v="0"/>
    <s v="FUR-FU-10003194"/>
    <x v="0"/>
    <x v="5"/>
    <s v="Eldon Expressions Desk Accessory, Wood Pencil Holder, Oak"/>
    <n v="38.6"/>
    <n v="4"/>
    <n v="0"/>
    <n v="11.579999999999998"/>
  </r>
  <r>
    <n v="1125"/>
    <x v="537"/>
    <x v="2"/>
    <x v="407"/>
    <d v="2011-01-27T00:00:00"/>
    <s v="Standard Class"/>
    <x v="332"/>
    <s v="Hunter Lopez"/>
    <x v="0"/>
    <s v="United States"/>
    <s v="Jonesboro"/>
    <x v="36"/>
    <n v="72401"/>
    <x v="0"/>
    <s v="OFF-AR-10003811"/>
    <x v="1"/>
    <x v="6"/>
    <s v="Newell 327"/>
    <n v="6.63"/>
    <n v="3"/>
    <n v="0"/>
    <n v="1.7901"/>
  </r>
  <r>
    <n v="1126"/>
    <x v="537"/>
    <x v="2"/>
    <x v="407"/>
    <d v="2011-01-27T00:00:00"/>
    <s v="Standard Class"/>
    <x v="332"/>
    <s v="Hunter Lopez"/>
    <x v="0"/>
    <s v="United States"/>
    <s v="Jonesboro"/>
    <x v="36"/>
    <n v="72401"/>
    <x v="0"/>
    <s v="OFF-EN-10001539"/>
    <x v="1"/>
    <x v="12"/>
    <s v="Staples"/>
    <n v="23.34"/>
    <n v="3"/>
    <n v="0"/>
    <n v="10.969799999999999"/>
  </r>
  <r>
    <n v="1127"/>
    <x v="537"/>
    <x v="2"/>
    <x v="407"/>
    <d v="2011-01-27T00:00:00"/>
    <s v="Standard Class"/>
    <x v="332"/>
    <s v="Hunter Lopez"/>
    <x v="0"/>
    <s v="United States"/>
    <s v="Jonesboro"/>
    <x v="36"/>
    <n v="72401"/>
    <x v="0"/>
    <s v="FUR-CH-10002331"/>
    <x v="0"/>
    <x v="1"/>
    <s v="Hon 4700 Series Mobuis Mid-Back Task Chairs with Adjustable Arms"/>
    <n v="1067.94"/>
    <n v="3"/>
    <n v="0"/>
    <n v="224.2673999999999"/>
  </r>
  <r>
    <n v="1128"/>
    <x v="538"/>
    <x v="1"/>
    <x v="56"/>
    <d v="2012-03-07T00:00:00"/>
    <s v="Standard Class"/>
    <x v="50"/>
    <s v="Pete Armstrong"/>
    <x v="2"/>
    <s v="United States"/>
    <s v="Richmond"/>
    <x v="14"/>
    <n v="47374"/>
    <x v="2"/>
    <s v="OFF-AR-10003156"/>
    <x v="1"/>
    <x v="6"/>
    <s v="50 Colored Long Pencils"/>
    <n v="10.16"/>
    <n v="1"/>
    <n v="0"/>
    <n v="2.6416000000000004"/>
  </r>
  <r>
    <n v="1129"/>
    <x v="538"/>
    <x v="1"/>
    <x v="56"/>
    <d v="2012-03-07T00:00:00"/>
    <s v="Standard Class"/>
    <x v="50"/>
    <s v="Pete Armstrong"/>
    <x v="2"/>
    <s v="United States"/>
    <s v="Richmond"/>
    <x v="14"/>
    <n v="47374"/>
    <x v="2"/>
    <s v="OFF-EN-10001532"/>
    <x v="1"/>
    <x v="12"/>
    <s v="Brown Kraft Recycled Envelopes"/>
    <n v="101.88"/>
    <n v="6"/>
    <n v="0"/>
    <n v="50.94"/>
  </r>
  <r>
    <n v="1130"/>
    <x v="539"/>
    <x v="0"/>
    <x v="408"/>
    <d v="2013-04-17T00:00:00"/>
    <s v="Standard Class"/>
    <x v="205"/>
    <s v="Brian Dahlen"/>
    <x v="0"/>
    <s v="United States"/>
    <s v="Springfield"/>
    <x v="17"/>
    <n v="22153"/>
    <x v="0"/>
    <s v="FUR-TA-10004086"/>
    <x v="0"/>
    <x v="3"/>
    <s v="KI Adjustable-Height Table"/>
    <n v="343.92"/>
    <n v="4"/>
    <n v="0"/>
    <n v="75.662399999999991"/>
  </r>
  <r>
    <n v="1131"/>
    <x v="539"/>
    <x v="0"/>
    <x v="408"/>
    <d v="2013-04-17T00:00:00"/>
    <s v="Standard Class"/>
    <x v="205"/>
    <s v="Brian Dahlen"/>
    <x v="0"/>
    <s v="United States"/>
    <s v="Springfield"/>
    <x v="17"/>
    <n v="22153"/>
    <x v="0"/>
    <s v="OFF-PA-10000100"/>
    <x v="1"/>
    <x v="10"/>
    <s v="Xerox 1945"/>
    <n v="40.99"/>
    <n v="1"/>
    <n v="0"/>
    <n v="20.085100000000001"/>
  </r>
  <r>
    <n v="1132"/>
    <x v="539"/>
    <x v="0"/>
    <x v="408"/>
    <d v="2013-04-17T00:00:00"/>
    <s v="Standard Class"/>
    <x v="205"/>
    <s v="Brian Dahlen"/>
    <x v="0"/>
    <s v="United States"/>
    <s v="Springfield"/>
    <x v="17"/>
    <n v="22153"/>
    <x v="0"/>
    <s v="OFF-EN-10002500"/>
    <x v="1"/>
    <x v="12"/>
    <s v="Globe Weis Peel &amp; Seel First Class Envelopes"/>
    <n v="63.9"/>
    <n v="5"/>
    <n v="0"/>
    <n v="28.754999999999995"/>
  </r>
  <r>
    <n v="1133"/>
    <x v="540"/>
    <x v="0"/>
    <x v="409"/>
    <d v="2013-12-08T00:00:00"/>
    <s v="First Class"/>
    <x v="55"/>
    <s v="Greg Guthrie"/>
    <x v="1"/>
    <s v="United States"/>
    <s v="Antioch"/>
    <x v="1"/>
    <n v="94509"/>
    <x v="1"/>
    <s v="OFF-PA-10004100"/>
    <x v="1"/>
    <x v="10"/>
    <s v="Xerox 216"/>
    <n v="19.440000000000001"/>
    <n v="3"/>
    <n v="0"/>
    <n v="9.3312000000000008"/>
  </r>
  <r>
    <n v="1134"/>
    <x v="541"/>
    <x v="0"/>
    <x v="410"/>
    <d v="2013-06-10T00:00:00"/>
    <s v="Standard Class"/>
    <x v="185"/>
    <s v="Joni Sundaresam"/>
    <x v="2"/>
    <s v="United States"/>
    <s v="Philadelphia"/>
    <x v="9"/>
    <n v="19134"/>
    <x v="3"/>
    <s v="OFF-ST-10003479"/>
    <x v="1"/>
    <x v="4"/>
    <s v="Eldon Base for stackable storage shelf, platinum"/>
    <n v="124.608"/>
    <n v="4"/>
    <n v="0.2"/>
    <n v="-23.364000000000019"/>
  </r>
  <r>
    <n v="1135"/>
    <x v="541"/>
    <x v="0"/>
    <x v="410"/>
    <d v="2013-06-10T00:00:00"/>
    <s v="Standard Class"/>
    <x v="185"/>
    <s v="Joni Sundaresam"/>
    <x v="2"/>
    <s v="United States"/>
    <s v="Philadelphia"/>
    <x v="9"/>
    <n v="19134"/>
    <x v="3"/>
    <s v="OFF-LA-10000973"/>
    <x v="1"/>
    <x v="2"/>
    <s v="Avery 502"/>
    <n v="7.5600000000000005"/>
    <n v="3"/>
    <n v="0.2"/>
    <n v="2.6459999999999995"/>
  </r>
  <r>
    <n v="1136"/>
    <x v="542"/>
    <x v="0"/>
    <x v="25"/>
    <d v="2013-12-12T00:00:00"/>
    <s v="Same Day"/>
    <x v="235"/>
    <s v="Lena Radford"/>
    <x v="0"/>
    <s v="United States"/>
    <s v="Homestead"/>
    <x v="2"/>
    <n v="33030"/>
    <x v="0"/>
    <s v="OFF-ST-10001476"/>
    <x v="1"/>
    <x v="4"/>
    <s v="Steel Personal Filing/Posting Tote"/>
    <n v="85.224000000000004"/>
    <n v="3"/>
    <n v="0.2"/>
    <n v="7.4571000000000041"/>
  </r>
  <r>
    <n v="1137"/>
    <x v="543"/>
    <x v="0"/>
    <x v="396"/>
    <d v="2013-11-16T00:00:00"/>
    <s v="Second Class"/>
    <x v="395"/>
    <s v="Frank Hawley"/>
    <x v="1"/>
    <s v="United States"/>
    <s v="La Porte"/>
    <x v="14"/>
    <n v="46350"/>
    <x v="2"/>
    <s v="OFF-EN-10002831"/>
    <x v="1"/>
    <x v="12"/>
    <s v="Tyvek  Top-Opening Peel &amp; Seel  Envelopes, Gray"/>
    <n v="287.52"/>
    <n v="8"/>
    <n v="0"/>
    <n v="129.38399999999999"/>
  </r>
  <r>
    <n v="1138"/>
    <x v="543"/>
    <x v="0"/>
    <x v="396"/>
    <d v="2013-11-16T00:00:00"/>
    <s v="Second Class"/>
    <x v="395"/>
    <s v="Frank Hawley"/>
    <x v="1"/>
    <s v="United States"/>
    <s v="La Porte"/>
    <x v="14"/>
    <n v="46350"/>
    <x v="2"/>
    <s v="OFF-AP-10002350"/>
    <x v="1"/>
    <x v="9"/>
    <s v="Belkin F9H710-06 7 Outlet SurgeMaster Surge Protector"/>
    <n v="37.68"/>
    <n v="2"/>
    <n v="0"/>
    <n v="10.5504"/>
  </r>
  <r>
    <n v="1139"/>
    <x v="543"/>
    <x v="0"/>
    <x v="396"/>
    <d v="2013-11-16T00:00:00"/>
    <s v="Second Class"/>
    <x v="395"/>
    <s v="Frank Hawley"/>
    <x v="1"/>
    <s v="United States"/>
    <s v="La Porte"/>
    <x v="14"/>
    <n v="46350"/>
    <x v="2"/>
    <s v="OFF-PA-10001763"/>
    <x v="1"/>
    <x v="10"/>
    <s v="Xerox 1896"/>
    <n v="19.98"/>
    <n v="2"/>
    <n v="0"/>
    <n v="8.9909999999999997"/>
  </r>
  <r>
    <n v="1140"/>
    <x v="543"/>
    <x v="0"/>
    <x v="396"/>
    <d v="2013-11-16T00:00:00"/>
    <s v="Second Class"/>
    <x v="395"/>
    <s v="Frank Hawley"/>
    <x v="1"/>
    <s v="United States"/>
    <s v="La Porte"/>
    <x v="14"/>
    <n v="46350"/>
    <x v="2"/>
    <s v="OFF-AR-10003394"/>
    <x v="1"/>
    <x v="6"/>
    <s v="Newell 332"/>
    <n v="20.58"/>
    <n v="7"/>
    <n v="0"/>
    <n v="5.5566000000000004"/>
  </r>
  <r>
    <n v="1141"/>
    <x v="543"/>
    <x v="0"/>
    <x v="396"/>
    <d v="2013-11-16T00:00:00"/>
    <s v="Second Class"/>
    <x v="395"/>
    <s v="Frank Hawley"/>
    <x v="1"/>
    <s v="United States"/>
    <s v="La Porte"/>
    <x v="14"/>
    <n v="46350"/>
    <x v="2"/>
    <s v="OFF-BI-10002072"/>
    <x v="1"/>
    <x v="8"/>
    <s v="Cardinal Slant-D Ring Binders"/>
    <n v="17.38"/>
    <n v="2"/>
    <n v="0"/>
    <n v="8.69"/>
  </r>
  <r>
    <n v="1142"/>
    <x v="544"/>
    <x v="2"/>
    <x v="411"/>
    <d v="2011-10-03T00:00:00"/>
    <s v="Standard Class"/>
    <x v="275"/>
    <s v="Arthur Prichep"/>
    <x v="0"/>
    <s v="United States"/>
    <s v="Los Angeles"/>
    <x v="1"/>
    <n v="90045"/>
    <x v="1"/>
    <s v="FUR-FU-10004188"/>
    <x v="0"/>
    <x v="5"/>
    <s v="Luxo Professional Combination Clamp-On Lamps"/>
    <n v="204.6"/>
    <n v="2"/>
    <n v="0"/>
    <n v="53.195999999999998"/>
  </r>
  <r>
    <n v="1143"/>
    <x v="544"/>
    <x v="2"/>
    <x v="411"/>
    <d v="2011-10-03T00:00:00"/>
    <s v="Standard Class"/>
    <x v="275"/>
    <s v="Arthur Prichep"/>
    <x v="0"/>
    <s v="United States"/>
    <s v="Los Angeles"/>
    <x v="1"/>
    <n v="90045"/>
    <x v="1"/>
    <s v="OFF-FA-10001561"/>
    <x v="1"/>
    <x v="13"/>
    <s v="Stockwell Push Pins"/>
    <n v="8.7200000000000006"/>
    <n v="4"/>
    <n v="0"/>
    <n v="2.8776000000000002"/>
  </r>
  <r>
    <n v="1144"/>
    <x v="544"/>
    <x v="2"/>
    <x v="411"/>
    <d v="2011-10-03T00:00:00"/>
    <s v="Standard Class"/>
    <x v="275"/>
    <s v="Arthur Prichep"/>
    <x v="0"/>
    <s v="United States"/>
    <s v="Los Angeles"/>
    <x v="1"/>
    <n v="90045"/>
    <x v="1"/>
    <s v="OFF-PA-10002105"/>
    <x v="1"/>
    <x v="10"/>
    <s v="Xerox 223"/>
    <n v="6.48"/>
    <n v="1"/>
    <n v="0"/>
    <n v="3.1104000000000003"/>
  </r>
  <r>
    <n v="1145"/>
    <x v="544"/>
    <x v="2"/>
    <x v="411"/>
    <d v="2011-10-03T00:00:00"/>
    <s v="Standard Class"/>
    <x v="275"/>
    <s v="Arthur Prichep"/>
    <x v="0"/>
    <s v="United States"/>
    <s v="Los Angeles"/>
    <x v="1"/>
    <n v="90045"/>
    <x v="1"/>
    <s v="TEC-MA-10004241"/>
    <x v="2"/>
    <x v="15"/>
    <s v="Star Micronics TSP800 TSP847IIU Receipt Printer"/>
    <n v="686.32"/>
    <n v="2"/>
    <n v="0.2"/>
    <n v="223.05399999999995"/>
  </r>
  <r>
    <n v="1146"/>
    <x v="544"/>
    <x v="2"/>
    <x v="411"/>
    <d v="2011-10-03T00:00:00"/>
    <s v="Standard Class"/>
    <x v="275"/>
    <s v="Arthur Prichep"/>
    <x v="0"/>
    <s v="United States"/>
    <s v="Los Angeles"/>
    <x v="1"/>
    <n v="90045"/>
    <x v="1"/>
    <s v="OFF-ST-10004340"/>
    <x v="1"/>
    <x v="4"/>
    <s v="Fellowes Mobile File Cart, Black"/>
    <n v="62.18"/>
    <n v="1"/>
    <n v="0"/>
    <n v="16.788600000000002"/>
  </r>
  <r>
    <n v="1147"/>
    <x v="545"/>
    <x v="1"/>
    <x v="388"/>
    <d v="2012-04-04T00:00:00"/>
    <s v="Same Day"/>
    <x v="396"/>
    <s v="Nat Carroll"/>
    <x v="0"/>
    <s v="United States"/>
    <s v="Lansing"/>
    <x v="12"/>
    <n v="48911"/>
    <x v="2"/>
    <s v="OFF-AP-10003849"/>
    <x v="1"/>
    <x v="9"/>
    <s v="Hoover Shoulder Vac Commercial Portable Vacuum"/>
    <n v="644.07600000000002"/>
    <n v="2"/>
    <n v="0.1"/>
    <n v="107.34599999999996"/>
  </r>
  <r>
    <n v="1148"/>
    <x v="545"/>
    <x v="1"/>
    <x v="388"/>
    <d v="2012-04-04T00:00:00"/>
    <s v="Same Day"/>
    <x v="396"/>
    <s v="Nat Carroll"/>
    <x v="0"/>
    <s v="United States"/>
    <s v="Lansing"/>
    <x v="12"/>
    <n v="48911"/>
    <x v="2"/>
    <s v="OFF-FA-10000735"/>
    <x v="1"/>
    <x v="13"/>
    <s v="Staples"/>
    <n v="5.84"/>
    <n v="2"/>
    <n v="0"/>
    <n v="2.6279999999999997"/>
  </r>
  <r>
    <n v="1149"/>
    <x v="545"/>
    <x v="1"/>
    <x v="388"/>
    <d v="2012-04-04T00:00:00"/>
    <s v="Same Day"/>
    <x v="396"/>
    <s v="Nat Carroll"/>
    <x v="0"/>
    <s v="United States"/>
    <s v="Lansing"/>
    <x v="12"/>
    <n v="48911"/>
    <x v="2"/>
    <s v="OFF-BI-10003350"/>
    <x v="1"/>
    <x v="8"/>
    <s v="Acco Expandable Hanging Binders"/>
    <n v="12.76"/>
    <n v="2"/>
    <n v="0"/>
    <n v="5.8695999999999993"/>
  </r>
  <r>
    <n v="1150"/>
    <x v="545"/>
    <x v="1"/>
    <x v="388"/>
    <d v="2012-04-04T00:00:00"/>
    <s v="Same Day"/>
    <x v="396"/>
    <s v="Nat Carroll"/>
    <x v="0"/>
    <s v="United States"/>
    <s v="Lansing"/>
    <x v="12"/>
    <n v="48911"/>
    <x v="2"/>
    <s v="TEC-PH-10000307"/>
    <x v="2"/>
    <x v="7"/>
    <s v="Shocksock Galaxy S4 Armband"/>
    <n v="10.95"/>
    <n v="1"/>
    <n v="0"/>
    <n v="0.43799999999999883"/>
  </r>
  <r>
    <n v="1151"/>
    <x v="545"/>
    <x v="1"/>
    <x v="388"/>
    <d v="2012-04-04T00:00:00"/>
    <s v="Same Day"/>
    <x v="396"/>
    <s v="Nat Carroll"/>
    <x v="0"/>
    <s v="United States"/>
    <s v="Lansing"/>
    <x v="12"/>
    <n v="48911"/>
    <x v="2"/>
    <s v="TEC-CO-10004202"/>
    <x v="2"/>
    <x v="16"/>
    <s v="Brother DCP1000 Digital 3 in 1 Multifunction Machine"/>
    <n v="599.98"/>
    <n v="2"/>
    <n v="0"/>
    <n v="209.99299999999999"/>
  </r>
  <r>
    <n v="1152"/>
    <x v="546"/>
    <x v="1"/>
    <x v="412"/>
    <d v="2012-05-14T00:00:00"/>
    <s v="Standard Class"/>
    <x v="118"/>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x v="126"/>
    <s v="Kelly Lampkin"/>
    <x v="1"/>
    <s v="United States"/>
    <s v="Reno"/>
    <x v="33"/>
    <n v="89502"/>
    <x v="1"/>
    <s v="OFF-AR-10003759"/>
    <x v="1"/>
    <x v="6"/>
    <s v="Crayola Anti Dust Chalk, 12/Pack"/>
    <n v="3.64"/>
    <n v="2"/>
    <n v="0"/>
    <n v="1.6379999999999999"/>
  </r>
  <r>
    <n v="1154"/>
    <x v="547"/>
    <x v="3"/>
    <x v="413"/>
    <d v="2014-01-07T00:00:00"/>
    <s v="Standard Class"/>
    <x v="126"/>
    <s v="Kelly Lampkin"/>
    <x v="1"/>
    <s v="United States"/>
    <s v="Reno"/>
    <x v="33"/>
    <n v="89502"/>
    <x v="1"/>
    <s v="OFF-BI-10003984"/>
    <x v="1"/>
    <x v="8"/>
    <s v="Lock-Up Easel 'Spel-Binder'"/>
    <n v="159.768"/>
    <n v="7"/>
    <n v="0.2"/>
    <n v="53.921700000000008"/>
  </r>
  <r>
    <n v="1155"/>
    <x v="548"/>
    <x v="2"/>
    <x v="414"/>
    <d v="2011-12-21T00:00:00"/>
    <s v="First Class"/>
    <x v="390"/>
    <s v="Penelope Sewall"/>
    <x v="2"/>
    <s v="United States"/>
    <s v="Harrisonburg"/>
    <x v="17"/>
    <n v="22801"/>
    <x v="0"/>
    <s v="OFF-ST-10004337"/>
    <x v="1"/>
    <x v="4"/>
    <s v="SAFCO Commercial Wire Shelving, 72h"/>
    <n v="122.48"/>
    <n v="2"/>
    <n v="0"/>
    <n v="0"/>
  </r>
  <r>
    <n v="1156"/>
    <x v="548"/>
    <x v="2"/>
    <x v="414"/>
    <d v="2011-12-21T00:00:00"/>
    <s v="First Class"/>
    <x v="390"/>
    <s v="Penelope Sewall"/>
    <x v="2"/>
    <s v="United States"/>
    <s v="Harrisonburg"/>
    <x v="17"/>
    <n v="22801"/>
    <x v="0"/>
    <s v="FUR-TA-10001932"/>
    <x v="0"/>
    <x v="3"/>
    <s v="Chromcraft 48&quot; x 96&quot; Racetrack Double Pedestal Table"/>
    <n v="2244.48"/>
    <n v="7"/>
    <n v="0"/>
    <n v="493.78559999999993"/>
  </r>
  <r>
    <n v="1157"/>
    <x v="548"/>
    <x v="2"/>
    <x v="414"/>
    <d v="2011-12-21T00:00:00"/>
    <s v="First Class"/>
    <x v="390"/>
    <s v="Penelope Sewall"/>
    <x v="2"/>
    <s v="United States"/>
    <s v="Harrisonburg"/>
    <x v="17"/>
    <n v="22801"/>
    <x v="0"/>
    <s v="OFF-BI-10003982"/>
    <x v="1"/>
    <x v="8"/>
    <s v="Wilson Jones Century Plastic Molded Ring Binders"/>
    <n v="62.31"/>
    <n v="3"/>
    <n v="0"/>
    <n v="29.285699999999999"/>
  </r>
  <r>
    <n v="1158"/>
    <x v="548"/>
    <x v="2"/>
    <x v="414"/>
    <d v="2011-12-21T00:00:00"/>
    <s v="First Class"/>
    <x v="390"/>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x v="334"/>
    <s v="George Bell"/>
    <x v="1"/>
    <s v="United States"/>
    <s v="Los Angeles"/>
    <x v="1"/>
    <n v="90004"/>
    <x v="1"/>
    <s v="FUR-CH-10002126"/>
    <x v="0"/>
    <x v="1"/>
    <s v="Hon Deluxe Fabric Upholstered Stacking Chairs"/>
    <n v="195.184"/>
    <n v="1"/>
    <n v="0.2"/>
    <n v="19.518400000000007"/>
  </r>
  <r>
    <n v="1160"/>
    <x v="550"/>
    <x v="3"/>
    <x v="222"/>
    <d v="2014-07-05T00:00:00"/>
    <s v="Standard Class"/>
    <x v="397"/>
    <s v="Alex Avila"/>
    <x v="0"/>
    <s v="United States"/>
    <s v="Minneapolis"/>
    <x v="11"/>
    <n v="55407"/>
    <x v="2"/>
    <s v="OFF-AP-10000576"/>
    <x v="1"/>
    <x v="9"/>
    <s v="Belkin 325VA UPS Surge Protector, 6'"/>
    <n v="362.94"/>
    <n v="3"/>
    <n v="0"/>
    <n v="90.735000000000014"/>
  </r>
  <r>
    <n v="1161"/>
    <x v="550"/>
    <x v="3"/>
    <x v="222"/>
    <d v="2014-07-05T00:00:00"/>
    <s v="Standard Class"/>
    <x v="397"/>
    <s v="Alex Avila"/>
    <x v="0"/>
    <s v="United States"/>
    <s v="Minneapolis"/>
    <x v="11"/>
    <n v="55407"/>
    <x v="2"/>
    <s v="OFF-BI-10004654"/>
    <x v="1"/>
    <x v="8"/>
    <s v="Avery Binding System Hidden Tab Executive Style Index Sets"/>
    <n v="11.54"/>
    <n v="2"/>
    <n v="0"/>
    <n v="5.77"/>
  </r>
  <r>
    <n v="1162"/>
    <x v="551"/>
    <x v="2"/>
    <x v="416"/>
    <d v="2011-09-05T00:00:00"/>
    <s v="Second Class"/>
    <x v="398"/>
    <s v="Larry Tron"/>
    <x v="0"/>
    <s v="United States"/>
    <s v="Escondido"/>
    <x v="1"/>
    <n v="92025"/>
    <x v="1"/>
    <s v="OFF-AR-10004042"/>
    <x v="1"/>
    <x v="6"/>
    <s v="BOSTON Model 1800 Electric Pencil Sharpeners, Putty/Woodgrain"/>
    <n v="53.94"/>
    <n v="3"/>
    <n v="0"/>
    <n v="15.642599999999995"/>
  </r>
  <r>
    <n v="1163"/>
    <x v="552"/>
    <x v="2"/>
    <x v="223"/>
    <d v="2011-03-08T00:00:00"/>
    <s v="Standard Class"/>
    <x v="399"/>
    <s v="Anne Pryor"/>
    <x v="2"/>
    <s v="United States"/>
    <s v="New York City"/>
    <x v="15"/>
    <n v="10035"/>
    <x v="3"/>
    <s v="TEC-PH-10004700"/>
    <x v="2"/>
    <x v="7"/>
    <s v="PowerGen Dual USB Car Charger"/>
    <n v="9.99"/>
    <n v="1"/>
    <n v="0"/>
    <n v="4.5953999999999997"/>
  </r>
  <r>
    <n v="1164"/>
    <x v="552"/>
    <x v="2"/>
    <x v="223"/>
    <d v="2011-03-08T00:00:00"/>
    <s v="Standard Class"/>
    <x v="399"/>
    <s v="Anne Pryor"/>
    <x v="2"/>
    <s v="United States"/>
    <s v="New York City"/>
    <x v="15"/>
    <n v="10035"/>
    <x v="3"/>
    <s v="OFF-BI-10004593"/>
    <x v="1"/>
    <x v="8"/>
    <s v="Ibico Laser Imprintable Binding System Covers"/>
    <n v="125.76"/>
    <n v="3"/>
    <n v="0.2"/>
    <n v="40.872"/>
  </r>
  <r>
    <n v="1165"/>
    <x v="552"/>
    <x v="2"/>
    <x v="223"/>
    <d v="2011-03-08T00:00:00"/>
    <s v="Standard Class"/>
    <x v="399"/>
    <s v="Anne Pryor"/>
    <x v="2"/>
    <s v="United States"/>
    <s v="New York City"/>
    <x v="15"/>
    <n v="10035"/>
    <x v="3"/>
    <s v="OFF-BI-10003429"/>
    <x v="1"/>
    <x v="8"/>
    <s v="Cardinal HOLDit! Binder Insert Strips,Extra Strips"/>
    <n v="25.32"/>
    <n v="5"/>
    <n v="0.2"/>
    <n v="9.1785000000000014"/>
  </r>
  <r>
    <n v="1166"/>
    <x v="553"/>
    <x v="2"/>
    <x v="417"/>
    <d v="2011-05-08T00:00:00"/>
    <s v="Standard Class"/>
    <x v="400"/>
    <s v="Paul MacIntyre"/>
    <x v="0"/>
    <s v="United States"/>
    <s v="Jackson"/>
    <x v="12"/>
    <n v="49201"/>
    <x v="2"/>
    <s v="OFF-BI-10001294"/>
    <x v="1"/>
    <x v="8"/>
    <s v="Fellowes Binding Cases"/>
    <n v="46.8"/>
    <n v="4"/>
    <n v="0"/>
    <n v="21.059999999999995"/>
  </r>
  <r>
    <n v="1167"/>
    <x v="554"/>
    <x v="1"/>
    <x v="121"/>
    <d v="2012-11-02T00:00:00"/>
    <s v="Same Day"/>
    <x v="110"/>
    <s v="Kelly Collister"/>
    <x v="0"/>
    <s v="United States"/>
    <s v="Seattle"/>
    <x v="4"/>
    <n v="98115"/>
    <x v="1"/>
    <s v="TEC-AC-10001552"/>
    <x v="2"/>
    <x v="11"/>
    <s v="Logitech K350 2.4Ghz Wireless Keyboard"/>
    <n v="447.93"/>
    <n v="9"/>
    <n v="0"/>
    <n v="49.272299999999987"/>
  </r>
  <r>
    <n v="1168"/>
    <x v="555"/>
    <x v="3"/>
    <x v="166"/>
    <d v="2014-12-11T00:00:00"/>
    <s v="Second Class"/>
    <x v="111"/>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x v="111"/>
    <s v="Delfina Latchford"/>
    <x v="0"/>
    <s v="United States"/>
    <s v="New York City"/>
    <x v="15"/>
    <n v="10035"/>
    <x v="3"/>
    <s v="OFF-ST-10004123"/>
    <x v="1"/>
    <x v="4"/>
    <s v="Safco Industrial Wire Shelving System"/>
    <n v="272.94"/>
    <n v="3"/>
    <n v="0"/>
    <n v="0"/>
  </r>
  <r>
    <n v="1170"/>
    <x v="555"/>
    <x v="3"/>
    <x v="166"/>
    <d v="2014-12-11T00:00:00"/>
    <s v="Second Class"/>
    <x v="111"/>
    <s v="Delfina Latchford"/>
    <x v="0"/>
    <s v="United States"/>
    <s v="New York City"/>
    <x v="15"/>
    <n v="10035"/>
    <x v="3"/>
    <s v="OFF-PA-10003172"/>
    <x v="1"/>
    <x v="10"/>
    <s v="Xerox 1996"/>
    <n v="19.440000000000001"/>
    <n v="3"/>
    <n v="0"/>
    <n v="9.3312000000000008"/>
  </r>
  <r>
    <n v="1171"/>
    <x v="555"/>
    <x v="3"/>
    <x v="166"/>
    <d v="2014-12-11T00:00:00"/>
    <s v="Second Class"/>
    <x v="111"/>
    <s v="Delfina Latchford"/>
    <x v="0"/>
    <s v="United States"/>
    <s v="New York City"/>
    <x v="15"/>
    <n v="10035"/>
    <x v="3"/>
    <s v="OFF-ST-10002352"/>
    <x v="1"/>
    <x v="4"/>
    <s v="Iris Project Case"/>
    <n v="31.92"/>
    <n v="4"/>
    <n v="0"/>
    <n v="8.299199999999999"/>
  </r>
  <r>
    <n v="1172"/>
    <x v="556"/>
    <x v="2"/>
    <x v="418"/>
    <d v="2011-03-14T00:00:00"/>
    <s v="Standard Class"/>
    <x v="349"/>
    <s v="Scott Williamson"/>
    <x v="0"/>
    <s v="United States"/>
    <s v="Royal Oak"/>
    <x v="12"/>
    <n v="48073"/>
    <x v="2"/>
    <s v="OFF-PA-10002259"/>
    <x v="1"/>
    <x v="10"/>
    <s v="Geographics Note Cards, Blank, White, 8 1/2&quot; x 11&quot;"/>
    <n v="22.38"/>
    <n v="2"/>
    <n v="0"/>
    <n v="10.7424"/>
  </r>
  <r>
    <n v="1173"/>
    <x v="557"/>
    <x v="2"/>
    <x v="419"/>
    <d v="2011-04-25T00:00:00"/>
    <s v="Standard Class"/>
    <x v="211"/>
    <s v="Allen Armold"/>
    <x v="0"/>
    <s v="United States"/>
    <s v="Los Angeles"/>
    <x v="1"/>
    <n v="90008"/>
    <x v="1"/>
    <s v="OFF-BI-10002976"/>
    <x v="1"/>
    <x v="8"/>
    <s v="ACCOHIDE Binder by Acco"/>
    <n v="16.520000000000003"/>
    <n v="5"/>
    <n v="0.2"/>
    <n v="5.5754999999999999"/>
  </r>
  <r>
    <n v="1174"/>
    <x v="558"/>
    <x v="1"/>
    <x v="420"/>
    <d v="2012-10-26T00:00:00"/>
    <s v="Standard Class"/>
    <x v="299"/>
    <s v="Liz Thompson"/>
    <x v="0"/>
    <s v="United States"/>
    <s v="Bloomington"/>
    <x v="10"/>
    <n v="61701"/>
    <x v="2"/>
    <s v="OFF-BI-10000301"/>
    <x v="1"/>
    <x v="8"/>
    <s v="GBC Instant Report Kit"/>
    <n v="5.1759999999999984"/>
    <n v="4"/>
    <n v="0.8"/>
    <n v="-7.7640000000000011"/>
  </r>
  <r>
    <n v="1175"/>
    <x v="559"/>
    <x v="1"/>
    <x v="421"/>
    <d v="2012-08-25T00:00:00"/>
    <s v="First Class"/>
    <x v="317"/>
    <s v="Dave Poirier"/>
    <x v="1"/>
    <s v="United States"/>
    <s v="New York City"/>
    <x v="15"/>
    <n v="10035"/>
    <x v="3"/>
    <s v="OFF-BI-10003694"/>
    <x v="1"/>
    <x v="8"/>
    <s v="Avery 3 1/2&quot; Diskette Storage Pages, 10/Pack"/>
    <n v="50.112000000000002"/>
    <n v="6"/>
    <n v="0.2"/>
    <n v="16.2864"/>
  </r>
  <r>
    <n v="1176"/>
    <x v="560"/>
    <x v="0"/>
    <x v="48"/>
    <d v="2013-09-04T00:00:00"/>
    <s v="Standard Class"/>
    <x v="144"/>
    <s v="Adam Bellavance"/>
    <x v="2"/>
    <s v="United States"/>
    <s v="Concord"/>
    <x v="38"/>
    <n v="3301"/>
    <x v="3"/>
    <s v="OFF-SU-10000381"/>
    <x v="1"/>
    <x v="14"/>
    <s v="Acme Forged Steel Scissors with Black Enamel Handles"/>
    <n v="27.93"/>
    <n v="3"/>
    <n v="0"/>
    <n v="8.0996999999999986"/>
  </r>
  <r>
    <n v="1177"/>
    <x v="561"/>
    <x v="2"/>
    <x v="422"/>
    <d v="2011-12-30T00:00:00"/>
    <s v="Second Class"/>
    <x v="401"/>
    <s v="Alyssa Tate"/>
    <x v="2"/>
    <s v="United States"/>
    <s v="Los Angeles"/>
    <x v="1"/>
    <n v="90004"/>
    <x v="1"/>
    <s v="OFF-LA-10004425"/>
    <x v="1"/>
    <x v="2"/>
    <s v="Staples"/>
    <n v="11.56"/>
    <n v="4"/>
    <n v="0"/>
    <n v="5.4332000000000003"/>
  </r>
  <r>
    <n v="1178"/>
    <x v="562"/>
    <x v="0"/>
    <x v="49"/>
    <d v="2013-12-06T00:00:00"/>
    <s v="Standard Class"/>
    <x v="32"/>
    <s v="Joel Eaton"/>
    <x v="0"/>
    <s v="United States"/>
    <s v="Rockville"/>
    <x v="39"/>
    <n v="20852"/>
    <x v="3"/>
    <s v="FUR-CH-10001270"/>
    <x v="0"/>
    <x v="1"/>
    <s v="Harbour Creations Steel Folding Chair"/>
    <n v="172.5"/>
    <n v="2"/>
    <n v="0"/>
    <n v="51.749999999999986"/>
  </r>
  <r>
    <n v="1179"/>
    <x v="562"/>
    <x v="0"/>
    <x v="49"/>
    <d v="2013-12-06T00:00:00"/>
    <s v="Standard Class"/>
    <x v="32"/>
    <s v="Joel Eaton"/>
    <x v="0"/>
    <s v="United States"/>
    <s v="Rockville"/>
    <x v="39"/>
    <n v="20852"/>
    <x v="3"/>
    <s v="TEC-PH-10003931"/>
    <x v="2"/>
    <x v="7"/>
    <s v="JBL Micro Wireless Portable Bluetooth Speaker"/>
    <n v="179.97"/>
    <n v="3"/>
    <n v="0"/>
    <n v="44.992500000000007"/>
  </r>
  <r>
    <n v="1180"/>
    <x v="563"/>
    <x v="0"/>
    <x v="423"/>
    <d v="2013-04-28T00:00:00"/>
    <s v="Second Class"/>
    <x v="402"/>
    <s v="Cathy Armstrong"/>
    <x v="2"/>
    <s v="United States"/>
    <s v="Houston"/>
    <x v="5"/>
    <n v="77070"/>
    <x v="2"/>
    <s v="TEC-AC-10003174"/>
    <x v="2"/>
    <x v="11"/>
    <s v="Plantronics S12 Corded Telephone Headset System"/>
    <n v="258.69600000000003"/>
    <n v="3"/>
    <n v="0.2"/>
    <n v="64.674000000000007"/>
  </r>
  <r>
    <n v="1181"/>
    <x v="564"/>
    <x v="2"/>
    <x v="261"/>
    <d v="2011-06-25T00:00:00"/>
    <s v="Standard Class"/>
    <x v="72"/>
    <s v="Dave Brooks"/>
    <x v="0"/>
    <s v="United States"/>
    <s v="Lakewood"/>
    <x v="30"/>
    <n v="8701"/>
    <x v="3"/>
    <s v="TEC-PH-10004539"/>
    <x v="2"/>
    <x v="7"/>
    <s v="Wireless Extenders zBoost YX545 SOHO Signal Booster"/>
    <n v="1322.93"/>
    <n v="7"/>
    <n v="0"/>
    <n v="357.19110000000001"/>
  </r>
  <r>
    <n v="1182"/>
    <x v="564"/>
    <x v="2"/>
    <x v="261"/>
    <d v="2011-06-25T00:00:00"/>
    <s v="Standard Class"/>
    <x v="72"/>
    <s v="Dave Brooks"/>
    <x v="0"/>
    <s v="United States"/>
    <s v="Lakewood"/>
    <x v="30"/>
    <n v="8701"/>
    <x v="3"/>
    <s v="OFF-AR-10001919"/>
    <x v="1"/>
    <x v="6"/>
    <s v="OIC #2 Pencils, Medium Soft"/>
    <n v="3.76"/>
    <n v="2"/>
    <n v="0"/>
    <n v="1.0903999999999998"/>
  </r>
  <r>
    <n v="1183"/>
    <x v="565"/>
    <x v="3"/>
    <x v="424"/>
    <d v="2014-01-16T00:00:00"/>
    <s v="First Class"/>
    <x v="262"/>
    <s v="Rob Beeghly"/>
    <x v="0"/>
    <s v="United States"/>
    <s v="Jacksonville"/>
    <x v="3"/>
    <n v="28540"/>
    <x v="0"/>
    <s v="OFF-EN-10002504"/>
    <x v="1"/>
    <x v="12"/>
    <s v="Tyvek  Top-Opening Peel &amp; Seel Envelopes, Plain White"/>
    <n v="21.744"/>
    <n v="1"/>
    <n v="0.2"/>
    <n v="7.3385999999999996"/>
  </r>
  <r>
    <n v="1184"/>
    <x v="565"/>
    <x v="3"/>
    <x v="424"/>
    <d v="2014-01-16T00:00:00"/>
    <s v="First Class"/>
    <x v="262"/>
    <s v="Rob Beeghly"/>
    <x v="0"/>
    <s v="United States"/>
    <s v="Jacksonville"/>
    <x v="3"/>
    <n v="28540"/>
    <x v="0"/>
    <s v="TEC-PH-10003655"/>
    <x v="2"/>
    <x v="7"/>
    <s v="Sannysis Cute Owl Design Soft Skin Case Cover for Samsung Galaxy S4"/>
    <n v="7.92"/>
    <n v="5"/>
    <n v="0.2"/>
    <n v="0.69300000000000006"/>
  </r>
  <r>
    <n v="1185"/>
    <x v="566"/>
    <x v="2"/>
    <x v="156"/>
    <d v="2011-11-30T00:00:00"/>
    <s v="Standard Class"/>
    <x v="403"/>
    <s v="Harold Ryan"/>
    <x v="1"/>
    <s v="United States"/>
    <s v="Seattle"/>
    <x v="4"/>
    <n v="98103"/>
    <x v="1"/>
    <s v="OFF-BI-10004656"/>
    <x v="1"/>
    <x v="8"/>
    <s v="Peel &amp; Stick Add-On Corner Pockets"/>
    <n v="12.096000000000002"/>
    <n v="7"/>
    <n v="0.2"/>
    <n v="4.2335999999999991"/>
  </r>
  <r>
    <n v="1186"/>
    <x v="566"/>
    <x v="2"/>
    <x v="156"/>
    <d v="2011-11-30T00:00:00"/>
    <s v="Standard Class"/>
    <x v="403"/>
    <s v="Harold Ryan"/>
    <x v="1"/>
    <s v="United States"/>
    <s v="Seattle"/>
    <x v="4"/>
    <n v="98103"/>
    <x v="1"/>
    <s v="OFF-ST-10002344"/>
    <x v="1"/>
    <x v="4"/>
    <s v="Carina 42&quot;Hx23 3/4&quot;W Media Storage Unit"/>
    <n v="485.88"/>
    <n v="6"/>
    <n v="0"/>
    <n v="9.7176000000000329"/>
  </r>
  <r>
    <n v="1187"/>
    <x v="566"/>
    <x v="2"/>
    <x v="156"/>
    <d v="2011-11-30T00:00:00"/>
    <s v="Standard Class"/>
    <x v="403"/>
    <s v="Harold Ryan"/>
    <x v="1"/>
    <s v="United States"/>
    <s v="Seattle"/>
    <x v="4"/>
    <n v="98103"/>
    <x v="1"/>
    <s v="OFF-PA-10001800"/>
    <x v="1"/>
    <x v="10"/>
    <s v="Xerox 220"/>
    <n v="25.92"/>
    <n v="4"/>
    <n v="0"/>
    <n v="12.441600000000001"/>
  </r>
  <r>
    <n v="1188"/>
    <x v="566"/>
    <x v="2"/>
    <x v="156"/>
    <d v="2011-11-30T00:00:00"/>
    <s v="Standard Class"/>
    <x v="403"/>
    <s v="Harold Ryan"/>
    <x v="1"/>
    <s v="United States"/>
    <s v="Seattle"/>
    <x v="4"/>
    <n v="98103"/>
    <x v="1"/>
    <s v="OFF-ST-10000036"/>
    <x v="1"/>
    <x v="4"/>
    <s v="Recycled Data-Pak for Archival Bound Computer Printouts, 12-1/2 x 12-1/2 x 16"/>
    <n v="197.58"/>
    <n v="2"/>
    <n v="0"/>
    <n v="53.346599999999995"/>
  </r>
  <r>
    <n v="1189"/>
    <x v="567"/>
    <x v="3"/>
    <x v="425"/>
    <d v="2014-03-01T00:00:00"/>
    <s v="Second Class"/>
    <x v="404"/>
    <s v="Bradley Talbott"/>
    <x v="2"/>
    <s v="United States"/>
    <s v="Los Angeles"/>
    <x v="1"/>
    <n v="90036"/>
    <x v="1"/>
    <s v="OFF-AP-10004532"/>
    <x v="1"/>
    <x v="9"/>
    <s v="Kensington 6 Outlet Guardian Standard Surge Protector"/>
    <n v="81.92"/>
    <n v="4"/>
    <n v="0"/>
    <n v="22.118400000000001"/>
  </r>
  <r>
    <n v="1190"/>
    <x v="567"/>
    <x v="3"/>
    <x v="425"/>
    <d v="2014-03-01T00:00:00"/>
    <s v="Second Class"/>
    <x v="404"/>
    <s v="Bradley Talbott"/>
    <x v="2"/>
    <s v="United States"/>
    <s v="Los Angeles"/>
    <x v="1"/>
    <n v="90036"/>
    <x v="1"/>
    <s v="TEC-PH-10004447"/>
    <x v="2"/>
    <x v="7"/>
    <s v="Toshiba IPT2010-SD IP Telephone"/>
    <n v="889.53600000000006"/>
    <n v="8"/>
    <n v="0.2"/>
    <n v="66.715199999999982"/>
  </r>
  <r>
    <n v="1191"/>
    <x v="567"/>
    <x v="3"/>
    <x v="425"/>
    <d v="2014-03-01T00:00:00"/>
    <s v="Second Class"/>
    <x v="404"/>
    <s v="Bradley Talbott"/>
    <x v="2"/>
    <s v="United States"/>
    <s v="Los Angeles"/>
    <x v="1"/>
    <n v="90036"/>
    <x v="1"/>
    <s v="FUR-CH-10003973"/>
    <x v="0"/>
    <x v="1"/>
    <s v="GuestStacker Chair with Chrome Finish Legs"/>
    <n v="892.22400000000005"/>
    <n v="3"/>
    <n v="0.2"/>
    <n v="89.222400000000022"/>
  </r>
  <r>
    <n v="1192"/>
    <x v="567"/>
    <x v="3"/>
    <x v="425"/>
    <d v="2014-03-01T00:00:00"/>
    <s v="Second Class"/>
    <x v="404"/>
    <s v="Bradley Talbott"/>
    <x v="2"/>
    <s v="United States"/>
    <s v="Los Angeles"/>
    <x v="1"/>
    <n v="90036"/>
    <x v="1"/>
    <s v="OFF-PA-10001970"/>
    <x v="1"/>
    <x v="10"/>
    <s v="Xerox 1908"/>
    <n v="223.92"/>
    <n v="4"/>
    <n v="0"/>
    <n v="109.7208"/>
  </r>
  <r>
    <n v="1193"/>
    <x v="567"/>
    <x v="3"/>
    <x v="425"/>
    <d v="2014-03-01T00:00:00"/>
    <s v="Second Class"/>
    <x v="404"/>
    <s v="Bradley Talbott"/>
    <x v="2"/>
    <s v="United States"/>
    <s v="Los Angeles"/>
    <x v="1"/>
    <n v="90036"/>
    <x v="1"/>
    <s v="OFF-PA-10000682"/>
    <x v="1"/>
    <x v="10"/>
    <s v="Xerox 1924"/>
    <n v="23.12"/>
    <n v="4"/>
    <n v="0"/>
    <n v="11.328800000000001"/>
  </r>
  <r>
    <n v="1194"/>
    <x v="568"/>
    <x v="1"/>
    <x v="426"/>
    <d v="2012-09-15T00:00:00"/>
    <s v="Same Day"/>
    <x v="243"/>
    <s v="Nat Gilpin"/>
    <x v="1"/>
    <s v="United States"/>
    <s v="Coral Springs"/>
    <x v="2"/>
    <n v="33065"/>
    <x v="0"/>
    <s v="OFF-PA-10001937"/>
    <x v="1"/>
    <x v="10"/>
    <s v="Xerox 21"/>
    <n v="15.552000000000003"/>
    <n v="3"/>
    <n v="0.2"/>
    <n v="5.4432"/>
  </r>
  <r>
    <n v="1195"/>
    <x v="568"/>
    <x v="1"/>
    <x v="426"/>
    <d v="2012-09-15T00:00:00"/>
    <s v="Same Day"/>
    <x v="243"/>
    <s v="Nat Gilpin"/>
    <x v="1"/>
    <s v="United States"/>
    <s v="Coral Springs"/>
    <x v="2"/>
    <n v="33065"/>
    <x v="0"/>
    <s v="FUR-FU-10002268"/>
    <x v="0"/>
    <x v="5"/>
    <s v="Ultra Door Push Plate"/>
    <n v="15.712000000000002"/>
    <n v="4"/>
    <n v="0.2"/>
    <n v="2.553199999999999"/>
  </r>
  <r>
    <n v="1196"/>
    <x v="568"/>
    <x v="1"/>
    <x v="426"/>
    <d v="2012-09-15T00:00:00"/>
    <s v="Same Day"/>
    <x v="243"/>
    <s v="Nat Gilpin"/>
    <x v="1"/>
    <s v="United States"/>
    <s v="Coral Springs"/>
    <x v="2"/>
    <n v="33065"/>
    <x v="0"/>
    <s v="OFF-ST-10001321"/>
    <x v="1"/>
    <x v="4"/>
    <s v="Decoflex Hanging Personal Folder File, Blue"/>
    <n v="24.672000000000001"/>
    <n v="2"/>
    <n v="0.2"/>
    <n v="2.1588000000000021"/>
  </r>
  <r>
    <n v="1197"/>
    <x v="568"/>
    <x v="1"/>
    <x v="426"/>
    <d v="2012-09-15T00:00:00"/>
    <s v="Same Day"/>
    <x v="243"/>
    <s v="Nat Gilpin"/>
    <x v="1"/>
    <s v="United States"/>
    <s v="Coral Springs"/>
    <x v="2"/>
    <n v="33065"/>
    <x v="0"/>
    <s v="FUR-FU-10003394"/>
    <x v="0"/>
    <x v="5"/>
    <s v="Tenex &quot;The Solids&quot; Textured Chair Mats"/>
    <n v="55.967999999999996"/>
    <n v="1"/>
    <n v="0.2"/>
    <n v="-2.098800000000006"/>
  </r>
  <r>
    <n v="1198"/>
    <x v="569"/>
    <x v="0"/>
    <x v="143"/>
    <d v="2013-04-13T00:00:00"/>
    <s v="Standard Class"/>
    <x v="233"/>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x v="233"/>
    <s v="Zuschuss Carroll"/>
    <x v="0"/>
    <s v="United States"/>
    <s v="Houston"/>
    <x v="5"/>
    <n v="77041"/>
    <x v="2"/>
    <s v="FUR-CH-10004540"/>
    <x v="0"/>
    <x v="1"/>
    <s v="Global Chrome Stack Chair"/>
    <n v="95.983999999999995"/>
    <n v="4"/>
    <n v="0.3"/>
    <n v="-4.1135999999999981"/>
  </r>
  <r>
    <n v="1200"/>
    <x v="569"/>
    <x v="0"/>
    <x v="143"/>
    <d v="2013-04-13T00:00:00"/>
    <s v="Standard Class"/>
    <x v="233"/>
    <s v="Zuschuss Carroll"/>
    <x v="0"/>
    <s v="United States"/>
    <s v="Houston"/>
    <x v="5"/>
    <n v="77041"/>
    <x v="2"/>
    <s v="OFF-BI-10004995"/>
    <x v="1"/>
    <x v="8"/>
    <s v="GBC DocuBind P400 Electric Binding System"/>
    <n v="1088.7919999999997"/>
    <n v="4"/>
    <n v="0.8"/>
    <n v="-1850.9464000000007"/>
  </r>
  <r>
    <n v="1201"/>
    <x v="570"/>
    <x v="0"/>
    <x v="427"/>
    <d v="2013-07-25T00:00:00"/>
    <s v="Standard Class"/>
    <x v="322"/>
    <s v="Linda Southworth"/>
    <x v="1"/>
    <s v="United States"/>
    <s v="Denver"/>
    <x v="22"/>
    <n v="80219"/>
    <x v="1"/>
    <s v="FUR-CH-10002335"/>
    <x v="0"/>
    <x v="1"/>
    <s v="Hon GuestStacker Chair"/>
    <n v="544.00800000000004"/>
    <n v="3"/>
    <n v="0.2"/>
    <n v="40.800600000000003"/>
  </r>
  <r>
    <n v="1202"/>
    <x v="570"/>
    <x v="0"/>
    <x v="427"/>
    <d v="2013-07-25T00:00:00"/>
    <s v="Standard Class"/>
    <x v="322"/>
    <s v="Linda Southworth"/>
    <x v="1"/>
    <s v="United States"/>
    <s v="Denver"/>
    <x v="22"/>
    <n v="80219"/>
    <x v="1"/>
    <s v="OFF-BI-10004967"/>
    <x v="1"/>
    <x v="8"/>
    <s v="Round Ring Binders"/>
    <n v="1.8720000000000003"/>
    <n v="3"/>
    <n v="0.7"/>
    <n v="-1.4352"/>
  </r>
  <r>
    <n v="1203"/>
    <x v="570"/>
    <x v="0"/>
    <x v="427"/>
    <d v="2013-07-25T00:00:00"/>
    <s v="Standard Class"/>
    <x v="322"/>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x v="322"/>
    <s v="Linda Southworth"/>
    <x v="1"/>
    <s v="United States"/>
    <s v="Denver"/>
    <x v="22"/>
    <n v="80219"/>
    <x v="1"/>
    <s v="OFF-ST-10002292"/>
    <x v="1"/>
    <x v="4"/>
    <s v="Sauder Facets Collection Locker/File Cabinet, Sky Alder Finish"/>
    <n v="593.5680000000001"/>
    <n v="2"/>
    <n v="0.2"/>
    <n v="0"/>
  </r>
  <r>
    <n v="1205"/>
    <x v="570"/>
    <x v="0"/>
    <x v="427"/>
    <d v="2013-07-25T00:00:00"/>
    <s v="Standard Class"/>
    <x v="322"/>
    <s v="Linda Southworth"/>
    <x v="1"/>
    <s v="United States"/>
    <s v="Denver"/>
    <x v="22"/>
    <n v="80219"/>
    <x v="1"/>
    <s v="OFF-ST-10000689"/>
    <x v="1"/>
    <x v="4"/>
    <s v="Fellowes Strictly Business Drawer File, Letter/Legal Size"/>
    <n v="338.04"/>
    <n v="3"/>
    <n v="0.2"/>
    <n v="-33.804000000000002"/>
  </r>
  <r>
    <n v="1206"/>
    <x v="571"/>
    <x v="3"/>
    <x v="378"/>
    <d v="2014-08-05T00:00:00"/>
    <s v="First Class"/>
    <x v="405"/>
    <s v="Larry Hughes"/>
    <x v="0"/>
    <s v="United States"/>
    <s v="Charlotte"/>
    <x v="3"/>
    <n v="28205"/>
    <x v="0"/>
    <s v="TEC-PH-10002660"/>
    <x v="2"/>
    <x v="7"/>
    <s v="Nortel Networks T7316 E Nt8 B27"/>
    <n v="271.95999999999998"/>
    <n v="5"/>
    <n v="0.2"/>
    <n v="16.997500000000016"/>
  </r>
  <r>
    <n v="1207"/>
    <x v="572"/>
    <x v="0"/>
    <x v="216"/>
    <d v="2013-07-19T00:00:00"/>
    <s v="Second Class"/>
    <x v="406"/>
    <s v="Steven Ward"/>
    <x v="1"/>
    <s v="United States"/>
    <s v="New York City"/>
    <x v="15"/>
    <n v="10009"/>
    <x v="3"/>
    <s v="OFF-ST-10004634"/>
    <x v="1"/>
    <x v="4"/>
    <s v="Personal Folder Holder, Ebony"/>
    <n v="11.21"/>
    <n v="1"/>
    <n v="0"/>
    <n v="3.3629999999999995"/>
  </r>
  <r>
    <n v="1208"/>
    <x v="572"/>
    <x v="0"/>
    <x v="216"/>
    <d v="2013-07-19T00:00:00"/>
    <s v="Second Class"/>
    <x v="406"/>
    <s v="Steven Ward"/>
    <x v="1"/>
    <s v="United States"/>
    <s v="New York City"/>
    <x v="15"/>
    <n v="10009"/>
    <x v="3"/>
    <s v="OFF-BI-10002160"/>
    <x v="1"/>
    <x v="8"/>
    <s v="Acco Hanging Data Binders"/>
    <n v="9.1440000000000001"/>
    <n v="3"/>
    <n v="0.2"/>
    <n v="3.2003999999999997"/>
  </r>
  <r>
    <n v="1209"/>
    <x v="572"/>
    <x v="0"/>
    <x v="216"/>
    <d v="2013-07-19T00:00:00"/>
    <s v="Second Class"/>
    <x v="406"/>
    <s v="Steven Ward"/>
    <x v="1"/>
    <s v="United States"/>
    <s v="New York City"/>
    <x v="15"/>
    <n v="10009"/>
    <x v="3"/>
    <s v="OFF-FA-10002988"/>
    <x v="1"/>
    <x v="13"/>
    <s v="Ideal Clamps"/>
    <n v="14.069999999999999"/>
    <n v="7"/>
    <n v="0"/>
    <n v="6.8942999999999994"/>
  </r>
  <r>
    <n v="1210"/>
    <x v="572"/>
    <x v="0"/>
    <x v="216"/>
    <d v="2013-07-19T00:00:00"/>
    <s v="Second Class"/>
    <x v="406"/>
    <s v="Steven Ward"/>
    <x v="1"/>
    <s v="United States"/>
    <s v="New York City"/>
    <x v="15"/>
    <n v="10009"/>
    <x v="3"/>
    <s v="OFF-AR-10004999"/>
    <x v="1"/>
    <x v="6"/>
    <s v="Newell 315"/>
    <n v="41.86"/>
    <n v="7"/>
    <n v="0"/>
    <n v="10.465"/>
  </r>
  <r>
    <n v="1211"/>
    <x v="572"/>
    <x v="0"/>
    <x v="216"/>
    <d v="2013-07-19T00:00:00"/>
    <s v="Second Class"/>
    <x v="406"/>
    <s v="Steven Ward"/>
    <x v="1"/>
    <s v="United States"/>
    <s v="New York City"/>
    <x v="15"/>
    <n v="10009"/>
    <x v="3"/>
    <s v="OFF-BI-10001031"/>
    <x v="1"/>
    <x v="8"/>
    <s v="Pressboard Data Binders by Wilson Jones"/>
    <n v="8.5440000000000005"/>
    <n v="2"/>
    <n v="0.2"/>
    <n v="2.8835999999999995"/>
  </r>
  <r>
    <n v="1212"/>
    <x v="572"/>
    <x v="0"/>
    <x v="216"/>
    <d v="2013-07-19T00:00:00"/>
    <s v="Second Class"/>
    <x v="406"/>
    <s v="Steven Ward"/>
    <x v="1"/>
    <s v="United States"/>
    <s v="New York City"/>
    <x v="15"/>
    <n v="10009"/>
    <x v="3"/>
    <s v="FUR-BO-10004695"/>
    <x v="0"/>
    <x v="0"/>
    <s v="O'Sullivan 2-Door Barrister Bookcase in Odessa Pine"/>
    <n v="579.13599999999997"/>
    <n v="4"/>
    <n v="0.2"/>
    <n v="21.717599999999948"/>
  </r>
  <r>
    <n v="1213"/>
    <x v="573"/>
    <x v="3"/>
    <x v="428"/>
    <d v="2014-09-14T00:00:00"/>
    <s v="Standard Class"/>
    <x v="407"/>
    <s v="Stefania Perrino"/>
    <x v="1"/>
    <s v="United States"/>
    <s v="Philadelphia"/>
    <x v="9"/>
    <n v="19134"/>
    <x v="3"/>
    <s v="FUR-CH-10004860"/>
    <x v="0"/>
    <x v="1"/>
    <s v="Global Low Back Tilter Chair"/>
    <n v="141.37199999999999"/>
    <n v="2"/>
    <n v="0.3"/>
    <n v="-48.470400000000019"/>
  </r>
  <r>
    <n v="1214"/>
    <x v="573"/>
    <x v="3"/>
    <x v="428"/>
    <d v="2014-09-14T00:00:00"/>
    <s v="Standard Class"/>
    <x v="407"/>
    <s v="Stefania Perrino"/>
    <x v="1"/>
    <s v="United States"/>
    <s v="Philadelphia"/>
    <x v="9"/>
    <n v="19134"/>
    <x v="3"/>
    <s v="OFF-BI-10002432"/>
    <x v="1"/>
    <x v="8"/>
    <s v="Wilson Jones Standard D-Ring Binders"/>
    <n v="3.036"/>
    <n v="2"/>
    <n v="0.7"/>
    <n v="-2.3275999999999994"/>
  </r>
  <r>
    <n v="1215"/>
    <x v="573"/>
    <x v="3"/>
    <x v="428"/>
    <d v="2014-09-14T00:00:00"/>
    <s v="Standard Class"/>
    <x v="407"/>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x v="407"/>
    <s v="Stefania Perrino"/>
    <x v="1"/>
    <s v="United States"/>
    <s v="Philadelphia"/>
    <x v="9"/>
    <n v="19134"/>
    <x v="3"/>
    <s v="OFF-AR-10003602"/>
    <x v="1"/>
    <x v="6"/>
    <s v="Quartet Omega Colored Chalk, 12/Pack"/>
    <n v="4.6719999999999997"/>
    <n v="1"/>
    <n v="0.2"/>
    <n v="1.5767999999999998"/>
  </r>
  <r>
    <n v="1217"/>
    <x v="573"/>
    <x v="3"/>
    <x v="428"/>
    <d v="2014-09-14T00:00:00"/>
    <s v="Standard Class"/>
    <x v="407"/>
    <s v="Stefania Perrino"/>
    <x v="1"/>
    <s v="United States"/>
    <s v="Philadelphia"/>
    <x v="9"/>
    <n v="19134"/>
    <x v="3"/>
    <s v="TEC-AC-10004469"/>
    <x v="2"/>
    <x v="11"/>
    <s v="Microsoft Sculpt Comfort Mouse"/>
    <n v="95.88000000000001"/>
    <n v="3"/>
    <n v="0.2"/>
    <n v="28.764000000000006"/>
  </r>
  <r>
    <n v="1218"/>
    <x v="573"/>
    <x v="3"/>
    <x v="428"/>
    <d v="2014-09-14T00:00:00"/>
    <s v="Standard Class"/>
    <x v="407"/>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x v="407"/>
    <s v="Stefania Perrino"/>
    <x v="1"/>
    <s v="United States"/>
    <s v="Philadelphia"/>
    <x v="9"/>
    <n v="19134"/>
    <x v="3"/>
    <s v="TEC-AC-10003174"/>
    <x v="2"/>
    <x v="11"/>
    <s v="Plantronics S12 Corded Telephone Headset System"/>
    <n v="258.69600000000003"/>
    <n v="3"/>
    <n v="0.2"/>
    <n v="64.674000000000007"/>
  </r>
  <r>
    <n v="1220"/>
    <x v="573"/>
    <x v="3"/>
    <x v="428"/>
    <d v="2014-09-14T00:00:00"/>
    <s v="Standard Class"/>
    <x v="407"/>
    <s v="Stefania Perrino"/>
    <x v="1"/>
    <s v="United States"/>
    <s v="Philadelphia"/>
    <x v="9"/>
    <n v="19134"/>
    <x v="3"/>
    <s v="TEC-PH-10002200"/>
    <x v="2"/>
    <x v="7"/>
    <s v="Samsung Galaxy Note 2"/>
    <n v="1931.9579999999999"/>
    <n v="7"/>
    <n v="0.4"/>
    <n v="-386.3915999999997"/>
  </r>
  <r>
    <n v="1221"/>
    <x v="574"/>
    <x v="2"/>
    <x v="136"/>
    <d v="2011-07-16T00:00:00"/>
    <s v="Standard Class"/>
    <x v="408"/>
    <s v="Ben Ferrer"/>
    <x v="2"/>
    <s v="United States"/>
    <s v="Los Angeles"/>
    <x v="1"/>
    <n v="90036"/>
    <x v="1"/>
    <s v="OFF-ST-10000107"/>
    <x v="1"/>
    <x v="4"/>
    <s v="Fellowes Super Stor/Drawer"/>
    <n v="249.75"/>
    <n v="9"/>
    <n v="0"/>
    <n v="44.954999999999977"/>
  </r>
  <r>
    <n v="1222"/>
    <x v="574"/>
    <x v="2"/>
    <x v="136"/>
    <d v="2011-07-16T00:00:00"/>
    <s v="Standard Class"/>
    <x v="408"/>
    <s v="Ben Ferrer"/>
    <x v="2"/>
    <s v="United States"/>
    <s v="Los Angeles"/>
    <x v="1"/>
    <n v="90036"/>
    <x v="1"/>
    <s v="TEC-PH-10000439"/>
    <x v="2"/>
    <x v="7"/>
    <s v="GE DSL Phone Line Filter"/>
    <n v="255.93600000000004"/>
    <n v="8"/>
    <n v="0.2"/>
    <n v="28.792799999999971"/>
  </r>
  <r>
    <n v="1223"/>
    <x v="575"/>
    <x v="0"/>
    <x v="429"/>
    <d v="2013-12-06T00:00:00"/>
    <s v="First Class"/>
    <x v="78"/>
    <s v="Becky Martin"/>
    <x v="0"/>
    <s v="United States"/>
    <s v="New York City"/>
    <x v="15"/>
    <n v="10024"/>
    <x v="3"/>
    <s v="FUR-FU-10001602"/>
    <x v="0"/>
    <x v="5"/>
    <s v="Eldon Delta Triangular Chair Mat, 52&quot; x 58&quot;, Clear"/>
    <n v="113.78999999999999"/>
    <n v="3"/>
    <n v="0"/>
    <n v="20.482199999999992"/>
  </r>
  <r>
    <n v="1224"/>
    <x v="575"/>
    <x v="0"/>
    <x v="429"/>
    <d v="2013-12-06T00:00:00"/>
    <s v="First Class"/>
    <x v="78"/>
    <s v="Becky Martin"/>
    <x v="0"/>
    <s v="United States"/>
    <s v="New York City"/>
    <x v="15"/>
    <n v="10024"/>
    <x v="3"/>
    <s v="TEC-AC-10001432"/>
    <x v="2"/>
    <x v="11"/>
    <s v="Enermax Aurora Lite Keyboard"/>
    <n v="78.150000000000006"/>
    <n v="1"/>
    <n v="0"/>
    <n v="34.38600000000001"/>
  </r>
  <r>
    <n v="1225"/>
    <x v="575"/>
    <x v="0"/>
    <x v="429"/>
    <d v="2013-12-06T00:00:00"/>
    <s v="First Class"/>
    <x v="78"/>
    <s v="Becky Martin"/>
    <x v="0"/>
    <s v="United States"/>
    <s v="New York City"/>
    <x v="15"/>
    <n v="10024"/>
    <x v="3"/>
    <s v="OFF-BI-10004656"/>
    <x v="1"/>
    <x v="8"/>
    <s v="Peel &amp; Stick Add-On Corner Pockets"/>
    <n v="1.7280000000000002"/>
    <n v="1"/>
    <n v="0.2"/>
    <n v="0.60479999999999989"/>
  </r>
  <r>
    <n v="1226"/>
    <x v="575"/>
    <x v="0"/>
    <x v="429"/>
    <d v="2013-12-06T00:00:00"/>
    <s v="First Class"/>
    <x v="78"/>
    <s v="Becky Martin"/>
    <x v="0"/>
    <s v="United States"/>
    <s v="New York City"/>
    <x v="15"/>
    <n v="10024"/>
    <x v="3"/>
    <s v="OFF-PA-10001685"/>
    <x v="1"/>
    <x v="10"/>
    <s v="Staples"/>
    <n v="40.56"/>
    <n v="4"/>
    <n v="0"/>
    <n v="19.874400000000001"/>
  </r>
  <r>
    <n v="1227"/>
    <x v="575"/>
    <x v="0"/>
    <x v="429"/>
    <d v="2013-12-06T00:00:00"/>
    <s v="First Class"/>
    <x v="78"/>
    <s v="Becky Martin"/>
    <x v="0"/>
    <s v="United States"/>
    <s v="New York City"/>
    <x v="15"/>
    <n v="10024"/>
    <x v="3"/>
    <s v="OFF-ST-10001418"/>
    <x v="1"/>
    <x v="4"/>
    <s v="Carina Media Storage Towers in Natural &amp; Black"/>
    <n v="182.94"/>
    <n v="3"/>
    <n v="0"/>
    <n v="3.6587999999999994"/>
  </r>
  <r>
    <n v="1228"/>
    <x v="575"/>
    <x v="0"/>
    <x v="429"/>
    <d v="2013-12-06T00:00:00"/>
    <s v="First Class"/>
    <x v="78"/>
    <s v="Becky Martin"/>
    <x v="0"/>
    <s v="United States"/>
    <s v="New York City"/>
    <x v="15"/>
    <n v="10024"/>
    <x v="3"/>
    <s v="OFF-ST-10000676"/>
    <x v="1"/>
    <x v="4"/>
    <s v="Fellowes Econo/Stor Drawers"/>
    <n v="193.86"/>
    <n v="2"/>
    <n v="0"/>
    <n v="11.631599999999992"/>
  </r>
  <r>
    <n v="1229"/>
    <x v="576"/>
    <x v="3"/>
    <x v="44"/>
    <d v="2014-11-12T00:00:00"/>
    <s v="Standard Class"/>
    <x v="233"/>
    <s v="Zuschuss Carroll"/>
    <x v="0"/>
    <s v="United States"/>
    <s v="Los Angeles"/>
    <x v="1"/>
    <n v="90045"/>
    <x v="1"/>
    <s v="OFF-EN-10001219"/>
    <x v="1"/>
    <x v="12"/>
    <s v="#10- 4 1/8&quot; x 9 1/2&quot; Security-Tint Envelopes"/>
    <n v="15.28"/>
    <n v="2"/>
    <n v="0"/>
    <n v="7.4871999999999996"/>
  </r>
  <r>
    <n v="1230"/>
    <x v="576"/>
    <x v="3"/>
    <x v="44"/>
    <d v="2014-11-12T00:00:00"/>
    <s v="Standard Class"/>
    <x v="233"/>
    <s v="Zuschuss Carroll"/>
    <x v="0"/>
    <s v="United States"/>
    <s v="Los Angeles"/>
    <x v="1"/>
    <n v="90045"/>
    <x v="1"/>
    <s v="FUR-FU-10001424"/>
    <x v="0"/>
    <x v="5"/>
    <s v="Dax Clear Box Frame"/>
    <n v="8.73"/>
    <n v="1"/>
    <n v="0"/>
    <n v="2.9681999999999995"/>
  </r>
  <r>
    <n v="1231"/>
    <x v="576"/>
    <x v="3"/>
    <x v="44"/>
    <d v="2014-11-12T00:00:00"/>
    <s v="Standard Class"/>
    <x v="233"/>
    <s v="Zuschuss Carroll"/>
    <x v="0"/>
    <s v="United States"/>
    <s v="Los Angeles"/>
    <x v="1"/>
    <n v="90045"/>
    <x v="1"/>
    <s v="OFF-AR-10001022"/>
    <x v="1"/>
    <x v="6"/>
    <s v="SANFORD Liquid Accent Tank-Style Highlighters"/>
    <n v="5.68"/>
    <n v="2"/>
    <n v="0"/>
    <n v="1.7607999999999997"/>
  </r>
  <r>
    <n v="1232"/>
    <x v="577"/>
    <x v="1"/>
    <x v="89"/>
    <d v="2012-11-02T00:00:00"/>
    <s v="Second Class"/>
    <x v="409"/>
    <s v="Kean Thornton"/>
    <x v="0"/>
    <s v="United States"/>
    <s v="Buffalo"/>
    <x v="15"/>
    <n v="14215"/>
    <x v="3"/>
    <s v="OFF-AR-10000369"/>
    <x v="1"/>
    <x v="6"/>
    <s v="Design Ebony Sketching Pencil"/>
    <n v="2.78"/>
    <n v="2"/>
    <n v="0"/>
    <n v="0.72279999999999989"/>
  </r>
  <r>
    <n v="1233"/>
    <x v="577"/>
    <x v="1"/>
    <x v="89"/>
    <d v="2012-11-02T00:00:00"/>
    <s v="Second Class"/>
    <x v="409"/>
    <s v="Kean Thornton"/>
    <x v="0"/>
    <s v="United States"/>
    <s v="Buffalo"/>
    <x v="15"/>
    <n v="14215"/>
    <x v="3"/>
    <s v="OFF-EN-10003055"/>
    <x v="1"/>
    <x v="12"/>
    <s v="Blue String-Tie &amp; Button Interoffice Envelopes, 10 x 13"/>
    <n v="79.959999999999994"/>
    <n v="2"/>
    <n v="0"/>
    <n v="35.981999999999992"/>
  </r>
  <r>
    <n v="1234"/>
    <x v="578"/>
    <x v="0"/>
    <x v="198"/>
    <d v="2013-06-02T00:00:00"/>
    <s v="First Class"/>
    <x v="410"/>
    <s v="Brooke Gillingham"/>
    <x v="1"/>
    <s v="United States"/>
    <s v="Cincinnati"/>
    <x v="24"/>
    <n v="45231"/>
    <x v="3"/>
    <s v="TEC-CO-10001046"/>
    <x v="2"/>
    <x v="16"/>
    <s v="Canon Imageclass D680 Copier / Fax"/>
    <n v="839.98799999999994"/>
    <n v="2"/>
    <n v="0.4"/>
    <n v="69.99899999999991"/>
  </r>
  <r>
    <n v="1235"/>
    <x v="579"/>
    <x v="0"/>
    <x v="99"/>
    <d v="2013-10-29T00:00:00"/>
    <s v="Same Day"/>
    <x v="310"/>
    <s v="Patrick Gardner"/>
    <x v="0"/>
    <s v="United States"/>
    <s v="Boynton Beach"/>
    <x v="2"/>
    <n v="33437"/>
    <x v="0"/>
    <s v="FUR-FU-10000076"/>
    <x v="0"/>
    <x v="5"/>
    <s v="24-Hour Round Wall Clock"/>
    <n v="47.952000000000005"/>
    <n v="3"/>
    <n v="0.2"/>
    <n v="13.786200000000006"/>
  </r>
  <r>
    <n v="1236"/>
    <x v="579"/>
    <x v="0"/>
    <x v="99"/>
    <d v="2013-10-29T00:00:00"/>
    <s v="Same Day"/>
    <x v="310"/>
    <s v="Patrick Gardner"/>
    <x v="0"/>
    <s v="United States"/>
    <s v="Boynton Beach"/>
    <x v="2"/>
    <n v="33437"/>
    <x v="0"/>
    <s v="OFF-BI-10003719"/>
    <x v="1"/>
    <x v="8"/>
    <s v="Large Capacity Hanging Post Binders"/>
    <n v="37.425000000000004"/>
    <n v="5"/>
    <n v="0.7"/>
    <n v="-29.940000000000012"/>
  </r>
  <r>
    <n v="1237"/>
    <x v="579"/>
    <x v="0"/>
    <x v="99"/>
    <d v="2013-10-29T00:00:00"/>
    <s v="Same Day"/>
    <x v="310"/>
    <s v="Patrick Gardner"/>
    <x v="0"/>
    <s v="United States"/>
    <s v="Boynton Beach"/>
    <x v="2"/>
    <n v="33437"/>
    <x v="0"/>
    <s v="FUR-FU-10003268"/>
    <x v="0"/>
    <x v="5"/>
    <s v="Eldon Radial Chair Mat for Low to Medium Pile Carpets"/>
    <n v="63.967999999999996"/>
    <n v="2"/>
    <n v="0.2"/>
    <n v="0"/>
  </r>
  <r>
    <n v="1238"/>
    <x v="579"/>
    <x v="0"/>
    <x v="99"/>
    <d v="2013-10-29T00:00:00"/>
    <s v="Same Day"/>
    <x v="310"/>
    <s v="Patrick Gardner"/>
    <x v="0"/>
    <s v="United States"/>
    <s v="Boynton Beach"/>
    <x v="2"/>
    <n v="33437"/>
    <x v="0"/>
    <s v="FUR-FU-10003553"/>
    <x v="0"/>
    <x v="5"/>
    <s v="Howard Miller 13-1/2&quot; Diameter Rosebrook Wall Clock"/>
    <n v="165.048"/>
    <n v="3"/>
    <n v="0.2"/>
    <n v="41.262"/>
  </r>
  <r>
    <n v="1239"/>
    <x v="580"/>
    <x v="2"/>
    <x v="430"/>
    <d v="2011-08-15T00:00:00"/>
    <s v="Standard Class"/>
    <x v="411"/>
    <s v="Greg Matthias"/>
    <x v="0"/>
    <s v="United States"/>
    <s v="Seattle"/>
    <x v="4"/>
    <n v="98105"/>
    <x v="1"/>
    <s v="FUR-FU-10003691"/>
    <x v="0"/>
    <x v="5"/>
    <s v="Eldon Image Series Desk Accessories, Ebony"/>
    <n v="12.35"/>
    <n v="1"/>
    <n v="0"/>
    <n v="5.4340000000000002"/>
  </r>
  <r>
    <n v="1240"/>
    <x v="580"/>
    <x v="2"/>
    <x v="430"/>
    <d v="2011-08-15T00:00:00"/>
    <s v="Standard Class"/>
    <x v="411"/>
    <s v="Greg Matthias"/>
    <x v="0"/>
    <s v="United States"/>
    <s v="Seattle"/>
    <x v="4"/>
    <n v="98105"/>
    <x v="1"/>
    <s v="OFF-AR-10003903"/>
    <x v="1"/>
    <x v="6"/>
    <s v="Sanford 52201 APSCO Electric Pencil Sharpener"/>
    <n v="40.97"/>
    <n v="1"/>
    <n v="0"/>
    <n v="10.652200000000001"/>
  </r>
  <r>
    <n v="1241"/>
    <x v="580"/>
    <x v="2"/>
    <x v="430"/>
    <d v="2011-08-15T00:00:00"/>
    <s v="Standard Class"/>
    <x v="411"/>
    <s v="Greg Matthias"/>
    <x v="0"/>
    <s v="United States"/>
    <s v="Seattle"/>
    <x v="4"/>
    <n v="98105"/>
    <x v="1"/>
    <s v="OFF-FA-10004854"/>
    <x v="1"/>
    <x v="13"/>
    <s v="Vinyl Coated Wire Paper Clips in Organizer Box, 800/Box"/>
    <n v="22.96"/>
    <n v="2"/>
    <n v="0"/>
    <n v="10.7912"/>
  </r>
  <r>
    <n v="1242"/>
    <x v="581"/>
    <x v="0"/>
    <x v="48"/>
    <d v="2013-09-05T00:00:00"/>
    <s v="Standard Class"/>
    <x v="246"/>
    <s v="Meg O'Connel"/>
    <x v="2"/>
    <s v="United States"/>
    <s v="New York City"/>
    <x v="15"/>
    <n v="10024"/>
    <x v="3"/>
    <s v="TEC-PH-10003442"/>
    <x v="2"/>
    <x v="7"/>
    <s v="Samsung Replacement EH64AVFWE Premium Headset"/>
    <n v="22"/>
    <n v="4"/>
    <n v="0"/>
    <n v="5.5"/>
  </r>
  <r>
    <n v="1243"/>
    <x v="582"/>
    <x v="0"/>
    <x v="431"/>
    <d v="2013-02-22T00:00:00"/>
    <s v="Standard Class"/>
    <x v="310"/>
    <s v="Patrick Gardner"/>
    <x v="0"/>
    <s v="United States"/>
    <s v="New York City"/>
    <x v="15"/>
    <n v="10009"/>
    <x v="3"/>
    <s v="OFF-BI-10004519"/>
    <x v="1"/>
    <x v="8"/>
    <s v="GBC DocuBind P100 Manual Binding Machine"/>
    <n v="398.35199999999998"/>
    <n v="3"/>
    <n v="0.2"/>
    <n v="124.48499999999999"/>
  </r>
  <r>
    <n v="1244"/>
    <x v="582"/>
    <x v="0"/>
    <x v="431"/>
    <d v="2013-02-22T00:00:00"/>
    <s v="Standard Class"/>
    <x v="310"/>
    <s v="Patrick Gardner"/>
    <x v="0"/>
    <s v="United States"/>
    <s v="New York City"/>
    <x v="15"/>
    <n v="10009"/>
    <x v="3"/>
    <s v="OFF-FA-10000304"/>
    <x v="1"/>
    <x v="13"/>
    <s v="Advantus Push Pins"/>
    <n v="8.7200000000000006"/>
    <n v="4"/>
    <n v="0"/>
    <n v="3.5752000000000006"/>
  </r>
  <r>
    <n v="1245"/>
    <x v="583"/>
    <x v="3"/>
    <x v="304"/>
    <d v="2014-05-22T00:00:00"/>
    <s v="Standard Class"/>
    <x v="412"/>
    <s v="Eva Jacobs"/>
    <x v="0"/>
    <s v="United States"/>
    <s v="Gulfport"/>
    <x v="35"/>
    <n v="39503"/>
    <x v="0"/>
    <s v="OFF-EN-10004955"/>
    <x v="1"/>
    <x v="12"/>
    <s v="Fashion Color Clasp Envelopes"/>
    <n v="48.69"/>
    <n v="9"/>
    <n v="0"/>
    <n v="23.8581"/>
  </r>
  <r>
    <n v="1246"/>
    <x v="584"/>
    <x v="2"/>
    <x v="432"/>
    <d v="2011-12-14T00:00:00"/>
    <s v="Second Class"/>
    <x v="413"/>
    <s v="Nora Preis"/>
    <x v="0"/>
    <s v="United States"/>
    <s v="Fresno"/>
    <x v="1"/>
    <n v="93727"/>
    <x v="1"/>
    <s v="FUR-TA-10004619"/>
    <x v="0"/>
    <x v="3"/>
    <s v="Hon Non-Folding Utility Tables"/>
    <n v="764.6880000000001"/>
    <n v="6"/>
    <n v="0.2"/>
    <n v="95.585999999999899"/>
  </r>
  <r>
    <n v="1247"/>
    <x v="584"/>
    <x v="2"/>
    <x v="432"/>
    <d v="2011-12-14T00:00:00"/>
    <s v="Second Class"/>
    <x v="413"/>
    <s v="Nora Preis"/>
    <x v="0"/>
    <s v="United States"/>
    <s v="Fresno"/>
    <x v="1"/>
    <n v="93727"/>
    <x v="1"/>
    <s v="FUR-TA-10003473"/>
    <x v="0"/>
    <x v="3"/>
    <s v="Bretford Rectangular Conference Table Tops"/>
    <n v="3610.848"/>
    <n v="12"/>
    <n v="0.2"/>
    <n v="135.4068000000002"/>
  </r>
  <r>
    <n v="1248"/>
    <x v="584"/>
    <x v="2"/>
    <x v="432"/>
    <d v="2011-12-14T00:00:00"/>
    <s v="Second Class"/>
    <x v="413"/>
    <s v="Nora Preis"/>
    <x v="0"/>
    <s v="United States"/>
    <s v="Fresno"/>
    <x v="1"/>
    <n v="93727"/>
    <x v="1"/>
    <s v="FUR-BO-10004467"/>
    <x v="0"/>
    <x v="0"/>
    <s v="Bestar Classic Bookcase"/>
    <n v="254.97449999999998"/>
    <n v="3"/>
    <n v="0.15"/>
    <n v="11.998799999999989"/>
  </r>
  <r>
    <n v="1249"/>
    <x v="585"/>
    <x v="3"/>
    <x v="404"/>
    <d v="2014-12-25T00:00:00"/>
    <s v="Standard Class"/>
    <x v="264"/>
    <s v="Doug Jacobs"/>
    <x v="0"/>
    <s v="United States"/>
    <s v="New York City"/>
    <x v="15"/>
    <n v="10009"/>
    <x v="3"/>
    <s v="OFF-AR-10002280"/>
    <x v="1"/>
    <x v="6"/>
    <s v="Staples"/>
    <n v="38.82"/>
    <n v="6"/>
    <n v="0"/>
    <n v="17.468999999999998"/>
  </r>
  <r>
    <n v="1250"/>
    <x v="585"/>
    <x v="3"/>
    <x v="404"/>
    <d v="2014-12-25T00:00:00"/>
    <s v="Standard Class"/>
    <x v="264"/>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x v="264"/>
    <s v="Doug Jacobs"/>
    <x v="0"/>
    <s v="United States"/>
    <s v="New York City"/>
    <x v="15"/>
    <n v="10009"/>
    <x v="3"/>
    <s v="OFF-AP-10000891"/>
    <x v="1"/>
    <x v="9"/>
    <s v="Kensington 7 Outlet MasterPiece HOMEOFFICE Power Control Center"/>
    <n v="1704.56"/>
    <n v="13"/>
    <n v="0"/>
    <n v="511.36799999999999"/>
  </r>
  <r>
    <n v="1252"/>
    <x v="585"/>
    <x v="3"/>
    <x v="404"/>
    <d v="2014-12-25T00:00:00"/>
    <s v="Standard Class"/>
    <x v="264"/>
    <s v="Doug Jacobs"/>
    <x v="0"/>
    <s v="United States"/>
    <s v="New York City"/>
    <x v="15"/>
    <n v="10009"/>
    <x v="3"/>
    <s v="OFF-AR-10000462"/>
    <x v="1"/>
    <x v="6"/>
    <s v="Sanford Pocket Accent Highlighters"/>
    <n v="3.2"/>
    <n v="2"/>
    <n v="0"/>
    <n v="1.3760000000000003"/>
  </r>
  <r>
    <n v="1253"/>
    <x v="586"/>
    <x v="1"/>
    <x v="433"/>
    <d v="2012-07-09T00:00:00"/>
    <s v="Standard Class"/>
    <x v="5"/>
    <s v="Irene Maddox"/>
    <x v="0"/>
    <s v="United States"/>
    <s v="Milwaukee"/>
    <x v="6"/>
    <n v="53209"/>
    <x v="2"/>
    <s v="TEC-PH-10004165"/>
    <x v="2"/>
    <x v="7"/>
    <s v="Mitel MiVoice 5330e IP Phone"/>
    <n v="1099.96"/>
    <n v="4"/>
    <n v="0"/>
    <n v="285.9896"/>
  </r>
  <r>
    <n v="1254"/>
    <x v="587"/>
    <x v="3"/>
    <x v="434"/>
    <d v="2014-03-15T00:00:00"/>
    <s v="Standard Class"/>
    <x v="414"/>
    <s v="Mick Hernandez"/>
    <x v="2"/>
    <s v="United States"/>
    <s v="Chester"/>
    <x v="9"/>
    <n v="19013"/>
    <x v="3"/>
    <s v="OFF-AR-10003958"/>
    <x v="1"/>
    <x v="6"/>
    <s v="Newell 337"/>
    <n v="5.2480000000000002"/>
    <n v="2"/>
    <n v="0.2"/>
    <n v="0.59039999999999915"/>
  </r>
  <r>
    <n v="1255"/>
    <x v="587"/>
    <x v="3"/>
    <x v="434"/>
    <d v="2014-03-15T00:00:00"/>
    <s v="Standard Class"/>
    <x v="414"/>
    <s v="Mick Hernandez"/>
    <x v="2"/>
    <s v="United States"/>
    <s v="Chester"/>
    <x v="9"/>
    <n v="19013"/>
    <x v="3"/>
    <s v="TEC-PH-10000149"/>
    <x v="2"/>
    <x v="7"/>
    <s v="Cisco SPA525G2 IP Phone - Wireless"/>
    <n v="35.909999999999997"/>
    <n v="3"/>
    <n v="0.4"/>
    <n v="-8.3790000000000031"/>
  </r>
  <r>
    <n v="1256"/>
    <x v="587"/>
    <x v="3"/>
    <x v="434"/>
    <d v="2014-03-15T00:00:00"/>
    <s v="Standard Class"/>
    <x v="414"/>
    <s v="Mick Hernandez"/>
    <x v="2"/>
    <s v="United States"/>
    <s v="Chester"/>
    <x v="9"/>
    <n v="19013"/>
    <x v="3"/>
    <s v="FUR-FU-10003724"/>
    <x v="0"/>
    <x v="5"/>
    <s v="Westinghouse Clip-On Gooseneck Lamps"/>
    <n v="6.6959999999999997"/>
    <n v="1"/>
    <n v="0.2"/>
    <n v="0.50219999999999976"/>
  </r>
  <r>
    <n v="1257"/>
    <x v="587"/>
    <x v="3"/>
    <x v="434"/>
    <d v="2014-03-15T00:00:00"/>
    <s v="Standard Class"/>
    <x v="414"/>
    <s v="Mick Hernandez"/>
    <x v="2"/>
    <s v="United States"/>
    <s v="Chester"/>
    <x v="9"/>
    <n v="19013"/>
    <x v="3"/>
    <s v="FUR-FU-10003535"/>
    <x v="0"/>
    <x v="5"/>
    <s v="Howard Miller Distant Time Traveler Alarm Clock"/>
    <n v="43.872000000000007"/>
    <n v="2"/>
    <n v="0.2"/>
    <n v="11.516399999999999"/>
  </r>
  <r>
    <n v="1258"/>
    <x v="588"/>
    <x v="0"/>
    <x v="435"/>
    <d v="2013-12-29T00:00:00"/>
    <s v="Second Class"/>
    <x v="176"/>
    <s v="Ross Baird"/>
    <x v="2"/>
    <s v="United States"/>
    <s v="Charlotte"/>
    <x v="3"/>
    <n v="28205"/>
    <x v="0"/>
    <s v="OFF-BI-10001575"/>
    <x v="1"/>
    <x v="8"/>
    <s v="GBC Linen Binding Covers"/>
    <n v="27.882000000000005"/>
    <n v="3"/>
    <n v="0.7"/>
    <n v="-20.446799999999996"/>
  </r>
  <r>
    <n v="1259"/>
    <x v="588"/>
    <x v="0"/>
    <x v="435"/>
    <d v="2013-12-29T00:00:00"/>
    <s v="Second Class"/>
    <x v="176"/>
    <s v="Ross Baird"/>
    <x v="2"/>
    <s v="United States"/>
    <s v="Charlotte"/>
    <x v="3"/>
    <n v="28205"/>
    <x v="0"/>
    <s v="OFF-ST-10003716"/>
    <x v="1"/>
    <x v="4"/>
    <s v="Tennsco Double-Tier Lockers"/>
    <n v="540.048"/>
    <n v="3"/>
    <n v="0.2"/>
    <n v="-47.254199999999997"/>
  </r>
  <r>
    <n v="1260"/>
    <x v="588"/>
    <x v="0"/>
    <x v="435"/>
    <d v="2013-12-29T00:00:00"/>
    <s v="Second Class"/>
    <x v="176"/>
    <s v="Ross Baird"/>
    <x v="2"/>
    <s v="United States"/>
    <s v="Charlotte"/>
    <x v="3"/>
    <n v="28205"/>
    <x v="0"/>
    <s v="TEC-AC-10004469"/>
    <x v="2"/>
    <x v="11"/>
    <s v="Microsoft Sculpt Comfort Mouse"/>
    <n v="255.68000000000004"/>
    <n v="8"/>
    <n v="0.2"/>
    <n v="76.704000000000008"/>
  </r>
  <r>
    <n v="1261"/>
    <x v="589"/>
    <x v="3"/>
    <x v="436"/>
    <d v="2014-10-28T00:00:00"/>
    <s v="Standard Class"/>
    <x v="415"/>
    <s v="Jocasta Rupert"/>
    <x v="0"/>
    <s v="United States"/>
    <s v="Jacksonville"/>
    <x v="2"/>
    <n v="32216"/>
    <x v="0"/>
    <s v="TEC-PH-10004586"/>
    <x v="2"/>
    <x v="7"/>
    <s v="Wilson SignalBoost 841262 DB PRO Amplifier Kit"/>
    <n v="863.87999999999988"/>
    <n v="3"/>
    <n v="0.2"/>
    <n v="107.98499999999996"/>
  </r>
  <r>
    <n v="1262"/>
    <x v="590"/>
    <x v="0"/>
    <x v="99"/>
    <d v="2013-11-05T00:00:00"/>
    <s v="Standard Class"/>
    <x v="416"/>
    <s v="Suzanne McNair"/>
    <x v="1"/>
    <s v="United States"/>
    <s v="Greenville"/>
    <x v="3"/>
    <n v="27834"/>
    <x v="0"/>
    <s v="OFF-BI-10004236"/>
    <x v="1"/>
    <x v="8"/>
    <s v="XtraLife ClearVue Slant-D Ring Binder, White, 3&quot;"/>
    <n v="17.616000000000003"/>
    <n v="4"/>
    <n v="0.7"/>
    <n v="-14.0928"/>
  </r>
  <r>
    <n v="1263"/>
    <x v="591"/>
    <x v="3"/>
    <x v="437"/>
    <d v="2014-07-10T00:00:00"/>
    <s v="Second Class"/>
    <x v="394"/>
    <s v="Christine Sundaresam"/>
    <x v="0"/>
    <s v="United States"/>
    <s v="Long Beach"/>
    <x v="15"/>
    <n v="11561"/>
    <x v="3"/>
    <s v="OFF-BI-10001634"/>
    <x v="1"/>
    <x v="8"/>
    <s v="Wilson Jones Active Use Binders"/>
    <n v="17.472000000000001"/>
    <n v="3"/>
    <n v="0.2"/>
    <n v="6.3336000000000006"/>
  </r>
  <r>
    <n v="1264"/>
    <x v="592"/>
    <x v="0"/>
    <x v="393"/>
    <d v="2013-10-03T00:00:00"/>
    <s v="First Class"/>
    <x v="417"/>
    <s v="Chris Cortes"/>
    <x v="0"/>
    <s v="United States"/>
    <s v="La Porte"/>
    <x v="14"/>
    <n v="46350"/>
    <x v="2"/>
    <s v="TEC-PH-10000215"/>
    <x v="2"/>
    <x v="7"/>
    <s v="Plantronics Cordless Phone Headset with In-line Volume - M214C"/>
    <n v="69.900000000000006"/>
    <n v="2"/>
    <n v="0"/>
    <n v="18.873000000000005"/>
  </r>
  <r>
    <n v="1265"/>
    <x v="592"/>
    <x v="0"/>
    <x v="393"/>
    <d v="2013-10-03T00:00:00"/>
    <s v="First Class"/>
    <x v="417"/>
    <s v="Chris Cortes"/>
    <x v="0"/>
    <s v="United States"/>
    <s v="La Porte"/>
    <x v="14"/>
    <n v="46350"/>
    <x v="2"/>
    <s v="FUR-FU-10003724"/>
    <x v="0"/>
    <x v="5"/>
    <s v="Westinghouse Clip-On Gooseneck Lamps"/>
    <n v="41.849999999999994"/>
    <n v="5"/>
    <n v="0"/>
    <n v="10.880999999999998"/>
  </r>
  <r>
    <n v="1266"/>
    <x v="593"/>
    <x v="3"/>
    <x v="264"/>
    <d v="2014-09-08T00:00:00"/>
    <s v="Standard Class"/>
    <x v="418"/>
    <s v="Phillip Flathmann"/>
    <x v="0"/>
    <s v="United States"/>
    <s v="San Francisco"/>
    <x v="1"/>
    <n v="94122"/>
    <x v="1"/>
    <s v="OFF-AR-10000422"/>
    <x v="1"/>
    <x v="6"/>
    <s v="Pencil and Crayon Sharpener"/>
    <n v="6.57"/>
    <n v="3"/>
    <n v="0"/>
    <n v="1.7738999999999998"/>
  </r>
  <r>
    <n v="1267"/>
    <x v="594"/>
    <x v="2"/>
    <x v="163"/>
    <d v="2011-12-29T00:00:00"/>
    <s v="Standard Class"/>
    <x v="36"/>
    <s v="Julie Creighton"/>
    <x v="1"/>
    <s v="United States"/>
    <s v="Los Angeles"/>
    <x v="1"/>
    <n v="90045"/>
    <x v="1"/>
    <s v="OFF-ST-10003306"/>
    <x v="1"/>
    <x v="4"/>
    <s v="Letter Size Cart"/>
    <n v="142.86000000000001"/>
    <n v="1"/>
    <n v="0"/>
    <n v="41.429399999999987"/>
  </r>
  <r>
    <n v="1268"/>
    <x v="594"/>
    <x v="2"/>
    <x v="163"/>
    <d v="2011-12-29T00:00:00"/>
    <s v="Standard Class"/>
    <x v="36"/>
    <s v="Julie Creighton"/>
    <x v="1"/>
    <s v="United States"/>
    <s v="Los Angeles"/>
    <x v="1"/>
    <n v="90045"/>
    <x v="1"/>
    <s v="FUR-CH-10001146"/>
    <x v="0"/>
    <x v="1"/>
    <s v="Global Value Mid-Back Manager's Chair, Gray"/>
    <n v="292.27200000000005"/>
    <n v="6"/>
    <n v="0.2"/>
    <n v="18.266999999999967"/>
  </r>
  <r>
    <n v="1269"/>
    <x v="595"/>
    <x v="3"/>
    <x v="397"/>
    <d v="2014-09-28T00:00:00"/>
    <s v="Standard Class"/>
    <x v="410"/>
    <s v="Brooke Gillingham"/>
    <x v="1"/>
    <s v="United States"/>
    <s v="Louisville"/>
    <x v="22"/>
    <n v="80027"/>
    <x v="1"/>
    <s v="FUR-FU-10000246"/>
    <x v="0"/>
    <x v="5"/>
    <s v="Aluminum Document Frame"/>
    <n v="29.328000000000003"/>
    <n v="3"/>
    <n v="0.2"/>
    <n v="3.665999999999995"/>
  </r>
  <r>
    <n v="1270"/>
    <x v="596"/>
    <x v="3"/>
    <x v="400"/>
    <d v="2014-06-09T00:00:00"/>
    <s v="Standard Class"/>
    <x v="419"/>
    <s v="Dan Campbell"/>
    <x v="0"/>
    <s v="United States"/>
    <s v="Florence"/>
    <x v="19"/>
    <n v="35630"/>
    <x v="0"/>
    <s v="OFF-PA-10002870"/>
    <x v="1"/>
    <x v="10"/>
    <s v="Ampad Phone Message Book, Recycled, 400 Message Capacity, 5 ¾” x 11”"/>
    <n v="12.48"/>
    <n v="2"/>
    <n v="0"/>
    <n v="5.6159999999999997"/>
  </r>
  <r>
    <n v="1271"/>
    <x v="597"/>
    <x v="0"/>
    <x v="438"/>
    <d v="2013-04-27T00:00:00"/>
    <s v="Standard Class"/>
    <x v="259"/>
    <s v="Sibella Parks"/>
    <x v="1"/>
    <s v="United States"/>
    <s v="Chicago"/>
    <x v="10"/>
    <n v="60623"/>
    <x v="2"/>
    <s v="OFF-ST-10000563"/>
    <x v="1"/>
    <x v="4"/>
    <s v="Fellowes Bankers Box Stor/Drawer Steel Plus"/>
    <n v="102.33600000000001"/>
    <n v="4"/>
    <n v="0.2"/>
    <n v="-12.792000000000002"/>
  </r>
  <r>
    <n v="1272"/>
    <x v="597"/>
    <x v="0"/>
    <x v="438"/>
    <d v="2013-04-27T00:00:00"/>
    <s v="Standard Class"/>
    <x v="259"/>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x v="259"/>
    <s v="Sibella Parks"/>
    <x v="1"/>
    <s v="United States"/>
    <s v="Chicago"/>
    <x v="10"/>
    <n v="60623"/>
    <x v="2"/>
    <s v="OFF-BI-10002854"/>
    <x v="1"/>
    <x v="8"/>
    <s v="Performers Binder/Pad Holder, Black"/>
    <n v="44.847999999999992"/>
    <n v="8"/>
    <n v="0.8"/>
    <n v="-67.27200000000002"/>
  </r>
  <r>
    <n v="1274"/>
    <x v="598"/>
    <x v="0"/>
    <x v="439"/>
    <d v="2013-05-27T00:00:00"/>
    <s v="Same Day"/>
    <x v="384"/>
    <s v="Maurice Satty"/>
    <x v="0"/>
    <s v="United States"/>
    <s v="Fort Worth"/>
    <x v="5"/>
    <n v="76106"/>
    <x v="2"/>
    <s v="OFF-PA-10004621"/>
    <x v="1"/>
    <x v="10"/>
    <s v="Xerox 212"/>
    <n v="10.368000000000002"/>
    <n v="2"/>
    <n v="0.2"/>
    <n v="3.6288"/>
  </r>
  <r>
    <n v="1275"/>
    <x v="598"/>
    <x v="0"/>
    <x v="439"/>
    <d v="2013-05-27T00:00:00"/>
    <s v="Same Day"/>
    <x v="384"/>
    <s v="Maurice Satty"/>
    <x v="0"/>
    <s v="United States"/>
    <s v="Fort Worth"/>
    <x v="5"/>
    <n v="76106"/>
    <x v="2"/>
    <s v="FUR-CH-10001973"/>
    <x v="0"/>
    <x v="1"/>
    <s v="Office Star Flex Back Scooter Chair with White Frame"/>
    <n v="388.42999999999995"/>
    <n v="5"/>
    <n v="0.3"/>
    <n v="-88.783999999999978"/>
  </r>
  <r>
    <n v="1276"/>
    <x v="598"/>
    <x v="0"/>
    <x v="439"/>
    <d v="2013-05-27T00:00:00"/>
    <s v="Same Day"/>
    <x v="384"/>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x v="384"/>
    <s v="Maurice Satty"/>
    <x v="0"/>
    <s v="United States"/>
    <s v="Fort Worth"/>
    <x v="5"/>
    <n v="76106"/>
    <x v="2"/>
    <s v="TEC-AC-10000580"/>
    <x v="2"/>
    <x v="11"/>
    <s v="Logitech G13 Programmable Gameboard with LCD Display"/>
    <n v="63.991999999999997"/>
    <n v="1"/>
    <n v="0.2"/>
    <n v="-7.1990999999999961"/>
  </r>
  <r>
    <n v="1278"/>
    <x v="599"/>
    <x v="0"/>
    <x v="440"/>
    <d v="2013-05-08T00:00:00"/>
    <s v="Standard Class"/>
    <x v="420"/>
    <s v="Bryan Davis"/>
    <x v="0"/>
    <s v="United States"/>
    <s v="Houston"/>
    <x v="5"/>
    <n v="77070"/>
    <x v="2"/>
    <s v="OFF-AR-10004022"/>
    <x v="1"/>
    <x v="6"/>
    <s v="Panasonic KP-380BK Classic Electric Pencil Sharpener"/>
    <n v="86.352000000000004"/>
    <n v="3"/>
    <n v="0.2"/>
    <n v="5.3969999999999914"/>
  </r>
  <r>
    <n v="1279"/>
    <x v="600"/>
    <x v="2"/>
    <x v="78"/>
    <d v="2011-09-11T00:00:00"/>
    <s v="First Class"/>
    <x v="346"/>
    <s v="Karen Carlisle"/>
    <x v="1"/>
    <s v="United States"/>
    <s v="Macon"/>
    <x v="32"/>
    <n v="31204"/>
    <x v="0"/>
    <s v="TEC-AC-10004209"/>
    <x v="2"/>
    <x v="11"/>
    <s v="Memorex Froggy Flash Drive 4 GB"/>
    <n v="32.97"/>
    <n v="3"/>
    <n v="0"/>
    <n v="12.8583"/>
  </r>
  <r>
    <n v="1280"/>
    <x v="600"/>
    <x v="2"/>
    <x v="78"/>
    <d v="2011-09-11T00:00:00"/>
    <s v="First Class"/>
    <x v="346"/>
    <s v="Karen Carlisle"/>
    <x v="1"/>
    <s v="United States"/>
    <s v="Macon"/>
    <x v="32"/>
    <n v="31204"/>
    <x v="0"/>
    <s v="TEC-AC-10000023"/>
    <x v="2"/>
    <x v="11"/>
    <s v="Maxell 74 Minute CD-R Spindle, 50/Pack"/>
    <n v="83.88"/>
    <n v="4"/>
    <n v="0"/>
    <n v="30.196799999999996"/>
  </r>
  <r>
    <n v="1281"/>
    <x v="601"/>
    <x v="0"/>
    <x v="64"/>
    <d v="2013-09-07T00:00:00"/>
    <s v="First Class"/>
    <x v="309"/>
    <s v="Toby Ritter"/>
    <x v="0"/>
    <s v="United States"/>
    <s v="Cedar Rapids"/>
    <x v="23"/>
    <n v="52402"/>
    <x v="2"/>
    <s v="TEC-PH-10003505"/>
    <x v="2"/>
    <x v="7"/>
    <s v="Geemarc AmpliPOWER60"/>
    <n v="278.39999999999998"/>
    <n v="3"/>
    <n v="0"/>
    <n v="80.735999999999976"/>
  </r>
  <r>
    <n v="1282"/>
    <x v="602"/>
    <x v="3"/>
    <x v="359"/>
    <d v="2014-04-12T00:00:00"/>
    <s v="First Class"/>
    <x v="193"/>
    <s v="Sue Ann Reed"/>
    <x v="0"/>
    <s v="United States"/>
    <s v="Jacksonville"/>
    <x v="2"/>
    <n v="32216"/>
    <x v="0"/>
    <s v="OFF-LA-10000121"/>
    <x v="1"/>
    <x v="2"/>
    <s v="Avery 48"/>
    <n v="15.120000000000001"/>
    <n v="3"/>
    <n v="0.2"/>
    <n v="4.9139999999999988"/>
  </r>
  <r>
    <n v="1283"/>
    <x v="602"/>
    <x v="3"/>
    <x v="359"/>
    <d v="2014-04-12T00:00:00"/>
    <s v="First Class"/>
    <x v="193"/>
    <s v="Sue Ann Reed"/>
    <x v="0"/>
    <s v="United States"/>
    <s v="Jacksonville"/>
    <x v="2"/>
    <n v="32216"/>
    <x v="0"/>
    <s v="OFF-BI-10002026"/>
    <x v="1"/>
    <x v="8"/>
    <s v="Avery Arch Ring Binders"/>
    <n v="17.430000000000003"/>
    <n v="1"/>
    <n v="0.7"/>
    <n v="-13.363000000000003"/>
  </r>
  <r>
    <n v="1284"/>
    <x v="602"/>
    <x v="3"/>
    <x v="359"/>
    <d v="2014-04-12T00:00:00"/>
    <s v="First Class"/>
    <x v="193"/>
    <s v="Sue Ann Reed"/>
    <x v="0"/>
    <s v="United States"/>
    <s v="Jacksonville"/>
    <x v="2"/>
    <n v="32216"/>
    <x v="0"/>
    <s v="OFF-PA-10000994"/>
    <x v="1"/>
    <x v="10"/>
    <s v="Xerox 1915"/>
    <n v="251.64"/>
    <n v="3"/>
    <n v="0.2"/>
    <n v="88.073999999999984"/>
  </r>
  <r>
    <n v="1285"/>
    <x v="603"/>
    <x v="1"/>
    <x v="401"/>
    <d v="2012-12-12T00:00:00"/>
    <s v="Standard Class"/>
    <x v="147"/>
    <s v="Katrina Willman"/>
    <x v="0"/>
    <s v="United States"/>
    <s v="Austin"/>
    <x v="5"/>
    <n v="78745"/>
    <x v="2"/>
    <s v="OFF-BI-10002813"/>
    <x v="1"/>
    <x v="8"/>
    <s v="Avery Reinforcements for Hole-Punch Pages"/>
    <n v="2.7719999999999994"/>
    <n v="7"/>
    <n v="0.8"/>
    <n v="-4.8510000000000009"/>
  </r>
  <r>
    <n v="1286"/>
    <x v="604"/>
    <x v="0"/>
    <x v="190"/>
    <d v="2013-07-04T00:00:00"/>
    <s v="Standard Class"/>
    <x v="421"/>
    <s v="Gene McClure"/>
    <x v="0"/>
    <s v="United States"/>
    <s v="Providence"/>
    <x v="34"/>
    <n v="2908"/>
    <x v="3"/>
    <s v="OFF-ST-10000617"/>
    <x v="1"/>
    <x v="4"/>
    <s v="Woodgrain Magazine Files by Perma"/>
    <n v="14.9"/>
    <n v="5"/>
    <n v="0"/>
    <n v="1.0429999999999984"/>
  </r>
  <r>
    <n v="1287"/>
    <x v="605"/>
    <x v="1"/>
    <x v="433"/>
    <d v="2012-07-08T00:00:00"/>
    <s v="Standard Class"/>
    <x v="57"/>
    <s v="Alan Dominguez"/>
    <x v="2"/>
    <s v="United States"/>
    <s v="New York City"/>
    <x v="15"/>
    <n v="10035"/>
    <x v="3"/>
    <s v="OFF-AR-10004817"/>
    <x v="1"/>
    <x v="6"/>
    <s v="Colorific Watercolor Pencils"/>
    <n v="15.48"/>
    <n v="3"/>
    <n v="0"/>
    <n v="4.4891999999999985"/>
  </r>
  <r>
    <n v="1288"/>
    <x v="606"/>
    <x v="0"/>
    <x v="441"/>
    <d v="2013-11-27T00:00:00"/>
    <s v="Standard Class"/>
    <x v="422"/>
    <s v="Todd Boyes"/>
    <x v="1"/>
    <s v="United States"/>
    <s v="New York City"/>
    <x v="15"/>
    <n v="10009"/>
    <x v="3"/>
    <s v="FUR-FU-10000397"/>
    <x v="0"/>
    <x v="5"/>
    <s v="Luxo Economy Swing Arm Lamp"/>
    <n v="39.880000000000003"/>
    <n v="2"/>
    <n v="0"/>
    <n v="11.166400000000003"/>
  </r>
  <r>
    <n v="1289"/>
    <x v="606"/>
    <x v="0"/>
    <x v="441"/>
    <d v="2013-11-27T00:00:00"/>
    <s v="Standard Class"/>
    <x v="422"/>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x v="422"/>
    <s v="Todd Boyes"/>
    <x v="1"/>
    <s v="United States"/>
    <s v="New York City"/>
    <x v="15"/>
    <n v="10009"/>
    <x v="3"/>
    <s v="OFF-AR-10001860"/>
    <x v="1"/>
    <x v="6"/>
    <s v="BIC Liqua Brite Liner"/>
    <n v="20.82"/>
    <n v="3"/>
    <n v="0"/>
    <n v="7.4952000000000005"/>
  </r>
  <r>
    <n v="1291"/>
    <x v="607"/>
    <x v="0"/>
    <x v="338"/>
    <d v="2013-11-13T00:00:00"/>
    <s v="First Class"/>
    <x v="254"/>
    <s v="Chuck Clark"/>
    <x v="2"/>
    <s v="United States"/>
    <s v="San Francisco"/>
    <x v="1"/>
    <n v="94122"/>
    <x v="1"/>
    <s v="OFF-BI-10004970"/>
    <x v="1"/>
    <x v="8"/>
    <s v="ACCOHIDE 3-Ring Binder, Blue, 1&quot;"/>
    <n v="13.216000000000001"/>
    <n v="4"/>
    <n v="0.2"/>
    <n v="4.4603999999999999"/>
  </r>
  <r>
    <n v="1292"/>
    <x v="607"/>
    <x v="0"/>
    <x v="338"/>
    <d v="2013-11-13T00:00:00"/>
    <s v="First Class"/>
    <x v="254"/>
    <s v="Chuck Clark"/>
    <x v="2"/>
    <s v="United States"/>
    <s v="San Francisco"/>
    <x v="1"/>
    <n v="94122"/>
    <x v="1"/>
    <s v="OFF-PA-10003172"/>
    <x v="1"/>
    <x v="10"/>
    <s v="Xerox 1996"/>
    <n v="32.400000000000006"/>
    <n v="5"/>
    <n v="0"/>
    <n v="15.552000000000001"/>
  </r>
  <r>
    <n v="1293"/>
    <x v="608"/>
    <x v="1"/>
    <x v="375"/>
    <d v="2012-09-01T00:00:00"/>
    <s v="Standard Class"/>
    <x v="58"/>
    <s v="Philip Fox"/>
    <x v="0"/>
    <s v="United States"/>
    <s v="San Diego"/>
    <x v="1"/>
    <n v="92105"/>
    <x v="1"/>
    <s v="OFF-SU-10001218"/>
    <x v="1"/>
    <x v="14"/>
    <s v="Fiskars Softgrip Scissors"/>
    <n v="32.94"/>
    <n v="3"/>
    <n v="0"/>
    <n v="9.2232000000000021"/>
  </r>
  <r>
    <n v="1294"/>
    <x v="608"/>
    <x v="1"/>
    <x v="375"/>
    <d v="2012-09-01T00:00:00"/>
    <s v="Standard Class"/>
    <x v="58"/>
    <s v="Philip Fox"/>
    <x v="0"/>
    <s v="United States"/>
    <s v="San Diego"/>
    <x v="1"/>
    <n v="92105"/>
    <x v="1"/>
    <s v="OFF-PA-10002968"/>
    <x v="1"/>
    <x v="10"/>
    <s v="Xerox 1973"/>
    <n v="114.2"/>
    <n v="5"/>
    <n v="0"/>
    <n v="52.531999999999996"/>
  </r>
  <r>
    <n v="1295"/>
    <x v="608"/>
    <x v="1"/>
    <x v="375"/>
    <d v="2012-09-01T00:00:00"/>
    <s v="Standard Class"/>
    <x v="58"/>
    <s v="Philip Fox"/>
    <x v="0"/>
    <s v="United States"/>
    <s v="San Diego"/>
    <x v="1"/>
    <n v="92105"/>
    <x v="1"/>
    <s v="OFF-LA-10000134"/>
    <x v="1"/>
    <x v="2"/>
    <s v="Avery 511"/>
    <n v="3.08"/>
    <n v="1"/>
    <n v="0"/>
    <n v="1.4783999999999999"/>
  </r>
  <r>
    <n v="1296"/>
    <x v="609"/>
    <x v="1"/>
    <x v="442"/>
    <d v="2012-05-29T00:00:00"/>
    <s v="Standard Class"/>
    <x v="423"/>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x v="424"/>
    <s v="Erica Bern"/>
    <x v="1"/>
    <s v="United States"/>
    <s v="Fairfield"/>
    <x v="1"/>
    <n v="94533"/>
    <x v="1"/>
    <s v="OFF-BI-10002103"/>
    <x v="1"/>
    <x v="8"/>
    <s v="Cardinal Slant-D Ring Binder, Heavy Gauge Vinyl"/>
    <n v="13.904"/>
    <n v="2"/>
    <n v="0.2"/>
    <n v="4.5187999999999997"/>
  </r>
  <r>
    <n v="1298"/>
    <x v="610"/>
    <x v="3"/>
    <x v="247"/>
    <d v="2015-01-04T00:00:00"/>
    <s v="Standard Class"/>
    <x v="424"/>
    <s v="Erica Bern"/>
    <x v="1"/>
    <s v="United States"/>
    <s v="Fairfield"/>
    <x v="1"/>
    <n v="94533"/>
    <x v="1"/>
    <s v="OFF-BI-10004632"/>
    <x v="1"/>
    <x v="8"/>
    <s v="GBC Binding covers"/>
    <n v="20.72"/>
    <n v="2"/>
    <n v="0.2"/>
    <n v="6.4749999999999979"/>
  </r>
  <r>
    <n v="1299"/>
    <x v="611"/>
    <x v="0"/>
    <x v="16"/>
    <d v="2013-12-13T00:00:00"/>
    <s v="Second Class"/>
    <x v="425"/>
    <s v="Quincy Jones"/>
    <x v="1"/>
    <s v="United States"/>
    <s v="Saint Paul"/>
    <x v="11"/>
    <n v="55106"/>
    <x v="2"/>
    <s v="TEC-PH-10003555"/>
    <x v="2"/>
    <x v="7"/>
    <s v="Motorola HK250 Universal Bluetooth Headset"/>
    <n v="114.94999999999999"/>
    <n v="5"/>
    <n v="0"/>
    <n v="2.2990000000000066"/>
  </r>
  <r>
    <n v="1300"/>
    <x v="612"/>
    <x v="1"/>
    <x v="242"/>
    <d v="2012-10-07T00:00:00"/>
    <s v="First Class"/>
    <x v="397"/>
    <s v="Alex Avila"/>
    <x v="0"/>
    <s v="United States"/>
    <s v="San Francisco"/>
    <x v="1"/>
    <n v="94109"/>
    <x v="1"/>
    <s v="OFF-ST-10001590"/>
    <x v="1"/>
    <x v="4"/>
    <s v="Tenex Personal Project File with Scoop Front Design, Black"/>
    <n v="26.96"/>
    <n v="2"/>
    <n v="0"/>
    <n v="7.0095999999999989"/>
  </r>
  <r>
    <n v="1301"/>
    <x v="613"/>
    <x v="0"/>
    <x v="443"/>
    <d v="2013-12-26T00:00:00"/>
    <s v="Second Class"/>
    <x v="95"/>
    <s v="Logan Currie"/>
    <x v="0"/>
    <s v="United States"/>
    <s v="Springfield"/>
    <x v="17"/>
    <n v="22153"/>
    <x v="0"/>
    <s v="FUR-FU-10003664"/>
    <x v="0"/>
    <x v="5"/>
    <s v="Electrix Architect's Clamp-On Swing Arm Lamp, Black"/>
    <n v="572.76"/>
    <n v="6"/>
    <n v="0"/>
    <n v="166.10039999999995"/>
  </r>
  <r>
    <n v="1302"/>
    <x v="613"/>
    <x v="0"/>
    <x v="443"/>
    <d v="2013-12-26T00:00:00"/>
    <s v="Second Class"/>
    <x v="95"/>
    <s v="Logan Currie"/>
    <x v="0"/>
    <s v="United States"/>
    <s v="Springfield"/>
    <x v="17"/>
    <n v="22153"/>
    <x v="0"/>
    <s v="FUR-FU-10003664"/>
    <x v="0"/>
    <x v="5"/>
    <s v="Electrix Architect's Clamp-On Swing Arm Lamp, Black"/>
    <n v="286.38"/>
    <n v="3"/>
    <n v="0"/>
    <n v="83.050199999999975"/>
  </r>
  <r>
    <n v="1303"/>
    <x v="614"/>
    <x v="1"/>
    <x v="444"/>
    <d v="2012-09-24T00:00:00"/>
    <s v="Second Class"/>
    <x v="426"/>
    <s v="Tracy Collins"/>
    <x v="2"/>
    <s v="United States"/>
    <s v="Arlington"/>
    <x v="17"/>
    <n v="22204"/>
    <x v="0"/>
    <s v="FUR-BO-10003433"/>
    <x v="0"/>
    <x v="0"/>
    <s v="Sauder Cornerstone Collection Library"/>
    <n v="61.96"/>
    <n v="2"/>
    <n v="0"/>
    <n v="4.3371999999999957"/>
  </r>
  <r>
    <n v="1304"/>
    <x v="615"/>
    <x v="3"/>
    <x v="445"/>
    <d v="2014-07-08T00:00:00"/>
    <s v="Standard Class"/>
    <x v="427"/>
    <s v="Chuck Sachs"/>
    <x v="0"/>
    <s v="United States"/>
    <s v="Columbus"/>
    <x v="32"/>
    <n v="31907"/>
    <x v="0"/>
    <s v="FUR-FU-10002554"/>
    <x v="0"/>
    <x v="5"/>
    <s v="Westinghouse Floor Lamp with Metal Mesh Shade, Black"/>
    <n v="23.99"/>
    <n v="1"/>
    <n v="0"/>
    <n v="5.5176999999999978"/>
  </r>
  <r>
    <n v="1305"/>
    <x v="615"/>
    <x v="3"/>
    <x v="445"/>
    <d v="2014-07-08T00:00:00"/>
    <s v="Standard Class"/>
    <x v="427"/>
    <s v="Chuck Sachs"/>
    <x v="0"/>
    <s v="United States"/>
    <s v="Columbus"/>
    <x v="32"/>
    <n v="31907"/>
    <x v="0"/>
    <s v="TEC-PH-10001557"/>
    <x v="2"/>
    <x v="7"/>
    <s v="Pyle PMP37LED"/>
    <n v="287.96999999999997"/>
    <n v="3"/>
    <n v="0"/>
    <n v="77.751899999999992"/>
  </r>
  <r>
    <n v="1306"/>
    <x v="616"/>
    <x v="0"/>
    <x v="216"/>
    <d v="2013-07-17T00:00:00"/>
    <s v="Second Class"/>
    <x v="298"/>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x v="116"/>
    <s v="Roy Collins"/>
    <x v="0"/>
    <s v="United States"/>
    <s v="Pasadena"/>
    <x v="1"/>
    <n v="91104"/>
    <x v="1"/>
    <s v="OFF-PA-10002986"/>
    <x v="1"/>
    <x v="10"/>
    <s v="Xerox 1898"/>
    <n v="46.76"/>
    <n v="7"/>
    <n v="0"/>
    <n v="22.444800000000001"/>
  </r>
  <r>
    <n v="1308"/>
    <x v="617"/>
    <x v="0"/>
    <x v="23"/>
    <d v="2013-06-22T00:00:00"/>
    <s v="First Class"/>
    <x v="116"/>
    <s v="Roy Collins"/>
    <x v="0"/>
    <s v="United States"/>
    <s v="Pasadena"/>
    <x v="1"/>
    <n v="91104"/>
    <x v="1"/>
    <s v="OFF-BI-10000320"/>
    <x v="1"/>
    <x v="8"/>
    <s v="GBC Plastic Binding Combs"/>
    <n v="17.712"/>
    <n v="3"/>
    <n v="0.2"/>
    <n v="6.4206000000000012"/>
  </r>
  <r>
    <n v="1309"/>
    <x v="617"/>
    <x v="0"/>
    <x v="23"/>
    <d v="2013-06-22T00:00:00"/>
    <s v="First Class"/>
    <x v="116"/>
    <s v="Roy Collins"/>
    <x v="0"/>
    <s v="United States"/>
    <s v="Pasadena"/>
    <x v="1"/>
    <n v="91104"/>
    <x v="1"/>
    <s v="OFF-AP-10003971"/>
    <x v="1"/>
    <x v="9"/>
    <s v="Belkin 6 Outlet Metallic Surge Strip"/>
    <n v="21.78"/>
    <n v="2"/>
    <n v="0"/>
    <n v="5.6628000000000007"/>
  </r>
  <r>
    <n v="1310"/>
    <x v="617"/>
    <x v="0"/>
    <x v="23"/>
    <d v="2013-06-22T00:00:00"/>
    <s v="First Class"/>
    <x v="116"/>
    <s v="Roy Collins"/>
    <x v="0"/>
    <s v="United States"/>
    <s v="Pasadena"/>
    <x v="1"/>
    <n v="91104"/>
    <x v="1"/>
    <s v="OFF-ST-10001469"/>
    <x v="1"/>
    <x v="4"/>
    <s v="Fellowes Bankers Box Recycled Super Stor/Drawer"/>
    <n v="161.94"/>
    <n v="3"/>
    <n v="0"/>
    <n v="9.716399999999993"/>
  </r>
  <r>
    <n v="1311"/>
    <x v="617"/>
    <x v="0"/>
    <x v="23"/>
    <d v="2013-06-22T00:00:00"/>
    <s v="First Class"/>
    <x v="116"/>
    <s v="Roy Collins"/>
    <x v="0"/>
    <s v="United States"/>
    <s v="Pasadena"/>
    <x v="1"/>
    <n v="91104"/>
    <x v="1"/>
    <s v="FUR-CH-10003846"/>
    <x v="0"/>
    <x v="1"/>
    <s v="Hon Valutask Swivel Chairs"/>
    <n v="161.56800000000001"/>
    <n v="2"/>
    <n v="0.2"/>
    <n v="-8.0783999999999949"/>
  </r>
  <r>
    <n v="1312"/>
    <x v="618"/>
    <x v="0"/>
    <x v="10"/>
    <d v="2013-12-14T00:00:00"/>
    <s v="Standard Class"/>
    <x v="248"/>
    <s v="Fred McMath"/>
    <x v="0"/>
    <s v="United States"/>
    <s v="Lawrence"/>
    <x v="31"/>
    <n v="1841"/>
    <x v="3"/>
    <s v="OFF-LA-10001404"/>
    <x v="1"/>
    <x v="2"/>
    <s v="Avery 517"/>
    <n v="3.69"/>
    <n v="1"/>
    <n v="0"/>
    <n v="1.7343"/>
  </r>
  <r>
    <n v="1313"/>
    <x v="618"/>
    <x v="0"/>
    <x v="10"/>
    <d v="2013-12-14T00:00:00"/>
    <s v="Standard Class"/>
    <x v="248"/>
    <s v="Fred McMath"/>
    <x v="0"/>
    <s v="United States"/>
    <s v="Lawrence"/>
    <x v="31"/>
    <n v="1841"/>
    <x v="3"/>
    <s v="OFF-LA-10001474"/>
    <x v="1"/>
    <x v="2"/>
    <s v="Avery 477"/>
    <n v="122.12"/>
    <n v="4"/>
    <n v="0"/>
    <n v="56.175200000000004"/>
  </r>
  <r>
    <n v="1314"/>
    <x v="619"/>
    <x v="0"/>
    <x v="446"/>
    <d v="2013-10-02T00:00:00"/>
    <s v="Standard Class"/>
    <x v="7"/>
    <s v="Pete Kriz"/>
    <x v="0"/>
    <s v="United States"/>
    <s v="Columbus"/>
    <x v="24"/>
    <n v="43229"/>
    <x v="3"/>
    <s v="FUR-CH-10003199"/>
    <x v="0"/>
    <x v="1"/>
    <s v="Office Star - Contemporary Task Swivel Chair"/>
    <n v="155.37199999999999"/>
    <n v="2"/>
    <n v="0.3"/>
    <n v="-13.317599999999999"/>
  </r>
  <r>
    <n v="1315"/>
    <x v="620"/>
    <x v="0"/>
    <x v="122"/>
    <d v="2013-12-24T00:00:00"/>
    <s v="Standard Class"/>
    <x v="428"/>
    <s v="Henry Goldwyn"/>
    <x v="1"/>
    <s v="United States"/>
    <s v="Los Angeles"/>
    <x v="1"/>
    <n v="90032"/>
    <x v="1"/>
    <s v="OFF-PA-10003072"/>
    <x v="1"/>
    <x v="10"/>
    <s v="Eureka Recycled Copy Paper 8 1/2&quot; x 11&quot;, Ream"/>
    <n v="38.880000000000003"/>
    <n v="6"/>
    <n v="0"/>
    <n v="18.662400000000002"/>
  </r>
  <r>
    <n v="1316"/>
    <x v="620"/>
    <x v="0"/>
    <x v="122"/>
    <d v="2013-12-24T00:00:00"/>
    <s v="Standard Class"/>
    <x v="428"/>
    <s v="Henry Goldwyn"/>
    <x v="1"/>
    <s v="United States"/>
    <s v="Los Angeles"/>
    <x v="1"/>
    <n v="90032"/>
    <x v="1"/>
    <s v="FUR-FU-10004960"/>
    <x v="0"/>
    <x v="5"/>
    <s v="Seth Thomas 12&quot; Clock w/ Goldtone Case"/>
    <n v="183.84"/>
    <n v="8"/>
    <n v="0"/>
    <n v="62.505600000000001"/>
  </r>
  <r>
    <n v="1317"/>
    <x v="620"/>
    <x v="0"/>
    <x v="122"/>
    <d v="2013-12-24T00:00:00"/>
    <s v="Standard Class"/>
    <x v="428"/>
    <s v="Henry Goldwyn"/>
    <x v="1"/>
    <s v="United States"/>
    <s v="Los Angeles"/>
    <x v="1"/>
    <n v="90032"/>
    <x v="1"/>
    <s v="OFF-SU-10003505"/>
    <x v="1"/>
    <x v="14"/>
    <s v="Premier Electric Letter Opener"/>
    <n v="579.29999999999995"/>
    <n v="5"/>
    <n v="0"/>
    <n v="28.964999999999961"/>
  </r>
  <r>
    <n v="1318"/>
    <x v="621"/>
    <x v="3"/>
    <x v="389"/>
    <d v="2014-12-15T00:00:00"/>
    <s v="Standard Class"/>
    <x v="66"/>
    <s v="Helen Andreada"/>
    <x v="0"/>
    <s v="United States"/>
    <s v="Philadelphia"/>
    <x v="9"/>
    <n v="19120"/>
    <x v="3"/>
    <s v="TEC-AC-10003116"/>
    <x v="2"/>
    <x v="11"/>
    <s v="Memorex Froggy Flash Drive 8 GB"/>
    <n v="14.200000000000001"/>
    <n v="1"/>
    <n v="0.2"/>
    <n v="3.3724999999999992"/>
  </r>
  <r>
    <n v="1319"/>
    <x v="622"/>
    <x v="2"/>
    <x v="268"/>
    <d v="2011-07-05T00:00:00"/>
    <s v="Standard Class"/>
    <x v="429"/>
    <s v="Laurel Workman"/>
    <x v="1"/>
    <s v="United States"/>
    <s v="Deltona"/>
    <x v="2"/>
    <n v="32725"/>
    <x v="0"/>
    <s v="TEC-PH-10004586"/>
    <x v="2"/>
    <x v="7"/>
    <s v="Wilson SignalBoost 841262 DB PRO Amplifier Kit"/>
    <n v="575.91999999999996"/>
    <n v="2"/>
    <n v="0.2"/>
    <n v="71.989999999999981"/>
  </r>
  <r>
    <n v="1320"/>
    <x v="622"/>
    <x v="2"/>
    <x v="268"/>
    <d v="2011-07-05T00:00:00"/>
    <s v="Standard Class"/>
    <x v="429"/>
    <s v="Laurel Workman"/>
    <x v="1"/>
    <s v="United States"/>
    <s v="Deltona"/>
    <x v="2"/>
    <n v="32725"/>
    <x v="0"/>
    <s v="OFF-BI-10000546"/>
    <x v="1"/>
    <x v="8"/>
    <s v="Avery Durable Binders"/>
    <n v="5.1840000000000011"/>
    <n v="6"/>
    <n v="0.7"/>
    <n v="-3.6288"/>
  </r>
  <r>
    <n v="1321"/>
    <x v="623"/>
    <x v="3"/>
    <x v="447"/>
    <d v="2014-02-09T00:00:00"/>
    <s v="Standard Class"/>
    <x v="430"/>
    <s v="Matt Collins"/>
    <x v="0"/>
    <s v="United States"/>
    <s v="Cincinnati"/>
    <x v="24"/>
    <n v="45231"/>
    <x v="3"/>
    <s v="OFF-BI-10002071"/>
    <x v="1"/>
    <x v="8"/>
    <s v="Fellowes Black Plastic Comb Bindings"/>
    <n v="5.2290000000000001"/>
    <n v="3"/>
    <n v="0.7"/>
    <n v="-4.1831999999999976"/>
  </r>
  <r>
    <n v="1322"/>
    <x v="623"/>
    <x v="3"/>
    <x v="447"/>
    <d v="2014-02-09T00:00:00"/>
    <s v="Standard Class"/>
    <x v="430"/>
    <s v="Matt Collins"/>
    <x v="0"/>
    <s v="United States"/>
    <s v="Cincinnati"/>
    <x v="24"/>
    <n v="45231"/>
    <x v="3"/>
    <s v="OFF-ST-10001490"/>
    <x v="1"/>
    <x v="4"/>
    <s v="Hot File 7-Pocket, Floor Stand"/>
    <n v="285.55200000000002"/>
    <n v="2"/>
    <n v="0.2"/>
    <n v="35.69399999999996"/>
  </r>
  <r>
    <n v="1323"/>
    <x v="624"/>
    <x v="3"/>
    <x v="448"/>
    <d v="2014-03-09T00:00:00"/>
    <s v="Standard Class"/>
    <x v="431"/>
    <s v="Liz Preis"/>
    <x v="0"/>
    <s v="United States"/>
    <s v="Murray"/>
    <x v="0"/>
    <n v="42071"/>
    <x v="0"/>
    <s v="OFF-AP-10004859"/>
    <x v="1"/>
    <x v="9"/>
    <s v="Acco 6 Outlet Guardian Premium Surge Suppressor"/>
    <n v="72.8"/>
    <n v="5"/>
    <n v="0"/>
    <n v="19.656000000000002"/>
  </r>
  <r>
    <n v="1324"/>
    <x v="625"/>
    <x v="3"/>
    <x v="449"/>
    <d v="2014-10-11T00:00:00"/>
    <s v="First Class"/>
    <x v="432"/>
    <s v="Evan Bailliet"/>
    <x v="0"/>
    <s v="United States"/>
    <s v="Wilmington"/>
    <x v="3"/>
    <n v="28403"/>
    <x v="0"/>
    <s v="OFF-PA-10002659"/>
    <x v="1"/>
    <x v="10"/>
    <s v="Avoid Verbal Orders Carbonless Minifold Book"/>
    <n v="10.816000000000001"/>
    <n v="4"/>
    <n v="0.2"/>
    <n v="3.5151999999999988"/>
  </r>
  <r>
    <n v="1325"/>
    <x v="626"/>
    <x v="2"/>
    <x v="450"/>
    <d v="2011-10-03T00:00:00"/>
    <s v="Standard Class"/>
    <x v="433"/>
    <s v="George Zrebassa"/>
    <x v="1"/>
    <s v="United States"/>
    <s v="Lawrence"/>
    <x v="31"/>
    <n v="1841"/>
    <x v="3"/>
    <s v="OFF-ST-10001321"/>
    <x v="1"/>
    <x v="4"/>
    <s v="Decoflex Hanging Personal Folder File, Blue"/>
    <n v="46.26"/>
    <n v="3"/>
    <n v="0"/>
    <n v="12.490200000000003"/>
  </r>
  <r>
    <n v="1326"/>
    <x v="627"/>
    <x v="2"/>
    <x v="279"/>
    <d v="2011-05-30T00:00:00"/>
    <s v="First Class"/>
    <x v="97"/>
    <s v="Laurel Elliston"/>
    <x v="0"/>
    <s v="United States"/>
    <s v="Chicago"/>
    <x v="10"/>
    <n v="60653"/>
    <x v="2"/>
    <s v="OFF-BI-10004139"/>
    <x v="1"/>
    <x v="8"/>
    <s v="Fellowes Presentation Covers for Comb Binding Machines"/>
    <n v="17.459999999999997"/>
    <n v="6"/>
    <n v="0.8"/>
    <n v="-30.555000000000007"/>
  </r>
  <r>
    <n v="1327"/>
    <x v="628"/>
    <x v="1"/>
    <x v="451"/>
    <d v="2012-06-18T00:00:00"/>
    <s v="Standard Class"/>
    <x v="57"/>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x v="434"/>
    <s v="Cathy Prescott"/>
    <x v="1"/>
    <s v="United States"/>
    <s v="Norwich"/>
    <x v="29"/>
    <n v="6360"/>
    <x v="3"/>
    <s v="OFF-PA-10004156"/>
    <x v="1"/>
    <x v="10"/>
    <s v="Xerox 188"/>
    <n v="11.34"/>
    <n v="1"/>
    <n v="0"/>
    <n v="5.5565999999999995"/>
  </r>
  <r>
    <n v="1329"/>
    <x v="630"/>
    <x v="3"/>
    <x v="453"/>
    <d v="2014-10-19T00:00:00"/>
    <s v="Second Class"/>
    <x v="435"/>
    <s v="Frank Gastineau"/>
    <x v="2"/>
    <s v="United States"/>
    <s v="San Francisco"/>
    <x v="1"/>
    <n v="94110"/>
    <x v="1"/>
    <s v="OFF-AR-10002818"/>
    <x v="1"/>
    <x v="6"/>
    <s v="Panasonic KP-310 Heavy-Duty Electric Pencil Sharpener"/>
    <n v="87.92"/>
    <n v="4"/>
    <n v="0"/>
    <n v="26.375999999999998"/>
  </r>
  <r>
    <n v="1330"/>
    <x v="631"/>
    <x v="0"/>
    <x v="454"/>
    <d v="2013-05-28T00:00:00"/>
    <s v="Standard Class"/>
    <x v="436"/>
    <s v="Lisa DeCherney"/>
    <x v="0"/>
    <s v="United States"/>
    <s v="San Francisco"/>
    <x v="1"/>
    <n v="94109"/>
    <x v="1"/>
    <s v="FUR-FU-10003691"/>
    <x v="0"/>
    <x v="5"/>
    <s v="Eldon Image Series Desk Accessories, Ebony"/>
    <n v="37.049999999999997"/>
    <n v="3"/>
    <n v="0"/>
    <n v="16.302"/>
  </r>
  <r>
    <n v="1331"/>
    <x v="632"/>
    <x v="3"/>
    <x v="455"/>
    <d v="2014-06-07T00:00:00"/>
    <s v="Standard Class"/>
    <x v="437"/>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x v="437"/>
    <s v="Alejandro Ballentine"/>
    <x v="2"/>
    <s v="United States"/>
    <s v="Lorain"/>
    <x v="24"/>
    <n v="44052"/>
    <x v="3"/>
    <s v="OFF-ST-10004507"/>
    <x v="1"/>
    <x v="4"/>
    <s v="Advantus Rolling Storage Box"/>
    <n v="27.439999999999998"/>
    <n v="2"/>
    <n v="0.2"/>
    <n v="2.4009999999999998"/>
  </r>
  <r>
    <n v="1333"/>
    <x v="633"/>
    <x v="2"/>
    <x v="456"/>
    <d v="2011-02-22T00:00:00"/>
    <s v="Standard Class"/>
    <x v="438"/>
    <s v="Michael Nguyen"/>
    <x v="0"/>
    <s v="United States"/>
    <s v="Dallas"/>
    <x v="5"/>
    <n v="75220"/>
    <x v="2"/>
    <s v="OFF-BI-10002012"/>
    <x v="1"/>
    <x v="8"/>
    <s v="Wilson Jones Easy Flow II Sheet Lifters"/>
    <n v="1.0799999999999998"/>
    <n v="3"/>
    <n v="0.8"/>
    <n v="-1.7280000000000002"/>
  </r>
  <r>
    <n v="1334"/>
    <x v="633"/>
    <x v="2"/>
    <x v="456"/>
    <d v="2011-02-22T00:00:00"/>
    <s v="Standard Class"/>
    <x v="438"/>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x v="6"/>
    <s v="Harold Pawlan"/>
    <x v="2"/>
    <s v="United States"/>
    <s v="Los Angeles"/>
    <x v="1"/>
    <n v="90049"/>
    <x v="1"/>
    <s v="OFF-BI-10003684"/>
    <x v="1"/>
    <x v="8"/>
    <s v="Wilson Jones Legal Size Ring Binders"/>
    <n v="140.73599999999999"/>
    <n v="8"/>
    <n v="0.2"/>
    <n v="52.775999999999996"/>
  </r>
  <r>
    <n v="1336"/>
    <x v="635"/>
    <x v="0"/>
    <x v="458"/>
    <d v="2013-05-24T00:00:00"/>
    <s v="Standard Class"/>
    <x v="439"/>
    <s v="Jim Radford"/>
    <x v="0"/>
    <s v="United States"/>
    <s v="Middletown"/>
    <x v="29"/>
    <n v="6457"/>
    <x v="3"/>
    <s v="OFF-ST-10002574"/>
    <x v="1"/>
    <x v="4"/>
    <s v="SAFCO Commercial Wire Shelving, Black"/>
    <n v="552.55999999999995"/>
    <n v="4"/>
    <n v="0"/>
    <n v="0"/>
  </r>
  <r>
    <n v="1337"/>
    <x v="636"/>
    <x v="3"/>
    <x v="459"/>
    <d v="2014-04-08T00:00:00"/>
    <s v="Standard Class"/>
    <x v="440"/>
    <s v="Jamie Frazer"/>
    <x v="0"/>
    <s v="United States"/>
    <s v="Los Angeles"/>
    <x v="1"/>
    <n v="90008"/>
    <x v="1"/>
    <s v="FUR-FU-10003724"/>
    <x v="0"/>
    <x v="5"/>
    <s v="Westinghouse Clip-On Gooseneck Lamps"/>
    <n v="25.11"/>
    <n v="3"/>
    <n v="0"/>
    <n v="6.5285999999999991"/>
  </r>
  <r>
    <n v="1338"/>
    <x v="637"/>
    <x v="3"/>
    <x v="185"/>
    <d v="2014-04-03T00:00:00"/>
    <s v="Second Class"/>
    <x v="441"/>
    <s v="Chad McGuire"/>
    <x v="0"/>
    <s v="United States"/>
    <s v="New York City"/>
    <x v="15"/>
    <n v="10011"/>
    <x v="3"/>
    <s v="FUR-FU-10004018"/>
    <x v="0"/>
    <x v="5"/>
    <s v="Tensor Computer Mounted Lamp"/>
    <n v="29.78"/>
    <n v="2"/>
    <n v="0"/>
    <n v="8.0406000000000013"/>
  </r>
  <r>
    <n v="1339"/>
    <x v="637"/>
    <x v="3"/>
    <x v="185"/>
    <d v="2014-04-03T00:00:00"/>
    <s v="Second Class"/>
    <x v="441"/>
    <s v="Chad McGuire"/>
    <x v="0"/>
    <s v="United States"/>
    <s v="New York City"/>
    <x v="15"/>
    <n v="10011"/>
    <x v="3"/>
    <s v="TEC-PH-10002549"/>
    <x v="2"/>
    <x v="7"/>
    <s v="Polycom SoundPoint IP 450 VoIP phone"/>
    <n v="677.58"/>
    <n v="3"/>
    <n v="0"/>
    <n v="176.17080000000001"/>
  </r>
  <r>
    <n v="1340"/>
    <x v="637"/>
    <x v="3"/>
    <x v="185"/>
    <d v="2014-04-03T00:00:00"/>
    <s v="Second Class"/>
    <x v="441"/>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x v="442"/>
    <s v="Aaron Smayling"/>
    <x v="1"/>
    <s v="United States"/>
    <s v="Jacksonville"/>
    <x v="3"/>
    <n v="28540"/>
    <x v="0"/>
    <s v="TEC-MA-10002178"/>
    <x v="2"/>
    <x v="15"/>
    <s v="Cisco CP-7937G Unified IP Conference Station Phone"/>
    <n v="695.7"/>
    <n v="2"/>
    <n v="0.5"/>
    <n v="-27.827999999999975"/>
  </r>
  <r>
    <n v="1342"/>
    <x v="638"/>
    <x v="3"/>
    <x v="460"/>
    <d v="2014-01-05T00:00:00"/>
    <s v="First Class"/>
    <x v="442"/>
    <s v="Aaron Smayling"/>
    <x v="1"/>
    <s v="United States"/>
    <s v="Jacksonville"/>
    <x v="3"/>
    <n v="28540"/>
    <x v="0"/>
    <s v="OFF-BI-10003694"/>
    <x v="1"/>
    <x v="8"/>
    <s v="Avery 3 1/2&quot; Diskette Storage Pages, 10/Pack"/>
    <n v="15.66"/>
    <n v="5"/>
    <n v="0.7"/>
    <n v="-12.527999999999995"/>
  </r>
  <r>
    <n v="1343"/>
    <x v="638"/>
    <x v="3"/>
    <x v="460"/>
    <d v="2014-01-05T00:00:00"/>
    <s v="First Class"/>
    <x v="442"/>
    <s v="Aaron Smayling"/>
    <x v="1"/>
    <s v="United States"/>
    <s v="Jacksonville"/>
    <x v="3"/>
    <n v="28540"/>
    <x v="0"/>
    <s v="OFF-BI-10000474"/>
    <x v="1"/>
    <x v="8"/>
    <s v="Avery Recycled Flexi-View Covers for Binding Systems"/>
    <n v="28.854000000000006"/>
    <n v="6"/>
    <n v="0.7"/>
    <n v="-21.159599999999998"/>
  </r>
  <r>
    <n v="1344"/>
    <x v="639"/>
    <x v="1"/>
    <x v="71"/>
    <d v="2012-06-01T00:00:00"/>
    <s v="Standard Class"/>
    <x v="41"/>
    <s v="Karl Braun"/>
    <x v="0"/>
    <s v="United States"/>
    <s v="Freeport"/>
    <x v="15"/>
    <n v="11520"/>
    <x v="3"/>
    <s v="OFF-AR-10000411"/>
    <x v="1"/>
    <x v="6"/>
    <s v="Boston 16701 Slimline Battery Pencil Sharpener"/>
    <n v="47.82"/>
    <n v="3"/>
    <n v="0"/>
    <n v="14.345999999999995"/>
  </r>
  <r>
    <n v="1345"/>
    <x v="639"/>
    <x v="1"/>
    <x v="71"/>
    <d v="2012-06-01T00:00:00"/>
    <s v="Standard Class"/>
    <x v="41"/>
    <s v="Karl Braun"/>
    <x v="0"/>
    <s v="United States"/>
    <s v="Freeport"/>
    <x v="15"/>
    <n v="11520"/>
    <x v="3"/>
    <s v="OFF-LA-10000262"/>
    <x v="1"/>
    <x v="2"/>
    <s v="Avery 494"/>
    <n v="13.049999999999999"/>
    <n v="5"/>
    <n v="0"/>
    <n v="6.0029999999999992"/>
  </r>
  <r>
    <n v="1346"/>
    <x v="640"/>
    <x v="2"/>
    <x v="461"/>
    <d v="2011-03-24T00:00:00"/>
    <s v="Standard Class"/>
    <x v="202"/>
    <s v="Bradley Nguyen"/>
    <x v="0"/>
    <s v="United States"/>
    <s v="Lakeville"/>
    <x v="11"/>
    <n v="55044"/>
    <x v="2"/>
    <s v="OFF-AP-10001154"/>
    <x v="1"/>
    <x v="9"/>
    <s v="Bionaire Personal Warm Mist Humidifier/Vaporizer"/>
    <n v="93.78"/>
    <n v="2"/>
    <n v="0"/>
    <n v="36.574200000000005"/>
  </r>
  <r>
    <n v="1347"/>
    <x v="640"/>
    <x v="2"/>
    <x v="461"/>
    <d v="2011-03-24T00:00:00"/>
    <s v="Standard Class"/>
    <x v="202"/>
    <s v="Bradley Nguyen"/>
    <x v="0"/>
    <s v="United States"/>
    <s v="Lakeville"/>
    <x v="11"/>
    <n v="55044"/>
    <x v="2"/>
    <s v="OFF-PA-10000466"/>
    <x v="1"/>
    <x v="10"/>
    <s v="Memo Book, 100 Message Capacity, 5 3/8” x 11”"/>
    <n v="47.18"/>
    <n v="7"/>
    <n v="0"/>
    <n v="23.59"/>
  </r>
  <r>
    <n v="1348"/>
    <x v="640"/>
    <x v="2"/>
    <x v="461"/>
    <d v="2011-03-24T00:00:00"/>
    <s v="Standard Class"/>
    <x v="202"/>
    <s v="Bradley Nguyen"/>
    <x v="0"/>
    <s v="United States"/>
    <s v="Lakeville"/>
    <x v="11"/>
    <n v="55044"/>
    <x v="2"/>
    <s v="OFF-AR-10003829"/>
    <x v="1"/>
    <x v="6"/>
    <s v="Newell 35"/>
    <n v="19.68"/>
    <n v="6"/>
    <n v="0"/>
    <n v="5.7071999999999976"/>
  </r>
  <r>
    <n v="1349"/>
    <x v="640"/>
    <x v="2"/>
    <x v="461"/>
    <d v="2011-03-24T00:00:00"/>
    <s v="Standard Class"/>
    <x v="202"/>
    <s v="Bradley Nguyen"/>
    <x v="0"/>
    <s v="United States"/>
    <s v="Lakeville"/>
    <x v="11"/>
    <n v="55044"/>
    <x v="2"/>
    <s v="OFF-BI-10001758"/>
    <x v="1"/>
    <x v="8"/>
    <s v="Wilson Jones 14 Line Acrylic Coated Pressboard Data Binders"/>
    <n v="53.4"/>
    <n v="10"/>
    <n v="0"/>
    <n v="25.097999999999999"/>
  </r>
  <r>
    <n v="1350"/>
    <x v="640"/>
    <x v="2"/>
    <x v="461"/>
    <d v="2011-03-24T00:00:00"/>
    <s v="Standard Class"/>
    <x v="202"/>
    <s v="Bradley Nguyen"/>
    <x v="0"/>
    <s v="United States"/>
    <s v="Lakeville"/>
    <x v="11"/>
    <n v="55044"/>
    <x v="2"/>
    <s v="OFF-BI-10000136"/>
    <x v="1"/>
    <x v="8"/>
    <s v="Avery Non-Stick Heavy Duty View Round Locking Ring Binders"/>
    <n v="35.880000000000003"/>
    <n v="6"/>
    <n v="0"/>
    <n v="17.2224"/>
  </r>
  <r>
    <n v="1351"/>
    <x v="641"/>
    <x v="2"/>
    <x v="462"/>
    <d v="2011-10-08T00:00:00"/>
    <s v="Second Class"/>
    <x v="443"/>
    <s v="Beth Paige"/>
    <x v="0"/>
    <s v="United States"/>
    <s v="Evanston"/>
    <x v="10"/>
    <n v="60201"/>
    <x v="2"/>
    <s v="FUR-CH-10002880"/>
    <x v="0"/>
    <x v="1"/>
    <s v="Global High-Back Leather Tilter, Burgundy"/>
    <n v="258.279"/>
    <n v="3"/>
    <n v="0.3"/>
    <n v="-70.104300000000023"/>
  </r>
  <r>
    <n v="1352"/>
    <x v="642"/>
    <x v="0"/>
    <x v="463"/>
    <d v="2013-04-01T00:00:00"/>
    <s v="First Class"/>
    <x v="442"/>
    <s v="Aaron Smayling"/>
    <x v="1"/>
    <s v="United States"/>
    <s v="Arlington"/>
    <x v="17"/>
    <n v="22204"/>
    <x v="0"/>
    <s v="OFF-ST-10000649"/>
    <x v="1"/>
    <x v="4"/>
    <s v="Hanging Personal Folder File"/>
    <n v="31.4"/>
    <n v="2"/>
    <n v="0"/>
    <n v="7.8500000000000014"/>
  </r>
  <r>
    <n v="1353"/>
    <x v="643"/>
    <x v="3"/>
    <x v="464"/>
    <d v="2014-05-10T00:00:00"/>
    <s v="Standard Class"/>
    <x v="352"/>
    <s v="Lindsay Williams"/>
    <x v="1"/>
    <s v="United States"/>
    <s v="San Francisco"/>
    <x v="1"/>
    <n v="94109"/>
    <x v="1"/>
    <s v="TEC-PH-10003092"/>
    <x v="2"/>
    <x v="7"/>
    <s v="Motorola L804"/>
    <n v="183.96"/>
    <n v="5"/>
    <n v="0.2"/>
    <n v="20.695499999999988"/>
  </r>
  <r>
    <n v="1354"/>
    <x v="643"/>
    <x v="3"/>
    <x v="464"/>
    <d v="2014-05-10T00:00:00"/>
    <s v="Standard Class"/>
    <x v="352"/>
    <s v="Lindsay Williams"/>
    <x v="1"/>
    <s v="United States"/>
    <s v="San Francisco"/>
    <x v="1"/>
    <n v="94109"/>
    <x v="1"/>
    <s v="OFF-PA-10002250"/>
    <x v="1"/>
    <x v="10"/>
    <s v="Things To Do Today Pad"/>
    <n v="17.61"/>
    <n v="3"/>
    <n v="0"/>
    <n v="8.4527999999999999"/>
  </r>
  <r>
    <n v="1355"/>
    <x v="643"/>
    <x v="3"/>
    <x v="464"/>
    <d v="2014-05-10T00:00:00"/>
    <s v="Standard Class"/>
    <x v="352"/>
    <s v="Lindsay Williams"/>
    <x v="1"/>
    <s v="United States"/>
    <s v="San Francisco"/>
    <x v="1"/>
    <n v="94109"/>
    <x v="1"/>
    <s v="FUR-TA-10003473"/>
    <x v="0"/>
    <x v="3"/>
    <s v="Bretford Rectangular Conference Table Tops"/>
    <n v="300.904"/>
    <n v="1"/>
    <n v="0.2"/>
    <n v="11.283900000000017"/>
  </r>
  <r>
    <n v="1356"/>
    <x v="644"/>
    <x v="2"/>
    <x v="260"/>
    <d v="2011-07-05T00:00:00"/>
    <s v="Same Day"/>
    <x v="419"/>
    <s v="Dan Campbell"/>
    <x v="0"/>
    <s v="United States"/>
    <s v="Houston"/>
    <x v="5"/>
    <n v="77036"/>
    <x v="2"/>
    <s v="OFF-ST-10001522"/>
    <x v="1"/>
    <x v="4"/>
    <s v="Gould Plastics 18-Pocket Panel Bin, 34w x 5-1/4d x 20-1/2h"/>
    <n v="220.77600000000001"/>
    <n v="3"/>
    <n v="0.2"/>
    <n v="-44.155200000000022"/>
  </r>
  <r>
    <n v="1357"/>
    <x v="644"/>
    <x v="2"/>
    <x v="260"/>
    <d v="2011-07-05T00:00:00"/>
    <s v="Same Day"/>
    <x v="419"/>
    <s v="Dan Campbell"/>
    <x v="0"/>
    <s v="United States"/>
    <s v="Houston"/>
    <x v="5"/>
    <n v="77036"/>
    <x v="2"/>
    <s v="OFF-ST-10000563"/>
    <x v="1"/>
    <x v="4"/>
    <s v="Fellowes Bankers Box Stor/Drawer Steel Plus"/>
    <n v="281.42400000000004"/>
    <n v="11"/>
    <n v="0.2"/>
    <n v="-35.178000000000004"/>
  </r>
  <r>
    <n v="1358"/>
    <x v="645"/>
    <x v="0"/>
    <x v="465"/>
    <d v="2013-05-08T00:00:00"/>
    <s v="First Class"/>
    <x v="444"/>
    <s v="Natalie DeCherney"/>
    <x v="0"/>
    <s v="United States"/>
    <s v="Louisville"/>
    <x v="0"/>
    <n v="40214"/>
    <x v="0"/>
    <s v="OFF-PA-10003641"/>
    <x v="1"/>
    <x v="10"/>
    <s v="Xerox 1909"/>
    <n v="79.14"/>
    <n v="3"/>
    <n v="0"/>
    <n v="36.404399999999995"/>
  </r>
  <r>
    <n v="1359"/>
    <x v="646"/>
    <x v="3"/>
    <x v="466"/>
    <d v="2014-04-28T00:00:00"/>
    <s v="First Class"/>
    <x v="445"/>
    <s v="Larry Blacks"/>
    <x v="0"/>
    <s v="United States"/>
    <s v="Fort Worth"/>
    <x v="5"/>
    <n v="76106"/>
    <x v="2"/>
    <s v="FUR-FU-10000010"/>
    <x v="0"/>
    <x v="5"/>
    <s v="DAX Value U-Channel Document Frames, Easel Back"/>
    <n v="1.988"/>
    <n v="1"/>
    <n v="0.6"/>
    <n v="-1.4413"/>
  </r>
  <r>
    <n v="1360"/>
    <x v="647"/>
    <x v="2"/>
    <x v="467"/>
    <d v="2011-10-01T00:00:00"/>
    <s v="Second Class"/>
    <x v="446"/>
    <s v="Kean Takahito"/>
    <x v="0"/>
    <s v="United States"/>
    <s v="Los Angeles"/>
    <x v="1"/>
    <n v="90049"/>
    <x v="1"/>
    <s v="FUR-CH-10002961"/>
    <x v="0"/>
    <x v="1"/>
    <s v="Leather Task Chair, Black"/>
    <n v="145.56800000000001"/>
    <n v="2"/>
    <n v="0.2"/>
    <n v="0"/>
  </r>
  <r>
    <n v="1361"/>
    <x v="648"/>
    <x v="3"/>
    <x v="15"/>
    <d v="2014-10-26T00:00:00"/>
    <s v="Standard Class"/>
    <x v="447"/>
    <s v="Harry Marie"/>
    <x v="1"/>
    <s v="United States"/>
    <s v="Philadelphia"/>
    <x v="9"/>
    <n v="19120"/>
    <x v="3"/>
    <s v="OFF-AR-10002956"/>
    <x v="1"/>
    <x v="6"/>
    <s v="Boston 16801 Nautilus Battery Pencil Sharpener"/>
    <n v="123.256"/>
    <n v="7"/>
    <n v="0.2"/>
    <n v="9.2441999999999993"/>
  </r>
  <r>
    <n v="1362"/>
    <x v="648"/>
    <x v="3"/>
    <x v="15"/>
    <d v="2014-10-26T00:00:00"/>
    <s v="Standard Class"/>
    <x v="447"/>
    <s v="Harry Marie"/>
    <x v="1"/>
    <s v="United States"/>
    <s v="Philadelphia"/>
    <x v="9"/>
    <n v="19120"/>
    <x v="3"/>
    <s v="OFF-PA-10004041"/>
    <x v="1"/>
    <x v="10"/>
    <s v="It's Hot Message Books with Stickers, 2 3/4&quot; x 5&quot;"/>
    <n v="23.680000000000003"/>
    <n v="4"/>
    <n v="0.2"/>
    <n v="7.3999999999999995"/>
  </r>
  <r>
    <n v="1363"/>
    <x v="648"/>
    <x v="3"/>
    <x v="15"/>
    <d v="2014-10-26T00:00:00"/>
    <s v="Standard Class"/>
    <x v="447"/>
    <s v="Harry Marie"/>
    <x v="1"/>
    <s v="United States"/>
    <s v="Philadelphia"/>
    <x v="9"/>
    <n v="19120"/>
    <x v="3"/>
    <s v="TEC-PH-10001336"/>
    <x v="2"/>
    <x v="7"/>
    <s v="Digium D40 VoIP phone"/>
    <n v="309.57600000000002"/>
    <n v="4"/>
    <n v="0.4"/>
    <n v="-56.755600000000015"/>
  </r>
  <r>
    <n v="1364"/>
    <x v="649"/>
    <x v="3"/>
    <x v="468"/>
    <d v="2014-11-12T00:00:00"/>
    <s v="First Class"/>
    <x v="448"/>
    <s v="Ann Blume"/>
    <x v="1"/>
    <s v="United States"/>
    <s v="Tucson"/>
    <x v="16"/>
    <n v="85705"/>
    <x v="1"/>
    <s v="OFF-BI-10001036"/>
    <x v="1"/>
    <x v="8"/>
    <s v="Cardinal EasyOpen D-Ring Binders"/>
    <n v="38.388000000000005"/>
    <n v="14"/>
    <n v="0.7"/>
    <n v="-25.591999999999999"/>
  </r>
  <r>
    <n v="1365"/>
    <x v="649"/>
    <x v="3"/>
    <x v="468"/>
    <d v="2014-11-12T00:00:00"/>
    <s v="First Class"/>
    <x v="448"/>
    <s v="Ann Blume"/>
    <x v="1"/>
    <s v="United States"/>
    <s v="Tucson"/>
    <x v="16"/>
    <n v="85705"/>
    <x v="1"/>
    <s v="TEC-MA-10003183"/>
    <x v="2"/>
    <x v="15"/>
    <s v="DYMO CardScan Personal V9 Business Card Scanner"/>
    <n v="95.994000000000014"/>
    <n v="2"/>
    <n v="0.7"/>
    <n v="-63.995999999999981"/>
  </r>
  <r>
    <n v="1366"/>
    <x v="649"/>
    <x v="3"/>
    <x v="468"/>
    <d v="2014-11-12T00:00:00"/>
    <s v="First Class"/>
    <x v="448"/>
    <s v="Ann Blume"/>
    <x v="1"/>
    <s v="United States"/>
    <s v="Tucson"/>
    <x v="16"/>
    <n v="85705"/>
    <x v="1"/>
    <s v="TEC-AC-10001314"/>
    <x v="2"/>
    <x v="11"/>
    <s v="Case Logic 2.4GHz Wireless Keyboard"/>
    <n v="239.95200000000003"/>
    <n v="6"/>
    <n v="0.2"/>
    <n v="-35.992800000000038"/>
  </r>
  <r>
    <n v="1367"/>
    <x v="649"/>
    <x v="3"/>
    <x v="468"/>
    <d v="2014-11-12T00:00:00"/>
    <s v="First Class"/>
    <x v="448"/>
    <s v="Ann Blume"/>
    <x v="1"/>
    <s v="United States"/>
    <s v="Tucson"/>
    <x v="16"/>
    <n v="85705"/>
    <x v="1"/>
    <s v="TEC-PH-10002563"/>
    <x v="2"/>
    <x v="7"/>
    <s v="Adtran 1202752G1"/>
    <n v="201.584"/>
    <n v="2"/>
    <n v="0.2"/>
    <n v="15.118800000000007"/>
  </r>
  <r>
    <n v="1368"/>
    <x v="649"/>
    <x v="3"/>
    <x v="468"/>
    <d v="2014-11-12T00:00:00"/>
    <s v="First Class"/>
    <x v="448"/>
    <s v="Ann Blume"/>
    <x v="1"/>
    <s v="United States"/>
    <s v="Tucson"/>
    <x v="16"/>
    <n v="85705"/>
    <x v="1"/>
    <s v="FUR-CH-10003312"/>
    <x v="0"/>
    <x v="1"/>
    <s v="Hon 2090 “Pillow Soft” Series Mid Back Swivel/Tilt Chairs"/>
    <n v="899.13600000000008"/>
    <n v="4"/>
    <n v="0.2"/>
    <n v="-146.10960000000014"/>
  </r>
  <r>
    <n v="1369"/>
    <x v="650"/>
    <x v="3"/>
    <x v="141"/>
    <d v="2014-07-12T00:00:00"/>
    <s v="First Class"/>
    <x v="449"/>
    <s v="Sam Zeldin"/>
    <x v="2"/>
    <s v="United States"/>
    <s v="Pico Rivera"/>
    <x v="1"/>
    <n v="90660"/>
    <x v="1"/>
    <s v="FUR-FU-10001588"/>
    <x v="0"/>
    <x v="5"/>
    <s v="Deflect-o SuperTray Unbreakable Stackable Tray, Letter, Black"/>
    <n v="145.9"/>
    <n v="5"/>
    <n v="0"/>
    <n v="62.736999999999995"/>
  </r>
  <r>
    <n v="1370"/>
    <x v="651"/>
    <x v="1"/>
    <x v="100"/>
    <d v="2012-12-28T00:00:00"/>
    <s v="Standard Class"/>
    <x v="439"/>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x v="439"/>
    <s v="Jim Radford"/>
    <x v="0"/>
    <s v="United States"/>
    <s v="Colorado Springs"/>
    <x v="22"/>
    <n v="80906"/>
    <x v="1"/>
    <s v="OFF-AR-10003405"/>
    <x v="1"/>
    <x v="6"/>
    <s v="Dixon My First Ticonderoga Pencil, #2"/>
    <n v="14.04"/>
    <n v="3"/>
    <n v="0.2"/>
    <n v="1.5794999999999986"/>
  </r>
  <r>
    <n v="1372"/>
    <x v="652"/>
    <x v="3"/>
    <x v="469"/>
    <d v="2014-03-13T00:00:00"/>
    <s v="Standard Class"/>
    <x v="450"/>
    <s v="Michael Granlund"/>
    <x v="2"/>
    <s v="United States"/>
    <s v="Clinton"/>
    <x v="39"/>
    <n v="20735"/>
    <x v="3"/>
    <s v="TEC-AC-10004510"/>
    <x v="2"/>
    <x v="11"/>
    <s v="Logitech Desktop MK120 Mouse and keyboard Combo"/>
    <n v="49.08"/>
    <n v="3"/>
    <n v="0"/>
    <n v="4.9079999999999977"/>
  </r>
  <r>
    <n v="1373"/>
    <x v="653"/>
    <x v="2"/>
    <x v="470"/>
    <d v="2011-04-06T00:00:00"/>
    <s v="Second Class"/>
    <x v="27"/>
    <s v="Kunst Miller"/>
    <x v="0"/>
    <s v="United States"/>
    <s v="Vallejo"/>
    <x v="1"/>
    <n v="94591"/>
    <x v="1"/>
    <s v="OFF-LA-10002312"/>
    <x v="1"/>
    <x v="2"/>
    <s v="Avery 490"/>
    <n v="29.6"/>
    <n v="2"/>
    <n v="0"/>
    <n v="14.8"/>
  </r>
  <r>
    <n v="1374"/>
    <x v="653"/>
    <x v="2"/>
    <x v="470"/>
    <d v="2011-04-06T00:00:00"/>
    <s v="Second Class"/>
    <x v="27"/>
    <s v="Kunst Miller"/>
    <x v="0"/>
    <s v="United States"/>
    <s v="Vallejo"/>
    <x v="1"/>
    <n v="94591"/>
    <x v="1"/>
    <s v="OFF-BI-10000042"/>
    <x v="1"/>
    <x v="8"/>
    <s v="Pressboard Data Binder, Crimson, 12&quot; X 8 1/2&quot;"/>
    <n v="17.088000000000001"/>
    <n v="4"/>
    <n v="0.2"/>
    <n v="5.5535999999999994"/>
  </r>
  <r>
    <n v="1375"/>
    <x v="654"/>
    <x v="1"/>
    <x v="471"/>
    <d v="2012-09-19T00:00:00"/>
    <s v="Standard Class"/>
    <x v="244"/>
    <s v="Christina Anderson"/>
    <x v="0"/>
    <s v="United States"/>
    <s v="Provo"/>
    <x v="7"/>
    <n v="84604"/>
    <x v="1"/>
    <s v="FUR-TA-10003008"/>
    <x v="0"/>
    <x v="3"/>
    <s v="Lesro Round Back Collection Coffee Table, End Table"/>
    <n v="912.75"/>
    <n v="5"/>
    <n v="0"/>
    <n v="118.65750000000006"/>
  </r>
  <r>
    <n v="1376"/>
    <x v="655"/>
    <x v="2"/>
    <x v="472"/>
    <d v="2011-08-09T00:00:00"/>
    <s v="Second Class"/>
    <x v="104"/>
    <s v="Valerie Dominguez"/>
    <x v="0"/>
    <s v="United States"/>
    <s v="Pleasant Grove"/>
    <x v="7"/>
    <n v="84062"/>
    <x v="1"/>
    <s v="OFF-AP-10003590"/>
    <x v="1"/>
    <x v="9"/>
    <s v="Hoover WindTunnel Plus Canister Vacuum"/>
    <n v="1089.75"/>
    <n v="3"/>
    <n v="0"/>
    <n v="305.13000000000011"/>
  </r>
  <r>
    <n v="1377"/>
    <x v="655"/>
    <x v="2"/>
    <x v="472"/>
    <d v="2011-08-09T00:00:00"/>
    <s v="Second Class"/>
    <x v="104"/>
    <s v="Valerie Dominguez"/>
    <x v="0"/>
    <s v="United States"/>
    <s v="Pleasant Grove"/>
    <x v="7"/>
    <n v="84062"/>
    <x v="1"/>
    <s v="OFF-PA-10000806"/>
    <x v="1"/>
    <x v="10"/>
    <s v="Xerox 1934"/>
    <n v="447.84"/>
    <n v="8"/>
    <n v="0"/>
    <n v="219.44159999999999"/>
  </r>
  <r>
    <n v="1378"/>
    <x v="655"/>
    <x v="2"/>
    <x v="472"/>
    <d v="2011-08-09T00:00:00"/>
    <s v="Second Class"/>
    <x v="104"/>
    <s v="Valerie Dominguez"/>
    <x v="0"/>
    <s v="United States"/>
    <s v="Pleasant Grove"/>
    <x v="7"/>
    <n v="84062"/>
    <x v="1"/>
    <s v="OFF-AR-10000896"/>
    <x v="1"/>
    <x v="6"/>
    <s v="Newell 329"/>
    <n v="16.399999999999999"/>
    <n v="5"/>
    <n v="0"/>
    <n v="4.2639999999999993"/>
  </r>
  <r>
    <n v="1379"/>
    <x v="655"/>
    <x v="2"/>
    <x v="472"/>
    <d v="2011-08-09T00:00:00"/>
    <s v="Second Class"/>
    <x v="104"/>
    <s v="Valerie Dominguez"/>
    <x v="0"/>
    <s v="United States"/>
    <s v="Pleasant Grove"/>
    <x v="7"/>
    <n v="84062"/>
    <x v="1"/>
    <s v="TEC-PH-10002310"/>
    <x v="2"/>
    <x v="7"/>
    <s v="Panasonic KX T7731-B Digital phone"/>
    <n v="399.96000000000004"/>
    <n v="5"/>
    <n v="0.2"/>
    <n v="34.996499999999969"/>
  </r>
  <r>
    <n v="1380"/>
    <x v="655"/>
    <x v="2"/>
    <x v="472"/>
    <d v="2011-08-09T00:00:00"/>
    <s v="Second Class"/>
    <x v="104"/>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x v="104"/>
    <s v="Valerie Dominguez"/>
    <x v="0"/>
    <s v="United States"/>
    <s v="Pleasant Grove"/>
    <x v="7"/>
    <n v="84062"/>
    <x v="1"/>
    <s v="OFF-BI-10002852"/>
    <x v="1"/>
    <x v="8"/>
    <s v="Ibico Standard Transparent Covers"/>
    <n v="13.184000000000001"/>
    <n v="1"/>
    <n v="0.2"/>
    <n v="4.7792000000000003"/>
  </r>
  <r>
    <n v="1382"/>
    <x v="656"/>
    <x v="0"/>
    <x v="323"/>
    <d v="2013-09-10T00:00:00"/>
    <s v="Standard Class"/>
    <x v="451"/>
    <s v="Julie Kriz"/>
    <x v="2"/>
    <s v="United States"/>
    <s v="Aurora"/>
    <x v="10"/>
    <n v="60505"/>
    <x v="2"/>
    <s v="FUR-FU-10003394"/>
    <x v="0"/>
    <x v="5"/>
    <s v="Tenex &quot;The Solids&quot; Textured Chair Mats"/>
    <n v="83.951999999999998"/>
    <n v="3"/>
    <n v="0.6"/>
    <n v="-90.24839999999999"/>
  </r>
  <r>
    <n v="1383"/>
    <x v="657"/>
    <x v="0"/>
    <x v="473"/>
    <d v="2013-02-05T00:00:00"/>
    <s v="Same Day"/>
    <x v="452"/>
    <s v="Paul Prost"/>
    <x v="2"/>
    <s v="United States"/>
    <s v="Smyrna"/>
    <x v="32"/>
    <n v="30080"/>
    <x v="0"/>
    <s v="OFF-ST-10002344"/>
    <x v="1"/>
    <x v="4"/>
    <s v="Carina 42&quot;Hx23 3/4&quot;W Media Storage Unit"/>
    <n v="80.98"/>
    <n v="1"/>
    <n v="0"/>
    <n v="1.6196000000000055"/>
  </r>
  <r>
    <n v="1384"/>
    <x v="657"/>
    <x v="0"/>
    <x v="473"/>
    <d v="2013-02-05T00:00:00"/>
    <s v="Same Day"/>
    <x v="452"/>
    <s v="Paul Prost"/>
    <x v="2"/>
    <s v="United States"/>
    <s v="Smyrna"/>
    <x v="32"/>
    <n v="30080"/>
    <x v="0"/>
    <s v="OFF-PA-10001289"/>
    <x v="1"/>
    <x v="10"/>
    <s v="White Computer Printout Paper by Universal"/>
    <n v="348.84"/>
    <n v="9"/>
    <n v="0"/>
    <n v="170.9316"/>
  </r>
  <r>
    <n v="1385"/>
    <x v="657"/>
    <x v="0"/>
    <x v="473"/>
    <d v="2013-02-05T00:00:00"/>
    <s v="Same Day"/>
    <x v="452"/>
    <s v="Paul Prost"/>
    <x v="2"/>
    <s v="United States"/>
    <s v="Smyrna"/>
    <x v="32"/>
    <n v="30080"/>
    <x v="0"/>
    <s v="OFF-FA-10000053"/>
    <x v="1"/>
    <x v="13"/>
    <s v="Revere Boxed Rubber Bands by Revere"/>
    <n v="9.4499999999999993"/>
    <n v="5"/>
    <n v="0"/>
    <n v="0.18900000000000028"/>
  </r>
  <r>
    <n v="1386"/>
    <x v="657"/>
    <x v="0"/>
    <x v="473"/>
    <d v="2013-02-05T00:00:00"/>
    <s v="Same Day"/>
    <x v="452"/>
    <s v="Paul Prost"/>
    <x v="2"/>
    <s v="United States"/>
    <s v="Smyrna"/>
    <x v="32"/>
    <n v="30080"/>
    <x v="0"/>
    <s v="FUR-FU-10004091"/>
    <x v="0"/>
    <x v="5"/>
    <s v="Eldon 200 Class Desk Accessories, Black"/>
    <n v="18.84"/>
    <n v="3"/>
    <n v="0"/>
    <n v="7.1592000000000002"/>
  </r>
  <r>
    <n v="1387"/>
    <x v="657"/>
    <x v="0"/>
    <x v="473"/>
    <d v="2013-02-05T00:00:00"/>
    <s v="Same Day"/>
    <x v="452"/>
    <s v="Paul Prost"/>
    <x v="2"/>
    <s v="United States"/>
    <s v="Smyrna"/>
    <x v="32"/>
    <n v="30080"/>
    <x v="0"/>
    <s v="FUR-BO-10004015"/>
    <x v="0"/>
    <x v="0"/>
    <s v="Bush Andora Bookcase, Maple/Graphite Gray Finish"/>
    <n v="239.98"/>
    <n v="2"/>
    <n v="0"/>
    <n v="52.795599999999979"/>
  </r>
  <r>
    <n v="1388"/>
    <x v="657"/>
    <x v="0"/>
    <x v="473"/>
    <d v="2013-02-05T00:00:00"/>
    <s v="Same Day"/>
    <x v="452"/>
    <s v="Paul Prost"/>
    <x v="2"/>
    <s v="United States"/>
    <s v="Smyrna"/>
    <x v="32"/>
    <n v="30080"/>
    <x v="0"/>
    <s v="OFF-EN-10003001"/>
    <x v="1"/>
    <x v="12"/>
    <s v="Ames Color-File Green Diamond Border X-ray Mailers"/>
    <n v="167.96"/>
    <n v="2"/>
    <n v="0"/>
    <n v="78.941199999999995"/>
  </r>
  <r>
    <n v="1389"/>
    <x v="657"/>
    <x v="0"/>
    <x v="473"/>
    <d v="2013-02-05T00:00:00"/>
    <s v="Same Day"/>
    <x v="452"/>
    <s v="Paul Prost"/>
    <x v="2"/>
    <s v="United States"/>
    <s v="Smyrna"/>
    <x v="32"/>
    <n v="30080"/>
    <x v="0"/>
    <s v="TEC-PH-10000215"/>
    <x v="2"/>
    <x v="7"/>
    <s v="Plantronics Cordless Phone Headset with In-line Volume - M214C"/>
    <n v="104.85000000000001"/>
    <n v="3"/>
    <n v="0"/>
    <n v="28.309500000000007"/>
  </r>
  <r>
    <n v="1390"/>
    <x v="657"/>
    <x v="0"/>
    <x v="473"/>
    <d v="2013-02-05T00:00:00"/>
    <s v="Same Day"/>
    <x v="452"/>
    <s v="Paul Prost"/>
    <x v="2"/>
    <s v="United States"/>
    <s v="Smyrna"/>
    <x v="32"/>
    <n v="30080"/>
    <x v="0"/>
    <s v="TEC-PH-10003645"/>
    <x v="2"/>
    <x v="7"/>
    <s v="Aastra 57i VoIP phone"/>
    <n v="484.83000000000004"/>
    <n v="3"/>
    <n v="0"/>
    <n v="126.05580000000002"/>
  </r>
  <r>
    <n v="1391"/>
    <x v="657"/>
    <x v="0"/>
    <x v="473"/>
    <d v="2013-02-05T00:00:00"/>
    <s v="Same Day"/>
    <x v="452"/>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x v="452"/>
    <s v="Paul Prost"/>
    <x v="2"/>
    <s v="United States"/>
    <s v="Smyrna"/>
    <x v="32"/>
    <n v="30080"/>
    <x v="0"/>
    <s v="OFF-ST-10004804"/>
    <x v="1"/>
    <x v="4"/>
    <s v="Belkin 19&quot; Vented Equipment Shelf, Black"/>
    <n v="154.44"/>
    <n v="3"/>
    <n v="0"/>
    <n v="1.5444000000000031"/>
  </r>
  <r>
    <n v="1393"/>
    <x v="657"/>
    <x v="0"/>
    <x v="473"/>
    <d v="2013-02-05T00:00:00"/>
    <s v="Same Day"/>
    <x v="452"/>
    <s v="Paul Prost"/>
    <x v="2"/>
    <s v="United States"/>
    <s v="Smyrna"/>
    <x v="32"/>
    <n v="30080"/>
    <x v="0"/>
    <s v="OFF-PA-10003892"/>
    <x v="1"/>
    <x v="10"/>
    <s v="Xerox 1943"/>
    <n v="342.37"/>
    <n v="7"/>
    <n v="0"/>
    <n v="160.91389999999998"/>
  </r>
  <r>
    <n v="1394"/>
    <x v="658"/>
    <x v="3"/>
    <x v="445"/>
    <d v="2014-07-05T00:00:00"/>
    <s v="First Class"/>
    <x v="453"/>
    <s v="Yana Sorensen"/>
    <x v="1"/>
    <s v="United States"/>
    <s v="Burlington"/>
    <x v="3"/>
    <n v="27217"/>
    <x v="0"/>
    <s v="OFF-AR-10003514"/>
    <x v="1"/>
    <x v="6"/>
    <s v="4009 Highlighters by Sanford"/>
    <n v="9.5519999999999996"/>
    <n v="3"/>
    <n v="0.2"/>
    <n v="1.5521999999999991"/>
  </r>
  <r>
    <n v="1395"/>
    <x v="659"/>
    <x v="3"/>
    <x v="449"/>
    <d v="2014-10-15T00:00:00"/>
    <s v="Standard Class"/>
    <x v="316"/>
    <s v="Cyma Kinney"/>
    <x v="1"/>
    <s v="United States"/>
    <s v="Aurora"/>
    <x v="10"/>
    <n v="60505"/>
    <x v="2"/>
    <s v="FUR-TA-10002958"/>
    <x v="0"/>
    <x v="3"/>
    <s v="Bevis Oval Conference Table, Walnut"/>
    <n v="652.45000000000005"/>
    <n v="5"/>
    <n v="0.5"/>
    <n v="-430.61700000000019"/>
  </r>
  <r>
    <n v="1396"/>
    <x v="659"/>
    <x v="3"/>
    <x v="449"/>
    <d v="2014-10-15T00:00:00"/>
    <s v="Standard Class"/>
    <x v="316"/>
    <s v="Cyma Kinney"/>
    <x v="1"/>
    <s v="United States"/>
    <s v="Aurora"/>
    <x v="10"/>
    <n v="60505"/>
    <x v="2"/>
    <s v="FUR-TA-10001676"/>
    <x v="0"/>
    <x v="3"/>
    <s v="Hon 61000 Series Interactive Training Tables"/>
    <n v="66.644999999999996"/>
    <n v="3"/>
    <n v="0.5"/>
    <n v="-42.652799999999999"/>
  </r>
  <r>
    <n v="1397"/>
    <x v="660"/>
    <x v="0"/>
    <x v="390"/>
    <d v="2013-11-27T00:00:00"/>
    <s v="First Class"/>
    <x v="396"/>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x v="396"/>
    <s v="Nat Carroll"/>
    <x v="0"/>
    <s v="United States"/>
    <s v="New York City"/>
    <x v="15"/>
    <n v="10035"/>
    <x v="3"/>
    <s v="OFF-PA-10004971"/>
    <x v="1"/>
    <x v="10"/>
    <s v="Xerox 196"/>
    <n v="11.56"/>
    <n v="2"/>
    <n v="0"/>
    <n v="5.6644000000000005"/>
  </r>
  <r>
    <n v="1399"/>
    <x v="660"/>
    <x v="0"/>
    <x v="390"/>
    <d v="2013-11-27T00:00:00"/>
    <s v="First Class"/>
    <x v="396"/>
    <s v="Nat Carroll"/>
    <x v="0"/>
    <s v="United States"/>
    <s v="New York City"/>
    <x v="15"/>
    <n v="10035"/>
    <x v="3"/>
    <s v="TEC-AC-10002323"/>
    <x v="2"/>
    <x v="11"/>
    <s v="SanDisk Ultra 32 GB MicroSDHC Class 10 Memory Card"/>
    <n v="88.4"/>
    <n v="4"/>
    <n v="0"/>
    <n v="11.492000000000004"/>
  </r>
  <r>
    <n v="1400"/>
    <x v="660"/>
    <x v="0"/>
    <x v="390"/>
    <d v="2013-11-27T00:00:00"/>
    <s v="First Class"/>
    <x v="396"/>
    <s v="Nat Carroll"/>
    <x v="0"/>
    <s v="United States"/>
    <s v="New York City"/>
    <x v="15"/>
    <n v="10035"/>
    <x v="3"/>
    <s v="OFF-PA-10004888"/>
    <x v="1"/>
    <x v="10"/>
    <s v="Xerox 217"/>
    <n v="6.48"/>
    <n v="1"/>
    <n v="0"/>
    <n v="3.1104000000000003"/>
  </r>
  <r>
    <n v="1401"/>
    <x v="661"/>
    <x v="0"/>
    <x v="474"/>
    <d v="2013-11-06T00:00:00"/>
    <s v="Standard Class"/>
    <x v="454"/>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x v="454"/>
    <s v="Katherine Murray"/>
    <x v="2"/>
    <s v="United States"/>
    <s v="Salem"/>
    <x v="17"/>
    <n v="24153"/>
    <x v="0"/>
    <s v="OFF-EN-10002230"/>
    <x v="1"/>
    <x v="12"/>
    <s v="Airmail Envelopes"/>
    <n v="251.79000000000002"/>
    <n v="3"/>
    <n v="0"/>
    <n v="118.34129999999999"/>
  </r>
  <r>
    <n v="1403"/>
    <x v="662"/>
    <x v="0"/>
    <x v="475"/>
    <d v="2013-04-26T00:00:00"/>
    <s v="Standard Class"/>
    <x v="39"/>
    <s v="Gary Mitchum"/>
    <x v="2"/>
    <s v="United States"/>
    <s v="Columbus"/>
    <x v="24"/>
    <n v="43229"/>
    <x v="3"/>
    <s v="FUR-TA-10002622"/>
    <x v="0"/>
    <x v="3"/>
    <s v="Bush Andora Conference Table, Maple/Graphite Gray Finish"/>
    <n v="205.17599999999999"/>
    <n v="2"/>
    <n v="0.4"/>
    <n v="-58.133199999999988"/>
  </r>
  <r>
    <n v="1404"/>
    <x v="662"/>
    <x v="0"/>
    <x v="475"/>
    <d v="2013-04-26T00:00:00"/>
    <s v="Standard Class"/>
    <x v="39"/>
    <s v="Gary Mitchum"/>
    <x v="2"/>
    <s v="United States"/>
    <s v="Columbus"/>
    <x v="24"/>
    <n v="43229"/>
    <x v="3"/>
    <s v="OFF-PA-10000418"/>
    <x v="1"/>
    <x v="10"/>
    <s v="Xerox 189"/>
    <n v="419.4"/>
    <n v="5"/>
    <n v="0.2"/>
    <n v="146.79"/>
  </r>
  <r>
    <n v="1405"/>
    <x v="663"/>
    <x v="2"/>
    <x v="322"/>
    <d v="2011-04-08T00:00:00"/>
    <s v="First Class"/>
    <x v="174"/>
    <s v="Shirley Daniels"/>
    <x v="2"/>
    <s v="United States"/>
    <s v="Philadelphia"/>
    <x v="9"/>
    <n v="19143"/>
    <x v="3"/>
    <s v="OFF-SU-10004498"/>
    <x v="1"/>
    <x v="14"/>
    <s v="Martin-Yale Premier Letter Opener"/>
    <n v="10.304000000000002"/>
    <n v="1"/>
    <n v="0.2"/>
    <n v="-2.1896000000000004"/>
  </r>
  <r>
    <n v="1406"/>
    <x v="663"/>
    <x v="2"/>
    <x v="322"/>
    <d v="2011-04-08T00:00:00"/>
    <s v="First Class"/>
    <x v="174"/>
    <s v="Shirley Daniels"/>
    <x v="2"/>
    <s v="United States"/>
    <s v="Philadelphia"/>
    <x v="9"/>
    <n v="19143"/>
    <x v="3"/>
    <s v="FUR-TA-10001039"/>
    <x v="0"/>
    <x v="3"/>
    <s v="KI Adjustable-Height Table"/>
    <n v="154.76400000000001"/>
    <n v="3"/>
    <n v="0.4"/>
    <n v="-36.11160000000001"/>
  </r>
  <r>
    <n v="1407"/>
    <x v="663"/>
    <x v="2"/>
    <x v="322"/>
    <d v="2011-04-08T00:00:00"/>
    <s v="First Class"/>
    <x v="174"/>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x v="30"/>
    <s v="Karen Daniels"/>
    <x v="0"/>
    <s v="United States"/>
    <s v="New York City"/>
    <x v="15"/>
    <n v="10024"/>
    <x v="3"/>
    <s v="OFF-AR-10002240"/>
    <x v="1"/>
    <x v="6"/>
    <s v="Panasonic KP-150 Electric Pencil Sharpener"/>
    <n v="75.48"/>
    <n v="2"/>
    <n v="0"/>
    <n v="19.6248"/>
  </r>
  <r>
    <n v="1409"/>
    <x v="664"/>
    <x v="0"/>
    <x v="476"/>
    <d v="2013-09-07T00:00:00"/>
    <s v="Standard Class"/>
    <x v="30"/>
    <s v="Karen Daniels"/>
    <x v="0"/>
    <s v="United States"/>
    <s v="New York City"/>
    <x v="15"/>
    <n v="10024"/>
    <x v="3"/>
    <s v="FUR-FU-10001967"/>
    <x v="0"/>
    <x v="5"/>
    <s v="Telescoping Adjustable Floor Lamp"/>
    <n v="39.979999999999997"/>
    <n v="2"/>
    <n v="0"/>
    <n v="9.9949999999999974"/>
  </r>
  <r>
    <n v="1410"/>
    <x v="665"/>
    <x v="0"/>
    <x v="477"/>
    <d v="2013-10-01T00:00:00"/>
    <s v="Standard Class"/>
    <x v="455"/>
    <s v="Adrian Barton"/>
    <x v="0"/>
    <s v="United States"/>
    <s v="Phoenix"/>
    <x v="16"/>
    <n v="85023"/>
    <x v="1"/>
    <s v="FUR-TA-10002356"/>
    <x v="0"/>
    <x v="3"/>
    <s v="Bevis Boat-Shaped Conference Table"/>
    <n v="393.16500000000002"/>
    <n v="3"/>
    <n v="0.5"/>
    <n v="-204.44580000000005"/>
  </r>
  <r>
    <n v="1411"/>
    <x v="666"/>
    <x v="3"/>
    <x v="259"/>
    <d v="2014-11-12T00:00:00"/>
    <s v="Standard Class"/>
    <x v="449"/>
    <s v="Sam Zeldin"/>
    <x v="2"/>
    <s v="United States"/>
    <s v="Grand Prairie"/>
    <x v="5"/>
    <n v="75051"/>
    <x v="2"/>
    <s v="OFF-LA-10003923"/>
    <x v="1"/>
    <x v="2"/>
    <s v="Alphabetical Labels for Top Tab Filing"/>
    <n v="23.680000000000003"/>
    <n v="2"/>
    <n v="0.2"/>
    <n v="8.879999999999999"/>
  </r>
  <r>
    <n v="1412"/>
    <x v="667"/>
    <x v="0"/>
    <x v="478"/>
    <d v="2013-07-14T00:00:00"/>
    <s v="Standard Class"/>
    <x v="63"/>
    <s v="Jonathan Doherty"/>
    <x v="1"/>
    <s v="United States"/>
    <s v="New York City"/>
    <x v="15"/>
    <n v="10035"/>
    <x v="3"/>
    <s v="FUR-CH-10002335"/>
    <x v="0"/>
    <x v="1"/>
    <s v="Hon GuestStacker Chair"/>
    <n v="408.00599999999997"/>
    <n v="2"/>
    <n v="0.1"/>
    <n v="72.534400000000005"/>
  </r>
  <r>
    <n v="1413"/>
    <x v="667"/>
    <x v="0"/>
    <x v="478"/>
    <d v="2013-07-14T00:00:00"/>
    <s v="Standard Class"/>
    <x v="63"/>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x v="456"/>
    <s v="Helen Abelman"/>
    <x v="0"/>
    <s v="United States"/>
    <s v="New York City"/>
    <x v="15"/>
    <n v="10024"/>
    <x v="3"/>
    <s v="OFF-BI-10002867"/>
    <x v="1"/>
    <x v="8"/>
    <s v="GBC Recycled Regency Composition Covers"/>
    <n v="334.76800000000003"/>
    <n v="7"/>
    <n v="0.2"/>
    <n v="108.79959999999997"/>
  </r>
  <r>
    <n v="1415"/>
    <x v="669"/>
    <x v="3"/>
    <x v="480"/>
    <d v="2014-02-01T00:00:00"/>
    <s v="Second Class"/>
    <x v="457"/>
    <s v="Beth Thompson"/>
    <x v="2"/>
    <s v="United States"/>
    <s v="Costa Mesa"/>
    <x v="1"/>
    <n v="92627"/>
    <x v="1"/>
    <s v="TEC-AC-10000580"/>
    <x v="2"/>
    <x v="11"/>
    <s v="Logitech G13 Programmable Gameboard with LCD Display"/>
    <n v="239.96999999999997"/>
    <n v="3"/>
    <n v="0"/>
    <n v="26.39670000000001"/>
  </r>
  <r>
    <n v="1416"/>
    <x v="669"/>
    <x v="3"/>
    <x v="480"/>
    <d v="2014-02-01T00:00:00"/>
    <s v="Second Class"/>
    <x v="457"/>
    <s v="Beth Thompson"/>
    <x v="2"/>
    <s v="United States"/>
    <s v="Costa Mesa"/>
    <x v="1"/>
    <n v="92627"/>
    <x v="1"/>
    <s v="FUR-FU-10003976"/>
    <x v="0"/>
    <x v="5"/>
    <s v="DAX Executive Solid Wood Document Frame, Desktop or Hang, Mahogany, 5 x 7"/>
    <n v="37.74"/>
    <n v="3"/>
    <n v="0"/>
    <n v="12.831599999999996"/>
  </r>
  <r>
    <n v="1417"/>
    <x v="670"/>
    <x v="1"/>
    <x v="481"/>
    <d v="2012-09-24T00:00:00"/>
    <s v="First Class"/>
    <x v="458"/>
    <s v="Stuart Van"/>
    <x v="1"/>
    <s v="United States"/>
    <s v="Houston"/>
    <x v="5"/>
    <n v="77041"/>
    <x v="2"/>
    <s v="TEC-PH-10002922"/>
    <x v="2"/>
    <x v="7"/>
    <s v="ShoreTel ShorePhone IP 230 VoIP phone"/>
    <n v="946.34400000000005"/>
    <n v="7"/>
    <n v="0.2"/>
    <n v="118.29299999999989"/>
  </r>
  <r>
    <n v="1418"/>
    <x v="670"/>
    <x v="1"/>
    <x v="481"/>
    <d v="2012-09-24T00:00:00"/>
    <s v="First Class"/>
    <x v="458"/>
    <s v="Stuart Van"/>
    <x v="1"/>
    <s v="United States"/>
    <s v="Houston"/>
    <x v="5"/>
    <n v="77041"/>
    <x v="2"/>
    <s v="TEC-AC-10004353"/>
    <x v="2"/>
    <x v="11"/>
    <s v="Hypercom P1300 Pinpad"/>
    <n v="151.20000000000002"/>
    <n v="3"/>
    <n v="0.2"/>
    <n v="32.130000000000003"/>
  </r>
  <r>
    <n v="1419"/>
    <x v="670"/>
    <x v="1"/>
    <x v="481"/>
    <d v="2012-09-24T00:00:00"/>
    <s v="First Class"/>
    <x v="458"/>
    <s v="Stuart Van"/>
    <x v="1"/>
    <s v="United States"/>
    <s v="Houston"/>
    <x v="5"/>
    <n v="77041"/>
    <x v="2"/>
    <s v="FUR-FU-10001706"/>
    <x v="0"/>
    <x v="5"/>
    <s v="Longer-Life Soft White Bulbs"/>
    <n v="4.9280000000000008"/>
    <n v="4"/>
    <n v="0.6"/>
    <n v="-1.4783999999999997"/>
  </r>
  <r>
    <n v="1420"/>
    <x v="671"/>
    <x v="1"/>
    <x v="120"/>
    <d v="2012-09-30T00:00:00"/>
    <s v="Standard Class"/>
    <x v="459"/>
    <s v="Rick Wilson"/>
    <x v="1"/>
    <s v="United States"/>
    <s v="Mesa"/>
    <x v="16"/>
    <n v="85204"/>
    <x v="1"/>
    <s v="OFF-PA-10000501"/>
    <x v="1"/>
    <x v="10"/>
    <s v="Petty Cash Envelope"/>
    <n v="86.272000000000006"/>
    <n v="4"/>
    <n v="0.2"/>
    <n v="31.273599999999998"/>
  </r>
  <r>
    <n v="1421"/>
    <x v="671"/>
    <x v="1"/>
    <x v="120"/>
    <d v="2012-09-30T00:00:00"/>
    <s v="Standard Class"/>
    <x v="459"/>
    <s v="Rick Wilson"/>
    <x v="1"/>
    <s v="United States"/>
    <s v="Mesa"/>
    <x v="16"/>
    <n v="85204"/>
    <x v="1"/>
    <s v="OFF-BI-10000778"/>
    <x v="1"/>
    <x v="8"/>
    <s v="GBC VeloBinder Electric Binding Machine"/>
    <n v="72.588000000000008"/>
    <n v="2"/>
    <n v="0.7"/>
    <n v="-48.391999999999982"/>
  </r>
  <r>
    <n v="1422"/>
    <x v="671"/>
    <x v="1"/>
    <x v="120"/>
    <d v="2012-09-30T00:00:00"/>
    <s v="Standard Class"/>
    <x v="459"/>
    <s v="Rick Wilson"/>
    <x v="1"/>
    <s v="United States"/>
    <s v="Mesa"/>
    <x v="16"/>
    <n v="85204"/>
    <x v="1"/>
    <s v="OFF-AP-10004980"/>
    <x v="1"/>
    <x v="9"/>
    <s v="3M Replacement Filter for Office Air Cleaner for 20' x 33' Room"/>
    <n v="60.672000000000004"/>
    <n v="2"/>
    <n v="0.2"/>
    <n v="14.409600000000003"/>
  </r>
  <r>
    <n v="1423"/>
    <x v="671"/>
    <x v="1"/>
    <x v="120"/>
    <d v="2012-09-30T00:00:00"/>
    <s v="Standard Class"/>
    <x v="459"/>
    <s v="Rick Wilson"/>
    <x v="1"/>
    <s v="United States"/>
    <s v="Mesa"/>
    <x v="16"/>
    <n v="85204"/>
    <x v="1"/>
    <s v="OFF-BI-10003984"/>
    <x v="1"/>
    <x v="8"/>
    <s v="Lock-Up Easel 'Spel-Binder'"/>
    <n v="77.031000000000006"/>
    <n v="9"/>
    <n v="0.7"/>
    <n v="-59.057100000000005"/>
  </r>
  <r>
    <n v="1424"/>
    <x v="671"/>
    <x v="1"/>
    <x v="120"/>
    <d v="2012-09-30T00:00:00"/>
    <s v="Standard Class"/>
    <x v="459"/>
    <s v="Rick Wilson"/>
    <x v="1"/>
    <s v="United States"/>
    <s v="Mesa"/>
    <x v="16"/>
    <n v="85204"/>
    <x v="1"/>
    <s v="OFF-ST-10000798"/>
    <x v="1"/>
    <x v="4"/>
    <s v="2300 Heavy-Duty Transfer File Systems by Perma"/>
    <n v="119.90400000000001"/>
    <n v="6"/>
    <n v="0.2"/>
    <n v="-1.4988000000000135"/>
  </r>
  <r>
    <n v="1425"/>
    <x v="671"/>
    <x v="1"/>
    <x v="120"/>
    <d v="2012-09-30T00:00:00"/>
    <s v="Standard Class"/>
    <x v="459"/>
    <s v="Rick Wilson"/>
    <x v="1"/>
    <s v="United States"/>
    <s v="Mesa"/>
    <x v="16"/>
    <n v="85204"/>
    <x v="1"/>
    <s v="TEC-PH-10001750"/>
    <x v="2"/>
    <x v="7"/>
    <s v="Samsung Rugby III"/>
    <n v="263.96000000000004"/>
    <n v="5"/>
    <n v="0.2"/>
    <n v="23.096500000000006"/>
  </r>
  <r>
    <n v="1426"/>
    <x v="671"/>
    <x v="1"/>
    <x v="120"/>
    <d v="2012-09-30T00:00:00"/>
    <s v="Standard Class"/>
    <x v="459"/>
    <s v="Rick Wilson"/>
    <x v="1"/>
    <s v="United States"/>
    <s v="Mesa"/>
    <x v="16"/>
    <n v="85204"/>
    <x v="1"/>
    <s v="OFF-ST-10002743"/>
    <x v="1"/>
    <x v="4"/>
    <s v="SAFCO Boltless Steel Shelving"/>
    <n v="363.64800000000002"/>
    <n v="4"/>
    <n v="0.2"/>
    <n v="-86.366400000000027"/>
  </r>
  <r>
    <n v="1427"/>
    <x v="672"/>
    <x v="1"/>
    <x v="89"/>
    <d v="2012-11-04T00:00:00"/>
    <s v="Second Class"/>
    <x v="460"/>
    <s v="Damala Kotsonis"/>
    <x v="1"/>
    <s v="United States"/>
    <s v="Salinas"/>
    <x v="1"/>
    <n v="93905"/>
    <x v="1"/>
    <s v="OFF-BI-10002949"/>
    <x v="1"/>
    <x v="8"/>
    <s v="Prestige Round Ring Binders"/>
    <n v="9.7280000000000015"/>
    <n v="2"/>
    <n v="0.2"/>
    <n v="3.283199999999999"/>
  </r>
  <r>
    <n v="1428"/>
    <x v="672"/>
    <x v="1"/>
    <x v="89"/>
    <d v="2012-11-04T00:00:00"/>
    <s v="Second Class"/>
    <x v="460"/>
    <s v="Damala Kotsonis"/>
    <x v="1"/>
    <s v="United States"/>
    <s v="Salinas"/>
    <x v="1"/>
    <n v="93905"/>
    <x v="1"/>
    <s v="OFF-EN-10002600"/>
    <x v="1"/>
    <x v="12"/>
    <s v="Redi-Strip #10 Envelopes, 4 1/8 x 9 1/2"/>
    <n v="14.75"/>
    <n v="5"/>
    <n v="0"/>
    <n v="7.08"/>
  </r>
  <r>
    <n v="1429"/>
    <x v="672"/>
    <x v="1"/>
    <x v="89"/>
    <d v="2012-11-04T00:00:00"/>
    <s v="Second Class"/>
    <x v="460"/>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x v="460"/>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x v="299"/>
    <s v="Liz Thompson"/>
    <x v="0"/>
    <s v="United States"/>
    <s v="Columbus"/>
    <x v="24"/>
    <n v="43229"/>
    <x v="3"/>
    <s v="TEC-PH-10003092"/>
    <x v="2"/>
    <x v="7"/>
    <s v="Motorola L804"/>
    <n v="220.75200000000001"/>
    <n v="8"/>
    <n v="0.4"/>
    <n v="-40.47120000000001"/>
  </r>
  <r>
    <n v="1432"/>
    <x v="674"/>
    <x v="2"/>
    <x v="174"/>
    <d v="2011-12-21T00:00:00"/>
    <s v="Second Class"/>
    <x v="5"/>
    <s v="Irene Maddox"/>
    <x v="0"/>
    <s v="United States"/>
    <s v="Florence"/>
    <x v="19"/>
    <n v="35630"/>
    <x v="0"/>
    <s v="OFF-BI-10001191"/>
    <x v="1"/>
    <x v="8"/>
    <s v="Canvas Sectional Post Binders"/>
    <n v="152.76"/>
    <n v="6"/>
    <n v="0"/>
    <n v="74.852400000000003"/>
  </r>
  <r>
    <n v="1433"/>
    <x v="674"/>
    <x v="2"/>
    <x v="174"/>
    <d v="2011-12-21T00:00:00"/>
    <s v="Second Class"/>
    <x v="5"/>
    <s v="Irene Maddox"/>
    <x v="0"/>
    <s v="United States"/>
    <s v="Florence"/>
    <x v="19"/>
    <n v="35630"/>
    <x v="0"/>
    <s v="OFF-SU-10004115"/>
    <x v="1"/>
    <x v="14"/>
    <s v="Acme Stainless Steel Office Snips"/>
    <n v="7.27"/>
    <n v="1"/>
    <n v="0"/>
    <n v="1.9629000000000003"/>
  </r>
  <r>
    <n v="1434"/>
    <x v="674"/>
    <x v="2"/>
    <x v="174"/>
    <d v="2011-12-21T00:00:00"/>
    <s v="Second Class"/>
    <x v="5"/>
    <s v="Irene Maddox"/>
    <x v="0"/>
    <s v="United States"/>
    <s v="Florence"/>
    <x v="19"/>
    <n v="35630"/>
    <x v="0"/>
    <s v="FUR-CH-10000513"/>
    <x v="0"/>
    <x v="1"/>
    <s v="High-Back Leather Manager's Chair"/>
    <n v="1819.8600000000001"/>
    <n v="14"/>
    <n v="0"/>
    <n v="163.78740000000002"/>
  </r>
  <r>
    <n v="1435"/>
    <x v="675"/>
    <x v="0"/>
    <x v="482"/>
    <d v="2013-12-31T00:00:00"/>
    <s v="Standard Class"/>
    <x v="224"/>
    <s v="Frank Preis"/>
    <x v="0"/>
    <s v="United States"/>
    <s v="Seattle"/>
    <x v="4"/>
    <n v="98105"/>
    <x v="1"/>
    <s v="OFF-PA-10003673"/>
    <x v="1"/>
    <x v="10"/>
    <s v="Strathmore Photo Mount Cards"/>
    <n v="33.9"/>
    <n v="5"/>
    <n v="0"/>
    <n v="15.593999999999999"/>
  </r>
  <r>
    <n v="1436"/>
    <x v="676"/>
    <x v="3"/>
    <x v="308"/>
    <d v="2014-06-28T00:00:00"/>
    <s v="Standard Class"/>
    <x v="461"/>
    <s v="Shui Tom"/>
    <x v="0"/>
    <s v="United States"/>
    <s v="Parma"/>
    <x v="24"/>
    <n v="44134"/>
    <x v="3"/>
    <s v="OFF-PA-10001639"/>
    <x v="1"/>
    <x v="10"/>
    <s v="Xerox 203"/>
    <n v="31.104000000000006"/>
    <n v="6"/>
    <n v="0.2"/>
    <n v="10.8864"/>
  </r>
  <r>
    <n v="1437"/>
    <x v="676"/>
    <x v="3"/>
    <x v="308"/>
    <d v="2014-06-28T00:00:00"/>
    <s v="Standard Class"/>
    <x v="461"/>
    <s v="Shui Tom"/>
    <x v="0"/>
    <s v="United States"/>
    <s v="Parma"/>
    <x v="24"/>
    <n v="44134"/>
    <x v="3"/>
    <s v="OFF-AR-10003829"/>
    <x v="1"/>
    <x v="6"/>
    <s v="Newell 35"/>
    <n v="5.2480000000000002"/>
    <n v="2"/>
    <n v="0.2"/>
    <n v="0.59039999999999915"/>
  </r>
  <r>
    <n v="1438"/>
    <x v="677"/>
    <x v="1"/>
    <x v="52"/>
    <d v="2012-10-15T00:00:00"/>
    <s v="Same Day"/>
    <x v="32"/>
    <s v="Joel Eaton"/>
    <x v="0"/>
    <s v="United States"/>
    <s v="Amarillo"/>
    <x v="5"/>
    <n v="79109"/>
    <x v="2"/>
    <s v="TEC-AC-10004975"/>
    <x v="2"/>
    <x v="11"/>
    <s v="Plantronics Audio 995 Wireless Stereo Headset"/>
    <n v="263.88"/>
    <n v="3"/>
    <n v="0.2"/>
    <n v="42.880500000000012"/>
  </r>
  <r>
    <n v="1439"/>
    <x v="677"/>
    <x v="1"/>
    <x v="52"/>
    <d v="2012-10-15T00:00:00"/>
    <s v="Same Day"/>
    <x v="32"/>
    <s v="Joel Eaton"/>
    <x v="0"/>
    <s v="United States"/>
    <s v="Amarillo"/>
    <x v="5"/>
    <n v="79109"/>
    <x v="2"/>
    <s v="FUR-CH-10002024"/>
    <x v="0"/>
    <x v="1"/>
    <s v="HON 5400 Series Task Chairs for Big and Tall"/>
    <n v="2453.4299999999998"/>
    <n v="5"/>
    <n v="0.3"/>
    <n v="-350.4899999999999"/>
  </r>
  <r>
    <n v="1440"/>
    <x v="678"/>
    <x v="3"/>
    <x v="483"/>
    <d v="2014-04-16T00:00:00"/>
    <s v="Second Class"/>
    <x v="217"/>
    <s v="Bill Donatelli"/>
    <x v="0"/>
    <s v="United States"/>
    <s v="Providence"/>
    <x v="34"/>
    <n v="2908"/>
    <x v="3"/>
    <s v="OFF-BI-10004364"/>
    <x v="1"/>
    <x v="8"/>
    <s v="Storex Dura Pro Binders"/>
    <n v="29.700000000000003"/>
    <n v="5"/>
    <n v="0"/>
    <n v="13.365"/>
  </r>
  <r>
    <n v="1441"/>
    <x v="678"/>
    <x v="3"/>
    <x v="483"/>
    <d v="2014-04-16T00:00:00"/>
    <s v="Second Class"/>
    <x v="217"/>
    <s v="Bill Donatelli"/>
    <x v="0"/>
    <s v="United States"/>
    <s v="Providence"/>
    <x v="34"/>
    <n v="2908"/>
    <x v="3"/>
    <s v="OFF-PA-10001712"/>
    <x v="1"/>
    <x v="10"/>
    <s v="Xerox 1948"/>
    <n v="39.96"/>
    <n v="4"/>
    <n v="0"/>
    <n v="17.981999999999999"/>
  </r>
  <r>
    <n v="1442"/>
    <x v="679"/>
    <x v="3"/>
    <x v="484"/>
    <d v="2014-12-25T00:00:00"/>
    <s v="Second Class"/>
    <x v="462"/>
    <s v="Michael Moore"/>
    <x v="0"/>
    <s v="United States"/>
    <s v="San Francisco"/>
    <x v="1"/>
    <n v="94110"/>
    <x v="1"/>
    <s v="OFF-BI-10001510"/>
    <x v="1"/>
    <x v="8"/>
    <s v="Deluxe Heavy-Duty Vinyl Round Ring Binder"/>
    <n v="36.672000000000004"/>
    <n v="2"/>
    <n v="0.2"/>
    <n v="11.459999999999999"/>
  </r>
  <r>
    <n v="1443"/>
    <x v="680"/>
    <x v="3"/>
    <x v="485"/>
    <d v="2014-08-09T00:00:00"/>
    <s v="First Class"/>
    <x v="463"/>
    <s v="Pauline Webber"/>
    <x v="1"/>
    <s v="United States"/>
    <s v="Richmond"/>
    <x v="0"/>
    <n v="40475"/>
    <x v="0"/>
    <s v="OFF-PA-10002713"/>
    <x v="1"/>
    <x v="10"/>
    <s v="Adams Phone Message Book, 200 Message Capacity, 8 1/16” x 11”"/>
    <n v="13.76"/>
    <n v="2"/>
    <n v="0"/>
    <n v="6.3295999999999992"/>
  </r>
  <r>
    <n v="1444"/>
    <x v="681"/>
    <x v="1"/>
    <x v="486"/>
    <d v="2012-10-06T00:00:00"/>
    <s v="Standard Class"/>
    <x v="464"/>
    <s v="Shaun Chance"/>
    <x v="1"/>
    <s v="United States"/>
    <s v="Aurora"/>
    <x v="22"/>
    <n v="80013"/>
    <x v="1"/>
    <s v="OFF-ST-10002974"/>
    <x v="1"/>
    <x v="4"/>
    <s v="Trav-L-File Heavy-Duty Shuttle II, Black"/>
    <n v="139.42400000000001"/>
    <n v="4"/>
    <n v="0.2"/>
    <n v="17.42799999999999"/>
  </r>
  <r>
    <n v="1445"/>
    <x v="682"/>
    <x v="0"/>
    <x v="454"/>
    <d v="2013-05-29T00:00:00"/>
    <s v="Standard Class"/>
    <x v="107"/>
    <s v="Ken Lonsdale"/>
    <x v="0"/>
    <s v="United States"/>
    <s v="Chicago"/>
    <x v="10"/>
    <n v="60623"/>
    <x v="2"/>
    <s v="TEC-PH-10004165"/>
    <x v="2"/>
    <x v="7"/>
    <s v="Mitel MiVoice 5330e IP Phone"/>
    <n v="1979.9280000000001"/>
    <n v="9"/>
    <n v="0.2"/>
    <n v="148.49459999999993"/>
  </r>
  <r>
    <n v="1446"/>
    <x v="683"/>
    <x v="3"/>
    <x v="487"/>
    <d v="2014-06-17T00:00:00"/>
    <s v="First Class"/>
    <x v="174"/>
    <s v="Shirley Daniels"/>
    <x v="2"/>
    <s v="United States"/>
    <s v="Chicago"/>
    <x v="10"/>
    <n v="60653"/>
    <x v="2"/>
    <s v="OFF-ST-10004804"/>
    <x v="1"/>
    <x v="4"/>
    <s v="Belkin 19&quot; Vented Equipment Shelf, Black"/>
    <n v="164.73599999999999"/>
    <n v="4"/>
    <n v="0.2"/>
    <n v="-39.124799999999993"/>
  </r>
  <r>
    <n v="1447"/>
    <x v="683"/>
    <x v="3"/>
    <x v="487"/>
    <d v="2014-06-17T00:00:00"/>
    <s v="First Class"/>
    <x v="174"/>
    <s v="Shirley Daniels"/>
    <x v="2"/>
    <s v="United States"/>
    <s v="Chicago"/>
    <x v="10"/>
    <n v="60653"/>
    <x v="2"/>
    <s v="FUR-CH-10004289"/>
    <x v="0"/>
    <x v="1"/>
    <s v="Global Super Steno Chair"/>
    <n v="470.30199999999996"/>
    <n v="7"/>
    <n v="0.3"/>
    <n v="-87.341800000000035"/>
  </r>
  <r>
    <n v="1448"/>
    <x v="683"/>
    <x v="3"/>
    <x v="487"/>
    <d v="2014-06-17T00:00:00"/>
    <s v="First Class"/>
    <x v="174"/>
    <s v="Shirley Daniels"/>
    <x v="2"/>
    <s v="United States"/>
    <s v="Chicago"/>
    <x v="10"/>
    <n v="60653"/>
    <x v="2"/>
    <s v="TEC-PH-10002564"/>
    <x v="2"/>
    <x v="7"/>
    <s v="OtterBox Defender Series Case - Samsung Galaxy S4"/>
    <n v="47.984000000000002"/>
    <n v="2"/>
    <n v="0.2"/>
    <n v="5.9979999999999922"/>
  </r>
  <r>
    <n v="1449"/>
    <x v="684"/>
    <x v="2"/>
    <x v="488"/>
    <d v="2011-04-24T00:00:00"/>
    <s v="First Class"/>
    <x v="378"/>
    <s v="Theresa Swint"/>
    <x v="1"/>
    <s v="United States"/>
    <s v="Philadelphia"/>
    <x v="9"/>
    <n v="19134"/>
    <x v="3"/>
    <s v="OFF-BI-10004876"/>
    <x v="1"/>
    <x v="8"/>
    <s v="Wilson Jones Suede Grain Vinyl Binders"/>
    <n v="2.5020000000000002"/>
    <n v="3"/>
    <n v="0.7"/>
    <n v="-1.7513999999999994"/>
  </r>
  <r>
    <n v="1450"/>
    <x v="685"/>
    <x v="1"/>
    <x v="489"/>
    <d v="2012-05-07T00:00:00"/>
    <s v="Standard Class"/>
    <x v="80"/>
    <s v="Jennifer Braxton"/>
    <x v="1"/>
    <s v="United States"/>
    <s v="Los Angeles"/>
    <x v="1"/>
    <n v="90008"/>
    <x v="1"/>
    <s v="TEC-PH-10004348"/>
    <x v="2"/>
    <x v="7"/>
    <s v="OtterBox Defender Series Case - iPhone 5c"/>
    <n v="88.751999999999995"/>
    <n v="3"/>
    <n v="0.2"/>
    <n v="11.093999999999998"/>
  </r>
  <r>
    <n v="1451"/>
    <x v="686"/>
    <x v="1"/>
    <x v="490"/>
    <d v="2012-07-20T00:00:00"/>
    <s v="First Class"/>
    <x v="465"/>
    <s v="Thais Sissman"/>
    <x v="0"/>
    <s v="United States"/>
    <s v="Phoenix"/>
    <x v="16"/>
    <n v="85023"/>
    <x v="1"/>
    <s v="OFF-BI-10004352"/>
    <x v="1"/>
    <x v="8"/>
    <s v="Wilson Jones DublLock D-Ring Binders"/>
    <n v="2.0250000000000004"/>
    <n v="1"/>
    <n v="0.7"/>
    <n v="-1.3499999999999996"/>
  </r>
  <r>
    <n v="1452"/>
    <x v="687"/>
    <x v="0"/>
    <x v="491"/>
    <d v="2013-11-30T00:00:00"/>
    <s v="First Class"/>
    <x v="466"/>
    <s v="Mark Cousins"/>
    <x v="1"/>
    <s v="United States"/>
    <s v="Mobile"/>
    <x v="19"/>
    <n v="36608"/>
    <x v="0"/>
    <s v="OFF-PA-10001685"/>
    <x v="1"/>
    <x v="10"/>
    <s v="Staples"/>
    <n v="70.98"/>
    <n v="7"/>
    <n v="0"/>
    <n v="34.780200000000001"/>
  </r>
  <r>
    <n v="1453"/>
    <x v="687"/>
    <x v="0"/>
    <x v="491"/>
    <d v="2013-11-30T00:00:00"/>
    <s v="First Class"/>
    <x v="466"/>
    <s v="Mark Cousins"/>
    <x v="1"/>
    <s v="United States"/>
    <s v="Mobile"/>
    <x v="19"/>
    <n v="36608"/>
    <x v="0"/>
    <s v="OFF-BI-10000666"/>
    <x v="1"/>
    <x v="8"/>
    <s v="Surelock Post Binders"/>
    <n v="91.679999999999993"/>
    <n v="3"/>
    <n v="0"/>
    <n v="45.839999999999996"/>
  </r>
  <r>
    <n v="1454"/>
    <x v="687"/>
    <x v="0"/>
    <x v="491"/>
    <d v="2013-11-30T00:00:00"/>
    <s v="First Class"/>
    <x v="466"/>
    <s v="Mark Cousins"/>
    <x v="1"/>
    <s v="United States"/>
    <s v="Mobile"/>
    <x v="19"/>
    <n v="36608"/>
    <x v="0"/>
    <s v="OFF-BI-10004352"/>
    <x v="1"/>
    <x v="8"/>
    <s v="Wilson Jones DublLock D-Ring Binders"/>
    <n v="33.75"/>
    <n v="5"/>
    <n v="0"/>
    <n v="16.875"/>
  </r>
  <r>
    <n v="1455"/>
    <x v="687"/>
    <x v="0"/>
    <x v="491"/>
    <d v="2013-11-30T00:00:00"/>
    <s v="First Class"/>
    <x v="466"/>
    <s v="Mark Cousins"/>
    <x v="1"/>
    <s v="United States"/>
    <s v="Mobile"/>
    <x v="19"/>
    <n v="36608"/>
    <x v="0"/>
    <s v="TEC-MA-10000010"/>
    <x v="2"/>
    <x v="15"/>
    <s v="Hewlett-Packard Deskjet 3050a All-in-One Color Inkjet Printer"/>
    <n v="3040"/>
    <n v="8"/>
    <n v="0"/>
    <n v="1459.2"/>
  </r>
  <r>
    <n v="1456"/>
    <x v="688"/>
    <x v="3"/>
    <x v="492"/>
    <d v="2014-06-20T00:00:00"/>
    <s v="Standard Class"/>
    <x v="467"/>
    <s v="Maria Etezadi"/>
    <x v="2"/>
    <s v="United States"/>
    <s v="Columbus"/>
    <x v="32"/>
    <n v="31907"/>
    <x v="0"/>
    <s v="OFF-BI-10000977"/>
    <x v="1"/>
    <x v="8"/>
    <s v="Ibico Plastic Spiral Binding Combs"/>
    <n v="91.199999999999989"/>
    <n v="3"/>
    <n v="0"/>
    <n v="41.951999999999998"/>
  </r>
  <r>
    <n v="1457"/>
    <x v="688"/>
    <x v="3"/>
    <x v="492"/>
    <d v="2014-06-20T00:00:00"/>
    <s v="Standard Class"/>
    <x v="467"/>
    <s v="Maria Etezadi"/>
    <x v="2"/>
    <s v="United States"/>
    <s v="Columbus"/>
    <x v="32"/>
    <n v="31907"/>
    <x v="0"/>
    <s v="FUR-TA-10002530"/>
    <x v="0"/>
    <x v="3"/>
    <s v="Iceberg OfficeWorks 42&quot; Round Tables"/>
    <n v="452.93999999999994"/>
    <n v="3"/>
    <n v="0"/>
    <n v="67.940999999999974"/>
  </r>
  <r>
    <n v="1458"/>
    <x v="689"/>
    <x v="1"/>
    <x v="493"/>
    <d v="2012-08-21T00:00:00"/>
    <s v="Standard Class"/>
    <x v="464"/>
    <s v="Shaun Chance"/>
    <x v="1"/>
    <s v="United States"/>
    <s v="New Bedford"/>
    <x v="31"/>
    <n v="2740"/>
    <x v="3"/>
    <s v="OFF-BI-10002412"/>
    <x v="1"/>
    <x v="8"/>
    <s v="Wilson Jones “Snap” Scratch Pad Binder Tool for Ring Binders"/>
    <n v="52.199999999999996"/>
    <n v="9"/>
    <n v="0"/>
    <n v="23.49"/>
  </r>
  <r>
    <n v="1459"/>
    <x v="690"/>
    <x v="0"/>
    <x v="477"/>
    <d v="2013-10-02T00:00:00"/>
    <s v="Standard Class"/>
    <x v="468"/>
    <s v="Nicole Hansen"/>
    <x v="1"/>
    <s v="United States"/>
    <s v="Irving"/>
    <x v="5"/>
    <n v="75061"/>
    <x v="2"/>
    <s v="OFF-LA-10001569"/>
    <x v="1"/>
    <x v="2"/>
    <s v="Avery 499"/>
    <n v="15.936000000000002"/>
    <n v="4"/>
    <n v="0.2"/>
    <n v="5.1791999999999998"/>
  </r>
  <r>
    <n v="1460"/>
    <x v="691"/>
    <x v="2"/>
    <x v="417"/>
    <d v="2011-05-04T00:00:00"/>
    <s v="Same Day"/>
    <x v="4"/>
    <s v="Andrew Allen"/>
    <x v="0"/>
    <s v="United States"/>
    <s v="Middletown"/>
    <x v="29"/>
    <n v="6457"/>
    <x v="3"/>
    <s v="FUR-FU-10001473"/>
    <x v="0"/>
    <x v="5"/>
    <s v="DAX Wood Document Frame"/>
    <n v="27.46"/>
    <n v="2"/>
    <n v="0"/>
    <n v="9.8856000000000002"/>
  </r>
  <r>
    <n v="1461"/>
    <x v="692"/>
    <x v="1"/>
    <x v="494"/>
    <d v="2012-12-08T00:00:00"/>
    <s v="Standard Class"/>
    <x v="95"/>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x v="469"/>
    <s v="Mick Brown"/>
    <x v="0"/>
    <s v="United States"/>
    <s v="Vineland"/>
    <x v="30"/>
    <n v="8360"/>
    <x v="3"/>
    <s v="FUR-TA-10001095"/>
    <x v="0"/>
    <x v="3"/>
    <s v="Chromcraft Round Conference Tables"/>
    <n v="244.00599999999997"/>
    <n v="2"/>
    <n v="0.3"/>
    <n v="-31.372200000000007"/>
  </r>
  <r>
    <n v="1463"/>
    <x v="694"/>
    <x v="0"/>
    <x v="370"/>
    <d v="2013-08-29T00:00:00"/>
    <s v="First Class"/>
    <x v="18"/>
    <s v="Linda Cazamias"/>
    <x v="1"/>
    <s v="United States"/>
    <s v="Pasadena"/>
    <x v="5"/>
    <n v="77506"/>
    <x v="2"/>
    <s v="TEC-AC-10004571"/>
    <x v="2"/>
    <x v="11"/>
    <s v="Logitech G700s Rechargeable Gaming Mouse"/>
    <n v="159.98400000000001"/>
    <n v="2"/>
    <n v="0.2"/>
    <n v="43.995600000000003"/>
  </r>
  <r>
    <n v="1464"/>
    <x v="694"/>
    <x v="0"/>
    <x v="370"/>
    <d v="2013-08-29T00:00:00"/>
    <s v="First Class"/>
    <x v="18"/>
    <s v="Linda Cazamias"/>
    <x v="1"/>
    <s v="United States"/>
    <s v="Pasadena"/>
    <x v="5"/>
    <n v="77506"/>
    <x v="2"/>
    <s v="FUR-CH-10002126"/>
    <x v="0"/>
    <x v="1"/>
    <s v="Hon Deluxe Fabric Upholstered Stacking Chairs"/>
    <n v="1024.7159999999999"/>
    <n v="6"/>
    <n v="0.3"/>
    <n v="-29.277599999999893"/>
  </r>
  <r>
    <n v="1465"/>
    <x v="695"/>
    <x v="0"/>
    <x v="186"/>
    <d v="2013-12-20T00:00:00"/>
    <s v="First Class"/>
    <x v="470"/>
    <s v="Keith Dawkins"/>
    <x v="1"/>
    <s v="United States"/>
    <s v="New York City"/>
    <x v="15"/>
    <n v="10009"/>
    <x v="3"/>
    <s v="OFF-FA-10001754"/>
    <x v="1"/>
    <x v="13"/>
    <s v="Stockwell Gold Paper Clips"/>
    <n v="3.68"/>
    <n v="2"/>
    <n v="0"/>
    <n v="1.8032000000000001"/>
  </r>
  <r>
    <n v="1466"/>
    <x v="696"/>
    <x v="2"/>
    <x v="233"/>
    <d v="2011-08-14T00:00:00"/>
    <s v="Standard Class"/>
    <x v="93"/>
    <s v="Maria Bertelson"/>
    <x v="0"/>
    <s v="United States"/>
    <s v="Glendale"/>
    <x v="16"/>
    <n v="85301"/>
    <x v="1"/>
    <s v="FUR-FU-10001602"/>
    <x v="0"/>
    <x v="5"/>
    <s v="Eldon Delta Triangular Chair Mat, 52&quot; x 58&quot;, Clear"/>
    <n v="121.376"/>
    <n v="4"/>
    <n v="0.2"/>
    <n v="-3.0344000000000122"/>
  </r>
  <r>
    <n v="1467"/>
    <x v="696"/>
    <x v="2"/>
    <x v="233"/>
    <d v="2011-08-14T00:00:00"/>
    <s v="Standard Class"/>
    <x v="93"/>
    <s v="Maria Bertelson"/>
    <x v="0"/>
    <s v="United States"/>
    <s v="Glendale"/>
    <x v="16"/>
    <n v="85301"/>
    <x v="1"/>
    <s v="TEC-AC-10001767"/>
    <x v="2"/>
    <x v="11"/>
    <s v="SanDisk Ultra 64 GB MicroSDHC Class 10 Memory Card"/>
    <n v="95.976000000000013"/>
    <n v="3"/>
    <n v="0.2"/>
    <n v="-10.797300000000011"/>
  </r>
  <r>
    <n v="1468"/>
    <x v="697"/>
    <x v="1"/>
    <x v="495"/>
    <d v="2012-05-16T00:00:00"/>
    <s v="Same Day"/>
    <x v="274"/>
    <s v="Tracy Hopkins"/>
    <x v="2"/>
    <s v="United States"/>
    <s v="Jacksonville"/>
    <x v="2"/>
    <n v="32216"/>
    <x v="0"/>
    <s v="TEC-AC-10002402"/>
    <x v="2"/>
    <x v="11"/>
    <s v="Razer Kraken PRO Over Ear PC and Music Headset"/>
    <n v="255.96799999999999"/>
    <n v="4"/>
    <n v="0.2"/>
    <n v="31.995999999999974"/>
  </r>
  <r>
    <n v="1469"/>
    <x v="698"/>
    <x v="3"/>
    <x v="34"/>
    <d v="2014-12-14T00:00:00"/>
    <s v="Standard Class"/>
    <x v="460"/>
    <s v="Damala Kotsonis"/>
    <x v="1"/>
    <s v="United States"/>
    <s v="Detroit"/>
    <x v="12"/>
    <n v="48234"/>
    <x v="2"/>
    <s v="FUR-CH-10000847"/>
    <x v="0"/>
    <x v="1"/>
    <s v="Global Executive Mid-Back Manager's Chair"/>
    <n v="872.94"/>
    <n v="3"/>
    <n v="0"/>
    <n v="226.96439999999998"/>
  </r>
  <r>
    <n v="1470"/>
    <x v="698"/>
    <x v="3"/>
    <x v="34"/>
    <d v="2014-12-14T00:00:00"/>
    <s v="Standard Class"/>
    <x v="460"/>
    <s v="Damala Kotsonis"/>
    <x v="1"/>
    <s v="United States"/>
    <s v="Detroit"/>
    <x v="12"/>
    <n v="48234"/>
    <x v="2"/>
    <s v="OFF-BI-10003982"/>
    <x v="1"/>
    <x v="8"/>
    <s v="Wilson Jones Century Plastic Molded Ring Binders"/>
    <n v="41.54"/>
    <n v="2"/>
    <n v="0"/>
    <n v="19.523799999999998"/>
  </r>
  <r>
    <n v="1471"/>
    <x v="698"/>
    <x v="3"/>
    <x v="34"/>
    <d v="2014-12-14T00:00:00"/>
    <s v="Standard Class"/>
    <x v="460"/>
    <s v="Damala Kotsonis"/>
    <x v="1"/>
    <s v="United States"/>
    <s v="Detroit"/>
    <x v="12"/>
    <n v="48234"/>
    <x v="2"/>
    <s v="OFF-PA-10001293"/>
    <x v="1"/>
    <x v="10"/>
    <s v="Xerox 1946"/>
    <n v="12.96"/>
    <n v="2"/>
    <n v="0"/>
    <n v="6.2208000000000006"/>
  </r>
  <r>
    <n v="1472"/>
    <x v="699"/>
    <x v="1"/>
    <x v="496"/>
    <d v="2012-09-27T00:00:00"/>
    <s v="Second Class"/>
    <x v="21"/>
    <s v="Odella Nelson"/>
    <x v="1"/>
    <s v="United States"/>
    <s v="Philadelphia"/>
    <x v="9"/>
    <n v="19120"/>
    <x v="3"/>
    <s v="OFF-AR-10000634"/>
    <x v="1"/>
    <x v="6"/>
    <s v="Newell 320"/>
    <n v="6.8480000000000008"/>
    <n v="2"/>
    <n v="0.2"/>
    <n v="0.59920000000000018"/>
  </r>
  <r>
    <n v="1473"/>
    <x v="700"/>
    <x v="3"/>
    <x v="497"/>
    <d v="2014-07-16T00:00:00"/>
    <s v="Standard Class"/>
    <x v="471"/>
    <s v="Katherine Nockton"/>
    <x v="1"/>
    <s v="United States"/>
    <s v="Los Angeles"/>
    <x v="1"/>
    <n v="90004"/>
    <x v="1"/>
    <s v="OFF-LA-10004272"/>
    <x v="1"/>
    <x v="2"/>
    <s v="Avery 482"/>
    <n v="8.67"/>
    <n v="3"/>
    <n v="0"/>
    <n v="4.0749000000000004"/>
  </r>
  <r>
    <n v="1474"/>
    <x v="701"/>
    <x v="1"/>
    <x v="494"/>
    <d v="2012-12-02T00:00:00"/>
    <s v="Same Day"/>
    <x v="392"/>
    <s v="Neoma Murray"/>
    <x v="0"/>
    <s v="United States"/>
    <s v="Houston"/>
    <x v="5"/>
    <n v="77036"/>
    <x v="2"/>
    <s v="FUR-FU-10004270"/>
    <x v="0"/>
    <x v="5"/>
    <s v="Eldon Image Series Desk Accessories, Burgundy"/>
    <n v="6.6879999999999997"/>
    <n v="4"/>
    <n v="0.6"/>
    <n v="-4.0127999999999986"/>
  </r>
  <r>
    <n v="1475"/>
    <x v="702"/>
    <x v="0"/>
    <x v="258"/>
    <d v="2013-11-26T00:00:00"/>
    <s v="Standard Class"/>
    <x v="472"/>
    <s v="Nora Pelletier"/>
    <x v="2"/>
    <s v="United States"/>
    <s v="Niagara Falls"/>
    <x v="15"/>
    <n v="14304"/>
    <x v="3"/>
    <s v="OFF-AR-10003770"/>
    <x v="1"/>
    <x v="6"/>
    <s v="Newell 340"/>
    <n v="17.28"/>
    <n v="6"/>
    <n v="0"/>
    <n v="5.0111999999999997"/>
  </r>
  <r>
    <n v="1476"/>
    <x v="702"/>
    <x v="0"/>
    <x v="258"/>
    <d v="2013-11-26T00:00:00"/>
    <s v="Standard Class"/>
    <x v="472"/>
    <s v="Nora Pelletier"/>
    <x v="2"/>
    <s v="United States"/>
    <s v="Niagara Falls"/>
    <x v="15"/>
    <n v="14304"/>
    <x v="3"/>
    <s v="OFF-BI-10000320"/>
    <x v="1"/>
    <x v="8"/>
    <s v="GBC Plastic Binding Combs"/>
    <n v="17.712"/>
    <n v="3"/>
    <n v="0.2"/>
    <n v="6.4206000000000012"/>
  </r>
  <r>
    <n v="1477"/>
    <x v="703"/>
    <x v="3"/>
    <x v="498"/>
    <d v="2014-03-25T00:00:00"/>
    <s v="Standard Class"/>
    <x v="344"/>
    <s v="Catherine Glotzbach"/>
    <x v="2"/>
    <s v="United States"/>
    <s v="New York City"/>
    <x v="15"/>
    <n v="10024"/>
    <x v="3"/>
    <s v="OFF-LA-10003121"/>
    <x v="1"/>
    <x v="2"/>
    <s v="Avery 506"/>
    <n v="28.91"/>
    <n v="7"/>
    <n v="0"/>
    <n v="13.2986"/>
  </r>
  <r>
    <n v="1478"/>
    <x v="704"/>
    <x v="0"/>
    <x v="373"/>
    <d v="2013-11-18T00:00:00"/>
    <s v="Standard Class"/>
    <x v="473"/>
    <s v="Cindy Stewart"/>
    <x v="0"/>
    <s v="United States"/>
    <s v="Thomasville"/>
    <x v="3"/>
    <n v="27360"/>
    <x v="0"/>
    <s v="OFF-SU-10000381"/>
    <x v="1"/>
    <x v="14"/>
    <s v="Acme Forged Steel Scissors with Black Enamel Handles"/>
    <n v="52.136000000000003"/>
    <n v="7"/>
    <n v="0.2"/>
    <n v="5.865299999999996"/>
  </r>
  <r>
    <n v="1479"/>
    <x v="705"/>
    <x v="3"/>
    <x v="123"/>
    <d v="2014-11-21T00:00:00"/>
    <s v="First Class"/>
    <x v="44"/>
    <s v="Katherine Ducich"/>
    <x v="0"/>
    <s v="United States"/>
    <s v="Westminster"/>
    <x v="1"/>
    <n v="92683"/>
    <x v="1"/>
    <s v="TEC-PH-10000376"/>
    <x v="2"/>
    <x v="7"/>
    <s v="Square Credit Card Reader"/>
    <n v="31.968000000000004"/>
    <n v="4"/>
    <n v="0.2"/>
    <n v="2.3976000000000006"/>
  </r>
  <r>
    <n v="1480"/>
    <x v="706"/>
    <x v="0"/>
    <x v="499"/>
    <d v="2013-12-09T00:00:00"/>
    <s v="Standard Class"/>
    <x v="177"/>
    <s v="Mike Kennedy"/>
    <x v="0"/>
    <s v="United States"/>
    <s v="San Francisco"/>
    <x v="1"/>
    <n v="94122"/>
    <x v="1"/>
    <s v="OFF-PA-10002262"/>
    <x v="1"/>
    <x v="10"/>
    <s v="Xerox 192"/>
    <n v="25.92"/>
    <n v="4"/>
    <n v="0"/>
    <n v="12.441600000000001"/>
  </r>
  <r>
    <n v="1481"/>
    <x v="706"/>
    <x v="0"/>
    <x v="499"/>
    <d v="2013-12-09T00:00:00"/>
    <s v="Standard Class"/>
    <x v="177"/>
    <s v="Mike Kennedy"/>
    <x v="0"/>
    <s v="United States"/>
    <s v="San Francisco"/>
    <x v="1"/>
    <n v="94122"/>
    <x v="1"/>
    <s v="OFF-PA-10002464"/>
    <x v="1"/>
    <x v="10"/>
    <s v="HP Office Recycled Paper (20Lb. and 87 Bright)"/>
    <n v="40.46"/>
    <n v="7"/>
    <n v="0"/>
    <n v="19.825400000000002"/>
  </r>
  <r>
    <n v="1482"/>
    <x v="706"/>
    <x v="0"/>
    <x v="499"/>
    <d v="2013-12-09T00:00:00"/>
    <s v="Standard Class"/>
    <x v="177"/>
    <s v="Mike Kennedy"/>
    <x v="0"/>
    <s v="United States"/>
    <s v="San Francisco"/>
    <x v="1"/>
    <n v="94122"/>
    <x v="1"/>
    <s v="OFF-ST-10002214"/>
    <x v="1"/>
    <x v="4"/>
    <s v="X-Rack File for Hanging Folders"/>
    <n v="33.869999999999997"/>
    <n v="3"/>
    <n v="0"/>
    <n v="8.8061999999999987"/>
  </r>
  <r>
    <n v="1483"/>
    <x v="707"/>
    <x v="3"/>
    <x v="326"/>
    <d v="2014-08-29T00:00:00"/>
    <s v="Second Class"/>
    <x v="386"/>
    <s v="Don Weiss"/>
    <x v="0"/>
    <s v="United States"/>
    <s v="Jackson"/>
    <x v="18"/>
    <n v="38301"/>
    <x v="0"/>
    <s v="OFF-AR-10003560"/>
    <x v="1"/>
    <x v="6"/>
    <s v="Zebra Zazzle Fluorescent Highlighters"/>
    <n v="9.7280000000000015"/>
    <n v="2"/>
    <n v="0.2"/>
    <n v="1.702399999999999"/>
  </r>
  <r>
    <n v="1484"/>
    <x v="707"/>
    <x v="3"/>
    <x v="326"/>
    <d v="2014-08-29T00:00:00"/>
    <s v="Second Class"/>
    <x v="386"/>
    <s v="Don Weiss"/>
    <x v="0"/>
    <s v="United States"/>
    <s v="Jackson"/>
    <x v="18"/>
    <n v="38301"/>
    <x v="0"/>
    <s v="OFF-PA-10000130"/>
    <x v="1"/>
    <x v="10"/>
    <s v="Xerox 199"/>
    <n v="3.4240000000000004"/>
    <n v="1"/>
    <n v="0.2"/>
    <n v="1.0699999999999996"/>
  </r>
  <r>
    <n v="1485"/>
    <x v="708"/>
    <x v="0"/>
    <x v="500"/>
    <d v="2013-10-19T00:00:00"/>
    <s v="Standard Class"/>
    <x v="291"/>
    <s v="Christine Phan"/>
    <x v="1"/>
    <s v="United States"/>
    <s v="Seattle"/>
    <x v="4"/>
    <n v="98115"/>
    <x v="1"/>
    <s v="TEC-AC-10000865"/>
    <x v="2"/>
    <x v="11"/>
    <s v="WD My Passport Ultra 500GB Portable External Hard Drive"/>
    <n v="177"/>
    <n v="3"/>
    <n v="0"/>
    <n v="30.089999999999982"/>
  </r>
  <r>
    <n v="1486"/>
    <x v="709"/>
    <x v="2"/>
    <x v="501"/>
    <d v="2011-12-03T00:00:00"/>
    <s v="Standard Class"/>
    <x v="474"/>
    <s v="Maxwell Schwartz"/>
    <x v="0"/>
    <s v="United States"/>
    <s v="New York City"/>
    <x v="15"/>
    <n v="10035"/>
    <x v="3"/>
    <s v="OFF-FA-10003021"/>
    <x v="1"/>
    <x v="13"/>
    <s v="Staples"/>
    <n v="3.76"/>
    <n v="2"/>
    <n v="0"/>
    <n v="1.3159999999999998"/>
  </r>
  <r>
    <n v="1487"/>
    <x v="710"/>
    <x v="1"/>
    <x v="502"/>
    <d v="2012-11-07T00:00:00"/>
    <s v="Standard Class"/>
    <x v="475"/>
    <s v="Corinna Mitchell"/>
    <x v="2"/>
    <s v="United States"/>
    <s v="Los Angeles"/>
    <x v="1"/>
    <n v="90008"/>
    <x v="1"/>
    <s v="TEC-PH-10003580"/>
    <x v="2"/>
    <x v="7"/>
    <s v="Cisco IP Phone 7961G-GE VoIP phone"/>
    <n v="1212.848"/>
    <n v="7"/>
    <n v="0.2"/>
    <n v="106.12420000000014"/>
  </r>
  <r>
    <n v="1488"/>
    <x v="710"/>
    <x v="1"/>
    <x v="502"/>
    <d v="2012-11-07T00:00:00"/>
    <s v="Standard Class"/>
    <x v="475"/>
    <s v="Corinna Mitchell"/>
    <x v="2"/>
    <s v="United States"/>
    <s v="Los Angeles"/>
    <x v="1"/>
    <n v="90008"/>
    <x v="1"/>
    <s v="TEC-AC-10001109"/>
    <x v="2"/>
    <x v="11"/>
    <s v="Logitech Trackman Marble Mouse"/>
    <n v="89.97"/>
    <n v="3"/>
    <n v="0"/>
    <n v="37.787400000000005"/>
  </r>
  <r>
    <n v="1489"/>
    <x v="710"/>
    <x v="1"/>
    <x v="502"/>
    <d v="2012-11-07T00:00:00"/>
    <s v="Standard Class"/>
    <x v="475"/>
    <s v="Corinna Mitchell"/>
    <x v="2"/>
    <s v="United States"/>
    <s v="Los Angeles"/>
    <x v="1"/>
    <n v="90008"/>
    <x v="1"/>
    <s v="FUR-FU-10003347"/>
    <x v="0"/>
    <x v="5"/>
    <s v="Coloredge Poster Frame"/>
    <n v="42.599999999999994"/>
    <n v="3"/>
    <n v="0"/>
    <n v="16.614000000000001"/>
  </r>
  <r>
    <n v="1490"/>
    <x v="711"/>
    <x v="2"/>
    <x v="503"/>
    <d v="2011-12-06T00:00:00"/>
    <s v="Standard Class"/>
    <x v="476"/>
    <s v="Corey-Lock"/>
    <x v="0"/>
    <s v="United States"/>
    <s v="Philadelphia"/>
    <x v="9"/>
    <n v="19143"/>
    <x v="3"/>
    <s v="OFF-LA-10000452"/>
    <x v="1"/>
    <x v="2"/>
    <s v="Avery 488"/>
    <n v="5.04"/>
    <n v="2"/>
    <n v="0.2"/>
    <n v="1.764"/>
  </r>
  <r>
    <n v="1491"/>
    <x v="712"/>
    <x v="3"/>
    <x v="504"/>
    <d v="2014-05-06T00:00:00"/>
    <s v="Second Class"/>
    <x v="393"/>
    <s v="Dionis Lloyd"/>
    <x v="1"/>
    <s v="United States"/>
    <s v="New York City"/>
    <x v="15"/>
    <n v="10024"/>
    <x v="3"/>
    <s v="OFF-EN-10002986"/>
    <x v="1"/>
    <x v="12"/>
    <s v="#10-4 1/8&quot; x 9 1/2&quot; Premium Diagonal Seam Envelopes"/>
    <n v="62.96"/>
    <n v="4"/>
    <n v="0"/>
    <n v="28.332000000000001"/>
  </r>
  <r>
    <n v="1492"/>
    <x v="713"/>
    <x v="3"/>
    <x v="221"/>
    <d v="2014-11-29T00:00:00"/>
    <s v="Standard Class"/>
    <x v="477"/>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x v="477"/>
    <s v="Todd Sumrall"/>
    <x v="1"/>
    <s v="United States"/>
    <s v="New York City"/>
    <x v="15"/>
    <n v="10035"/>
    <x v="3"/>
    <s v="FUR-CH-10000785"/>
    <x v="0"/>
    <x v="1"/>
    <s v="Global Ergonomic Managers Chair"/>
    <n v="977.29200000000003"/>
    <n v="6"/>
    <n v="0.1"/>
    <n v="173.74080000000001"/>
  </r>
  <r>
    <n v="1494"/>
    <x v="714"/>
    <x v="3"/>
    <x v="505"/>
    <d v="2014-11-04T00:00:00"/>
    <s v="Standard Class"/>
    <x v="478"/>
    <s v="Jane Waco"/>
    <x v="1"/>
    <s v="United States"/>
    <s v="Vancouver"/>
    <x v="4"/>
    <n v="98661"/>
    <x v="1"/>
    <s v="FUR-FU-10002885"/>
    <x v="0"/>
    <x v="5"/>
    <s v="Magna Visual Magnetic Picture Hangers"/>
    <n v="9.64"/>
    <n v="2"/>
    <n v="0"/>
    <n v="3.6632000000000007"/>
  </r>
  <r>
    <n v="1495"/>
    <x v="715"/>
    <x v="2"/>
    <x v="506"/>
    <d v="2011-12-19T00:00:00"/>
    <s v="Second Class"/>
    <x v="167"/>
    <s v="Roy Französisch"/>
    <x v="0"/>
    <s v="United States"/>
    <s v="Columbus"/>
    <x v="32"/>
    <n v="31907"/>
    <x v="0"/>
    <s v="OFF-AR-10002952"/>
    <x v="1"/>
    <x v="6"/>
    <s v="Stanley Contemporary Battery Pencil Sharpeners"/>
    <n v="40.049999999999997"/>
    <n v="3"/>
    <n v="0"/>
    <n v="11.213999999999999"/>
  </r>
  <r>
    <n v="1496"/>
    <x v="716"/>
    <x v="3"/>
    <x v="507"/>
    <d v="2014-09-09T00:00:00"/>
    <s v="Standard Class"/>
    <x v="479"/>
    <s v="John Dryer"/>
    <x v="0"/>
    <s v="United States"/>
    <s v="Coppell"/>
    <x v="5"/>
    <n v="75019"/>
    <x v="2"/>
    <s v="OFF-AR-10003759"/>
    <x v="1"/>
    <x v="6"/>
    <s v="Crayola Anti Dust Chalk, 12/Pack"/>
    <n v="10.192000000000002"/>
    <n v="7"/>
    <n v="0.2"/>
    <n v="3.1849999999999992"/>
  </r>
  <r>
    <n v="1497"/>
    <x v="716"/>
    <x v="3"/>
    <x v="507"/>
    <d v="2014-09-09T00:00:00"/>
    <s v="Standard Class"/>
    <x v="479"/>
    <s v="John Dryer"/>
    <x v="0"/>
    <s v="United States"/>
    <s v="Coppell"/>
    <x v="5"/>
    <n v="75019"/>
    <x v="2"/>
    <s v="OFF-ST-10004950"/>
    <x v="1"/>
    <x v="4"/>
    <s v="Acco Perma 3000 Stacking Storage Drawers"/>
    <n v="16.784000000000002"/>
    <n v="1"/>
    <n v="0.2"/>
    <n v="-0.20980000000000043"/>
  </r>
  <r>
    <n v="1498"/>
    <x v="716"/>
    <x v="3"/>
    <x v="507"/>
    <d v="2014-09-09T00:00:00"/>
    <s v="Standard Class"/>
    <x v="479"/>
    <s v="John Dryer"/>
    <x v="0"/>
    <s v="United States"/>
    <s v="Coppell"/>
    <x v="5"/>
    <n v="75019"/>
    <x v="2"/>
    <s v="OFF-AR-10001940"/>
    <x v="1"/>
    <x v="6"/>
    <s v="Sanford Colorific Eraseable Coloring Pencils, 12 Count"/>
    <n v="13.120000000000001"/>
    <n v="5"/>
    <n v="0.2"/>
    <n v="3.7720000000000002"/>
  </r>
  <r>
    <n v="1499"/>
    <x v="717"/>
    <x v="0"/>
    <x v="508"/>
    <d v="2013-10-21T00:00:00"/>
    <s v="First Class"/>
    <x v="71"/>
    <s v="Neil Knudson"/>
    <x v="2"/>
    <s v="United States"/>
    <s v="San Francisco"/>
    <x v="1"/>
    <n v="94122"/>
    <x v="1"/>
    <s v="OFF-BI-10003981"/>
    <x v="1"/>
    <x v="8"/>
    <s v="Avery Durable Plastic 1&quot; Binders"/>
    <n v="18.16"/>
    <n v="5"/>
    <n v="0.2"/>
    <n v="6.5830000000000011"/>
  </r>
  <r>
    <n v="1500"/>
    <x v="718"/>
    <x v="3"/>
    <x v="105"/>
    <d v="2014-11-19T00:00:00"/>
    <s v="Standard Class"/>
    <x v="159"/>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x v="159"/>
    <s v="Nathan Gelder"/>
    <x v="0"/>
    <s v="United States"/>
    <s v="Austin"/>
    <x v="5"/>
    <n v="78745"/>
    <x v="2"/>
    <s v="OFF-PA-10003823"/>
    <x v="1"/>
    <x v="10"/>
    <s v="Xerox 197"/>
    <n v="223.05600000000001"/>
    <n v="9"/>
    <n v="0.2"/>
    <n v="69.704999999999984"/>
  </r>
  <r>
    <n v="1502"/>
    <x v="718"/>
    <x v="3"/>
    <x v="105"/>
    <d v="2014-11-19T00:00:00"/>
    <s v="Standard Class"/>
    <x v="159"/>
    <s v="Nathan Gelder"/>
    <x v="0"/>
    <s v="United States"/>
    <s v="Austin"/>
    <x v="5"/>
    <n v="78745"/>
    <x v="2"/>
    <s v="OFF-ST-10003716"/>
    <x v="1"/>
    <x v="4"/>
    <s v="Tennsco Double-Tier Lockers"/>
    <n v="540.048"/>
    <n v="3"/>
    <n v="0.2"/>
    <n v="-47.254199999999997"/>
  </r>
  <r>
    <n v="1503"/>
    <x v="719"/>
    <x v="0"/>
    <x v="390"/>
    <d v="2013-12-02T00:00:00"/>
    <s v="Standard Class"/>
    <x v="401"/>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x v="401"/>
    <s v="Alyssa Tate"/>
    <x v="2"/>
    <s v="United States"/>
    <s v="Los Angeles"/>
    <x v="1"/>
    <n v="90045"/>
    <x v="1"/>
    <s v="FUR-FU-10000010"/>
    <x v="0"/>
    <x v="5"/>
    <s v="DAX Value U-Channel Document Frames, Easel Back"/>
    <n v="9.94"/>
    <n v="2"/>
    <n v="0"/>
    <n v="3.0813999999999995"/>
  </r>
  <r>
    <n v="1505"/>
    <x v="720"/>
    <x v="1"/>
    <x v="509"/>
    <d v="2012-08-07T00:00:00"/>
    <s v="Standard Class"/>
    <x v="480"/>
    <s v="Pauline Chand"/>
    <x v="2"/>
    <s v="United States"/>
    <s v="Los Angeles"/>
    <x v="1"/>
    <n v="90004"/>
    <x v="1"/>
    <s v="OFF-AR-10001868"/>
    <x v="1"/>
    <x v="6"/>
    <s v="Prang Dustless Chalk Sticks"/>
    <n v="6.72"/>
    <n v="4"/>
    <n v="0"/>
    <n v="3.36"/>
  </r>
  <r>
    <n v="1506"/>
    <x v="720"/>
    <x v="1"/>
    <x v="509"/>
    <d v="2012-08-07T00:00:00"/>
    <s v="Standard Class"/>
    <x v="480"/>
    <s v="Pauline Chand"/>
    <x v="2"/>
    <s v="United States"/>
    <s v="Los Angeles"/>
    <x v="1"/>
    <n v="90004"/>
    <x v="1"/>
    <s v="FUR-TA-10003715"/>
    <x v="0"/>
    <x v="3"/>
    <s v="Hon 2111 Invitation Series Corner Table"/>
    <n v="1004.9760000000001"/>
    <n v="6"/>
    <n v="0.2"/>
    <n v="-175.87080000000009"/>
  </r>
  <r>
    <n v="1507"/>
    <x v="721"/>
    <x v="3"/>
    <x v="165"/>
    <d v="2014-12-30T00:00:00"/>
    <s v="Standard Class"/>
    <x v="481"/>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x v="473"/>
    <s v="Cindy Stewart"/>
    <x v="0"/>
    <s v="United States"/>
    <s v="Columbus"/>
    <x v="32"/>
    <n v="31907"/>
    <x v="0"/>
    <s v="TEC-MA-10004458"/>
    <x v="2"/>
    <x v="15"/>
    <s v="Lexmark X 9575 Professional All-in-One Color Printer"/>
    <n v="396"/>
    <n v="4"/>
    <n v="0"/>
    <n v="190.07999999999998"/>
  </r>
  <r>
    <n v="1509"/>
    <x v="723"/>
    <x v="3"/>
    <x v="389"/>
    <d v="2014-12-11T00:00:00"/>
    <s v="Same Day"/>
    <x v="60"/>
    <s v="Lindsay Shagiari"/>
    <x v="2"/>
    <s v="United States"/>
    <s v="Omaha"/>
    <x v="8"/>
    <n v="68104"/>
    <x v="2"/>
    <s v="OFF-BI-10004965"/>
    <x v="1"/>
    <x v="8"/>
    <s v="Ibico Covers for Plastic or Wire Binding Elements"/>
    <n v="34.5"/>
    <n v="3"/>
    <n v="0"/>
    <n v="15.524999999999999"/>
  </r>
  <r>
    <n v="1510"/>
    <x v="724"/>
    <x v="3"/>
    <x v="510"/>
    <d v="2014-09-16T00:00:00"/>
    <s v="First Class"/>
    <x v="341"/>
    <s v="Jessica Myrick"/>
    <x v="0"/>
    <s v="United States"/>
    <s v="Los Angeles"/>
    <x v="1"/>
    <n v="90036"/>
    <x v="1"/>
    <s v="FUR-FU-10004270"/>
    <x v="0"/>
    <x v="5"/>
    <s v="Eldon Image Series Desk Accessories, Burgundy"/>
    <n v="8.36"/>
    <n v="2"/>
    <n v="0"/>
    <n v="3.0095999999999998"/>
  </r>
  <r>
    <n v="1511"/>
    <x v="725"/>
    <x v="3"/>
    <x v="92"/>
    <d v="2014-07-02T00:00:00"/>
    <s v="Standard Class"/>
    <x v="468"/>
    <s v="Nicole Hansen"/>
    <x v="1"/>
    <s v="United States"/>
    <s v="Pomona"/>
    <x v="1"/>
    <n v="91767"/>
    <x v="1"/>
    <s v="OFF-AR-10002135"/>
    <x v="1"/>
    <x v="6"/>
    <s v="Boston Heavy-Duty Trimline Electric Pencil Sharpeners"/>
    <n v="385.6"/>
    <n v="8"/>
    <n v="0"/>
    <n v="111.82399999999996"/>
  </r>
  <r>
    <n v="1512"/>
    <x v="725"/>
    <x v="3"/>
    <x v="92"/>
    <d v="2014-07-02T00:00:00"/>
    <s v="Standard Class"/>
    <x v="468"/>
    <s v="Nicole Hansen"/>
    <x v="1"/>
    <s v="United States"/>
    <s v="Pomona"/>
    <x v="1"/>
    <n v="91767"/>
    <x v="1"/>
    <s v="OFF-AR-10003514"/>
    <x v="1"/>
    <x v="6"/>
    <s v="4009 Highlighters by Sanford"/>
    <n v="35.82"/>
    <n v="9"/>
    <n v="0"/>
    <n v="11.820599999999997"/>
  </r>
  <r>
    <n v="1513"/>
    <x v="726"/>
    <x v="3"/>
    <x v="238"/>
    <d v="2014-08-23T00:00:00"/>
    <s v="Standard Class"/>
    <x v="154"/>
    <s v="Russell Applegate"/>
    <x v="0"/>
    <s v="United States"/>
    <s v="Dallas"/>
    <x v="5"/>
    <n v="75220"/>
    <x v="2"/>
    <s v="OFF-ST-10002276"/>
    <x v="1"/>
    <x v="4"/>
    <s v="Safco Steel Mobile File Cart"/>
    <n v="200.06400000000002"/>
    <n v="3"/>
    <n v="0.2"/>
    <n v="12.504000000000005"/>
  </r>
  <r>
    <n v="1514"/>
    <x v="726"/>
    <x v="3"/>
    <x v="238"/>
    <d v="2014-08-23T00:00:00"/>
    <s v="Standard Class"/>
    <x v="154"/>
    <s v="Russell Applegate"/>
    <x v="0"/>
    <s v="United States"/>
    <s v="Dallas"/>
    <x v="5"/>
    <n v="75220"/>
    <x v="2"/>
    <s v="OFF-BI-10001098"/>
    <x v="1"/>
    <x v="8"/>
    <s v="Acco D-Ring Binder w/DublLock"/>
    <n v="21.379999999999995"/>
    <n v="5"/>
    <n v="0.8"/>
    <n v="-33.139000000000003"/>
  </r>
  <r>
    <n v="1515"/>
    <x v="726"/>
    <x v="3"/>
    <x v="238"/>
    <d v="2014-08-23T00:00:00"/>
    <s v="Standard Class"/>
    <x v="154"/>
    <s v="Russell Applegate"/>
    <x v="0"/>
    <s v="United States"/>
    <s v="Dallas"/>
    <x v="5"/>
    <n v="75220"/>
    <x v="2"/>
    <s v="OFF-BI-10001636"/>
    <x v="1"/>
    <x v="8"/>
    <s v="Ibico Plastic and Wire Spiral Binding Combs"/>
    <n v="6.743999999999998"/>
    <n v="4"/>
    <n v="0.8"/>
    <n v="-11.4648"/>
  </r>
  <r>
    <n v="1516"/>
    <x v="727"/>
    <x v="3"/>
    <x v="157"/>
    <d v="2014-12-18T00:00:00"/>
    <s v="Standard Class"/>
    <x v="482"/>
    <s v="Arianne Irving"/>
    <x v="0"/>
    <s v="United States"/>
    <s v="Philadelphia"/>
    <x v="9"/>
    <n v="19120"/>
    <x v="3"/>
    <s v="FUR-CH-10002961"/>
    <x v="0"/>
    <x v="1"/>
    <s v="Leather Task Chair, Black"/>
    <n v="63.686"/>
    <n v="1"/>
    <n v="0.3"/>
    <n v="-9.0980000000000025"/>
  </r>
  <r>
    <n v="1517"/>
    <x v="728"/>
    <x v="3"/>
    <x v="389"/>
    <d v="2014-12-15T00:00:00"/>
    <s v="Second Class"/>
    <x v="266"/>
    <s v="Michael Chen"/>
    <x v="0"/>
    <s v="United States"/>
    <s v="North Las Vegas"/>
    <x v="33"/>
    <n v="89031"/>
    <x v="1"/>
    <s v="FUR-TA-10004256"/>
    <x v="0"/>
    <x v="3"/>
    <s v="Bretford “Just In Time” Height-Adjustable Multi-Task Work Tables"/>
    <n v="1669.6"/>
    <n v="4"/>
    <n v="0"/>
    <n v="116.87199999999984"/>
  </r>
  <r>
    <n v="1518"/>
    <x v="729"/>
    <x v="2"/>
    <x v="511"/>
    <d v="2011-02-07T00:00:00"/>
    <s v="Second Class"/>
    <x v="483"/>
    <s v="Tom Boeckenhauer"/>
    <x v="0"/>
    <s v="United States"/>
    <s v="Seattle"/>
    <x v="4"/>
    <n v="98105"/>
    <x v="1"/>
    <s v="OFF-BI-10004593"/>
    <x v="1"/>
    <x v="8"/>
    <s v="Ibico Laser Imprintable Binding System Covers"/>
    <n v="83.84"/>
    <n v="2"/>
    <n v="0.2"/>
    <n v="27.247999999999998"/>
  </r>
  <r>
    <n v="1519"/>
    <x v="729"/>
    <x v="2"/>
    <x v="511"/>
    <d v="2011-02-07T00:00:00"/>
    <s v="Second Class"/>
    <x v="483"/>
    <s v="Tom Boeckenhauer"/>
    <x v="0"/>
    <s v="United States"/>
    <s v="Seattle"/>
    <x v="4"/>
    <n v="98105"/>
    <x v="1"/>
    <s v="OFF-BI-10002827"/>
    <x v="1"/>
    <x v="8"/>
    <s v="Avery Durable Poly Binders"/>
    <n v="13.272000000000002"/>
    <n v="3"/>
    <n v="0.2"/>
    <n v="4.3133999999999997"/>
  </r>
  <r>
    <n v="1520"/>
    <x v="730"/>
    <x v="3"/>
    <x v="512"/>
    <d v="2014-02-15T00:00:00"/>
    <s v="Second Class"/>
    <x v="100"/>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x v="484"/>
    <s v="Paul Lucas"/>
    <x v="2"/>
    <s v="United States"/>
    <s v="Chicago"/>
    <x v="10"/>
    <n v="60610"/>
    <x v="2"/>
    <s v="OFF-AR-10001419"/>
    <x v="1"/>
    <x v="6"/>
    <s v="Newell 325"/>
    <n v="16.520000000000003"/>
    <n v="5"/>
    <n v="0.2"/>
    <n v="2.0649999999999986"/>
  </r>
  <r>
    <n v="1522"/>
    <x v="732"/>
    <x v="1"/>
    <x v="401"/>
    <d v="2012-12-11T00:00:00"/>
    <s v="Standard Class"/>
    <x v="48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x v="485"/>
    <s v="Gary Hwang"/>
    <x v="0"/>
    <s v="United States"/>
    <s v="Tucson"/>
    <x v="16"/>
    <n v="85705"/>
    <x v="1"/>
    <s v="OFF-PA-10002586"/>
    <x v="1"/>
    <x v="10"/>
    <s v="Xerox 1970"/>
    <n v="19.920000000000002"/>
    <n v="5"/>
    <n v="0.2"/>
    <n v="6.7230000000000008"/>
  </r>
  <r>
    <n v="1524"/>
    <x v="732"/>
    <x v="1"/>
    <x v="401"/>
    <d v="2012-12-11T00:00:00"/>
    <s v="Standard Class"/>
    <x v="485"/>
    <s v="Gary Hwang"/>
    <x v="0"/>
    <s v="United States"/>
    <s v="Tucson"/>
    <x v="16"/>
    <n v="85705"/>
    <x v="1"/>
    <s v="OFF-PA-10003039"/>
    <x v="1"/>
    <x v="10"/>
    <s v="Xerox 1960"/>
    <n v="198.27200000000002"/>
    <n v="8"/>
    <n v="0.2"/>
    <n v="61.959999999999987"/>
  </r>
  <r>
    <n v="1525"/>
    <x v="732"/>
    <x v="1"/>
    <x v="401"/>
    <d v="2012-12-11T00:00:00"/>
    <s v="Standard Class"/>
    <x v="485"/>
    <s v="Gary Hwang"/>
    <x v="0"/>
    <s v="United States"/>
    <s v="Tucson"/>
    <x v="16"/>
    <n v="85705"/>
    <x v="1"/>
    <s v="OFF-ST-10004804"/>
    <x v="1"/>
    <x v="4"/>
    <s v="Belkin 19&quot; Vented Equipment Shelf, Black"/>
    <n v="247.10399999999998"/>
    <n v="6"/>
    <n v="0.2"/>
    <n v="-58.68719999999999"/>
  </r>
  <r>
    <n v="1526"/>
    <x v="732"/>
    <x v="1"/>
    <x v="401"/>
    <d v="2012-12-11T00:00:00"/>
    <s v="Standard Class"/>
    <x v="485"/>
    <s v="Gary Hwang"/>
    <x v="0"/>
    <s v="United States"/>
    <s v="Tucson"/>
    <x v="16"/>
    <n v="85705"/>
    <x v="1"/>
    <s v="OFF-AR-10004042"/>
    <x v="1"/>
    <x v="6"/>
    <s v="BOSTON Model 1800 Electric Pencil Sharpeners, Putty/Woodgrain"/>
    <n v="86.304000000000002"/>
    <n v="6"/>
    <n v="0.2"/>
    <n v="9.7091999999999885"/>
  </r>
  <r>
    <n v="1527"/>
    <x v="733"/>
    <x v="0"/>
    <x v="405"/>
    <d v="2013-07-28T00:00:00"/>
    <s v="Standard Class"/>
    <x v="170"/>
    <s v="Caroline Jumper"/>
    <x v="0"/>
    <s v="United States"/>
    <s v="Allentown"/>
    <x v="9"/>
    <n v="18103"/>
    <x v="3"/>
    <s v="OFF-AR-10002221"/>
    <x v="1"/>
    <x v="6"/>
    <s v="12 Colored Short Pencils"/>
    <n v="4.16"/>
    <n v="2"/>
    <n v="0.2"/>
    <n v="0.36400000000000032"/>
  </r>
  <r>
    <n v="1528"/>
    <x v="733"/>
    <x v="0"/>
    <x v="405"/>
    <d v="2013-07-28T00:00:00"/>
    <s v="Standard Class"/>
    <x v="170"/>
    <s v="Caroline Jumper"/>
    <x v="0"/>
    <s v="United States"/>
    <s v="Allentown"/>
    <x v="9"/>
    <n v="18103"/>
    <x v="3"/>
    <s v="FUR-FU-10002456"/>
    <x v="0"/>
    <x v="5"/>
    <s v="Master Caster Door Stop, Large Neon Orange"/>
    <n v="11.648000000000001"/>
    <n v="2"/>
    <n v="0.2"/>
    <n v="3.3488000000000011"/>
  </r>
  <r>
    <n v="1529"/>
    <x v="734"/>
    <x v="1"/>
    <x v="209"/>
    <d v="2012-11-10T00:00:00"/>
    <s v="Second Class"/>
    <x v="305"/>
    <s v="Mike Caudle"/>
    <x v="1"/>
    <s v="United States"/>
    <s v="Newark"/>
    <x v="13"/>
    <n v="19711"/>
    <x v="3"/>
    <s v="OFF-FA-10004968"/>
    <x v="1"/>
    <x v="13"/>
    <s v="Rubber Band Ball"/>
    <n v="26.18"/>
    <n v="7"/>
    <n v="0"/>
    <n v="0.5236000000000014"/>
  </r>
  <r>
    <n v="1530"/>
    <x v="734"/>
    <x v="1"/>
    <x v="209"/>
    <d v="2012-11-10T00:00:00"/>
    <s v="Second Class"/>
    <x v="305"/>
    <s v="Mike Caudle"/>
    <x v="1"/>
    <s v="United States"/>
    <s v="Newark"/>
    <x v="13"/>
    <n v="19711"/>
    <x v="3"/>
    <s v="OFF-PA-10001274"/>
    <x v="1"/>
    <x v="10"/>
    <s v="Loose Memo Sheets"/>
    <n v="7.3"/>
    <n v="2"/>
    <n v="0"/>
    <n v="3.4309999999999996"/>
  </r>
  <r>
    <n v="1531"/>
    <x v="735"/>
    <x v="1"/>
    <x v="514"/>
    <d v="2012-03-31T00:00:00"/>
    <s v="Standard Class"/>
    <x v="296"/>
    <s v="Benjamin Venier"/>
    <x v="1"/>
    <s v="United States"/>
    <s v="Miami"/>
    <x v="2"/>
    <n v="33142"/>
    <x v="0"/>
    <s v="OFF-PA-10001125"/>
    <x v="1"/>
    <x v="10"/>
    <s v="Xerox 1988"/>
    <n v="74.352000000000004"/>
    <n v="3"/>
    <n v="0.2"/>
    <n v="23.234999999999992"/>
  </r>
  <r>
    <n v="1532"/>
    <x v="736"/>
    <x v="3"/>
    <x v="515"/>
    <d v="2014-09-06T00:00:00"/>
    <s v="Standard Class"/>
    <x v="223"/>
    <s v="Jeremy Farry"/>
    <x v="0"/>
    <s v="United States"/>
    <s v="Tempe"/>
    <x v="16"/>
    <n v="85281"/>
    <x v="1"/>
    <s v="OFF-ST-10000344"/>
    <x v="1"/>
    <x v="4"/>
    <s v="Neat Ideas Personal Hanging Folder Files, Black"/>
    <n v="10.744"/>
    <n v="1"/>
    <n v="0.2"/>
    <n v="0.80579999999999963"/>
  </r>
  <r>
    <n v="1533"/>
    <x v="736"/>
    <x v="3"/>
    <x v="515"/>
    <d v="2014-09-06T00:00:00"/>
    <s v="Standard Class"/>
    <x v="223"/>
    <s v="Jeremy Farry"/>
    <x v="0"/>
    <s v="United States"/>
    <s v="Tempe"/>
    <x v="16"/>
    <n v="85281"/>
    <x v="1"/>
    <s v="OFF-FA-10000585"/>
    <x v="1"/>
    <x v="13"/>
    <s v="OIC Bulk Pack Metal Binder Clips"/>
    <n v="8.3760000000000012"/>
    <n v="3"/>
    <n v="0.2"/>
    <n v="2.7222"/>
  </r>
  <r>
    <n v="1534"/>
    <x v="737"/>
    <x v="0"/>
    <x v="429"/>
    <d v="2013-12-09T00:00:00"/>
    <s v="Standard Class"/>
    <x v="225"/>
    <s v="Ellis Ballard"/>
    <x v="1"/>
    <s v="United States"/>
    <s v="New York City"/>
    <x v="15"/>
    <n v="10035"/>
    <x v="3"/>
    <s v="OFF-ST-10003324"/>
    <x v="1"/>
    <x v="4"/>
    <s v="Belkin OmniView SE Rackmount Kit"/>
    <n v="212.88"/>
    <n v="6"/>
    <n v="0"/>
    <n v="0"/>
  </r>
  <r>
    <n v="1535"/>
    <x v="738"/>
    <x v="3"/>
    <x v="516"/>
    <d v="2014-02-15T00:00:00"/>
    <s v="Standard Class"/>
    <x v="486"/>
    <s v="Mike Pelletier"/>
    <x v="2"/>
    <s v="United States"/>
    <s v="Laguna Niguel"/>
    <x v="1"/>
    <n v="92677"/>
    <x v="1"/>
    <s v="FUR-BO-10004015"/>
    <x v="0"/>
    <x v="0"/>
    <s v="Bush Andora Bookcase, Maple/Graphite Gray Finish"/>
    <n v="203.98299999999998"/>
    <n v="2"/>
    <n v="0.15"/>
    <n v="16.798599999999979"/>
  </r>
  <r>
    <n v="1536"/>
    <x v="739"/>
    <x v="0"/>
    <x v="517"/>
    <d v="2013-11-03T00:00:00"/>
    <s v="Standard Class"/>
    <x v="487"/>
    <s v="Jim Mitchum"/>
    <x v="1"/>
    <s v="United States"/>
    <s v="Bridgeton"/>
    <x v="30"/>
    <n v="8302"/>
    <x v="3"/>
    <s v="OFF-ST-10000419"/>
    <x v="1"/>
    <x v="4"/>
    <s v="Rogers Jumbo File, Granite"/>
    <n v="40.74"/>
    <n v="3"/>
    <n v="0"/>
    <n v="0.4073999999999991"/>
  </r>
  <r>
    <n v="1537"/>
    <x v="739"/>
    <x v="0"/>
    <x v="517"/>
    <d v="2013-11-03T00:00:00"/>
    <s v="Standard Class"/>
    <x v="487"/>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x v="488"/>
    <s v="Carl Ludwig"/>
    <x v="0"/>
    <s v="United States"/>
    <s v="Everett"/>
    <x v="31"/>
    <n v="2149"/>
    <x v="3"/>
    <s v="TEC-PH-10000439"/>
    <x v="2"/>
    <x v="7"/>
    <s v="GE DSL Phone Line Filter"/>
    <n v="39.99"/>
    <n v="1"/>
    <n v="0"/>
    <n v="11.597099999999998"/>
  </r>
  <r>
    <n v="1539"/>
    <x v="740"/>
    <x v="3"/>
    <x v="175"/>
    <d v="2014-09-18T00:00:00"/>
    <s v="Second Class"/>
    <x v="488"/>
    <s v="Carl Ludwig"/>
    <x v="0"/>
    <s v="United States"/>
    <s v="Everett"/>
    <x v="31"/>
    <n v="2149"/>
    <x v="3"/>
    <s v="OFF-AR-10003478"/>
    <x v="1"/>
    <x v="6"/>
    <s v="Avery Hi-Liter EverBold Pen Style Fluorescent Highlighters, 4/Pack"/>
    <n v="16.28"/>
    <n v="2"/>
    <n v="0"/>
    <n v="6.5120000000000005"/>
  </r>
  <r>
    <n v="1540"/>
    <x v="740"/>
    <x v="3"/>
    <x v="175"/>
    <d v="2014-09-18T00:00:00"/>
    <s v="Second Class"/>
    <x v="488"/>
    <s v="Carl Ludwig"/>
    <x v="0"/>
    <s v="United States"/>
    <s v="Everett"/>
    <x v="31"/>
    <n v="2149"/>
    <x v="3"/>
    <s v="FUR-BO-10002545"/>
    <x v="0"/>
    <x v="0"/>
    <s v="Atlantic Metals Mobile 3-Shelf Bookcases, Custom Colors"/>
    <n v="782.94"/>
    <n v="3"/>
    <n v="0"/>
    <n v="203.56440000000003"/>
  </r>
  <r>
    <n v="1541"/>
    <x v="740"/>
    <x v="3"/>
    <x v="175"/>
    <d v="2014-09-18T00:00:00"/>
    <s v="Second Class"/>
    <x v="488"/>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x v="237"/>
    <s v="Chloris Kastensmidt"/>
    <x v="0"/>
    <s v="United States"/>
    <s v="Columbus"/>
    <x v="24"/>
    <n v="43229"/>
    <x v="3"/>
    <s v="FUR-FU-10003981"/>
    <x v="0"/>
    <x v="5"/>
    <s v="Eldon Wave Desk Accessories"/>
    <n v="8.32"/>
    <n v="5"/>
    <n v="0.2"/>
    <n v="2.2880000000000003"/>
  </r>
  <r>
    <n v="1543"/>
    <x v="741"/>
    <x v="2"/>
    <x v="518"/>
    <d v="2011-03-16T00:00:00"/>
    <s v="Second Class"/>
    <x v="237"/>
    <s v="Chloris Kastensmidt"/>
    <x v="0"/>
    <s v="United States"/>
    <s v="Columbus"/>
    <x v="24"/>
    <n v="43229"/>
    <x v="3"/>
    <s v="OFF-FA-10001561"/>
    <x v="1"/>
    <x v="13"/>
    <s v="Stockwell Push Pins"/>
    <n v="10.464000000000002"/>
    <n v="6"/>
    <n v="0.2"/>
    <n v="1.7003999999999992"/>
  </r>
  <r>
    <n v="1544"/>
    <x v="742"/>
    <x v="2"/>
    <x v="519"/>
    <d v="2011-02-09T00:00:00"/>
    <s v="Standard Class"/>
    <x v="489"/>
    <s v="Deborah Brumfield"/>
    <x v="2"/>
    <s v="United States"/>
    <s v="San Diego"/>
    <x v="1"/>
    <n v="92024"/>
    <x v="1"/>
    <s v="OFF-BI-10004230"/>
    <x v="1"/>
    <x v="8"/>
    <s v="GBC Recycled Grain Textured Covers"/>
    <n v="82.896000000000001"/>
    <n v="3"/>
    <n v="0.2"/>
    <n v="29.0136"/>
  </r>
  <r>
    <n v="1545"/>
    <x v="742"/>
    <x v="2"/>
    <x v="519"/>
    <d v="2011-02-09T00:00:00"/>
    <s v="Standard Class"/>
    <x v="489"/>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x v="331"/>
    <s v="Pamela Coakley"/>
    <x v="1"/>
    <s v="United States"/>
    <s v="Watertown"/>
    <x v="15"/>
    <n v="13601"/>
    <x v="3"/>
    <s v="FUR-BO-10002613"/>
    <x v="0"/>
    <x v="0"/>
    <s v="Atlantic Metals Mobile 4-Shelf Bookcases, Custom Colors"/>
    <n v="1573.4880000000001"/>
    <n v="7"/>
    <n v="0.2"/>
    <n v="196.68599999999986"/>
  </r>
  <r>
    <n v="1547"/>
    <x v="744"/>
    <x v="1"/>
    <x v="521"/>
    <d v="2012-11-27T00:00:00"/>
    <s v="Standard Class"/>
    <x v="146"/>
    <s v="Victoria Brennan"/>
    <x v="1"/>
    <s v="United States"/>
    <s v="San Antonio"/>
    <x v="5"/>
    <n v="78207"/>
    <x v="2"/>
    <s v="OFF-PA-10000994"/>
    <x v="1"/>
    <x v="10"/>
    <s v="Xerox 1915"/>
    <n v="335.52"/>
    <n v="4"/>
    <n v="0.2"/>
    <n v="117.43199999999999"/>
  </r>
  <r>
    <n v="1548"/>
    <x v="744"/>
    <x v="1"/>
    <x v="521"/>
    <d v="2012-11-27T00:00:00"/>
    <s v="Standard Class"/>
    <x v="146"/>
    <s v="Victoria Brennan"/>
    <x v="1"/>
    <s v="United States"/>
    <s v="San Antonio"/>
    <x v="5"/>
    <n v="78207"/>
    <x v="2"/>
    <s v="OFF-BI-10002867"/>
    <x v="1"/>
    <x v="8"/>
    <s v="GBC Recycled Regency Composition Covers"/>
    <n v="23.911999999999995"/>
    <n v="2"/>
    <n v="0.8"/>
    <n v="-40.650400000000019"/>
  </r>
  <r>
    <n v="1549"/>
    <x v="744"/>
    <x v="1"/>
    <x v="521"/>
    <d v="2012-11-27T00:00:00"/>
    <s v="Standard Class"/>
    <x v="146"/>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x v="212"/>
    <s v="Emily Phan"/>
    <x v="0"/>
    <s v="United States"/>
    <s v="New York City"/>
    <x v="15"/>
    <n v="10011"/>
    <x v="3"/>
    <s v="TEC-CO-10001046"/>
    <x v="2"/>
    <x v="16"/>
    <s v="Canon Imageclass D680 Copier / Fax"/>
    <n v="559.99200000000008"/>
    <n v="1"/>
    <n v="0.2"/>
    <n v="174.99749999999997"/>
  </r>
  <r>
    <n v="1551"/>
    <x v="746"/>
    <x v="3"/>
    <x v="38"/>
    <d v="2014-11-19T00:00:00"/>
    <s v="Second Class"/>
    <x v="467"/>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x v="490"/>
    <s v="Ivan Gibson"/>
    <x v="0"/>
    <s v="United States"/>
    <s v="San Diego"/>
    <x v="1"/>
    <n v="92024"/>
    <x v="1"/>
    <s v="OFF-PA-10000806"/>
    <x v="1"/>
    <x v="10"/>
    <s v="Xerox 1934"/>
    <n v="111.96"/>
    <n v="2"/>
    <n v="0"/>
    <n v="54.860399999999998"/>
  </r>
  <r>
    <n v="1553"/>
    <x v="748"/>
    <x v="2"/>
    <x v="523"/>
    <d v="2011-05-05T00:00:00"/>
    <s v="First Class"/>
    <x v="185"/>
    <s v="Joni Sundaresam"/>
    <x v="2"/>
    <s v="United States"/>
    <s v="Appleton"/>
    <x v="6"/>
    <n v="54915"/>
    <x v="2"/>
    <s v="OFF-LA-10002195"/>
    <x v="1"/>
    <x v="2"/>
    <s v="Avery 481"/>
    <n v="21.560000000000002"/>
    <n v="7"/>
    <n v="0"/>
    <n v="10.348799999999999"/>
  </r>
  <r>
    <n v="1554"/>
    <x v="749"/>
    <x v="3"/>
    <x v="524"/>
    <d v="2014-10-22T00:00:00"/>
    <s v="Standard Class"/>
    <x v="491"/>
    <s v="Bobby Odegard"/>
    <x v="0"/>
    <s v="United States"/>
    <s v="Richmond"/>
    <x v="0"/>
    <n v="40475"/>
    <x v="0"/>
    <s v="OFF-BI-10003719"/>
    <x v="1"/>
    <x v="8"/>
    <s v="Large Capacity Hanging Post Binders"/>
    <n v="124.75"/>
    <n v="5"/>
    <n v="0"/>
    <n v="57.384999999999991"/>
  </r>
  <r>
    <n v="1555"/>
    <x v="750"/>
    <x v="1"/>
    <x v="525"/>
    <d v="2012-02-13T00:00:00"/>
    <s v="Standard Class"/>
    <x v="100"/>
    <s v="Victoria Wilson"/>
    <x v="1"/>
    <s v="United States"/>
    <s v="Bellevue"/>
    <x v="4"/>
    <n v="98006"/>
    <x v="1"/>
    <s v="OFF-AR-10001315"/>
    <x v="1"/>
    <x v="6"/>
    <s v="Newell 310"/>
    <n v="5.28"/>
    <n v="3"/>
    <n v="0"/>
    <n v="1.5311999999999999"/>
  </r>
  <r>
    <n v="1556"/>
    <x v="751"/>
    <x v="3"/>
    <x v="507"/>
    <d v="2014-09-09T00:00:00"/>
    <s v="Standard Class"/>
    <x v="492"/>
    <s v="Aimee Bixby"/>
    <x v="0"/>
    <s v="United States"/>
    <s v="Long Beach"/>
    <x v="15"/>
    <n v="11561"/>
    <x v="3"/>
    <s v="TEC-AC-10000171"/>
    <x v="2"/>
    <x v="11"/>
    <s v="Verbatim 25 GB 6x Blu-ray Single Layer Recordable Disc, 25/Pack"/>
    <n v="91.96"/>
    <n v="4"/>
    <n v="0"/>
    <n v="39.5428"/>
  </r>
  <r>
    <n v="1557"/>
    <x v="752"/>
    <x v="0"/>
    <x v="195"/>
    <d v="2013-05-16T00:00:00"/>
    <s v="Standard Class"/>
    <x v="493"/>
    <s v="Julia West"/>
    <x v="0"/>
    <s v="United States"/>
    <s v="Philadelphia"/>
    <x v="9"/>
    <n v="19140"/>
    <x v="3"/>
    <s v="OFF-EN-10003134"/>
    <x v="1"/>
    <x v="12"/>
    <s v="Staples"/>
    <n v="9.3439999999999994"/>
    <n v="1"/>
    <n v="0.2"/>
    <n v="3.504"/>
  </r>
  <r>
    <n v="1558"/>
    <x v="752"/>
    <x v="0"/>
    <x v="195"/>
    <d v="2013-05-16T00:00:00"/>
    <s v="Standard Class"/>
    <x v="493"/>
    <s v="Julia West"/>
    <x v="0"/>
    <s v="United States"/>
    <s v="Philadelphia"/>
    <x v="9"/>
    <n v="19140"/>
    <x v="3"/>
    <s v="OFF-AR-10001955"/>
    <x v="1"/>
    <x v="6"/>
    <s v="Newell 319"/>
    <n v="79.36"/>
    <n v="5"/>
    <n v="0.2"/>
    <n v="9.919999999999991"/>
  </r>
  <r>
    <n v="1559"/>
    <x v="753"/>
    <x v="1"/>
    <x v="199"/>
    <d v="2012-03-18T00:00:00"/>
    <s v="Second Class"/>
    <x v="188"/>
    <s v="Jeremy Ellison"/>
    <x v="0"/>
    <s v="United States"/>
    <s v="Seattle"/>
    <x v="4"/>
    <n v="98103"/>
    <x v="1"/>
    <s v="FUR-TA-10001039"/>
    <x v="0"/>
    <x v="3"/>
    <s v="KI Adjustable-Height Table"/>
    <n v="171.96"/>
    <n v="2"/>
    <n v="0"/>
    <n v="44.709600000000009"/>
  </r>
  <r>
    <n v="1560"/>
    <x v="754"/>
    <x v="0"/>
    <x v="526"/>
    <d v="2013-04-14T00:00:00"/>
    <s v="Standard Class"/>
    <x v="494"/>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x v="324"/>
    <s v="Paul Knutson"/>
    <x v="2"/>
    <s v="United States"/>
    <s v="San Francisco"/>
    <x v="1"/>
    <n v="94109"/>
    <x v="1"/>
    <s v="OFF-LA-10001641"/>
    <x v="1"/>
    <x v="2"/>
    <s v="Avery 518"/>
    <n v="18.899999999999999"/>
    <n v="6"/>
    <n v="0"/>
    <n v="9.0719999999999992"/>
  </r>
  <r>
    <n v="1562"/>
    <x v="756"/>
    <x v="3"/>
    <x v="528"/>
    <d v="2014-09-07T00:00:00"/>
    <s v="First Class"/>
    <x v="37"/>
    <s v="Christopher Schild"/>
    <x v="2"/>
    <s v="United States"/>
    <s v="Seattle"/>
    <x v="4"/>
    <n v="98115"/>
    <x v="1"/>
    <s v="OFF-AR-10003732"/>
    <x v="1"/>
    <x v="6"/>
    <s v="Newell 333"/>
    <n v="2.78"/>
    <n v="1"/>
    <n v="0"/>
    <n v="0.72279999999999989"/>
  </r>
  <r>
    <n v="1563"/>
    <x v="757"/>
    <x v="3"/>
    <x v="160"/>
    <d v="2014-07-01T00:00:00"/>
    <s v="Same Day"/>
    <x v="495"/>
    <s v="Sheri Gordon"/>
    <x v="0"/>
    <s v="United States"/>
    <s v="New York City"/>
    <x v="15"/>
    <n v="10011"/>
    <x v="3"/>
    <s v="FUR-TA-10000577"/>
    <x v="0"/>
    <x v="3"/>
    <s v="Bretford CR4500 Series Slim Rectangular Table"/>
    <n v="1044.6299999999999"/>
    <n v="5"/>
    <n v="0.4"/>
    <n v="-295.97849999999994"/>
  </r>
  <r>
    <n v="1564"/>
    <x v="758"/>
    <x v="1"/>
    <x v="529"/>
    <d v="2012-11-09T00:00:00"/>
    <s v="Same Day"/>
    <x v="496"/>
    <s v="Charlotte Melton"/>
    <x v="0"/>
    <s v="United States"/>
    <s v="Philadelphia"/>
    <x v="9"/>
    <n v="19134"/>
    <x v="3"/>
    <s v="OFF-PA-10004000"/>
    <x v="1"/>
    <x v="10"/>
    <s v="While You Were Out Pads, 50 per Pad, 4 x 5 1/4, Green Cycle"/>
    <n v="11.352000000000002"/>
    <n v="3"/>
    <n v="0.2"/>
    <n v="4.1151"/>
  </r>
  <r>
    <n v="1565"/>
    <x v="759"/>
    <x v="2"/>
    <x v="530"/>
    <d v="2011-03-04T00:00:00"/>
    <s v="Same Day"/>
    <x v="52"/>
    <s v="Clay Ludtke"/>
    <x v="0"/>
    <s v="United States"/>
    <s v="Columbia"/>
    <x v="20"/>
    <n v="29203"/>
    <x v="0"/>
    <s v="OFF-ST-10001370"/>
    <x v="1"/>
    <x v="4"/>
    <s v="Sensible Storage WireTech Storage Systems"/>
    <n v="354.90000000000003"/>
    <n v="5"/>
    <n v="0"/>
    <n v="17.744999999999962"/>
  </r>
  <r>
    <n v="1566"/>
    <x v="760"/>
    <x v="1"/>
    <x v="531"/>
    <d v="2012-03-25T00:00:00"/>
    <s v="Standard Class"/>
    <x v="270"/>
    <s v="Jesus Ocampo"/>
    <x v="2"/>
    <s v="United States"/>
    <s v="Seattle"/>
    <x v="4"/>
    <n v="98105"/>
    <x v="1"/>
    <s v="TEC-PH-10004539"/>
    <x v="2"/>
    <x v="7"/>
    <s v="Wireless Extenders zBoost YX545 SOHO Signal Booster"/>
    <n v="453.57600000000002"/>
    <n v="3"/>
    <n v="0.2"/>
    <n v="39.687899999999985"/>
  </r>
  <r>
    <n v="1567"/>
    <x v="761"/>
    <x v="1"/>
    <x v="239"/>
    <d v="2012-11-30T00:00:00"/>
    <s v="First Class"/>
    <x v="497"/>
    <s v="Anthony Witt"/>
    <x v="0"/>
    <s v="United States"/>
    <s v="Allen"/>
    <x v="5"/>
    <n v="75002"/>
    <x v="2"/>
    <s v="TEC-AC-10003038"/>
    <x v="2"/>
    <x v="11"/>
    <s v="Kingston Digital DataTraveler 16GB USB 2.0"/>
    <n v="21.48"/>
    <n v="3"/>
    <n v="0.2"/>
    <n v="-0.26850000000000307"/>
  </r>
  <r>
    <n v="1568"/>
    <x v="761"/>
    <x v="1"/>
    <x v="239"/>
    <d v="2012-11-30T00:00:00"/>
    <s v="First Class"/>
    <x v="497"/>
    <s v="Anthony Witt"/>
    <x v="0"/>
    <s v="United States"/>
    <s v="Allen"/>
    <x v="5"/>
    <n v="75002"/>
    <x v="2"/>
    <s v="OFF-BI-10000088"/>
    <x v="1"/>
    <x v="8"/>
    <s v="GBC Imprintable Covers"/>
    <n v="8.7839999999999989"/>
    <n v="4"/>
    <n v="0.8"/>
    <n v="-13.615200000000002"/>
  </r>
  <r>
    <n v="1569"/>
    <x v="762"/>
    <x v="3"/>
    <x v="532"/>
    <d v="2014-06-12T00:00:00"/>
    <s v="Same Day"/>
    <x v="231"/>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x v="340"/>
    <s v="Adam Hart"/>
    <x v="1"/>
    <s v="United States"/>
    <s v="Atlanta"/>
    <x v="32"/>
    <n v="30318"/>
    <x v="0"/>
    <s v="OFF-AR-10003504"/>
    <x v="1"/>
    <x v="6"/>
    <s v="Newell 347"/>
    <n v="12.84"/>
    <n v="3"/>
    <n v="0"/>
    <n v="3.7235999999999989"/>
  </r>
  <r>
    <n v="1571"/>
    <x v="764"/>
    <x v="2"/>
    <x v="533"/>
    <d v="2011-11-25T00:00:00"/>
    <s v="First Class"/>
    <x v="183"/>
    <s v="Sanjit Chand"/>
    <x v="0"/>
    <s v="United States"/>
    <s v="Los Angeles"/>
    <x v="1"/>
    <n v="90004"/>
    <x v="1"/>
    <s v="FUR-CH-10000863"/>
    <x v="0"/>
    <x v="1"/>
    <s v="Novimex Swivel Fabric Task Chair"/>
    <n v="603.91999999999996"/>
    <n v="5"/>
    <n v="0.2"/>
    <n v="-67.941000000000003"/>
  </r>
  <r>
    <n v="1572"/>
    <x v="764"/>
    <x v="2"/>
    <x v="533"/>
    <d v="2011-11-25T00:00:00"/>
    <s v="First Class"/>
    <x v="183"/>
    <s v="Sanjit Chand"/>
    <x v="0"/>
    <s v="United States"/>
    <s v="Los Angeles"/>
    <x v="1"/>
    <n v="90004"/>
    <x v="1"/>
    <s v="OFF-EN-10003160"/>
    <x v="1"/>
    <x v="12"/>
    <s v="Pastel Pink Envelopes"/>
    <n v="21.84"/>
    <n v="3"/>
    <n v="0"/>
    <n v="10.4832"/>
  </r>
  <r>
    <n v="1573"/>
    <x v="764"/>
    <x v="2"/>
    <x v="533"/>
    <d v="2011-11-25T00:00:00"/>
    <s v="First Class"/>
    <x v="183"/>
    <s v="Sanjit Chand"/>
    <x v="0"/>
    <s v="United States"/>
    <s v="Los Angeles"/>
    <x v="1"/>
    <n v="90004"/>
    <x v="1"/>
    <s v="TEC-AC-10003280"/>
    <x v="2"/>
    <x v="11"/>
    <s v="Belkin F8E887 USB Wired Ergonomic Keyboard"/>
    <n v="29.99"/>
    <n v="1"/>
    <n v="0"/>
    <n v="6.2978999999999985"/>
  </r>
  <r>
    <n v="1574"/>
    <x v="764"/>
    <x v="2"/>
    <x v="533"/>
    <d v="2011-11-25T00:00:00"/>
    <s v="First Class"/>
    <x v="183"/>
    <s v="Sanjit Chand"/>
    <x v="0"/>
    <s v="United States"/>
    <s v="Los Angeles"/>
    <x v="1"/>
    <n v="90004"/>
    <x v="1"/>
    <s v="FUR-CH-10000595"/>
    <x v="0"/>
    <x v="1"/>
    <s v="Safco Contoured Stacking Chairs"/>
    <n v="381.44000000000005"/>
    <n v="2"/>
    <n v="0.2"/>
    <n v="23.839999999999975"/>
  </r>
  <r>
    <n v="1575"/>
    <x v="765"/>
    <x v="2"/>
    <x v="534"/>
    <d v="2011-12-18T00:00:00"/>
    <s v="First Class"/>
    <x v="498"/>
    <s v="Mick Crebagga"/>
    <x v="0"/>
    <s v="United States"/>
    <s v="El Paso"/>
    <x v="5"/>
    <n v="79907"/>
    <x v="2"/>
    <s v="TEC-PH-10000169"/>
    <x v="2"/>
    <x v="7"/>
    <s v="ARKON Windshield Dashboard Air Vent Car Mount Holder"/>
    <n v="40.68"/>
    <n v="3"/>
    <n v="0.2"/>
    <n v="-9.153000000000004"/>
  </r>
  <r>
    <n v="1576"/>
    <x v="765"/>
    <x v="2"/>
    <x v="534"/>
    <d v="2011-12-18T00:00:00"/>
    <s v="First Class"/>
    <x v="498"/>
    <s v="Mick Crebagga"/>
    <x v="0"/>
    <s v="United States"/>
    <s v="El Paso"/>
    <x v="5"/>
    <n v="79907"/>
    <x v="2"/>
    <s v="FUR-CH-10004675"/>
    <x v="0"/>
    <x v="1"/>
    <s v="Lifetime Advantage Folding Chairs, 4/Carton"/>
    <n v="763.28"/>
    <n v="5"/>
    <n v="0.3"/>
    <n v="-21.807999999999993"/>
  </r>
  <r>
    <n v="1577"/>
    <x v="766"/>
    <x v="0"/>
    <x v="183"/>
    <d v="2013-04-28T00:00:00"/>
    <s v="Standard Class"/>
    <x v="499"/>
    <s v="Tonja Turnell"/>
    <x v="2"/>
    <s v="United States"/>
    <s v="Aurora"/>
    <x v="10"/>
    <n v="60505"/>
    <x v="2"/>
    <s v="OFF-ST-10002406"/>
    <x v="1"/>
    <x v="4"/>
    <s v="Pizazz Global Quick File"/>
    <n v="23.952000000000002"/>
    <n v="2"/>
    <n v="0.2"/>
    <n v="2.3952000000000018"/>
  </r>
  <r>
    <n v="1578"/>
    <x v="767"/>
    <x v="0"/>
    <x v="454"/>
    <d v="2013-05-28T00:00:00"/>
    <s v="Standard Class"/>
    <x v="399"/>
    <s v="Anne Pryor"/>
    <x v="2"/>
    <s v="United States"/>
    <s v="Florence"/>
    <x v="19"/>
    <n v="35630"/>
    <x v="0"/>
    <s v="OFF-PA-10001526"/>
    <x v="1"/>
    <x v="10"/>
    <s v="Xerox 1949"/>
    <n v="4.9800000000000004"/>
    <n v="1"/>
    <n v="0"/>
    <n v="2.4402000000000004"/>
  </r>
  <r>
    <n v="1579"/>
    <x v="768"/>
    <x v="0"/>
    <x v="535"/>
    <d v="2013-03-02T00:00:00"/>
    <s v="First Class"/>
    <x v="297"/>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x v="268"/>
    <s v="Naresj Patel"/>
    <x v="0"/>
    <s v="United States"/>
    <s v="New York City"/>
    <x v="15"/>
    <n v="10024"/>
    <x v="3"/>
    <s v="TEC-PH-10003012"/>
    <x v="2"/>
    <x v="7"/>
    <s v="Nortel Meridian M3904 Professional Digital phone"/>
    <n v="307.98"/>
    <n v="2"/>
    <n v="0"/>
    <n v="89.314199999999971"/>
  </r>
  <r>
    <n v="1581"/>
    <x v="769"/>
    <x v="1"/>
    <x v="101"/>
    <d v="2012-08-12T00:00:00"/>
    <s v="First Class"/>
    <x v="268"/>
    <s v="Naresj Patel"/>
    <x v="0"/>
    <s v="United States"/>
    <s v="New York City"/>
    <x v="15"/>
    <n v="10024"/>
    <x v="3"/>
    <s v="FUR-TA-10002607"/>
    <x v="0"/>
    <x v="3"/>
    <s v="KI Conference Tables"/>
    <n v="382.80599999999998"/>
    <n v="9"/>
    <n v="0.4"/>
    <n v="-153.12239999999997"/>
  </r>
  <r>
    <n v="1582"/>
    <x v="769"/>
    <x v="1"/>
    <x v="101"/>
    <d v="2012-08-12T00:00:00"/>
    <s v="First Class"/>
    <x v="268"/>
    <s v="Naresj Patel"/>
    <x v="0"/>
    <s v="United States"/>
    <s v="New York City"/>
    <x v="15"/>
    <n v="10024"/>
    <x v="3"/>
    <s v="OFF-ST-10000642"/>
    <x v="1"/>
    <x v="4"/>
    <s v="Tennsco Lockers, Gray"/>
    <n v="41.96"/>
    <n v="2"/>
    <n v="0"/>
    <n v="2.9371999999999971"/>
  </r>
  <r>
    <n v="1583"/>
    <x v="769"/>
    <x v="1"/>
    <x v="101"/>
    <d v="2012-08-12T00:00:00"/>
    <s v="First Class"/>
    <x v="268"/>
    <s v="Naresj Patel"/>
    <x v="0"/>
    <s v="United States"/>
    <s v="New York City"/>
    <x v="15"/>
    <n v="10024"/>
    <x v="3"/>
    <s v="OFF-BI-10000545"/>
    <x v="1"/>
    <x v="8"/>
    <s v="GBC Ibimaster 500 Manual ProClick Binding System"/>
    <n v="1217.568"/>
    <n v="2"/>
    <n v="0.2"/>
    <n v="456.58800000000002"/>
  </r>
  <r>
    <n v="1584"/>
    <x v="769"/>
    <x v="1"/>
    <x v="101"/>
    <d v="2012-08-12T00:00:00"/>
    <s v="First Class"/>
    <x v="268"/>
    <s v="Naresj Patel"/>
    <x v="0"/>
    <s v="United States"/>
    <s v="New York City"/>
    <x v="15"/>
    <n v="10024"/>
    <x v="3"/>
    <s v="FUR-FU-10002157"/>
    <x v="0"/>
    <x v="5"/>
    <s v="Artistic Insta-Plaque"/>
    <n v="47.04"/>
    <n v="3"/>
    <n v="0"/>
    <n v="18.345599999999997"/>
  </r>
  <r>
    <n v="1585"/>
    <x v="769"/>
    <x v="1"/>
    <x v="101"/>
    <d v="2012-08-12T00:00:00"/>
    <s v="First Class"/>
    <x v="268"/>
    <s v="Naresj Patel"/>
    <x v="0"/>
    <s v="United States"/>
    <s v="New York City"/>
    <x v="15"/>
    <n v="10024"/>
    <x v="3"/>
    <s v="FUR-FU-10001706"/>
    <x v="0"/>
    <x v="5"/>
    <s v="Longer-Life Soft White Bulbs"/>
    <n v="6.16"/>
    <n v="2"/>
    <n v="0"/>
    <n v="2.9567999999999999"/>
  </r>
  <r>
    <n v="1586"/>
    <x v="769"/>
    <x v="1"/>
    <x v="101"/>
    <d v="2012-08-12T00:00:00"/>
    <s v="First Class"/>
    <x v="268"/>
    <s v="Naresj Patel"/>
    <x v="0"/>
    <s v="United States"/>
    <s v="New York City"/>
    <x v="15"/>
    <n v="10024"/>
    <x v="3"/>
    <s v="TEC-PH-10000984"/>
    <x v="2"/>
    <x v="7"/>
    <s v="Panasonic KX-TG9471B"/>
    <n v="979.95"/>
    <n v="5"/>
    <n v="0"/>
    <n v="274.38600000000008"/>
  </r>
  <r>
    <n v="1587"/>
    <x v="769"/>
    <x v="1"/>
    <x v="101"/>
    <d v="2012-08-12T00:00:00"/>
    <s v="First Class"/>
    <x v="268"/>
    <s v="Naresj Patel"/>
    <x v="0"/>
    <s v="United States"/>
    <s v="New York City"/>
    <x v="15"/>
    <n v="10024"/>
    <x v="3"/>
    <s v="OFF-PA-10001357"/>
    <x v="1"/>
    <x v="10"/>
    <s v="Xerox 1886"/>
    <n v="143.69999999999999"/>
    <n v="3"/>
    <n v="0"/>
    <n v="68.975999999999999"/>
  </r>
  <r>
    <n v="1588"/>
    <x v="769"/>
    <x v="1"/>
    <x v="101"/>
    <d v="2012-08-12T00:00:00"/>
    <s v="First Class"/>
    <x v="268"/>
    <s v="Naresj Patel"/>
    <x v="0"/>
    <s v="United States"/>
    <s v="New York City"/>
    <x v="15"/>
    <n v="10024"/>
    <x v="3"/>
    <s v="OFF-FA-10000992"/>
    <x v="1"/>
    <x v="13"/>
    <s v="Acco Clips to Go Binder Clips, 24 Clips in Two Sizes"/>
    <n v="10.649999999999999"/>
    <n v="3"/>
    <n v="0"/>
    <n v="5.0054999999999996"/>
  </r>
  <r>
    <n v="1589"/>
    <x v="769"/>
    <x v="1"/>
    <x v="101"/>
    <d v="2012-08-12T00:00:00"/>
    <s v="First Class"/>
    <x v="268"/>
    <s v="Naresj Patel"/>
    <x v="0"/>
    <s v="United States"/>
    <s v="New York City"/>
    <x v="15"/>
    <n v="10024"/>
    <x v="3"/>
    <s v="TEC-AC-10002600"/>
    <x v="2"/>
    <x v="11"/>
    <s v="Belkin QODE FastFit Bluetooth Keyboard"/>
    <n v="247.8"/>
    <n v="4"/>
    <n v="0"/>
    <n v="34.692000000000007"/>
  </r>
  <r>
    <n v="1590"/>
    <x v="770"/>
    <x v="0"/>
    <x v="536"/>
    <d v="2013-05-17T00:00:00"/>
    <s v="Standard Class"/>
    <x v="500"/>
    <s v="Vivek Grady"/>
    <x v="1"/>
    <s v="United States"/>
    <s v="Virginia Beach"/>
    <x v="17"/>
    <n v="23464"/>
    <x v="0"/>
    <s v="OFF-AR-10001662"/>
    <x v="1"/>
    <x v="6"/>
    <s v="Rogers Handheld Barrel Pencil Sharpener"/>
    <n v="10.96"/>
    <n v="4"/>
    <n v="0"/>
    <n v="2.9592000000000009"/>
  </r>
  <r>
    <n v="1591"/>
    <x v="771"/>
    <x v="0"/>
    <x v="173"/>
    <d v="2013-04-20T00:00:00"/>
    <s v="Standard Class"/>
    <x v="501"/>
    <s v="Muhammed Yedwab"/>
    <x v="1"/>
    <s v="United States"/>
    <s v="Grapevine"/>
    <x v="5"/>
    <n v="76051"/>
    <x v="2"/>
    <s v="OFF-AR-10001221"/>
    <x v="1"/>
    <x v="6"/>
    <s v="Dixon Ticonderoga Erasable Colored Pencil Set, 12-Color"/>
    <n v="33.488000000000007"/>
    <n v="7"/>
    <n v="0.2"/>
    <n v="5.8603999999999967"/>
  </r>
  <r>
    <n v="1592"/>
    <x v="771"/>
    <x v="0"/>
    <x v="173"/>
    <d v="2013-04-20T00:00:00"/>
    <s v="Standard Class"/>
    <x v="501"/>
    <s v="Muhammed Yedwab"/>
    <x v="1"/>
    <s v="United States"/>
    <s v="Grapevine"/>
    <x v="5"/>
    <n v="76051"/>
    <x v="2"/>
    <s v="OFF-FA-10002988"/>
    <x v="1"/>
    <x v="13"/>
    <s v="Ideal Clamps"/>
    <n v="8.0399999999999991"/>
    <n v="5"/>
    <n v="0.2"/>
    <n v="2.9144999999999994"/>
  </r>
  <r>
    <n v="1593"/>
    <x v="772"/>
    <x v="1"/>
    <x v="537"/>
    <d v="2012-06-25T00:00:00"/>
    <s v="Second Class"/>
    <x v="502"/>
    <s v="Rick Duston"/>
    <x v="0"/>
    <s v="United States"/>
    <s v="Olympia"/>
    <x v="4"/>
    <n v="98502"/>
    <x v="1"/>
    <s v="TEC-PH-10004830"/>
    <x v="2"/>
    <x v="7"/>
    <s v="Pyle PRT45 Retro Home Telephone"/>
    <n v="201.56800000000001"/>
    <n v="4"/>
    <n v="0.2"/>
    <n v="22.676399999999994"/>
  </r>
  <r>
    <n v="1594"/>
    <x v="773"/>
    <x v="2"/>
    <x v="538"/>
    <d v="2011-10-19T00:00:00"/>
    <s v="Same Day"/>
    <x v="223"/>
    <s v="Jeremy Farry"/>
    <x v="0"/>
    <s v="United States"/>
    <s v="Los Angeles"/>
    <x v="1"/>
    <n v="90032"/>
    <x v="1"/>
    <s v="OFF-PA-10004519"/>
    <x v="1"/>
    <x v="10"/>
    <s v="Spiral Phone Message Books with Labels by Adams"/>
    <n v="13.440000000000001"/>
    <n v="3"/>
    <n v="0"/>
    <n v="6.5856000000000012"/>
  </r>
  <r>
    <n v="1595"/>
    <x v="774"/>
    <x v="1"/>
    <x v="539"/>
    <d v="2012-03-27T00:00:00"/>
    <s v="First Class"/>
    <x v="503"/>
    <s v="Dennis Pardue"/>
    <x v="2"/>
    <s v="United States"/>
    <s v="Peoria"/>
    <x v="10"/>
    <n v="61604"/>
    <x v="2"/>
    <s v="FUR-BO-10000362"/>
    <x v="0"/>
    <x v="0"/>
    <s v="Sauder Inglewood Library Bookcases"/>
    <n v="359.05799999999994"/>
    <n v="3"/>
    <n v="0.3"/>
    <n v="-35.905799999999999"/>
  </r>
  <r>
    <n v="1596"/>
    <x v="775"/>
    <x v="3"/>
    <x v="540"/>
    <d v="2014-05-13T00:00:00"/>
    <s v="Standard Class"/>
    <x v="198"/>
    <s v="Maribeth Dona"/>
    <x v="0"/>
    <s v="United States"/>
    <s v="Columbus"/>
    <x v="24"/>
    <n v="43229"/>
    <x v="3"/>
    <s v="FUR-CH-10004540"/>
    <x v="0"/>
    <x v="1"/>
    <s v="Global Chrome Stack Chair"/>
    <n v="47.991999999999997"/>
    <n v="2"/>
    <n v="0.3"/>
    <n v="-2.0567999999999991"/>
  </r>
  <r>
    <n v="1597"/>
    <x v="776"/>
    <x v="3"/>
    <x v="524"/>
    <d v="2014-10-19T00:00:00"/>
    <s v="First Class"/>
    <x v="199"/>
    <s v="Maribeth Yedwab"/>
    <x v="1"/>
    <s v="United States"/>
    <s v="New York City"/>
    <x v="15"/>
    <n v="10011"/>
    <x v="3"/>
    <s v="FUR-FU-10001290"/>
    <x v="0"/>
    <x v="5"/>
    <s v="Executive Impressions Supervisor Wall Clock"/>
    <n v="547.30000000000007"/>
    <n v="13"/>
    <n v="0"/>
    <n v="175.13599999999997"/>
  </r>
  <r>
    <n v="1598"/>
    <x v="777"/>
    <x v="3"/>
    <x v="123"/>
    <d v="2014-11-22T00:00:00"/>
    <s v="Second Class"/>
    <x v="492"/>
    <s v="Aimee Bixby"/>
    <x v="0"/>
    <s v="United States"/>
    <s v="Carrollton"/>
    <x v="5"/>
    <n v="75007"/>
    <x v="2"/>
    <s v="OFF-PA-10000308"/>
    <x v="1"/>
    <x v="10"/>
    <s v="Xerox 1901"/>
    <n v="16.896000000000001"/>
    <n v="4"/>
    <n v="0.2"/>
    <n v="5.2799999999999994"/>
  </r>
  <r>
    <n v="1599"/>
    <x v="777"/>
    <x v="3"/>
    <x v="123"/>
    <d v="2014-11-22T00:00:00"/>
    <s v="Second Class"/>
    <x v="492"/>
    <s v="Aimee Bixby"/>
    <x v="0"/>
    <s v="United States"/>
    <s v="Carrollton"/>
    <x v="5"/>
    <n v="75007"/>
    <x v="2"/>
    <s v="OFF-SU-10001165"/>
    <x v="1"/>
    <x v="14"/>
    <s v="Acme Elite Stainless Steel Scissors"/>
    <n v="6.6720000000000006"/>
    <n v="1"/>
    <n v="0.2"/>
    <n v="0.50039999999999996"/>
  </r>
  <r>
    <n v="1600"/>
    <x v="777"/>
    <x v="3"/>
    <x v="123"/>
    <d v="2014-11-22T00:00:00"/>
    <s v="Second Class"/>
    <x v="492"/>
    <s v="Aimee Bixby"/>
    <x v="0"/>
    <s v="United States"/>
    <s v="Carrollton"/>
    <x v="5"/>
    <n v="75007"/>
    <x v="2"/>
    <s v="OFF-AR-10003373"/>
    <x v="1"/>
    <x v="6"/>
    <s v="Boston School Pro Electric Pencil Sharpener, 1670"/>
    <n v="99.13600000000001"/>
    <n v="4"/>
    <n v="0.2"/>
    <n v="8.674399999999995"/>
  </r>
  <r>
    <n v="1601"/>
    <x v="777"/>
    <x v="3"/>
    <x v="123"/>
    <d v="2014-11-22T00:00:00"/>
    <s v="Second Class"/>
    <x v="492"/>
    <s v="Aimee Bixby"/>
    <x v="0"/>
    <s v="United States"/>
    <s v="Carrollton"/>
    <x v="5"/>
    <n v="75007"/>
    <x v="2"/>
    <s v="FUR-FU-10001967"/>
    <x v="0"/>
    <x v="5"/>
    <s v="Telescoping Adjustable Floor Lamp"/>
    <n v="15.991999999999999"/>
    <n v="2"/>
    <n v="0.6"/>
    <n v="-13.992999999999999"/>
  </r>
  <r>
    <n v="1602"/>
    <x v="778"/>
    <x v="0"/>
    <x v="541"/>
    <d v="2013-05-14T00:00:00"/>
    <s v="Second Class"/>
    <x v="334"/>
    <s v="George Bell"/>
    <x v="1"/>
    <s v="United States"/>
    <s v="Dover"/>
    <x v="13"/>
    <n v="19901"/>
    <x v="3"/>
    <s v="FUR-FU-10001488"/>
    <x v="0"/>
    <x v="5"/>
    <s v="Tenex 46&quot; x 60&quot; Computer Anti-Static Chairmat, Rectangular Shaped"/>
    <n v="211.96"/>
    <n v="2"/>
    <n v="0"/>
    <n v="42.391999999999996"/>
  </r>
  <r>
    <n v="1603"/>
    <x v="779"/>
    <x v="0"/>
    <x v="25"/>
    <d v="2013-12-18T00:00:00"/>
    <s v="Standard Class"/>
    <x v="222"/>
    <s v="Cynthia Arntzen"/>
    <x v="0"/>
    <s v="United States"/>
    <s v="Smyrna"/>
    <x v="18"/>
    <n v="37167"/>
    <x v="0"/>
    <s v="OFF-AR-10003251"/>
    <x v="1"/>
    <x v="6"/>
    <s v="Prang Drawing Pencil Set"/>
    <n v="6.6719999999999988"/>
    <n v="3"/>
    <n v="0.2"/>
    <n v="1.6679999999999997"/>
  </r>
  <r>
    <n v="1604"/>
    <x v="780"/>
    <x v="3"/>
    <x v="329"/>
    <d v="2014-12-05T00:00:00"/>
    <s v="Standard Class"/>
    <x v="250"/>
    <s v="Max Engle"/>
    <x v="0"/>
    <s v="United States"/>
    <s v="Newark"/>
    <x v="13"/>
    <n v="19711"/>
    <x v="3"/>
    <s v="OFF-AR-10001044"/>
    <x v="1"/>
    <x v="6"/>
    <s v="BOSTON Ranger #55 Pencil Sharpener, Black"/>
    <n v="155.94"/>
    <n v="6"/>
    <n v="0"/>
    <n v="45.222599999999993"/>
  </r>
  <r>
    <n v="1605"/>
    <x v="781"/>
    <x v="0"/>
    <x v="475"/>
    <d v="2013-04-25T00:00:00"/>
    <s v="Second Class"/>
    <x v="123"/>
    <s v="Jas O'Carroll"/>
    <x v="0"/>
    <s v="United States"/>
    <s v="Los Angeles"/>
    <x v="1"/>
    <n v="90049"/>
    <x v="1"/>
    <s v="TEC-PH-10004700"/>
    <x v="2"/>
    <x v="7"/>
    <s v="PowerGen Dual USB Car Charger"/>
    <n v="39.960000000000008"/>
    <n v="5"/>
    <n v="0.2"/>
    <n v="12.986999999999995"/>
  </r>
  <r>
    <n v="1606"/>
    <x v="781"/>
    <x v="0"/>
    <x v="475"/>
    <d v="2013-04-25T00:00:00"/>
    <s v="Second Class"/>
    <x v="123"/>
    <s v="Jas O'Carroll"/>
    <x v="0"/>
    <s v="United States"/>
    <s v="Los Angeles"/>
    <x v="1"/>
    <n v="90049"/>
    <x v="1"/>
    <s v="OFF-AR-10000823"/>
    <x v="1"/>
    <x v="6"/>
    <s v="Newell 307"/>
    <n v="5.46"/>
    <n v="3"/>
    <n v="0"/>
    <n v="1.5288000000000002"/>
  </r>
  <r>
    <n v="1607"/>
    <x v="781"/>
    <x v="0"/>
    <x v="475"/>
    <d v="2013-04-25T00:00:00"/>
    <s v="Second Class"/>
    <x v="123"/>
    <s v="Jas O'Carroll"/>
    <x v="0"/>
    <s v="United States"/>
    <s v="Los Angeles"/>
    <x v="1"/>
    <n v="90049"/>
    <x v="1"/>
    <s v="OFF-AR-10004456"/>
    <x v="1"/>
    <x v="6"/>
    <s v="Panasonic KP-4ABK Battery-Operated Pencil Sharpener"/>
    <n v="73.2"/>
    <n v="5"/>
    <n v="0"/>
    <n v="21.227999999999998"/>
  </r>
  <r>
    <n v="1608"/>
    <x v="781"/>
    <x v="0"/>
    <x v="475"/>
    <d v="2013-04-25T00:00:00"/>
    <s v="Second Class"/>
    <x v="123"/>
    <s v="Jas O'Carroll"/>
    <x v="0"/>
    <s v="United States"/>
    <s v="Los Angeles"/>
    <x v="1"/>
    <n v="90049"/>
    <x v="1"/>
    <s v="OFF-BI-10000050"/>
    <x v="1"/>
    <x v="8"/>
    <s v="Angle-D Binders with Locking Rings, Label Holders"/>
    <n v="5.84"/>
    <n v="1"/>
    <n v="0.2"/>
    <n v="1.9709999999999996"/>
  </r>
  <r>
    <n v="1609"/>
    <x v="781"/>
    <x v="0"/>
    <x v="475"/>
    <d v="2013-04-25T00:00:00"/>
    <s v="Second Class"/>
    <x v="123"/>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x v="123"/>
    <s v="Jas O'Carroll"/>
    <x v="0"/>
    <s v="United States"/>
    <s v="Los Angeles"/>
    <x v="1"/>
    <n v="90049"/>
    <x v="1"/>
    <s v="OFF-BI-10000591"/>
    <x v="1"/>
    <x v="8"/>
    <s v="Avery Binder Labels"/>
    <n v="9.3360000000000003"/>
    <n v="3"/>
    <n v="0.2"/>
    <n v="3.2675999999999994"/>
  </r>
  <r>
    <n v="1611"/>
    <x v="782"/>
    <x v="2"/>
    <x v="542"/>
    <d v="2011-05-30T00:00:00"/>
    <s v="Standard Class"/>
    <x v="504"/>
    <s v="Marina Lichtenstein"/>
    <x v="1"/>
    <s v="United States"/>
    <s v="Los Angeles"/>
    <x v="1"/>
    <n v="90008"/>
    <x v="1"/>
    <s v="FUR-BO-10000362"/>
    <x v="0"/>
    <x v="0"/>
    <s v="Sauder Inglewood Library Bookcases"/>
    <n v="290.666"/>
    <n v="2"/>
    <n v="0.15"/>
    <n v="27.356800000000007"/>
  </r>
  <r>
    <n v="1612"/>
    <x v="782"/>
    <x v="2"/>
    <x v="542"/>
    <d v="2011-05-30T00:00:00"/>
    <s v="Standard Class"/>
    <x v="504"/>
    <s v="Marina Lichtenstein"/>
    <x v="1"/>
    <s v="United States"/>
    <s v="Los Angeles"/>
    <x v="1"/>
    <n v="90008"/>
    <x v="1"/>
    <s v="TEC-PH-10000441"/>
    <x v="2"/>
    <x v="7"/>
    <s v="VTech DS6151"/>
    <n v="201.584"/>
    <n v="2"/>
    <n v="0.2"/>
    <n v="20.158400000000015"/>
  </r>
  <r>
    <n v="1613"/>
    <x v="782"/>
    <x v="2"/>
    <x v="542"/>
    <d v="2011-05-30T00:00:00"/>
    <s v="Standard Class"/>
    <x v="504"/>
    <s v="Marina Lichtenstein"/>
    <x v="1"/>
    <s v="United States"/>
    <s v="Los Angeles"/>
    <x v="1"/>
    <n v="90008"/>
    <x v="1"/>
    <s v="TEC-PH-10002726"/>
    <x v="2"/>
    <x v="7"/>
    <s v="netTALK DUO VoIP Telephone Service"/>
    <n v="83.984000000000009"/>
    <n v="2"/>
    <n v="0.2"/>
    <n v="31.494"/>
  </r>
  <r>
    <n v="1614"/>
    <x v="783"/>
    <x v="3"/>
    <x v="202"/>
    <d v="2014-12-26T00:00:00"/>
    <s v="Standard Class"/>
    <x v="453"/>
    <s v="Yana Sorensen"/>
    <x v="1"/>
    <s v="United States"/>
    <s v="Oakland"/>
    <x v="1"/>
    <n v="94601"/>
    <x v="1"/>
    <s v="OFF-ST-10003306"/>
    <x v="1"/>
    <x v="4"/>
    <s v="Letter Size Cart"/>
    <n v="1000.0200000000001"/>
    <n v="7"/>
    <n v="0"/>
    <n v="290.00579999999991"/>
  </r>
  <r>
    <n v="1615"/>
    <x v="784"/>
    <x v="0"/>
    <x v="543"/>
    <d v="2013-03-20T00:00:00"/>
    <s v="Standard Class"/>
    <x v="484"/>
    <s v="Paul Lucas"/>
    <x v="2"/>
    <s v="United States"/>
    <s v="Philadelphia"/>
    <x v="9"/>
    <n v="19143"/>
    <x v="3"/>
    <s v="TEC-AC-10004855"/>
    <x v="2"/>
    <x v="11"/>
    <s v="V7 USB Numeric Keypad"/>
    <n v="83.976000000000013"/>
    <n v="3"/>
    <n v="0.2"/>
    <n v="-13.646100000000001"/>
  </r>
  <r>
    <n v="1616"/>
    <x v="785"/>
    <x v="1"/>
    <x v="544"/>
    <d v="2012-08-16T00:00:00"/>
    <s v="Standard Class"/>
    <x v="451"/>
    <s v="Julie Kriz"/>
    <x v="2"/>
    <s v="United States"/>
    <s v="Eagan"/>
    <x v="11"/>
    <n v="55122"/>
    <x v="2"/>
    <s v="OFF-LA-10002787"/>
    <x v="1"/>
    <x v="2"/>
    <s v="Avery 480"/>
    <n v="3.75"/>
    <n v="1"/>
    <n v="0"/>
    <n v="1.7999999999999998"/>
  </r>
  <r>
    <n v="1617"/>
    <x v="785"/>
    <x v="1"/>
    <x v="544"/>
    <d v="2012-08-16T00:00:00"/>
    <s v="Standard Class"/>
    <x v="451"/>
    <s v="Julie Kriz"/>
    <x v="2"/>
    <s v="United States"/>
    <s v="Eagan"/>
    <x v="11"/>
    <n v="55122"/>
    <x v="2"/>
    <s v="OFF-LA-10002043"/>
    <x v="1"/>
    <x v="2"/>
    <s v="Avery 489"/>
    <n v="41.4"/>
    <n v="4"/>
    <n v="0"/>
    <n v="19.872"/>
  </r>
  <r>
    <n v="1618"/>
    <x v="785"/>
    <x v="1"/>
    <x v="544"/>
    <d v="2012-08-16T00:00:00"/>
    <s v="Standard Class"/>
    <x v="451"/>
    <s v="Julie Kriz"/>
    <x v="2"/>
    <s v="United States"/>
    <s v="Eagan"/>
    <x v="11"/>
    <n v="55122"/>
    <x v="2"/>
    <s v="OFF-AR-10001915"/>
    <x v="1"/>
    <x v="6"/>
    <s v="Peel-Off China Markers"/>
    <n v="29.79"/>
    <n v="3"/>
    <n v="0"/>
    <n v="12.511800000000001"/>
  </r>
  <r>
    <n v="1619"/>
    <x v="786"/>
    <x v="0"/>
    <x v="545"/>
    <d v="2013-09-15T00:00:00"/>
    <s v="Second Class"/>
    <x v="43"/>
    <s v="Parhena Norris"/>
    <x v="2"/>
    <s v="United States"/>
    <s v="New York City"/>
    <x v="15"/>
    <n v="10011"/>
    <x v="3"/>
    <s v="OFF-ST-10000352"/>
    <x v="1"/>
    <x v="4"/>
    <s v="Acco Perma 2700 Stacking Storage Drawers"/>
    <n v="59.48"/>
    <n v="2"/>
    <n v="0"/>
    <n v="8.9220000000000041"/>
  </r>
  <r>
    <n v="1620"/>
    <x v="786"/>
    <x v="0"/>
    <x v="545"/>
    <d v="2013-09-15T00:00:00"/>
    <s v="Second Class"/>
    <x v="43"/>
    <s v="Parhena Norris"/>
    <x v="2"/>
    <s v="United States"/>
    <s v="New York City"/>
    <x v="15"/>
    <n v="10011"/>
    <x v="3"/>
    <s v="OFF-PA-10000575"/>
    <x v="1"/>
    <x v="10"/>
    <s v="Wirebound Message Books, Four 2 3/4 x 5 White Forms per Page"/>
    <n v="6.69"/>
    <n v="1"/>
    <n v="0"/>
    <n v="3.0773999999999999"/>
  </r>
  <r>
    <n v="1621"/>
    <x v="787"/>
    <x v="3"/>
    <x v="141"/>
    <d v="2014-07-16T00:00:00"/>
    <s v="Standard Class"/>
    <x v="505"/>
    <s v="Jenna Caffey"/>
    <x v="0"/>
    <s v="United States"/>
    <s v="Kent"/>
    <x v="4"/>
    <n v="98031"/>
    <x v="1"/>
    <s v="FUR-FU-10002937"/>
    <x v="0"/>
    <x v="5"/>
    <s v="GE 48&quot; Fluorescent Tube, Cool White Energy Saver, 34 Watts, 30/Box"/>
    <n v="198.46"/>
    <n v="2"/>
    <n v="0"/>
    <n v="99.23"/>
  </r>
  <r>
    <n v="1622"/>
    <x v="787"/>
    <x v="3"/>
    <x v="141"/>
    <d v="2014-07-16T00:00:00"/>
    <s v="Standard Class"/>
    <x v="505"/>
    <s v="Jenna Caffey"/>
    <x v="0"/>
    <s v="United States"/>
    <s v="Kent"/>
    <x v="4"/>
    <n v="98031"/>
    <x v="1"/>
    <s v="OFF-LA-10003930"/>
    <x v="1"/>
    <x v="2"/>
    <s v="Dot Matrix Printer Tape Reel Labels, White, 5000/Box"/>
    <n v="786.48"/>
    <n v="8"/>
    <n v="0"/>
    <n v="385.37520000000001"/>
  </r>
  <r>
    <n v="1623"/>
    <x v="787"/>
    <x v="3"/>
    <x v="141"/>
    <d v="2014-07-16T00:00:00"/>
    <s v="Standard Class"/>
    <x v="505"/>
    <s v="Jenna Caffey"/>
    <x v="0"/>
    <s v="United States"/>
    <s v="Kent"/>
    <x v="4"/>
    <n v="98031"/>
    <x v="1"/>
    <s v="OFF-BI-10001107"/>
    <x v="1"/>
    <x v="8"/>
    <s v="GBC White Gloss Covers, Plain Front"/>
    <n v="23.168000000000003"/>
    <n v="2"/>
    <n v="0.2"/>
    <n v="7.8191999999999995"/>
  </r>
  <r>
    <n v="1624"/>
    <x v="787"/>
    <x v="3"/>
    <x v="141"/>
    <d v="2014-07-16T00:00:00"/>
    <s v="Standard Class"/>
    <x v="505"/>
    <s v="Jenna Caffey"/>
    <x v="0"/>
    <s v="United States"/>
    <s v="Kent"/>
    <x v="4"/>
    <n v="98031"/>
    <x v="1"/>
    <s v="TEC-AC-10003063"/>
    <x v="2"/>
    <x v="11"/>
    <s v="Micro Innovations USB RF Wireless Keyboard with Mouse"/>
    <n v="50"/>
    <n v="2"/>
    <n v="0"/>
    <n v="10.5"/>
  </r>
  <r>
    <n v="1625"/>
    <x v="788"/>
    <x v="1"/>
    <x v="546"/>
    <d v="2012-12-24T00:00:00"/>
    <s v="Standard Class"/>
    <x v="506"/>
    <s v="James Galang"/>
    <x v="0"/>
    <s v="United States"/>
    <s v="Los Angeles"/>
    <x v="1"/>
    <n v="90049"/>
    <x v="1"/>
    <s v="TEC-PH-10002922"/>
    <x v="2"/>
    <x v="7"/>
    <s v="ShoreTel ShorePhone IP 230 VoIP phone"/>
    <n v="675.96"/>
    <n v="5"/>
    <n v="0.2"/>
    <n v="84.494999999999948"/>
  </r>
  <r>
    <n v="1626"/>
    <x v="788"/>
    <x v="1"/>
    <x v="546"/>
    <d v="2012-12-24T00:00:00"/>
    <s v="Standard Class"/>
    <x v="506"/>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x v="178"/>
    <s v="Philisse Overcash"/>
    <x v="2"/>
    <s v="United States"/>
    <s v="New York City"/>
    <x v="15"/>
    <n v="10011"/>
    <x v="3"/>
    <s v="OFF-AP-10002457"/>
    <x v="1"/>
    <x v="9"/>
    <s v="Eureka The Boss Plus 12-Amp Hard Box Upright Vacuum, Red"/>
    <n v="523.25"/>
    <n v="5"/>
    <n v="0"/>
    <n v="141.27749999999997"/>
  </r>
  <r>
    <n v="1628"/>
    <x v="790"/>
    <x v="1"/>
    <x v="496"/>
    <d v="2012-09-30T00:00:00"/>
    <s v="Standard Class"/>
    <x v="507"/>
    <s v="Marc Crier"/>
    <x v="0"/>
    <s v="United States"/>
    <s v="Lafayette"/>
    <x v="28"/>
    <n v="70506"/>
    <x v="0"/>
    <s v="FUR-CH-10001270"/>
    <x v="0"/>
    <x v="1"/>
    <s v="Harbour Creations Steel Folding Chair"/>
    <n v="517.5"/>
    <n v="6"/>
    <n v="0"/>
    <n v="155.24999999999994"/>
  </r>
  <r>
    <n v="1629"/>
    <x v="791"/>
    <x v="3"/>
    <x v="548"/>
    <d v="2014-06-26T00:00:00"/>
    <s v="Second Class"/>
    <x v="238"/>
    <s v="Alan Shonely"/>
    <x v="0"/>
    <s v="United States"/>
    <s v="Cleveland"/>
    <x v="24"/>
    <n v="44105"/>
    <x v="3"/>
    <s v="FUR-FU-10004415"/>
    <x v="0"/>
    <x v="5"/>
    <s v="Stacking Tray, Side-Loading, Legal, Smoke"/>
    <n v="17.920000000000002"/>
    <n v="5"/>
    <n v="0.2"/>
    <n v="2.4639999999999986"/>
  </r>
  <r>
    <n v="1630"/>
    <x v="791"/>
    <x v="3"/>
    <x v="548"/>
    <d v="2014-06-26T00:00:00"/>
    <s v="Second Class"/>
    <x v="238"/>
    <s v="Alan Shonely"/>
    <x v="0"/>
    <s v="United States"/>
    <s v="Cleveland"/>
    <x v="24"/>
    <n v="44105"/>
    <x v="3"/>
    <s v="OFF-BI-10001510"/>
    <x v="1"/>
    <x v="8"/>
    <s v="Deluxe Heavy-Duty Vinyl Round Ring Binder"/>
    <n v="41.256000000000007"/>
    <n v="6"/>
    <n v="0.7"/>
    <n v="-34.38000000000001"/>
  </r>
  <r>
    <n v="1631"/>
    <x v="792"/>
    <x v="0"/>
    <x v="541"/>
    <d v="2013-05-09T00:00:00"/>
    <s v="Same Day"/>
    <x v="52"/>
    <s v="Clay Ludtke"/>
    <x v="0"/>
    <s v="United States"/>
    <s v="Cleveland"/>
    <x v="24"/>
    <n v="44105"/>
    <x v="3"/>
    <s v="OFF-ST-10002011"/>
    <x v="1"/>
    <x v="4"/>
    <s v="Smead Adjustable Mobile File Trolley with Lockable Top"/>
    <n v="1006.056"/>
    <n v="3"/>
    <n v="0.2"/>
    <n v="88.029900000000055"/>
  </r>
  <r>
    <n v="1632"/>
    <x v="792"/>
    <x v="0"/>
    <x v="541"/>
    <d v="2013-05-09T00:00:00"/>
    <s v="Same Day"/>
    <x v="52"/>
    <s v="Clay Ludtke"/>
    <x v="0"/>
    <s v="United States"/>
    <s v="Cleveland"/>
    <x v="24"/>
    <n v="44105"/>
    <x v="3"/>
    <s v="OFF-PA-10002986"/>
    <x v="1"/>
    <x v="10"/>
    <s v="Xerox 1898"/>
    <n v="10.688000000000001"/>
    <n v="2"/>
    <n v="0.2"/>
    <n v="3.7407999999999997"/>
  </r>
  <r>
    <n v="1633"/>
    <x v="792"/>
    <x v="0"/>
    <x v="541"/>
    <d v="2013-05-09T00:00:00"/>
    <s v="Same Day"/>
    <x v="52"/>
    <s v="Clay Ludtke"/>
    <x v="0"/>
    <s v="United States"/>
    <s v="Cleveland"/>
    <x v="24"/>
    <n v="44105"/>
    <x v="3"/>
    <s v="OFF-PA-10004451"/>
    <x v="1"/>
    <x v="10"/>
    <s v="Xerox 222"/>
    <n v="10.368000000000002"/>
    <n v="2"/>
    <n v="0.2"/>
    <n v="3.6288"/>
  </r>
  <r>
    <n v="1634"/>
    <x v="792"/>
    <x v="0"/>
    <x v="541"/>
    <d v="2013-05-09T00:00:00"/>
    <s v="Same Day"/>
    <x v="52"/>
    <s v="Clay Ludtke"/>
    <x v="0"/>
    <s v="United States"/>
    <s v="Cleveland"/>
    <x v="24"/>
    <n v="44105"/>
    <x v="3"/>
    <s v="OFF-ST-10000649"/>
    <x v="1"/>
    <x v="4"/>
    <s v="Hanging Personal Folder File"/>
    <n v="25.12"/>
    <n v="2"/>
    <n v="0.2"/>
    <n v="1.5700000000000012"/>
  </r>
  <r>
    <n v="1635"/>
    <x v="792"/>
    <x v="0"/>
    <x v="541"/>
    <d v="2013-05-09T00:00:00"/>
    <s v="Same Day"/>
    <x v="52"/>
    <s v="Clay Ludtke"/>
    <x v="0"/>
    <s v="United States"/>
    <s v="Cleveland"/>
    <x v="24"/>
    <n v="44105"/>
    <x v="3"/>
    <s v="TEC-AC-10001465"/>
    <x v="2"/>
    <x v="11"/>
    <s v="SanDisk Cruzer 64 GB USB Flash Drive"/>
    <n v="58.112000000000002"/>
    <n v="2"/>
    <n v="0.2"/>
    <n v="7.263999999999994"/>
  </r>
  <r>
    <n v="1636"/>
    <x v="793"/>
    <x v="2"/>
    <x v="35"/>
    <d v="2011-12-02T00:00:00"/>
    <s v="Standard Class"/>
    <x v="508"/>
    <s v="Natalie Webber"/>
    <x v="0"/>
    <s v="United States"/>
    <s v="Tigard"/>
    <x v="21"/>
    <n v="97224"/>
    <x v="1"/>
    <s v="OFF-PA-10001166"/>
    <x v="1"/>
    <x v="10"/>
    <s v="Xerox 2"/>
    <n v="15.552000000000003"/>
    <n v="3"/>
    <n v="0.2"/>
    <n v="5.4432"/>
  </r>
  <r>
    <n v="1637"/>
    <x v="793"/>
    <x v="2"/>
    <x v="35"/>
    <d v="2011-12-02T00:00:00"/>
    <s v="Standard Class"/>
    <x v="508"/>
    <s v="Natalie Webber"/>
    <x v="0"/>
    <s v="United States"/>
    <s v="Tigard"/>
    <x v="21"/>
    <n v="97224"/>
    <x v="1"/>
    <s v="OFF-ST-10001097"/>
    <x v="1"/>
    <x v="4"/>
    <s v="Office Impressions Heavy Duty Welded Shelving &amp; Multimedia Storage Drawers"/>
    <n v="669.08"/>
    <n v="5"/>
    <n v="0.2"/>
    <n v="-167.27"/>
  </r>
  <r>
    <n v="1638"/>
    <x v="793"/>
    <x v="2"/>
    <x v="35"/>
    <d v="2011-12-02T00:00:00"/>
    <s v="Standard Class"/>
    <x v="508"/>
    <s v="Natalie Webber"/>
    <x v="0"/>
    <s v="United States"/>
    <s v="Tigard"/>
    <x v="21"/>
    <n v="97224"/>
    <x v="1"/>
    <s v="TEC-PH-10000038"/>
    <x v="2"/>
    <x v="7"/>
    <s v="Jawbone MINI JAMBOX Wireless Bluetooth Speaker"/>
    <n v="438.33600000000001"/>
    <n v="4"/>
    <n v="0.2"/>
    <n v="-87.667200000000037"/>
  </r>
  <r>
    <n v="1639"/>
    <x v="794"/>
    <x v="0"/>
    <x v="439"/>
    <d v="2013-06-02T00:00:00"/>
    <s v="Standard Class"/>
    <x v="509"/>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x v="509"/>
    <s v="Toby Braunhardt"/>
    <x v="0"/>
    <s v="United States"/>
    <s v="Washington"/>
    <x v="40"/>
    <n v="20016"/>
    <x v="3"/>
    <s v="OFF-BI-10004728"/>
    <x v="1"/>
    <x v="8"/>
    <s v="Wilson Jones Turn Tabs Binder Tool for Ring Binders"/>
    <n v="9.64"/>
    <n v="2"/>
    <n v="0"/>
    <n v="4.4344000000000001"/>
  </r>
  <r>
    <n v="1641"/>
    <x v="794"/>
    <x v="0"/>
    <x v="439"/>
    <d v="2013-06-02T00:00:00"/>
    <s v="Standard Class"/>
    <x v="509"/>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x v="509"/>
    <s v="Toby Braunhardt"/>
    <x v="0"/>
    <s v="United States"/>
    <s v="Washington"/>
    <x v="40"/>
    <n v="20016"/>
    <x v="3"/>
    <s v="FUR-FU-10000629"/>
    <x v="0"/>
    <x v="5"/>
    <s v="9-3/4 Diameter Round Wall Clock"/>
    <n v="41.37"/>
    <n v="3"/>
    <n v="0"/>
    <n v="17.375399999999999"/>
  </r>
  <r>
    <n v="1643"/>
    <x v="795"/>
    <x v="2"/>
    <x v="503"/>
    <d v="2011-12-04T00:00:00"/>
    <s v="Standard Class"/>
    <x v="510"/>
    <s v="Bill Stewart"/>
    <x v="1"/>
    <s v="United States"/>
    <s v="Skokie"/>
    <x v="10"/>
    <n v="60076"/>
    <x v="2"/>
    <s v="OFF-FA-10003112"/>
    <x v="1"/>
    <x v="13"/>
    <s v="Staples"/>
    <n v="12.624000000000001"/>
    <n v="2"/>
    <n v="0.2"/>
    <n v="3.944999999999999"/>
  </r>
  <r>
    <n v="1644"/>
    <x v="796"/>
    <x v="1"/>
    <x v="531"/>
    <d v="2012-03-20T00:00:00"/>
    <s v="First Class"/>
    <x v="92"/>
    <s v="Fred Hopkins"/>
    <x v="1"/>
    <s v="United States"/>
    <s v="Seattle"/>
    <x v="4"/>
    <n v="98115"/>
    <x v="1"/>
    <s v="OFF-ST-10000142"/>
    <x v="1"/>
    <x v="4"/>
    <s v="Deluxe Rollaway Locking File with Drawer"/>
    <n v="1247.6399999999999"/>
    <n v="3"/>
    <n v="0"/>
    <n v="349.33919999999995"/>
  </r>
  <r>
    <n v="1645"/>
    <x v="796"/>
    <x v="1"/>
    <x v="531"/>
    <d v="2012-03-20T00:00:00"/>
    <s v="First Class"/>
    <x v="92"/>
    <s v="Fred Hopkins"/>
    <x v="1"/>
    <s v="United States"/>
    <s v="Seattle"/>
    <x v="4"/>
    <n v="98115"/>
    <x v="1"/>
    <s v="TEC-CO-10001766"/>
    <x v="2"/>
    <x v="16"/>
    <s v="Canon PC940 Copier"/>
    <n v="3149.9300000000003"/>
    <n v="7"/>
    <n v="0"/>
    <n v="1480.4670999999998"/>
  </r>
  <r>
    <n v="1646"/>
    <x v="796"/>
    <x v="1"/>
    <x v="531"/>
    <d v="2012-03-20T00:00:00"/>
    <s v="First Class"/>
    <x v="92"/>
    <s v="Fred Hopkins"/>
    <x v="1"/>
    <s v="United States"/>
    <s v="Seattle"/>
    <x v="4"/>
    <n v="98115"/>
    <x v="1"/>
    <s v="OFF-PA-10004359"/>
    <x v="1"/>
    <x v="10"/>
    <s v="Multicolor Computer Printout Paper"/>
    <n v="209.7"/>
    <n v="2"/>
    <n v="0"/>
    <n v="100.65599999999999"/>
  </r>
  <r>
    <n v="1647"/>
    <x v="797"/>
    <x v="1"/>
    <x v="549"/>
    <d v="2012-11-03T00:00:00"/>
    <s v="First Class"/>
    <x v="91"/>
    <s v="Valerie Mitchum"/>
    <x v="2"/>
    <s v="United States"/>
    <s v="Philadelphia"/>
    <x v="9"/>
    <n v="19140"/>
    <x v="3"/>
    <s v="TEC-AC-10002323"/>
    <x v="2"/>
    <x v="11"/>
    <s v="SanDisk Ultra 32 GB MicroSDHC Class 10 Memory Card"/>
    <n v="35.360000000000007"/>
    <n v="2"/>
    <n v="0.2"/>
    <n v="-3.0939999999999994"/>
  </r>
  <r>
    <n v="1648"/>
    <x v="797"/>
    <x v="1"/>
    <x v="549"/>
    <d v="2012-11-03T00:00:00"/>
    <s v="First Class"/>
    <x v="91"/>
    <s v="Valerie Mitchum"/>
    <x v="2"/>
    <s v="United States"/>
    <s v="Philadelphia"/>
    <x v="9"/>
    <n v="19140"/>
    <x v="3"/>
    <s v="OFF-FA-10001135"/>
    <x v="1"/>
    <x v="13"/>
    <s v="Brites Rubber Bands, 1 1/2 oz. Box"/>
    <n v="3.1680000000000001"/>
    <n v="2"/>
    <n v="0.2"/>
    <n v="-0.71279999999999988"/>
  </r>
  <r>
    <n v="1649"/>
    <x v="798"/>
    <x v="1"/>
    <x v="120"/>
    <d v="2012-09-29T00:00:00"/>
    <s v="Second Class"/>
    <x v="227"/>
    <s v="Sarah Foster"/>
    <x v="0"/>
    <s v="United States"/>
    <s v="Philadelphia"/>
    <x v="9"/>
    <n v="19143"/>
    <x v="3"/>
    <s v="OFF-BI-10004224"/>
    <x v="1"/>
    <x v="8"/>
    <s v="Catalog Binders with Expanding Posts"/>
    <n v="121.10400000000003"/>
    <n v="6"/>
    <n v="0.7"/>
    <n v="-100.91999999999999"/>
  </r>
  <r>
    <n v="1650"/>
    <x v="798"/>
    <x v="1"/>
    <x v="120"/>
    <d v="2012-09-29T00:00:00"/>
    <s v="Second Class"/>
    <x v="227"/>
    <s v="Sarah Foster"/>
    <x v="0"/>
    <s v="United States"/>
    <s v="Philadelphia"/>
    <x v="9"/>
    <n v="19143"/>
    <x v="3"/>
    <s v="TEC-PH-10003357"/>
    <x v="2"/>
    <x v="7"/>
    <s v="Grandstream GXP2100 Mainstream Business Phone"/>
    <n v="45.893999999999998"/>
    <n v="1"/>
    <n v="0.4"/>
    <n v="-9.178799999999999"/>
  </r>
  <r>
    <n v="1651"/>
    <x v="799"/>
    <x v="2"/>
    <x v="550"/>
    <d v="2011-08-29T00:00:00"/>
    <s v="Same Day"/>
    <x v="511"/>
    <s v="Hilary Holden"/>
    <x v="1"/>
    <s v="United States"/>
    <s v="San Francisco"/>
    <x v="1"/>
    <n v="94110"/>
    <x v="1"/>
    <s v="OFF-PA-10004475"/>
    <x v="1"/>
    <x v="10"/>
    <s v="Xerox 1940"/>
    <n v="109.92"/>
    <n v="2"/>
    <n v="0"/>
    <n v="53.860799999999998"/>
  </r>
  <r>
    <n v="1652"/>
    <x v="799"/>
    <x v="2"/>
    <x v="550"/>
    <d v="2011-08-29T00:00:00"/>
    <s v="Same Day"/>
    <x v="511"/>
    <s v="Hilary Holden"/>
    <x v="1"/>
    <s v="United States"/>
    <s v="San Francisco"/>
    <x v="1"/>
    <n v="94110"/>
    <x v="1"/>
    <s v="OFF-PA-10003001"/>
    <x v="1"/>
    <x v="10"/>
    <s v="Xerox 1986"/>
    <n v="13.36"/>
    <n v="2"/>
    <n v="0"/>
    <n v="6.4127999999999998"/>
  </r>
  <r>
    <n v="1653"/>
    <x v="800"/>
    <x v="3"/>
    <x v="551"/>
    <d v="2014-11-22T00:00:00"/>
    <s v="First Class"/>
    <x v="512"/>
    <s v="Christina DeMoss"/>
    <x v="0"/>
    <s v="United States"/>
    <s v="Seattle"/>
    <x v="4"/>
    <n v="98105"/>
    <x v="1"/>
    <s v="OFF-ST-10003442"/>
    <x v="1"/>
    <x v="4"/>
    <s v="Eldon Portable Mobile Manager"/>
    <n v="169.68"/>
    <n v="6"/>
    <n v="0"/>
    <n v="45.813600000000001"/>
  </r>
  <r>
    <n v="1654"/>
    <x v="800"/>
    <x v="3"/>
    <x v="551"/>
    <d v="2014-11-22T00:00:00"/>
    <s v="First Class"/>
    <x v="512"/>
    <s v="Christina DeMoss"/>
    <x v="0"/>
    <s v="United States"/>
    <s v="Seattle"/>
    <x v="4"/>
    <n v="98105"/>
    <x v="1"/>
    <s v="TEC-AC-10003832"/>
    <x v="2"/>
    <x v="11"/>
    <s v="Imation 16GB Mini TravelDrive USB 2.0 Flash Drive"/>
    <n v="132.52000000000001"/>
    <n v="4"/>
    <n v="0"/>
    <n v="54.333200000000005"/>
  </r>
  <r>
    <n v="1655"/>
    <x v="800"/>
    <x v="3"/>
    <x v="551"/>
    <d v="2014-11-22T00:00:00"/>
    <s v="First Class"/>
    <x v="512"/>
    <s v="Christina DeMoss"/>
    <x v="0"/>
    <s v="United States"/>
    <s v="Seattle"/>
    <x v="4"/>
    <n v="98105"/>
    <x v="1"/>
    <s v="OFF-FA-10000611"/>
    <x v="1"/>
    <x v="13"/>
    <s v="Binder Clips by OIC"/>
    <n v="2.96"/>
    <n v="2"/>
    <n v="0"/>
    <n v="1.4207999999999998"/>
  </r>
  <r>
    <n v="1656"/>
    <x v="800"/>
    <x v="3"/>
    <x v="551"/>
    <d v="2014-11-22T00:00:00"/>
    <s v="First Class"/>
    <x v="512"/>
    <s v="Christina DeMoss"/>
    <x v="0"/>
    <s v="United States"/>
    <s v="Seattle"/>
    <x v="4"/>
    <n v="98105"/>
    <x v="1"/>
    <s v="OFF-BI-10001116"/>
    <x v="1"/>
    <x v="8"/>
    <s v="Wilson Jones 1&quot; Hanging DublLock Ring Binders"/>
    <n v="8.4480000000000004"/>
    <n v="2"/>
    <n v="0.2"/>
    <n v="2.9568000000000003"/>
  </r>
  <r>
    <n v="1657"/>
    <x v="800"/>
    <x v="3"/>
    <x v="551"/>
    <d v="2014-11-22T00:00:00"/>
    <s v="First Class"/>
    <x v="512"/>
    <s v="Christina DeMoss"/>
    <x v="0"/>
    <s v="United States"/>
    <s v="Seattle"/>
    <x v="4"/>
    <n v="98105"/>
    <x v="1"/>
    <s v="OFF-ST-10000563"/>
    <x v="1"/>
    <x v="4"/>
    <s v="Fellowes Bankers Box Stor/Drawer Steel Plus"/>
    <n v="95.94"/>
    <n v="3"/>
    <n v="0"/>
    <n v="9.5940000000000012"/>
  </r>
  <r>
    <n v="1658"/>
    <x v="801"/>
    <x v="2"/>
    <x v="552"/>
    <d v="2011-05-15T00:00:00"/>
    <s v="First Class"/>
    <x v="332"/>
    <s v="Hunter Lopez"/>
    <x v="0"/>
    <s v="United States"/>
    <s v="Milwaukee"/>
    <x v="6"/>
    <n v="53209"/>
    <x v="2"/>
    <s v="FUR-FU-10000010"/>
    <x v="0"/>
    <x v="5"/>
    <s v="DAX Value U-Channel Document Frames, Easel Back"/>
    <n v="34.79"/>
    <n v="7"/>
    <n v="0"/>
    <n v="10.784899999999999"/>
  </r>
  <r>
    <n v="1659"/>
    <x v="802"/>
    <x v="3"/>
    <x v="176"/>
    <d v="2014-01-27T00:00:00"/>
    <s v="Standard Class"/>
    <x v="513"/>
    <s v="Thea Hendricks"/>
    <x v="0"/>
    <s v="United States"/>
    <s v="Los Angeles"/>
    <x v="1"/>
    <n v="90045"/>
    <x v="1"/>
    <s v="TEC-PH-10004922"/>
    <x v="2"/>
    <x v="7"/>
    <s v="RCA Visys Integrated PBX 8-Line Router"/>
    <n v="160.77600000000001"/>
    <n v="3"/>
    <n v="0.2"/>
    <n v="10.048500000000004"/>
  </r>
  <r>
    <n v="1660"/>
    <x v="803"/>
    <x v="3"/>
    <x v="505"/>
    <d v="2014-11-07T00:00:00"/>
    <s v="Standard Class"/>
    <x v="514"/>
    <s v="Michelle Moray"/>
    <x v="0"/>
    <s v="United States"/>
    <s v="Seattle"/>
    <x v="4"/>
    <n v="98115"/>
    <x v="1"/>
    <s v="OFF-BI-10004330"/>
    <x v="1"/>
    <x v="8"/>
    <s v="GBC Velobind Prepunched Cover Sets, Regency Series"/>
    <n v="88.751999999999995"/>
    <n v="3"/>
    <n v="0.2"/>
    <n v="27.734999999999996"/>
  </r>
  <r>
    <n v="1661"/>
    <x v="803"/>
    <x v="3"/>
    <x v="505"/>
    <d v="2014-11-07T00:00:00"/>
    <s v="Standard Class"/>
    <x v="514"/>
    <s v="Michelle Moray"/>
    <x v="0"/>
    <s v="United States"/>
    <s v="Seattle"/>
    <x v="4"/>
    <n v="98115"/>
    <x v="1"/>
    <s v="OFF-BI-10002072"/>
    <x v="1"/>
    <x v="8"/>
    <s v="Cardinal Slant-D Ring Binders"/>
    <n v="13.904"/>
    <n v="2"/>
    <n v="0.2"/>
    <n v="5.2139999999999995"/>
  </r>
  <r>
    <n v="1662"/>
    <x v="804"/>
    <x v="3"/>
    <x v="504"/>
    <d v="2014-05-07T00:00:00"/>
    <s v="Standard Class"/>
    <x v="425"/>
    <s v="Quincy Jones"/>
    <x v="1"/>
    <s v="United States"/>
    <s v="Philadelphia"/>
    <x v="9"/>
    <n v="19143"/>
    <x v="3"/>
    <s v="TEC-PH-10002549"/>
    <x v="2"/>
    <x v="7"/>
    <s v="Polycom SoundPoint IP 450 VoIP phone"/>
    <n v="677.57999999999993"/>
    <n v="5"/>
    <n v="0.4"/>
    <n v="-158.10199999999998"/>
  </r>
  <r>
    <n v="1663"/>
    <x v="804"/>
    <x v="3"/>
    <x v="504"/>
    <d v="2014-05-07T00:00:00"/>
    <s v="Standard Class"/>
    <x v="425"/>
    <s v="Quincy Jones"/>
    <x v="1"/>
    <s v="United States"/>
    <s v="Philadelphia"/>
    <x v="9"/>
    <n v="19143"/>
    <x v="3"/>
    <s v="OFF-BI-10002353"/>
    <x v="1"/>
    <x v="8"/>
    <s v="GBC VeloBind Cover Sets"/>
    <n v="13.896000000000001"/>
    <n v="3"/>
    <n v="0.7"/>
    <n v="-9.2639999999999993"/>
  </r>
  <r>
    <n v="1664"/>
    <x v="805"/>
    <x v="0"/>
    <x v="390"/>
    <d v="2013-11-27T00:00:00"/>
    <s v="Second Class"/>
    <x v="515"/>
    <s v="Neola Schneider"/>
    <x v="0"/>
    <s v="United States"/>
    <s v="Dallas"/>
    <x v="5"/>
    <n v="75217"/>
    <x v="2"/>
    <s v="OFF-ST-10001325"/>
    <x v="1"/>
    <x v="4"/>
    <s v="Sterilite Officeware Hinged File Box"/>
    <n v="41.92"/>
    <n v="5"/>
    <n v="0.2"/>
    <n v="3.6679999999999993"/>
  </r>
  <r>
    <n v="1665"/>
    <x v="805"/>
    <x v="0"/>
    <x v="390"/>
    <d v="2013-11-27T00:00:00"/>
    <s v="Second Class"/>
    <x v="515"/>
    <s v="Neola Schneider"/>
    <x v="0"/>
    <s v="United States"/>
    <s v="Dallas"/>
    <x v="5"/>
    <n v="75217"/>
    <x v="2"/>
    <s v="TEC-AC-10002049"/>
    <x v="2"/>
    <x v="11"/>
    <s v="Logitech G19 Programmable Gaming Keyboard"/>
    <n v="297.57600000000002"/>
    <n v="3"/>
    <n v="0.2"/>
    <n v="-7.4394000000000347"/>
  </r>
  <r>
    <n v="1666"/>
    <x v="805"/>
    <x v="0"/>
    <x v="390"/>
    <d v="2013-11-27T00:00:00"/>
    <s v="Second Class"/>
    <x v="515"/>
    <s v="Neola Schneider"/>
    <x v="0"/>
    <s v="United States"/>
    <s v="Dallas"/>
    <x v="5"/>
    <n v="75217"/>
    <x v="2"/>
    <s v="OFF-FA-10002676"/>
    <x v="1"/>
    <x v="13"/>
    <s v="Colored Push Pins"/>
    <n v="4.3440000000000003"/>
    <n v="3"/>
    <n v="0.2"/>
    <n v="0.86879999999999979"/>
  </r>
  <r>
    <n v="1667"/>
    <x v="805"/>
    <x v="0"/>
    <x v="390"/>
    <d v="2013-11-27T00:00:00"/>
    <s v="Second Class"/>
    <x v="515"/>
    <s v="Neola Schneider"/>
    <x v="0"/>
    <s v="United States"/>
    <s v="Dallas"/>
    <x v="5"/>
    <n v="75217"/>
    <x v="2"/>
    <s v="TEC-AC-10003023"/>
    <x v="2"/>
    <x v="11"/>
    <s v="Logitech G105 Gaming Keyboard"/>
    <n v="94.992000000000004"/>
    <n v="2"/>
    <n v="0.2"/>
    <n v="-2.374800000000004"/>
  </r>
  <r>
    <n v="1668"/>
    <x v="805"/>
    <x v="0"/>
    <x v="390"/>
    <d v="2013-11-27T00:00:00"/>
    <s v="Second Class"/>
    <x v="515"/>
    <s v="Neola Schneider"/>
    <x v="0"/>
    <s v="United States"/>
    <s v="Dallas"/>
    <x v="5"/>
    <n v="75217"/>
    <x v="2"/>
    <s v="OFF-PA-10000167"/>
    <x v="1"/>
    <x v="10"/>
    <s v="Xerox 1925"/>
    <n v="74.352000000000004"/>
    <n v="3"/>
    <n v="0.2"/>
    <n v="23.234999999999992"/>
  </r>
  <r>
    <n v="1669"/>
    <x v="805"/>
    <x v="0"/>
    <x v="390"/>
    <d v="2013-11-27T00:00:00"/>
    <s v="Second Class"/>
    <x v="515"/>
    <s v="Neola Schneider"/>
    <x v="0"/>
    <s v="United States"/>
    <s v="Dallas"/>
    <x v="5"/>
    <n v="75217"/>
    <x v="2"/>
    <s v="OFF-AR-10003405"/>
    <x v="1"/>
    <x v="6"/>
    <s v="Dixon My First Ticonderoga Pencil, #2"/>
    <n v="14.04"/>
    <n v="3"/>
    <n v="0.2"/>
    <n v="1.5794999999999986"/>
  </r>
  <r>
    <n v="1670"/>
    <x v="806"/>
    <x v="1"/>
    <x v="553"/>
    <d v="2012-01-15T00:00:00"/>
    <s v="Standard Class"/>
    <x v="462"/>
    <s v="Michael Moore"/>
    <x v="0"/>
    <s v="United States"/>
    <s v="New York City"/>
    <x v="15"/>
    <n v="10011"/>
    <x v="3"/>
    <s v="FUR-TA-10001889"/>
    <x v="0"/>
    <x v="3"/>
    <s v="Bush Advantage Collection Racetrack Conference Table"/>
    <n v="1018.1039999999999"/>
    <n v="4"/>
    <n v="0.4"/>
    <n v="-373.3048"/>
  </r>
  <r>
    <n v="1671"/>
    <x v="807"/>
    <x v="3"/>
    <x v="15"/>
    <d v="2014-10-27T00:00:00"/>
    <s v="Standard Class"/>
    <x v="502"/>
    <s v="Rick Duston"/>
    <x v="0"/>
    <s v="United States"/>
    <s v="Houston"/>
    <x v="5"/>
    <n v="77095"/>
    <x v="2"/>
    <s v="TEC-PH-10002185"/>
    <x v="2"/>
    <x v="7"/>
    <s v="QVS USB Car Charger 2-Port 2.1Amp for iPod/iPhone/iPad/iPad 2/iPad 3"/>
    <n v="16.68"/>
    <n v="3"/>
    <n v="0.2"/>
    <n v="5.2125000000000004"/>
  </r>
  <r>
    <n v="1672"/>
    <x v="808"/>
    <x v="0"/>
    <x v="554"/>
    <d v="2013-03-26T00:00:00"/>
    <s v="First Class"/>
    <x v="516"/>
    <s v="Robert Barroso"/>
    <x v="1"/>
    <s v="United States"/>
    <s v="North Las Vegas"/>
    <x v="33"/>
    <n v="89031"/>
    <x v="1"/>
    <s v="TEC-AC-10001013"/>
    <x v="2"/>
    <x v="11"/>
    <s v="Logitech ClearChat Comfort/USB Headset H390"/>
    <n v="58.58"/>
    <n v="2"/>
    <n v="0"/>
    <n v="19.331399999999995"/>
  </r>
  <r>
    <n v="1673"/>
    <x v="809"/>
    <x v="3"/>
    <x v="445"/>
    <d v="2014-07-08T00:00:00"/>
    <s v="Standard Class"/>
    <x v="361"/>
    <s v="Rob Dowd"/>
    <x v="0"/>
    <s v="United States"/>
    <s v="Plano"/>
    <x v="5"/>
    <n v="75023"/>
    <x v="2"/>
    <s v="TEC-PH-10002726"/>
    <x v="2"/>
    <x v="7"/>
    <s v="netTALK DUO VoIP Telephone Service"/>
    <n v="167.96800000000002"/>
    <n v="4"/>
    <n v="0.2"/>
    <n v="62.988"/>
  </r>
  <r>
    <n v="1674"/>
    <x v="810"/>
    <x v="1"/>
    <x v="555"/>
    <d v="2012-12-12T00:00:00"/>
    <s v="First Class"/>
    <x v="517"/>
    <s v="Shaun Weien"/>
    <x v="0"/>
    <s v="United States"/>
    <s v="Suffolk"/>
    <x v="17"/>
    <n v="23434"/>
    <x v="0"/>
    <s v="OFF-LA-10003930"/>
    <x v="1"/>
    <x v="2"/>
    <s v="Dot Matrix Printer Tape Reel Labels, White, 5000/Box"/>
    <n v="196.62"/>
    <n v="2"/>
    <n v="0"/>
    <n v="96.343800000000002"/>
  </r>
  <r>
    <n v="1675"/>
    <x v="811"/>
    <x v="1"/>
    <x v="14"/>
    <d v="2012-09-21T00:00:00"/>
    <s v="Standard Class"/>
    <x v="245"/>
    <s v="Sylvia Foulston"/>
    <x v="1"/>
    <s v="United States"/>
    <s v="Houston"/>
    <x v="5"/>
    <n v="77041"/>
    <x v="2"/>
    <s v="FUR-FU-10003535"/>
    <x v="0"/>
    <x v="5"/>
    <s v="Howard Miller Distant Time Traveler Alarm Clock"/>
    <n v="21.936000000000003"/>
    <n v="2"/>
    <n v="0.6"/>
    <n v="-10.419600000000003"/>
  </r>
  <r>
    <n v="1676"/>
    <x v="811"/>
    <x v="1"/>
    <x v="14"/>
    <d v="2012-09-21T00:00:00"/>
    <s v="Standard Class"/>
    <x v="245"/>
    <s v="Sylvia Foulston"/>
    <x v="1"/>
    <s v="United States"/>
    <s v="Houston"/>
    <x v="5"/>
    <n v="77041"/>
    <x v="2"/>
    <s v="OFF-BI-10000088"/>
    <x v="1"/>
    <x v="8"/>
    <s v="GBC Imprintable Covers"/>
    <n v="6.5879999999999992"/>
    <n v="3"/>
    <n v="0.8"/>
    <n v="-10.211400000000005"/>
  </r>
  <r>
    <n v="1677"/>
    <x v="812"/>
    <x v="0"/>
    <x v="556"/>
    <d v="2013-05-25T00:00:00"/>
    <s v="Standard Class"/>
    <x v="518"/>
    <s v="Eric Barreto"/>
    <x v="0"/>
    <s v="United States"/>
    <s v="San Francisco"/>
    <x v="1"/>
    <n v="94110"/>
    <x v="1"/>
    <s v="OFF-ST-10000604"/>
    <x v="1"/>
    <x v="4"/>
    <s v="Home/Office Personal File Carts"/>
    <n v="104.28"/>
    <n v="3"/>
    <n v="0"/>
    <n v="26.069999999999993"/>
  </r>
  <r>
    <n v="1678"/>
    <x v="812"/>
    <x v="0"/>
    <x v="556"/>
    <d v="2013-05-25T00:00:00"/>
    <s v="Standard Class"/>
    <x v="518"/>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x v="115"/>
    <s v="Sean Braxton"/>
    <x v="1"/>
    <s v="United States"/>
    <s v="Philadelphia"/>
    <x v="9"/>
    <n v="19134"/>
    <x v="3"/>
    <s v="OFF-ST-10002344"/>
    <x v="1"/>
    <x v="4"/>
    <s v="Carina 42&quot;Hx23 3/4&quot;W Media Storage Unit"/>
    <n v="64.784000000000006"/>
    <n v="1"/>
    <n v="0.2"/>
    <n v="-14.576399999999996"/>
  </r>
  <r>
    <n v="1680"/>
    <x v="813"/>
    <x v="2"/>
    <x v="557"/>
    <d v="2011-09-13T00:00:00"/>
    <s v="Standard Class"/>
    <x v="115"/>
    <s v="Sean Braxton"/>
    <x v="1"/>
    <s v="United States"/>
    <s v="Philadelphia"/>
    <x v="9"/>
    <n v="19134"/>
    <x v="3"/>
    <s v="TEC-PH-10003589"/>
    <x v="2"/>
    <x v="7"/>
    <s v="invisibleSHIELD by ZAGG Smudge-Free Screen Protector"/>
    <n v="32.381999999999998"/>
    <n v="3"/>
    <n v="0.4"/>
    <n v="4.3175999999999988"/>
  </r>
  <r>
    <n v="1681"/>
    <x v="813"/>
    <x v="2"/>
    <x v="557"/>
    <d v="2011-09-13T00:00:00"/>
    <s v="Standard Class"/>
    <x v="115"/>
    <s v="Sean Braxton"/>
    <x v="1"/>
    <s v="United States"/>
    <s v="Philadelphia"/>
    <x v="9"/>
    <n v="19134"/>
    <x v="3"/>
    <s v="FUR-FU-10000758"/>
    <x v="0"/>
    <x v="5"/>
    <s v="DAX Natural Wood-Tone Poster Frame"/>
    <n v="42.368000000000002"/>
    <n v="2"/>
    <n v="0.2"/>
    <n v="8.4735999999999958"/>
  </r>
  <r>
    <n v="1682"/>
    <x v="813"/>
    <x v="2"/>
    <x v="557"/>
    <d v="2011-09-13T00:00:00"/>
    <s v="Standard Class"/>
    <x v="115"/>
    <s v="Sean Braxton"/>
    <x v="1"/>
    <s v="United States"/>
    <s v="Philadelphia"/>
    <x v="9"/>
    <n v="19134"/>
    <x v="3"/>
    <s v="TEC-MA-10004679"/>
    <x v="2"/>
    <x v="15"/>
    <s v="StarTech.com 10/100 VDSL2 Ethernet Extender Kit"/>
    <n v="399.54"/>
    <n v="4"/>
    <n v="0.7"/>
    <n v="-559.35599999999988"/>
  </r>
  <r>
    <n v="1683"/>
    <x v="814"/>
    <x v="0"/>
    <x v="321"/>
    <d v="2013-10-02T00:00:00"/>
    <s v="Second Class"/>
    <x v="519"/>
    <s v="Pamela Stobb"/>
    <x v="0"/>
    <s v="United States"/>
    <s v="Los Angeles"/>
    <x v="1"/>
    <n v="90008"/>
    <x v="1"/>
    <s v="OFF-PA-10000176"/>
    <x v="1"/>
    <x v="10"/>
    <s v="Xerox 1887"/>
    <n v="18.97"/>
    <n v="1"/>
    <n v="0"/>
    <n v="9.105599999999999"/>
  </r>
  <r>
    <n v="1684"/>
    <x v="815"/>
    <x v="0"/>
    <x v="77"/>
    <d v="2013-11-13T00:00:00"/>
    <s v="Standard Class"/>
    <x v="118"/>
    <s v="Claudia Bergmann"/>
    <x v="1"/>
    <s v="United States"/>
    <s v="San Francisco"/>
    <x v="1"/>
    <n v="94110"/>
    <x v="1"/>
    <s v="FUR-FU-10002597"/>
    <x v="0"/>
    <x v="5"/>
    <s v="C-Line Magnetic Cubicle Keepers, Clear Polypropylene"/>
    <n v="14.82"/>
    <n v="3"/>
    <n v="0"/>
    <n v="6.224400000000001"/>
  </r>
  <r>
    <n v="1685"/>
    <x v="816"/>
    <x v="3"/>
    <x v="558"/>
    <d v="2014-04-28T00:00:00"/>
    <s v="First Class"/>
    <x v="460"/>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x v="460"/>
    <s v="Damala Kotsonis"/>
    <x v="1"/>
    <s v="United States"/>
    <s v="Philadelphia"/>
    <x v="9"/>
    <n v="19143"/>
    <x v="3"/>
    <s v="OFF-BI-10002813"/>
    <x v="1"/>
    <x v="8"/>
    <s v="Avery Reinforcements for Hole-Punch Pages"/>
    <n v="1.1880000000000002"/>
    <n v="2"/>
    <n v="0.7"/>
    <n v="-0.98999999999999977"/>
  </r>
  <r>
    <n v="1687"/>
    <x v="816"/>
    <x v="3"/>
    <x v="558"/>
    <d v="2014-04-28T00:00:00"/>
    <s v="First Class"/>
    <x v="460"/>
    <s v="Damala Kotsonis"/>
    <x v="1"/>
    <s v="United States"/>
    <s v="Philadelphia"/>
    <x v="9"/>
    <n v="19143"/>
    <x v="3"/>
    <s v="OFF-BI-10002414"/>
    <x v="1"/>
    <x v="8"/>
    <s v="GBC ProClick Spines for 32-Hole Punch"/>
    <n v="7.5180000000000007"/>
    <n v="2"/>
    <n v="0.7"/>
    <n v="-5.7637999999999998"/>
  </r>
  <r>
    <n v="1688"/>
    <x v="817"/>
    <x v="3"/>
    <x v="389"/>
    <d v="2014-12-13T00:00:00"/>
    <s v="First Class"/>
    <x v="497"/>
    <s v="Anthony Witt"/>
    <x v="0"/>
    <s v="United States"/>
    <s v="Philadelphia"/>
    <x v="9"/>
    <n v="19140"/>
    <x v="3"/>
    <s v="OFF-PA-10000788"/>
    <x v="1"/>
    <x v="10"/>
    <s v="Xerox 210"/>
    <n v="10.368000000000002"/>
    <n v="2"/>
    <n v="0.2"/>
    <n v="3.6288"/>
  </r>
  <r>
    <n v="1689"/>
    <x v="817"/>
    <x v="3"/>
    <x v="389"/>
    <d v="2014-12-13T00:00:00"/>
    <s v="First Class"/>
    <x v="497"/>
    <s v="Anthony Witt"/>
    <x v="0"/>
    <s v="United States"/>
    <s v="Philadelphia"/>
    <x v="9"/>
    <n v="19140"/>
    <x v="3"/>
    <s v="FUR-FU-10004306"/>
    <x v="0"/>
    <x v="5"/>
    <s v="Electrix Halogen Magnifier Lamp"/>
    <n v="310.88000000000005"/>
    <n v="2"/>
    <n v="0.2"/>
    <n v="23.315999999999988"/>
  </r>
  <r>
    <n v="1690"/>
    <x v="818"/>
    <x v="2"/>
    <x v="559"/>
    <d v="2011-08-20T00:00:00"/>
    <s v="Standard Class"/>
    <x v="59"/>
    <s v="Troy Staebel"/>
    <x v="0"/>
    <s v="United States"/>
    <s v="Philadelphia"/>
    <x v="9"/>
    <n v="19143"/>
    <x v="3"/>
    <s v="FUR-TA-10001539"/>
    <x v="0"/>
    <x v="3"/>
    <s v="Chromcraft Rectangular Conference Tables"/>
    <n v="853.09199999999987"/>
    <n v="6"/>
    <n v="0.4"/>
    <n v="-227.49120000000016"/>
  </r>
  <r>
    <n v="1691"/>
    <x v="819"/>
    <x v="3"/>
    <x v="34"/>
    <d v="2014-12-16T00:00:00"/>
    <s v="Standard Class"/>
    <x v="520"/>
    <s v="Herbert Flentye"/>
    <x v="0"/>
    <s v="United States"/>
    <s v="Indianapolis"/>
    <x v="14"/>
    <n v="46203"/>
    <x v="2"/>
    <s v="OFF-PA-10000575"/>
    <x v="1"/>
    <x v="10"/>
    <s v="Wirebound Message Books, Four 2 3/4 x 5 White Forms per Page"/>
    <n v="33.450000000000003"/>
    <n v="5"/>
    <n v="0"/>
    <n v="15.387"/>
  </r>
  <r>
    <n v="1692"/>
    <x v="819"/>
    <x v="3"/>
    <x v="34"/>
    <d v="2014-12-16T00:00:00"/>
    <s v="Standard Class"/>
    <x v="520"/>
    <s v="Herbert Flentye"/>
    <x v="0"/>
    <s v="United States"/>
    <s v="Indianapolis"/>
    <x v="14"/>
    <n v="46203"/>
    <x v="2"/>
    <s v="OFF-BI-10004182"/>
    <x v="1"/>
    <x v="8"/>
    <s v="Economy Binders"/>
    <n v="10.4"/>
    <n v="5"/>
    <n v="0"/>
    <n v="5.0960000000000001"/>
  </r>
  <r>
    <n v="1693"/>
    <x v="820"/>
    <x v="0"/>
    <x v="560"/>
    <d v="2013-03-20T00:00:00"/>
    <s v="Standard Class"/>
    <x v="521"/>
    <s v="Henia Zydlo"/>
    <x v="0"/>
    <s v="United States"/>
    <s v="Columbus"/>
    <x v="24"/>
    <n v="43229"/>
    <x v="3"/>
    <s v="FUR-FU-10004020"/>
    <x v="0"/>
    <x v="5"/>
    <s v="Advantus Panel Wall Acrylic Frame"/>
    <n v="21.880000000000003"/>
    <n v="5"/>
    <n v="0.2"/>
    <n v="6.2904999999999998"/>
  </r>
  <r>
    <n v="1694"/>
    <x v="821"/>
    <x v="0"/>
    <x v="190"/>
    <d v="2013-06-30T00:00:00"/>
    <s v="Second Class"/>
    <x v="437"/>
    <s v="Alejandro Ballentine"/>
    <x v="2"/>
    <s v="United States"/>
    <s v="Plano"/>
    <x v="5"/>
    <n v="75023"/>
    <x v="2"/>
    <s v="TEC-AC-10003133"/>
    <x v="2"/>
    <x v="11"/>
    <s v="Memorex Mini Travel Drive 4 GB USB 2.0 Flash Drive"/>
    <n v="13.616"/>
    <n v="2"/>
    <n v="0.2"/>
    <n v="3.5742000000000012"/>
  </r>
  <r>
    <n v="1695"/>
    <x v="822"/>
    <x v="1"/>
    <x v="12"/>
    <d v="2012-09-28T00:00:00"/>
    <s v="Second Class"/>
    <x v="285"/>
    <s v="Phillina Ober"/>
    <x v="2"/>
    <s v="United States"/>
    <s v="Bayonne"/>
    <x v="30"/>
    <n v="7002"/>
    <x v="3"/>
    <s v="TEC-AC-10002006"/>
    <x v="2"/>
    <x v="11"/>
    <s v="Memorex Micro Travel Drive 16 GB"/>
    <n v="63.96"/>
    <n v="4"/>
    <n v="0"/>
    <n v="19.827599999999997"/>
  </r>
  <r>
    <n v="1696"/>
    <x v="822"/>
    <x v="1"/>
    <x v="12"/>
    <d v="2012-09-28T00:00:00"/>
    <s v="Second Class"/>
    <x v="285"/>
    <s v="Phillina Ober"/>
    <x v="2"/>
    <s v="United States"/>
    <s v="Bayonne"/>
    <x v="30"/>
    <n v="7002"/>
    <x v="3"/>
    <s v="OFF-BI-10003314"/>
    <x v="1"/>
    <x v="8"/>
    <s v="Tuff Stuff Recycled Round Ring Binders"/>
    <n v="14.46"/>
    <n v="3"/>
    <n v="0"/>
    <n v="7.0853999999999999"/>
  </r>
  <r>
    <n v="1697"/>
    <x v="822"/>
    <x v="1"/>
    <x v="12"/>
    <d v="2012-09-28T00:00:00"/>
    <s v="Second Class"/>
    <x v="285"/>
    <s v="Phillina Ober"/>
    <x v="2"/>
    <s v="United States"/>
    <s v="Bayonne"/>
    <x v="30"/>
    <n v="7002"/>
    <x v="3"/>
    <s v="TEC-PH-10002726"/>
    <x v="2"/>
    <x v="7"/>
    <s v="netTALK DUO VoIP Telephone Service"/>
    <n v="104.98"/>
    <n v="2"/>
    <n v="0"/>
    <n v="52.49"/>
  </r>
  <r>
    <n v="1698"/>
    <x v="823"/>
    <x v="1"/>
    <x v="17"/>
    <d v="2012-12-31T00:00:00"/>
    <s v="Standard Class"/>
    <x v="151"/>
    <s v="Arthur Gainer"/>
    <x v="0"/>
    <s v="United States"/>
    <s v="Los Angeles"/>
    <x v="1"/>
    <n v="90008"/>
    <x v="1"/>
    <s v="OFF-AP-10000240"/>
    <x v="1"/>
    <x v="9"/>
    <s v="Belkin F9G930V10-GRY 9 Outlet Surge"/>
    <n v="106.96"/>
    <n v="2"/>
    <n v="0"/>
    <n v="31.018399999999986"/>
  </r>
  <r>
    <n v="1699"/>
    <x v="823"/>
    <x v="1"/>
    <x v="17"/>
    <d v="2012-12-31T00:00:00"/>
    <s v="Standard Class"/>
    <x v="151"/>
    <s v="Arthur Gainer"/>
    <x v="0"/>
    <s v="United States"/>
    <s v="Los Angeles"/>
    <x v="1"/>
    <n v="90008"/>
    <x v="1"/>
    <s v="OFF-LA-10002381"/>
    <x v="1"/>
    <x v="2"/>
    <s v="Avery 497"/>
    <n v="21.560000000000002"/>
    <n v="7"/>
    <n v="0"/>
    <n v="10.348799999999999"/>
  </r>
  <r>
    <n v="1700"/>
    <x v="824"/>
    <x v="2"/>
    <x v="561"/>
    <d v="2011-06-07T00:00:00"/>
    <s v="Second Class"/>
    <x v="56"/>
    <s v="Steven Cartwright"/>
    <x v="0"/>
    <s v="United States"/>
    <s v="Seattle"/>
    <x v="4"/>
    <n v="98115"/>
    <x v="1"/>
    <s v="FUR-TA-10004086"/>
    <x v="0"/>
    <x v="3"/>
    <s v="KI Adjustable-Height Table"/>
    <n v="515.88"/>
    <n v="6"/>
    <n v="0"/>
    <n v="113.49359999999999"/>
  </r>
  <r>
    <n v="1701"/>
    <x v="825"/>
    <x v="1"/>
    <x v="562"/>
    <d v="2012-07-15T00:00:00"/>
    <s v="Second Class"/>
    <x v="444"/>
    <s v="Natalie DeCherney"/>
    <x v="0"/>
    <s v="United States"/>
    <s v="New York City"/>
    <x v="15"/>
    <n v="10035"/>
    <x v="3"/>
    <s v="OFF-BI-10000320"/>
    <x v="1"/>
    <x v="8"/>
    <s v="GBC Plastic Binding Combs"/>
    <n v="11.808"/>
    <n v="2"/>
    <n v="0.2"/>
    <n v="4.2804000000000002"/>
  </r>
  <r>
    <n v="1702"/>
    <x v="825"/>
    <x v="1"/>
    <x v="562"/>
    <d v="2012-07-15T00:00:00"/>
    <s v="Second Class"/>
    <x v="444"/>
    <s v="Natalie DeCherney"/>
    <x v="0"/>
    <s v="United States"/>
    <s v="New York City"/>
    <x v="15"/>
    <n v="10035"/>
    <x v="3"/>
    <s v="FUR-CH-10000595"/>
    <x v="0"/>
    <x v="1"/>
    <s v="Safco Contoured Stacking Chairs"/>
    <n v="1931.04"/>
    <n v="9"/>
    <n v="0.1"/>
    <n v="321.83999999999992"/>
  </r>
  <r>
    <n v="1703"/>
    <x v="825"/>
    <x v="1"/>
    <x v="562"/>
    <d v="2012-07-15T00:00:00"/>
    <s v="Second Class"/>
    <x v="444"/>
    <s v="Natalie DeCherney"/>
    <x v="0"/>
    <s v="United States"/>
    <s v="New York City"/>
    <x v="15"/>
    <n v="10035"/>
    <x v="3"/>
    <s v="OFF-PA-10000349"/>
    <x v="1"/>
    <x v="10"/>
    <s v="Staples"/>
    <n v="9.9600000000000009"/>
    <n v="2"/>
    <n v="0"/>
    <n v="4.6812000000000005"/>
  </r>
  <r>
    <n v="1704"/>
    <x v="826"/>
    <x v="2"/>
    <x v="563"/>
    <d v="2011-02-07T00:00:00"/>
    <s v="Standard Class"/>
    <x v="522"/>
    <s v="Cynthia Delaney"/>
    <x v="2"/>
    <s v="United States"/>
    <s v="San Diego"/>
    <x v="1"/>
    <n v="92037"/>
    <x v="1"/>
    <s v="OFF-FA-10001843"/>
    <x v="1"/>
    <x v="13"/>
    <s v="Staples"/>
    <n v="12.350000000000001"/>
    <n v="5"/>
    <n v="0"/>
    <n v="5.8045"/>
  </r>
  <r>
    <n v="1705"/>
    <x v="827"/>
    <x v="0"/>
    <x v="387"/>
    <d v="2013-03-09T00:00:00"/>
    <s v="Same Day"/>
    <x v="31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x v="5"/>
    <s v="Irene Maddox"/>
    <x v="0"/>
    <s v="United States"/>
    <s v="Philadelphia"/>
    <x v="9"/>
    <n v="19120"/>
    <x v="3"/>
    <s v="OFF-BI-10003638"/>
    <x v="1"/>
    <x v="8"/>
    <s v="GBC Durable Plastic Covers"/>
    <n v="11.610000000000003"/>
    <n v="2"/>
    <n v="0.7"/>
    <n v="-9.2880000000000003"/>
  </r>
  <r>
    <n v="1707"/>
    <x v="829"/>
    <x v="3"/>
    <x v="505"/>
    <d v="2014-11-06T00:00:00"/>
    <s v="Standard Class"/>
    <x v="523"/>
    <s v="Jamie Kunitz"/>
    <x v="0"/>
    <s v="United States"/>
    <s v="San Francisco"/>
    <x v="1"/>
    <n v="94122"/>
    <x v="1"/>
    <s v="OFF-LA-10003077"/>
    <x v="1"/>
    <x v="2"/>
    <s v="Avery 500"/>
    <n v="43.86"/>
    <n v="6"/>
    <n v="0"/>
    <n v="20.614199999999997"/>
  </r>
  <r>
    <n v="1708"/>
    <x v="829"/>
    <x v="3"/>
    <x v="505"/>
    <d v="2014-11-06T00:00:00"/>
    <s v="Standard Class"/>
    <x v="523"/>
    <s v="Jamie Kunitz"/>
    <x v="0"/>
    <s v="United States"/>
    <s v="San Francisco"/>
    <x v="1"/>
    <n v="94122"/>
    <x v="1"/>
    <s v="TEC-PH-10003505"/>
    <x v="2"/>
    <x v="7"/>
    <s v="Geemarc AmpliPOWER60"/>
    <n v="148.47999999999999"/>
    <n v="2"/>
    <n v="0.2"/>
    <n v="16.703999999999986"/>
  </r>
  <r>
    <n v="1709"/>
    <x v="829"/>
    <x v="3"/>
    <x v="505"/>
    <d v="2014-11-06T00:00:00"/>
    <s v="Standard Class"/>
    <x v="523"/>
    <s v="Jamie Kunitz"/>
    <x v="0"/>
    <s v="United States"/>
    <s v="San Francisco"/>
    <x v="1"/>
    <n v="94122"/>
    <x v="1"/>
    <s v="OFF-PA-10003424"/>
    <x v="1"/>
    <x v="10"/>
    <s v="&quot;While you Were Out&quot; Message Book, One Form per Page"/>
    <n v="7.42"/>
    <n v="2"/>
    <n v="0"/>
    <n v="3.71"/>
  </r>
  <r>
    <n v="1710"/>
    <x v="829"/>
    <x v="3"/>
    <x v="505"/>
    <d v="2014-11-06T00:00:00"/>
    <s v="Standard Class"/>
    <x v="523"/>
    <s v="Jamie Kunitz"/>
    <x v="0"/>
    <s v="United States"/>
    <s v="San Francisco"/>
    <x v="1"/>
    <n v="94122"/>
    <x v="1"/>
    <s v="FUR-CH-10003061"/>
    <x v="0"/>
    <x v="1"/>
    <s v="Global Leather Task Chair, Black"/>
    <n v="71.992000000000004"/>
    <n v="1"/>
    <n v="0.2"/>
    <n v="-0.89990000000001302"/>
  </r>
  <r>
    <n v="1711"/>
    <x v="829"/>
    <x v="3"/>
    <x v="505"/>
    <d v="2014-11-06T00:00:00"/>
    <s v="Standard Class"/>
    <x v="523"/>
    <s v="Jamie Kunitz"/>
    <x v="0"/>
    <s v="United States"/>
    <s v="San Francisco"/>
    <x v="1"/>
    <n v="94122"/>
    <x v="1"/>
    <s v="OFF-AR-10003514"/>
    <x v="1"/>
    <x v="6"/>
    <s v="4009 Highlighters by Sanford"/>
    <n v="19.899999999999999"/>
    <n v="5"/>
    <n v="0"/>
    <n v="6.5669999999999984"/>
  </r>
  <r>
    <n v="1712"/>
    <x v="829"/>
    <x v="3"/>
    <x v="505"/>
    <d v="2014-11-06T00:00:00"/>
    <s v="Standard Class"/>
    <x v="523"/>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x v="187"/>
    <s v="Jeremy Pistek"/>
    <x v="0"/>
    <s v="United States"/>
    <s v="Houston"/>
    <x v="5"/>
    <n v="77070"/>
    <x v="2"/>
    <s v="OFF-PA-10004405"/>
    <x v="1"/>
    <x v="10"/>
    <s v="Rediform Voice Mail Log Books"/>
    <n v="14.303999999999998"/>
    <n v="6"/>
    <n v="0.2"/>
    <n v="5.0064000000000002"/>
  </r>
  <r>
    <n v="1714"/>
    <x v="831"/>
    <x v="3"/>
    <x v="565"/>
    <d v="2014-09-14T00:00:00"/>
    <s v="Second Class"/>
    <x v="514"/>
    <s v="Michelle Moray"/>
    <x v="0"/>
    <s v="United States"/>
    <s v="Chicago"/>
    <x v="10"/>
    <n v="60610"/>
    <x v="2"/>
    <s v="FUR-TA-10004289"/>
    <x v="0"/>
    <x v="3"/>
    <s v="BoxOffice By Design Rectangular and Half-Moon Meeting Room Tables"/>
    <n v="765.625"/>
    <n v="7"/>
    <n v="0.5"/>
    <n v="-566.5625"/>
  </r>
  <r>
    <n v="1715"/>
    <x v="832"/>
    <x v="3"/>
    <x v="566"/>
    <d v="2014-10-14T00:00:00"/>
    <s v="Standard Class"/>
    <x v="290"/>
    <s v="Debra Catini"/>
    <x v="0"/>
    <s v="United States"/>
    <s v="San Francisco"/>
    <x v="1"/>
    <n v="94110"/>
    <x v="1"/>
    <s v="FUR-BO-10003965"/>
    <x v="0"/>
    <x v="0"/>
    <s v="O'Sullivan Manor Hill 2-Door Library in Brianna Oak"/>
    <n v="307.666"/>
    <n v="2"/>
    <n v="0.15"/>
    <n v="-14.478399999999979"/>
  </r>
  <r>
    <n v="1716"/>
    <x v="833"/>
    <x v="0"/>
    <x v="567"/>
    <d v="2013-05-05T00:00:00"/>
    <s v="Standard Class"/>
    <x v="252"/>
    <s v="John Lee"/>
    <x v="0"/>
    <s v="United States"/>
    <s v="New York City"/>
    <x v="15"/>
    <n v="10011"/>
    <x v="3"/>
    <s v="OFF-BI-10003314"/>
    <x v="1"/>
    <x v="8"/>
    <s v="Tuff Stuff Recycled Round Ring Binders"/>
    <n v="7.7120000000000006"/>
    <n v="2"/>
    <n v="0.2"/>
    <n v="2.7956000000000003"/>
  </r>
  <r>
    <n v="1717"/>
    <x v="834"/>
    <x v="0"/>
    <x v="288"/>
    <d v="2013-05-25T00:00:00"/>
    <s v="Standard Class"/>
    <x v="202"/>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x v="202"/>
    <s v="Bradley Nguyen"/>
    <x v="0"/>
    <s v="United States"/>
    <s v="New York City"/>
    <x v="15"/>
    <n v="10011"/>
    <x v="3"/>
    <s v="OFF-ST-10004123"/>
    <x v="1"/>
    <x v="4"/>
    <s v="Safco Industrial Wire Shelving System"/>
    <n v="454.90000000000003"/>
    <n v="5"/>
    <n v="0"/>
    <n v="0"/>
  </r>
  <r>
    <n v="1719"/>
    <x v="834"/>
    <x v="0"/>
    <x v="288"/>
    <d v="2013-05-25T00:00:00"/>
    <s v="Standard Class"/>
    <x v="202"/>
    <s v="Bradley Nguyen"/>
    <x v="0"/>
    <s v="United States"/>
    <s v="New York City"/>
    <x v="15"/>
    <n v="10011"/>
    <x v="3"/>
    <s v="FUR-FU-10002088"/>
    <x v="0"/>
    <x v="5"/>
    <s v="Nu-Dell Float Frame 11 x 14 1/2"/>
    <n v="35.92"/>
    <n v="4"/>
    <n v="0"/>
    <n v="15.086400000000001"/>
  </r>
  <r>
    <n v="1720"/>
    <x v="834"/>
    <x v="0"/>
    <x v="288"/>
    <d v="2013-05-25T00:00:00"/>
    <s v="Standard Class"/>
    <x v="202"/>
    <s v="Bradley Nguyen"/>
    <x v="0"/>
    <s v="United States"/>
    <s v="New York City"/>
    <x v="15"/>
    <n v="10011"/>
    <x v="3"/>
    <s v="FUR-FU-10000010"/>
    <x v="0"/>
    <x v="5"/>
    <s v="DAX Value U-Channel Document Frames, Easel Back"/>
    <n v="39.76"/>
    <n v="8"/>
    <n v="0"/>
    <n v="12.325599999999998"/>
  </r>
  <r>
    <n v="1721"/>
    <x v="834"/>
    <x v="0"/>
    <x v="288"/>
    <d v="2013-05-25T00:00:00"/>
    <s v="Standard Class"/>
    <x v="202"/>
    <s v="Bradley Nguyen"/>
    <x v="0"/>
    <s v="United States"/>
    <s v="New York City"/>
    <x v="15"/>
    <n v="10011"/>
    <x v="3"/>
    <s v="OFF-BI-10002824"/>
    <x v="1"/>
    <x v="8"/>
    <s v="Recycled Easel Ring Binders"/>
    <n v="47.744"/>
    <n v="4"/>
    <n v="0.2"/>
    <n v="14.919999999999995"/>
  </r>
  <r>
    <n v="1722"/>
    <x v="835"/>
    <x v="1"/>
    <x v="139"/>
    <d v="2012-12-25T00:00:00"/>
    <s v="Standard Class"/>
    <x v="44"/>
    <s v="Katherine Ducich"/>
    <x v="0"/>
    <s v="United States"/>
    <s v="Chicago"/>
    <x v="10"/>
    <n v="60623"/>
    <x v="2"/>
    <s v="TEC-PH-10001061"/>
    <x v="2"/>
    <x v="7"/>
    <s v="Apple iPhone 5C"/>
    <n v="159.98400000000001"/>
    <n v="2"/>
    <n v="0.2"/>
    <n v="11.998799999999996"/>
  </r>
  <r>
    <n v="1723"/>
    <x v="835"/>
    <x v="1"/>
    <x v="139"/>
    <d v="2012-12-25T00:00:00"/>
    <s v="Standard Class"/>
    <x v="44"/>
    <s v="Katherine Ducich"/>
    <x v="0"/>
    <s v="United States"/>
    <s v="Chicago"/>
    <x v="10"/>
    <n v="60623"/>
    <x v="2"/>
    <s v="TEC-AC-10000736"/>
    <x v="2"/>
    <x v="11"/>
    <s v="Logitech G600 MMO Gaming Mouse"/>
    <n v="255.96799999999999"/>
    <n v="4"/>
    <n v="0.2"/>
    <n v="51.193599999999996"/>
  </r>
  <r>
    <n v="1724"/>
    <x v="835"/>
    <x v="1"/>
    <x v="139"/>
    <d v="2012-12-25T00:00:00"/>
    <s v="Standard Class"/>
    <x v="44"/>
    <s v="Katherine Ducich"/>
    <x v="0"/>
    <s v="United States"/>
    <s v="Chicago"/>
    <x v="10"/>
    <n v="60623"/>
    <x v="2"/>
    <s v="FUR-BO-10003966"/>
    <x v="0"/>
    <x v="0"/>
    <s v="Sauder Facets Collection Library, Sky Alder Finish"/>
    <n v="359.05799999999994"/>
    <n v="3"/>
    <n v="0.3"/>
    <n v="-71.811600000000027"/>
  </r>
  <r>
    <n v="1725"/>
    <x v="836"/>
    <x v="1"/>
    <x v="546"/>
    <d v="2012-12-20T00:00:00"/>
    <s v="First Class"/>
    <x v="271"/>
    <s v="Jay Kimmel"/>
    <x v="0"/>
    <s v="United States"/>
    <s v="Philadelphia"/>
    <x v="9"/>
    <n v="19143"/>
    <x v="3"/>
    <s v="OFF-AP-10000828"/>
    <x v="1"/>
    <x v="9"/>
    <s v="Avanti 4.4 Cu. Ft. Refrigerator"/>
    <n v="434.35199999999998"/>
    <n v="3"/>
    <n v="0.2"/>
    <n v="43.43519999999998"/>
  </r>
  <r>
    <n v="1726"/>
    <x v="836"/>
    <x v="1"/>
    <x v="546"/>
    <d v="2012-12-20T00:00:00"/>
    <s v="First Class"/>
    <x v="271"/>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x v="271"/>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x v="524"/>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x v="244"/>
    <s v="Christina Anderson"/>
    <x v="0"/>
    <s v="United States"/>
    <s v="Springfield"/>
    <x v="17"/>
    <n v="22153"/>
    <x v="0"/>
    <s v="TEC-AC-10003063"/>
    <x v="2"/>
    <x v="11"/>
    <s v="Micro Innovations USB RF Wireless Keyboard with Mouse"/>
    <n v="100"/>
    <n v="4"/>
    <n v="0"/>
    <n v="21"/>
  </r>
  <r>
    <n v="1730"/>
    <x v="838"/>
    <x v="0"/>
    <x v="569"/>
    <d v="2013-02-07T00:00:00"/>
    <s v="Same Day"/>
    <x v="244"/>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x v="470"/>
    <s v="Keith Dawkins"/>
    <x v="1"/>
    <s v="United States"/>
    <s v="Fayetteville"/>
    <x v="3"/>
    <n v="28314"/>
    <x v="0"/>
    <s v="OFF-PA-10001457"/>
    <x v="1"/>
    <x v="10"/>
    <s v="White GlueTop Scratch Pads"/>
    <n v="96.256"/>
    <n v="8"/>
    <n v="0.2"/>
    <n v="31.283199999999987"/>
  </r>
  <r>
    <n v="1732"/>
    <x v="839"/>
    <x v="2"/>
    <x v="450"/>
    <d v="2011-10-03T00:00:00"/>
    <s v="Standard Class"/>
    <x v="470"/>
    <s v="Keith Dawkins"/>
    <x v="1"/>
    <s v="United States"/>
    <s v="Fayetteville"/>
    <x v="3"/>
    <n v="28314"/>
    <x v="0"/>
    <s v="OFF-PA-10001804"/>
    <x v="1"/>
    <x v="10"/>
    <s v="Xerox 195"/>
    <n v="10.688000000000001"/>
    <n v="2"/>
    <n v="0.2"/>
    <n v="3.7407999999999997"/>
  </r>
  <r>
    <n v="1733"/>
    <x v="840"/>
    <x v="0"/>
    <x v="212"/>
    <d v="2013-07-15T00:00:00"/>
    <s v="Standard Class"/>
    <x v="109"/>
    <s v="Logan Haushalter"/>
    <x v="0"/>
    <s v="United States"/>
    <s v="Dallas"/>
    <x v="5"/>
    <n v="75081"/>
    <x v="2"/>
    <s v="OFF-ST-10000689"/>
    <x v="1"/>
    <x v="4"/>
    <s v="Fellowes Strictly Business Drawer File, Letter/Legal Size"/>
    <n v="338.04"/>
    <n v="3"/>
    <n v="0.2"/>
    <n v="-33.804000000000002"/>
  </r>
  <r>
    <n v="1734"/>
    <x v="840"/>
    <x v="0"/>
    <x v="212"/>
    <d v="2013-07-15T00:00:00"/>
    <s v="Standard Class"/>
    <x v="109"/>
    <s v="Logan Haushalter"/>
    <x v="0"/>
    <s v="United States"/>
    <s v="Dallas"/>
    <x v="5"/>
    <n v="75081"/>
    <x v="2"/>
    <s v="OFF-AR-10002135"/>
    <x v="1"/>
    <x v="6"/>
    <s v="Boston Heavy-Duty Trimline Electric Pencil Sharpeners"/>
    <n v="154.24"/>
    <n v="4"/>
    <n v="0.2"/>
    <n v="17.351999999999975"/>
  </r>
  <r>
    <n v="1735"/>
    <x v="841"/>
    <x v="3"/>
    <x v="570"/>
    <d v="2014-08-02T00:00:00"/>
    <s v="Second Class"/>
    <x v="165"/>
    <s v="Anna Gayman"/>
    <x v="0"/>
    <s v="United States"/>
    <s v="Jacksonville"/>
    <x v="3"/>
    <n v="28540"/>
    <x v="0"/>
    <s v="OFF-AP-10002082"/>
    <x v="1"/>
    <x v="9"/>
    <s v="Holmes HEPA Air Purifier"/>
    <n v="34.848000000000006"/>
    <n v="2"/>
    <n v="0.2"/>
    <n v="6.5339999999999971"/>
  </r>
  <r>
    <n v="1736"/>
    <x v="841"/>
    <x v="3"/>
    <x v="570"/>
    <d v="2014-08-02T00:00:00"/>
    <s v="Second Class"/>
    <x v="165"/>
    <s v="Anna Gayman"/>
    <x v="0"/>
    <s v="United States"/>
    <s v="Jacksonville"/>
    <x v="3"/>
    <n v="28540"/>
    <x v="0"/>
    <s v="TEC-PH-10003442"/>
    <x v="2"/>
    <x v="7"/>
    <s v="Samsung Replacement EH64AVFWE Premium Headset"/>
    <n v="22"/>
    <n v="5"/>
    <n v="0.2"/>
    <n v="1.375"/>
  </r>
  <r>
    <n v="1737"/>
    <x v="841"/>
    <x v="3"/>
    <x v="570"/>
    <d v="2014-08-02T00:00:00"/>
    <s v="Second Class"/>
    <x v="165"/>
    <s v="Anna Gayman"/>
    <x v="0"/>
    <s v="United States"/>
    <s v="Jacksonville"/>
    <x v="3"/>
    <n v="28540"/>
    <x v="0"/>
    <s v="OFF-AR-10002833"/>
    <x v="1"/>
    <x v="6"/>
    <s v="Newell 322"/>
    <n v="4.3680000000000003"/>
    <n v="3"/>
    <n v="0.2"/>
    <n v="0.3822000000000001"/>
  </r>
  <r>
    <n v="1738"/>
    <x v="842"/>
    <x v="1"/>
    <x v="37"/>
    <d v="2012-09-09T00:00:00"/>
    <s v="Standard Class"/>
    <x v="106"/>
    <s v="David Bremer"/>
    <x v="1"/>
    <s v="United States"/>
    <s v="San Francisco"/>
    <x v="1"/>
    <n v="94122"/>
    <x v="1"/>
    <s v="OFF-ST-10001325"/>
    <x v="1"/>
    <x v="4"/>
    <s v="Sterilite Officeware Hinged File Box"/>
    <n v="31.44"/>
    <n v="3"/>
    <n v="0"/>
    <n v="8.4888000000000012"/>
  </r>
  <r>
    <n v="1739"/>
    <x v="842"/>
    <x v="1"/>
    <x v="37"/>
    <d v="2012-09-09T00:00:00"/>
    <s v="Standard Class"/>
    <x v="106"/>
    <s v="David Bremer"/>
    <x v="1"/>
    <s v="United States"/>
    <s v="San Francisco"/>
    <x v="1"/>
    <n v="94122"/>
    <x v="1"/>
    <s v="TEC-AC-10003038"/>
    <x v="2"/>
    <x v="11"/>
    <s v="Kingston Digital DataTraveler 16GB USB 2.0"/>
    <n v="17.899999999999999"/>
    <n v="2"/>
    <n v="0"/>
    <n v="3.400999999999998"/>
  </r>
  <r>
    <n v="1740"/>
    <x v="842"/>
    <x v="1"/>
    <x v="37"/>
    <d v="2012-09-09T00:00:00"/>
    <s v="Standard Class"/>
    <x v="106"/>
    <s v="David Bremer"/>
    <x v="1"/>
    <s v="United States"/>
    <s v="San Francisco"/>
    <x v="1"/>
    <n v="94122"/>
    <x v="1"/>
    <s v="TEC-AC-10003590"/>
    <x v="2"/>
    <x v="11"/>
    <s v="TRENDnet 56K USB 2.0 Phone, Internet and Fax Modem"/>
    <n v="129.44999999999999"/>
    <n v="5"/>
    <n v="0"/>
    <n v="46.601999999999997"/>
  </r>
  <r>
    <n v="1741"/>
    <x v="843"/>
    <x v="2"/>
    <x v="128"/>
    <d v="2011-08-16T00:00:00"/>
    <s v="Standard Class"/>
    <x v="525"/>
    <s v="Emily Ducich"/>
    <x v="2"/>
    <s v="United States"/>
    <s v="San Diego"/>
    <x v="1"/>
    <n v="92037"/>
    <x v="1"/>
    <s v="OFF-LA-10000262"/>
    <x v="1"/>
    <x v="2"/>
    <s v="Avery 494"/>
    <n v="20.88"/>
    <n v="8"/>
    <n v="0"/>
    <n v="9.6047999999999991"/>
  </r>
  <r>
    <n v="1742"/>
    <x v="844"/>
    <x v="3"/>
    <x v="505"/>
    <d v="2014-11-04T00:00:00"/>
    <s v="Standard Class"/>
    <x v="498"/>
    <s v="Mick Crebagga"/>
    <x v="0"/>
    <s v="United States"/>
    <s v="Philadelphia"/>
    <x v="9"/>
    <n v="19140"/>
    <x v="3"/>
    <s v="OFF-PA-10004355"/>
    <x v="1"/>
    <x v="10"/>
    <s v="Xerox 231"/>
    <n v="20.736000000000004"/>
    <n v="4"/>
    <n v="0.2"/>
    <n v="7.2576000000000001"/>
  </r>
  <r>
    <n v="1743"/>
    <x v="844"/>
    <x v="3"/>
    <x v="505"/>
    <d v="2014-11-04T00:00:00"/>
    <s v="Standard Class"/>
    <x v="498"/>
    <s v="Mick Crebagga"/>
    <x v="0"/>
    <s v="United States"/>
    <s v="Philadelphia"/>
    <x v="9"/>
    <n v="19140"/>
    <x v="3"/>
    <s v="FUR-FU-10004415"/>
    <x v="0"/>
    <x v="5"/>
    <s v="Stacking Tray, Side-Loading, Legal, Smoke"/>
    <n v="7.168000000000001"/>
    <n v="2"/>
    <n v="0.2"/>
    <n v="0.98559999999999937"/>
  </r>
  <r>
    <n v="1744"/>
    <x v="844"/>
    <x v="3"/>
    <x v="505"/>
    <d v="2014-11-04T00:00:00"/>
    <s v="Standard Class"/>
    <x v="498"/>
    <s v="Mick Crebagga"/>
    <x v="0"/>
    <s v="United States"/>
    <s v="Philadelphia"/>
    <x v="9"/>
    <n v="19140"/>
    <x v="3"/>
    <s v="OFF-ST-10002486"/>
    <x v="1"/>
    <x v="4"/>
    <s v="Eldon Shelf Savers Cubes and Bins"/>
    <n v="11.168000000000001"/>
    <n v="2"/>
    <n v="0.2"/>
    <n v="-2.5128000000000008"/>
  </r>
  <r>
    <n v="1745"/>
    <x v="844"/>
    <x v="3"/>
    <x v="505"/>
    <d v="2014-11-04T00:00:00"/>
    <s v="Standard Class"/>
    <x v="498"/>
    <s v="Mick Crebagga"/>
    <x v="0"/>
    <s v="United States"/>
    <s v="Philadelphia"/>
    <x v="9"/>
    <n v="19140"/>
    <x v="3"/>
    <s v="TEC-AC-10001142"/>
    <x v="2"/>
    <x v="11"/>
    <s v="First Data FD10 PIN Pad"/>
    <n v="442.40000000000003"/>
    <n v="7"/>
    <n v="0.2"/>
    <n v="-55.300000000000068"/>
  </r>
  <r>
    <n v="1746"/>
    <x v="845"/>
    <x v="2"/>
    <x v="571"/>
    <d v="2011-06-09T00:00:00"/>
    <s v="First Class"/>
    <x v="298"/>
    <s v="Bryan Mills"/>
    <x v="0"/>
    <s v="United States"/>
    <s v="Rochester"/>
    <x v="15"/>
    <n v="14609"/>
    <x v="3"/>
    <s v="OFF-AR-10002656"/>
    <x v="1"/>
    <x v="6"/>
    <s v="Sanford Liquid Accent Highlighters"/>
    <n v="13.36"/>
    <n v="2"/>
    <n v="0"/>
    <n v="4.9431999999999992"/>
  </r>
  <r>
    <n v="1747"/>
    <x v="846"/>
    <x v="0"/>
    <x v="572"/>
    <d v="2013-08-18T00:00:00"/>
    <s v="Second Class"/>
    <x v="191"/>
    <s v="Erin Mull"/>
    <x v="0"/>
    <s v="United States"/>
    <s v="Jacksonville"/>
    <x v="3"/>
    <n v="28540"/>
    <x v="0"/>
    <s v="OFF-BI-10000138"/>
    <x v="1"/>
    <x v="8"/>
    <s v="Acco Translucent Poly Ring Binders"/>
    <n v="11.232000000000001"/>
    <n v="8"/>
    <n v="0.7"/>
    <n v="-8.2367999999999988"/>
  </r>
  <r>
    <n v="1748"/>
    <x v="846"/>
    <x v="0"/>
    <x v="572"/>
    <d v="2013-08-18T00:00:00"/>
    <s v="Second Class"/>
    <x v="191"/>
    <s v="Erin Mull"/>
    <x v="0"/>
    <s v="United States"/>
    <s v="Jacksonville"/>
    <x v="3"/>
    <n v="28540"/>
    <x v="0"/>
    <s v="OFF-PA-10004947"/>
    <x v="1"/>
    <x v="10"/>
    <s v="Staples"/>
    <n v="10.272000000000002"/>
    <n v="3"/>
    <n v="0.2"/>
    <n v="3.2099999999999982"/>
  </r>
  <r>
    <n v="1749"/>
    <x v="847"/>
    <x v="2"/>
    <x v="573"/>
    <d v="2011-04-29T00:00:00"/>
    <s v="Standard Class"/>
    <x v="526"/>
    <s v="Dianna Arnett"/>
    <x v="2"/>
    <s v="United States"/>
    <s v="Houston"/>
    <x v="5"/>
    <n v="77095"/>
    <x v="2"/>
    <s v="OFF-PA-10003543"/>
    <x v="1"/>
    <x v="10"/>
    <s v="Xerox 1985"/>
    <n v="10.368000000000002"/>
    <n v="2"/>
    <n v="0.2"/>
    <n v="3.6288"/>
  </r>
  <r>
    <n v="1750"/>
    <x v="847"/>
    <x v="2"/>
    <x v="573"/>
    <d v="2011-04-29T00:00:00"/>
    <s v="Standard Class"/>
    <x v="526"/>
    <s v="Dianna Arnett"/>
    <x v="2"/>
    <s v="United States"/>
    <s v="Houston"/>
    <x v="5"/>
    <n v="77095"/>
    <x v="2"/>
    <s v="OFF-AR-10002221"/>
    <x v="1"/>
    <x v="6"/>
    <s v="12 Colored Short Pencils"/>
    <n v="6.24"/>
    <n v="3"/>
    <n v="0.2"/>
    <n v="0.54600000000000071"/>
  </r>
  <r>
    <n v="1751"/>
    <x v="848"/>
    <x v="1"/>
    <x v="6"/>
    <d v="2012-11-27T00:00:00"/>
    <s v="Standard Class"/>
    <x v="246"/>
    <s v="Meg O'Connel"/>
    <x v="2"/>
    <s v="United States"/>
    <s v="San Antonio"/>
    <x v="5"/>
    <n v="78207"/>
    <x v="2"/>
    <s v="FUR-TA-10004607"/>
    <x v="0"/>
    <x v="3"/>
    <s v="Hon 2111 Invitation Series Straight Table"/>
    <n v="206.96200000000002"/>
    <n v="2"/>
    <n v="0.3"/>
    <n v="-32.522600000000011"/>
  </r>
  <r>
    <n v="1752"/>
    <x v="849"/>
    <x v="3"/>
    <x v="336"/>
    <d v="2014-10-18T00:00:00"/>
    <s v="First Class"/>
    <x v="527"/>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x v="100"/>
    <s v="Victoria Wilson"/>
    <x v="1"/>
    <s v="United States"/>
    <s v="San Francisco"/>
    <x v="1"/>
    <n v="94122"/>
    <x v="1"/>
    <s v="OFF-ST-10004340"/>
    <x v="1"/>
    <x v="4"/>
    <s v="Fellowes Mobile File Cart, Black"/>
    <n v="559.62"/>
    <n v="9"/>
    <n v="0"/>
    <n v="151.09740000000002"/>
  </r>
  <r>
    <n v="1754"/>
    <x v="850"/>
    <x v="3"/>
    <x v="574"/>
    <d v="2014-12-06T00:00:00"/>
    <s v="First Class"/>
    <x v="100"/>
    <s v="Victoria Wilson"/>
    <x v="1"/>
    <s v="United States"/>
    <s v="San Francisco"/>
    <x v="1"/>
    <n v="94122"/>
    <x v="1"/>
    <s v="OFF-PA-10004475"/>
    <x v="1"/>
    <x v="10"/>
    <s v="Xerox 1940"/>
    <n v="109.92"/>
    <n v="2"/>
    <n v="0"/>
    <n v="53.860799999999998"/>
  </r>
  <r>
    <n v="1755"/>
    <x v="850"/>
    <x v="3"/>
    <x v="574"/>
    <d v="2014-12-06T00:00:00"/>
    <s v="First Class"/>
    <x v="100"/>
    <s v="Victoria Wilson"/>
    <x v="1"/>
    <s v="United States"/>
    <s v="San Francisco"/>
    <x v="1"/>
    <n v="94122"/>
    <x v="1"/>
    <s v="OFF-PA-10003893"/>
    <x v="1"/>
    <x v="10"/>
    <s v="Xerox 1962"/>
    <n v="8.56"/>
    <n v="2"/>
    <n v="0"/>
    <n v="3.8519999999999994"/>
  </r>
  <r>
    <n v="1756"/>
    <x v="851"/>
    <x v="1"/>
    <x v="575"/>
    <d v="2012-12-11T00:00:00"/>
    <s v="Second Class"/>
    <x v="499"/>
    <s v="Tonja Turnell"/>
    <x v="2"/>
    <s v="United States"/>
    <s v="Fort Worth"/>
    <x v="5"/>
    <n v="76106"/>
    <x v="2"/>
    <s v="OFF-PA-10000100"/>
    <x v="1"/>
    <x v="10"/>
    <s v="Xerox 1945"/>
    <n v="360.71199999999999"/>
    <n v="11"/>
    <n v="0.2"/>
    <n v="130.75810000000001"/>
  </r>
  <r>
    <n v="1757"/>
    <x v="851"/>
    <x v="1"/>
    <x v="575"/>
    <d v="2012-12-11T00:00:00"/>
    <s v="Second Class"/>
    <x v="499"/>
    <s v="Tonja Turnell"/>
    <x v="2"/>
    <s v="United States"/>
    <s v="Fort Worth"/>
    <x v="5"/>
    <n v="76106"/>
    <x v="2"/>
    <s v="TEC-PH-10001817"/>
    <x v="2"/>
    <x v="7"/>
    <s v="Wilson Electronics DB Pro Signal Booster"/>
    <n v="1718.4"/>
    <n v="6"/>
    <n v="0.2"/>
    <n v="150.36000000000013"/>
  </r>
  <r>
    <n v="1758"/>
    <x v="852"/>
    <x v="1"/>
    <x v="562"/>
    <d v="2012-07-15T00:00:00"/>
    <s v="First Class"/>
    <x v="359"/>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x v="528"/>
    <s v="Raymond Messe"/>
    <x v="0"/>
    <s v="United States"/>
    <s v="Houston"/>
    <x v="5"/>
    <n v="77095"/>
    <x v="2"/>
    <s v="TEC-AC-10001013"/>
    <x v="2"/>
    <x v="11"/>
    <s v="Logitech ClearChat Comfort/USB Headset H390"/>
    <n v="46.864000000000004"/>
    <n v="2"/>
    <n v="0.2"/>
    <n v="7.615399999999994"/>
  </r>
  <r>
    <n v="1760"/>
    <x v="854"/>
    <x v="2"/>
    <x v="576"/>
    <d v="2011-01-13T00:00:00"/>
    <s v="Standard Class"/>
    <x v="469"/>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x v="151"/>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x v="151"/>
    <s v="Arthur Gainer"/>
    <x v="0"/>
    <s v="United States"/>
    <s v="San Diego"/>
    <x v="1"/>
    <n v="92105"/>
    <x v="1"/>
    <s v="OFF-BI-10001900"/>
    <x v="1"/>
    <x v="8"/>
    <s v="DXL Angle-View Binders with Locking Rings, Black"/>
    <n v="28.752000000000002"/>
    <n v="6"/>
    <n v="0.2"/>
    <n v="9.7037999999999993"/>
  </r>
  <r>
    <n v="1763"/>
    <x v="855"/>
    <x v="1"/>
    <x v="577"/>
    <d v="2012-09-09T00:00:00"/>
    <s v="Standard Class"/>
    <x v="151"/>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x v="529"/>
    <s v="Max Ludwig"/>
    <x v="2"/>
    <s v="United States"/>
    <s v="Suffolk"/>
    <x v="17"/>
    <n v="23434"/>
    <x v="0"/>
    <s v="OFF-SU-10002573"/>
    <x v="1"/>
    <x v="14"/>
    <s v="Acme 10&quot; Easy Grip Assistive Scissors"/>
    <n v="35.06"/>
    <n v="2"/>
    <n v="0"/>
    <n v="10.517999999999997"/>
  </r>
  <r>
    <n v="1765"/>
    <x v="856"/>
    <x v="0"/>
    <x v="578"/>
    <d v="2013-08-09T00:00:00"/>
    <s v="Standard Class"/>
    <x v="529"/>
    <s v="Max Ludwig"/>
    <x v="2"/>
    <s v="United States"/>
    <s v="Suffolk"/>
    <x v="17"/>
    <n v="23434"/>
    <x v="0"/>
    <s v="OFF-LA-10004484"/>
    <x v="1"/>
    <x v="2"/>
    <s v="Avery 476"/>
    <n v="4.13"/>
    <n v="1"/>
    <n v="0"/>
    <n v="1.8997999999999999"/>
  </r>
  <r>
    <n v="1766"/>
    <x v="856"/>
    <x v="0"/>
    <x v="578"/>
    <d v="2013-08-09T00:00:00"/>
    <s v="Standard Class"/>
    <x v="529"/>
    <s v="Max Ludwig"/>
    <x v="2"/>
    <s v="United States"/>
    <s v="Suffolk"/>
    <x v="17"/>
    <n v="23434"/>
    <x v="0"/>
    <s v="FUR-FU-10001591"/>
    <x v="0"/>
    <x v="5"/>
    <s v="Advantus Panel Wall Certificate Holder - 8.5x11"/>
    <n v="109.8"/>
    <n v="9"/>
    <n v="0"/>
    <n v="46.116000000000007"/>
  </r>
  <r>
    <n v="1767"/>
    <x v="856"/>
    <x v="0"/>
    <x v="578"/>
    <d v="2013-08-09T00:00:00"/>
    <s v="Standard Class"/>
    <x v="529"/>
    <s v="Max Ludwig"/>
    <x v="2"/>
    <s v="United States"/>
    <s v="Suffolk"/>
    <x v="17"/>
    <n v="23434"/>
    <x v="0"/>
    <s v="OFF-LA-10002034"/>
    <x v="1"/>
    <x v="2"/>
    <s v="Avery 478"/>
    <n v="9.82"/>
    <n v="2"/>
    <n v="0"/>
    <n v="4.8117999999999999"/>
  </r>
  <r>
    <n v="1768"/>
    <x v="857"/>
    <x v="2"/>
    <x v="579"/>
    <d v="2011-03-26T00:00:00"/>
    <s v="Standard Class"/>
    <x v="530"/>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x v="530"/>
    <s v="Craig Carroll"/>
    <x v="0"/>
    <s v="United States"/>
    <s v="Greensboro"/>
    <x v="3"/>
    <n v="27405"/>
    <x v="0"/>
    <s v="OFF-BI-10002735"/>
    <x v="1"/>
    <x v="8"/>
    <s v="GBC Prestige Therm-A-Bind Covers"/>
    <n v="51.465000000000018"/>
    <n v="5"/>
    <n v="0.7"/>
    <n v="-39.456499999999991"/>
  </r>
  <r>
    <n v="1770"/>
    <x v="858"/>
    <x v="3"/>
    <x v="580"/>
    <d v="2014-03-09T00:00:00"/>
    <s v="Standard Class"/>
    <x v="34"/>
    <s v="Stewart Carmichael"/>
    <x v="1"/>
    <s v="United States"/>
    <s v="Dallas"/>
    <x v="5"/>
    <n v="75081"/>
    <x v="2"/>
    <s v="OFF-SU-10001935"/>
    <x v="1"/>
    <x v="14"/>
    <s v="Staples"/>
    <n v="6.9760000000000009"/>
    <n v="4"/>
    <n v="0.2"/>
    <n v="-1.3952000000000013"/>
  </r>
  <r>
    <n v="1771"/>
    <x v="858"/>
    <x v="3"/>
    <x v="580"/>
    <d v="2014-03-09T00:00:00"/>
    <s v="Standard Class"/>
    <x v="34"/>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x v="55"/>
    <s v="Greg Guthrie"/>
    <x v="1"/>
    <s v="United States"/>
    <s v="Chicago"/>
    <x v="10"/>
    <n v="60623"/>
    <x v="2"/>
    <s v="OFF-ST-10004337"/>
    <x v="1"/>
    <x v="4"/>
    <s v="SAFCO Commercial Wire Shelving, 72h"/>
    <n v="97.984000000000009"/>
    <n v="2"/>
    <n v="0.2"/>
    <n v="-24.496000000000002"/>
  </r>
  <r>
    <n v="1773"/>
    <x v="859"/>
    <x v="0"/>
    <x v="581"/>
    <d v="2013-11-30T00:00:00"/>
    <s v="Second Class"/>
    <x v="55"/>
    <s v="Greg Guthrie"/>
    <x v="1"/>
    <s v="United States"/>
    <s v="Chicago"/>
    <x v="10"/>
    <n v="60623"/>
    <x v="2"/>
    <s v="TEC-AC-10001266"/>
    <x v="2"/>
    <x v="11"/>
    <s v="Memorex Micro Travel Drive 8 GB"/>
    <n v="62.400000000000006"/>
    <n v="6"/>
    <n v="0.2"/>
    <n v="19.499999999999993"/>
  </r>
  <r>
    <n v="1774"/>
    <x v="860"/>
    <x v="2"/>
    <x v="582"/>
    <d v="2011-05-03T00:00:00"/>
    <s v="Standard Class"/>
    <x v="501"/>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x v="501"/>
    <s v="Muhammed Yedwab"/>
    <x v="1"/>
    <s v="United States"/>
    <s v="Baltimore"/>
    <x v="39"/>
    <n v="21215"/>
    <x v="3"/>
    <s v="OFF-ST-10000877"/>
    <x v="1"/>
    <x v="4"/>
    <s v="Recycled Steel Personal File for Standard File Folders"/>
    <n v="497.61"/>
    <n v="9"/>
    <n v="0"/>
    <n v="129.37860000000001"/>
  </r>
  <r>
    <n v="1776"/>
    <x v="860"/>
    <x v="2"/>
    <x v="582"/>
    <d v="2011-05-03T00:00:00"/>
    <s v="Standard Class"/>
    <x v="501"/>
    <s v="Muhammed Yedwab"/>
    <x v="1"/>
    <s v="United States"/>
    <s v="Baltimore"/>
    <x v="39"/>
    <n v="21215"/>
    <x v="3"/>
    <s v="OFF-AR-10004752"/>
    <x v="1"/>
    <x v="6"/>
    <s v="Blackstonian Pencils"/>
    <n v="5.34"/>
    <n v="2"/>
    <n v="0"/>
    <n v="1.4952000000000001"/>
  </r>
  <r>
    <n v="1777"/>
    <x v="860"/>
    <x v="2"/>
    <x v="582"/>
    <d v="2011-05-03T00:00:00"/>
    <s v="Standard Class"/>
    <x v="501"/>
    <s v="Muhammed Yedwab"/>
    <x v="1"/>
    <s v="United States"/>
    <s v="Baltimore"/>
    <x v="39"/>
    <n v="21215"/>
    <x v="3"/>
    <s v="OFF-LA-10000452"/>
    <x v="1"/>
    <x v="2"/>
    <s v="Avery 488"/>
    <n v="3.15"/>
    <n v="1"/>
    <n v="0"/>
    <n v="1.512"/>
  </r>
  <r>
    <n v="1778"/>
    <x v="861"/>
    <x v="1"/>
    <x v="27"/>
    <d v="2012-11-28T00:00:00"/>
    <s v="Standard Class"/>
    <x v="24"/>
    <s v="Darren Powers"/>
    <x v="0"/>
    <s v="United States"/>
    <s v="Los Angeles"/>
    <x v="1"/>
    <n v="90004"/>
    <x v="1"/>
    <s v="OFF-PA-10000675"/>
    <x v="1"/>
    <x v="10"/>
    <s v="Xerox 1919"/>
    <n v="368.91"/>
    <n v="9"/>
    <n v="0"/>
    <n v="180.76590000000002"/>
  </r>
  <r>
    <n v="1779"/>
    <x v="861"/>
    <x v="1"/>
    <x v="27"/>
    <d v="2012-11-28T00:00:00"/>
    <s v="Standard Class"/>
    <x v="24"/>
    <s v="Darren Powers"/>
    <x v="0"/>
    <s v="United States"/>
    <s v="Los Angeles"/>
    <x v="1"/>
    <n v="90004"/>
    <x v="1"/>
    <s v="OFF-AR-10003045"/>
    <x v="1"/>
    <x v="6"/>
    <s v="Prang Colored Pencils"/>
    <n v="14.7"/>
    <n v="5"/>
    <n v="0"/>
    <n v="6.6150000000000002"/>
  </r>
  <r>
    <n v="1780"/>
    <x v="862"/>
    <x v="0"/>
    <x v="583"/>
    <d v="2013-11-17T00:00:00"/>
    <s v="Standard Class"/>
    <x v="420"/>
    <s v="Bryan Davis"/>
    <x v="0"/>
    <s v="United States"/>
    <s v="New York City"/>
    <x v="15"/>
    <n v="10011"/>
    <x v="3"/>
    <s v="TEC-AC-10003447"/>
    <x v="2"/>
    <x v="11"/>
    <s v="Micropad Numeric Keypads"/>
    <n v="59.97"/>
    <n v="3"/>
    <n v="0"/>
    <n v="14.992499999999996"/>
  </r>
  <r>
    <n v="1781"/>
    <x v="862"/>
    <x v="0"/>
    <x v="583"/>
    <d v="2013-11-17T00:00:00"/>
    <s v="Standard Class"/>
    <x v="420"/>
    <s v="Bryan Davis"/>
    <x v="0"/>
    <s v="United States"/>
    <s v="New York City"/>
    <x v="15"/>
    <n v="10011"/>
    <x v="3"/>
    <s v="OFF-ST-10002276"/>
    <x v="1"/>
    <x v="4"/>
    <s v="Safco Steel Mobile File Cart"/>
    <n v="83.36"/>
    <n v="1"/>
    <n v="0"/>
    <n v="20.840000000000003"/>
  </r>
  <r>
    <n v="1782"/>
    <x v="863"/>
    <x v="1"/>
    <x v="584"/>
    <d v="2012-07-13T00:00:00"/>
    <s v="Standard Class"/>
    <x v="118"/>
    <s v="Claudia Bergmann"/>
    <x v="1"/>
    <s v="United States"/>
    <s v="Franklin"/>
    <x v="31"/>
    <n v="2038"/>
    <x v="3"/>
    <s v="OFF-PA-10001609"/>
    <x v="1"/>
    <x v="10"/>
    <s v="Tops Wirebound Message Log Books"/>
    <n v="6.58"/>
    <n v="2"/>
    <n v="0"/>
    <n v="3.0267999999999997"/>
  </r>
  <r>
    <n v="1783"/>
    <x v="863"/>
    <x v="1"/>
    <x v="584"/>
    <d v="2012-07-13T00:00:00"/>
    <s v="Standard Class"/>
    <x v="118"/>
    <s v="Claudia Bergmann"/>
    <x v="1"/>
    <s v="United States"/>
    <s v="Franklin"/>
    <x v="31"/>
    <n v="2038"/>
    <x v="3"/>
    <s v="OFF-BI-10001597"/>
    <x v="1"/>
    <x v="8"/>
    <s v="Wilson Jones Ledger-Size, Piano-Hinge Binder, 2&quot;, Blue"/>
    <n v="122.94"/>
    <n v="3"/>
    <n v="0"/>
    <n v="59.011199999999988"/>
  </r>
  <r>
    <n v="1784"/>
    <x v="864"/>
    <x v="3"/>
    <x v="585"/>
    <d v="2014-09-27T00:00:00"/>
    <s v="Standard Class"/>
    <x v="531"/>
    <s v="Jim Epp"/>
    <x v="1"/>
    <s v="United States"/>
    <s v="Milwaukee"/>
    <x v="6"/>
    <n v="53209"/>
    <x v="2"/>
    <s v="OFF-PA-10004475"/>
    <x v="1"/>
    <x v="10"/>
    <s v="Xerox 1940"/>
    <n v="219.84"/>
    <n v="4"/>
    <n v="0"/>
    <n v="107.7216"/>
  </r>
  <r>
    <n v="1785"/>
    <x v="864"/>
    <x v="3"/>
    <x v="585"/>
    <d v="2014-09-27T00:00:00"/>
    <s v="Standard Class"/>
    <x v="531"/>
    <s v="Jim Epp"/>
    <x v="1"/>
    <s v="United States"/>
    <s v="Milwaukee"/>
    <x v="6"/>
    <n v="53209"/>
    <x v="2"/>
    <s v="TEC-AC-10004510"/>
    <x v="2"/>
    <x v="11"/>
    <s v="Logitech Desktop MK120 Mouse and keyboard Combo"/>
    <n v="98.16"/>
    <n v="6"/>
    <n v="0"/>
    <n v="9.8159999999999954"/>
  </r>
  <r>
    <n v="1786"/>
    <x v="864"/>
    <x v="3"/>
    <x v="585"/>
    <d v="2014-09-27T00:00:00"/>
    <s v="Standard Class"/>
    <x v="531"/>
    <s v="Jim Epp"/>
    <x v="1"/>
    <s v="United States"/>
    <s v="Milwaukee"/>
    <x v="6"/>
    <n v="53209"/>
    <x v="2"/>
    <s v="OFF-BI-10002976"/>
    <x v="1"/>
    <x v="8"/>
    <s v="ACCOHIDE Binder by Acco"/>
    <n v="33.04"/>
    <n v="8"/>
    <n v="0"/>
    <n v="15.5288"/>
  </r>
  <r>
    <n v="1787"/>
    <x v="864"/>
    <x v="3"/>
    <x v="585"/>
    <d v="2014-09-27T00:00:00"/>
    <s v="Standard Class"/>
    <x v="531"/>
    <s v="Jim Epp"/>
    <x v="1"/>
    <s v="United States"/>
    <s v="Milwaukee"/>
    <x v="6"/>
    <n v="53209"/>
    <x v="2"/>
    <s v="TEC-PH-10001615"/>
    <x v="2"/>
    <x v="7"/>
    <s v="AT&amp;T CL82213"/>
    <n v="86.97"/>
    <n v="3"/>
    <n v="0"/>
    <n v="25.221299999999989"/>
  </r>
  <r>
    <n v="1788"/>
    <x v="865"/>
    <x v="1"/>
    <x v="586"/>
    <d v="2012-02-19T00:00:00"/>
    <s v="Standard Class"/>
    <x v="532"/>
    <s v="Roy Phan"/>
    <x v="1"/>
    <s v="United States"/>
    <s v="Kenosha"/>
    <x v="6"/>
    <n v="53142"/>
    <x v="2"/>
    <s v="TEC-PH-10001819"/>
    <x v="2"/>
    <x v="7"/>
    <s v="Innergie mMini Combo Duo USB Travel Charging Kit"/>
    <n v="134.97"/>
    <n v="3"/>
    <n v="0"/>
    <n v="64.785599999999988"/>
  </r>
  <r>
    <n v="1789"/>
    <x v="865"/>
    <x v="1"/>
    <x v="586"/>
    <d v="2012-02-19T00:00:00"/>
    <s v="Standard Class"/>
    <x v="532"/>
    <s v="Roy Phan"/>
    <x v="1"/>
    <s v="United States"/>
    <s v="Kenosha"/>
    <x v="6"/>
    <n v="53142"/>
    <x v="2"/>
    <s v="TEC-PH-10000560"/>
    <x v="2"/>
    <x v="7"/>
    <s v="Samsung Galaxy S III - 16GB - pebble blue (T-Mobile)"/>
    <n v="699.98"/>
    <n v="2"/>
    <n v="0"/>
    <n v="195.99440000000004"/>
  </r>
  <r>
    <n v="1790"/>
    <x v="865"/>
    <x v="1"/>
    <x v="586"/>
    <d v="2012-02-19T00:00:00"/>
    <s v="Standard Class"/>
    <x v="532"/>
    <s v="Roy Phan"/>
    <x v="1"/>
    <s v="United States"/>
    <s v="Kenosha"/>
    <x v="6"/>
    <n v="53142"/>
    <x v="2"/>
    <s v="TEC-AC-10004568"/>
    <x v="2"/>
    <x v="11"/>
    <s v="Maxell LTO Ultrium - 800 GB"/>
    <n v="139.94999999999999"/>
    <n v="5"/>
    <n v="0"/>
    <n v="26.590499999999988"/>
  </r>
  <r>
    <n v="1791"/>
    <x v="866"/>
    <x v="2"/>
    <x v="587"/>
    <d v="2011-10-04T00:00:00"/>
    <s v="Standard Class"/>
    <x v="154"/>
    <s v="Russell Applegate"/>
    <x v="0"/>
    <s v="United States"/>
    <s v="New York City"/>
    <x v="15"/>
    <n v="10011"/>
    <x v="3"/>
    <s v="OFF-PA-10004092"/>
    <x v="1"/>
    <x v="10"/>
    <s v="Tops Green Bar Computer Printout Paper"/>
    <n v="48.94"/>
    <n v="1"/>
    <n v="0"/>
    <n v="24.47"/>
  </r>
  <r>
    <n v="1792"/>
    <x v="867"/>
    <x v="2"/>
    <x v="588"/>
    <d v="2011-12-03T00:00:00"/>
    <s v="First Class"/>
    <x v="261"/>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x v="261"/>
    <s v="Resi Pölking"/>
    <x v="0"/>
    <s v="United States"/>
    <s v="Madison"/>
    <x v="6"/>
    <n v="53711"/>
    <x v="2"/>
    <s v="OFF-AR-10000475"/>
    <x v="1"/>
    <x v="6"/>
    <s v="Hunt BOSTON Vista Battery-Operated Pencil Sharpener, Black"/>
    <n v="46.64"/>
    <n v="4"/>
    <n v="0"/>
    <n v="12.592800000000004"/>
  </r>
  <r>
    <n v="1794"/>
    <x v="868"/>
    <x v="2"/>
    <x v="589"/>
    <d v="2011-12-13T00:00:00"/>
    <s v="Standard Class"/>
    <x v="533"/>
    <s v="Thomas Boland"/>
    <x v="1"/>
    <s v="United States"/>
    <s v="Houston"/>
    <x v="5"/>
    <n v="77041"/>
    <x v="2"/>
    <s v="OFF-ST-10000777"/>
    <x v="1"/>
    <x v="4"/>
    <s v="Companion Letter/Legal File, Black"/>
    <n v="60.415999999999997"/>
    <n v="2"/>
    <n v="0.2"/>
    <n v="6.0416000000000025"/>
  </r>
  <r>
    <n v="1795"/>
    <x v="869"/>
    <x v="0"/>
    <x v="64"/>
    <d v="2013-09-11T00:00:00"/>
    <s v="Standard Class"/>
    <x v="534"/>
    <s v="Brad Eason"/>
    <x v="2"/>
    <s v="United States"/>
    <s v="Olathe"/>
    <x v="41"/>
    <n v="66062"/>
    <x v="2"/>
    <s v="OFF-AR-10004022"/>
    <x v="1"/>
    <x v="6"/>
    <s v="Panasonic KP-380BK Classic Electric Pencil Sharpener"/>
    <n v="107.94"/>
    <n v="3"/>
    <n v="0"/>
    <n v="26.984999999999992"/>
  </r>
  <r>
    <n v="1796"/>
    <x v="870"/>
    <x v="3"/>
    <x v="151"/>
    <d v="2014-08-31T00:00:00"/>
    <s v="First Class"/>
    <x v="280"/>
    <s v="Mathew Reese"/>
    <x v="2"/>
    <s v="United States"/>
    <s v="New York City"/>
    <x v="15"/>
    <n v="10024"/>
    <x v="3"/>
    <s v="OFF-ST-10002352"/>
    <x v="1"/>
    <x v="4"/>
    <s v="Iris Project Case"/>
    <n v="63.84"/>
    <n v="8"/>
    <n v="0"/>
    <n v="16.598399999999998"/>
  </r>
  <r>
    <n v="1797"/>
    <x v="870"/>
    <x v="3"/>
    <x v="151"/>
    <d v="2014-08-31T00:00:00"/>
    <s v="First Class"/>
    <x v="280"/>
    <s v="Mathew Reese"/>
    <x v="2"/>
    <s v="United States"/>
    <s v="New York City"/>
    <x v="15"/>
    <n v="10024"/>
    <x v="3"/>
    <s v="TEC-PH-10000455"/>
    <x v="2"/>
    <x v="7"/>
    <s v="GE 30522EE2"/>
    <n v="347.96999999999997"/>
    <n v="3"/>
    <n v="0"/>
    <n v="100.91129999999997"/>
  </r>
  <r>
    <n v="1798"/>
    <x v="870"/>
    <x v="3"/>
    <x v="151"/>
    <d v="2014-08-31T00:00:00"/>
    <s v="First Class"/>
    <x v="280"/>
    <s v="Mathew Reese"/>
    <x v="2"/>
    <s v="United States"/>
    <s v="New York City"/>
    <x v="15"/>
    <n v="10024"/>
    <x v="3"/>
    <s v="OFF-BI-10003910"/>
    <x v="1"/>
    <x v="8"/>
    <s v="DXL Angle-View Binders with Locking Rings by Samsill"/>
    <n v="37.008000000000003"/>
    <n v="6"/>
    <n v="0.2"/>
    <n v="11.565"/>
  </r>
  <r>
    <n v="1799"/>
    <x v="871"/>
    <x v="0"/>
    <x v="274"/>
    <d v="2013-07-12T00:00:00"/>
    <s v="Standard Class"/>
    <x v="528"/>
    <s v="Raymond Messe"/>
    <x v="0"/>
    <s v="United States"/>
    <s v="San Jose"/>
    <x v="1"/>
    <n v="95123"/>
    <x v="1"/>
    <s v="FUR-FU-10003039"/>
    <x v="0"/>
    <x v="5"/>
    <s v="Howard Miller 11-1/2&quot; Diameter Grantwood Wall Clock"/>
    <n v="215.65"/>
    <n v="5"/>
    <n v="0"/>
    <n v="73.320999999999998"/>
  </r>
  <r>
    <n v="1800"/>
    <x v="872"/>
    <x v="0"/>
    <x v="590"/>
    <d v="2013-08-11T00:00:00"/>
    <s v="Second Class"/>
    <x v="535"/>
    <s v="Jill Fjeld"/>
    <x v="0"/>
    <s v="United States"/>
    <s v="Dallas"/>
    <x v="5"/>
    <n v="75081"/>
    <x v="2"/>
    <s v="OFF-FA-10000585"/>
    <x v="1"/>
    <x v="13"/>
    <s v="OIC Bulk Pack Metal Binder Clips"/>
    <n v="11.168000000000001"/>
    <n v="4"/>
    <n v="0.2"/>
    <n v="3.6295999999999995"/>
  </r>
  <r>
    <n v="1801"/>
    <x v="872"/>
    <x v="0"/>
    <x v="590"/>
    <d v="2013-08-11T00:00:00"/>
    <s v="Second Class"/>
    <x v="535"/>
    <s v="Jill Fjeld"/>
    <x v="0"/>
    <s v="United States"/>
    <s v="Dallas"/>
    <x v="5"/>
    <n v="75081"/>
    <x v="2"/>
    <s v="OFF-PA-10001994"/>
    <x v="1"/>
    <x v="10"/>
    <s v="Ink Jet Note and Greeting Cards, 8-1/2&quot; x 5-1/2&quot; Card Size"/>
    <n v="53.952000000000005"/>
    <n v="3"/>
    <n v="0.2"/>
    <n v="17.534399999999998"/>
  </r>
  <r>
    <n v="1802"/>
    <x v="873"/>
    <x v="0"/>
    <x v="373"/>
    <d v="2013-11-20T00:00:00"/>
    <s v="Standard Class"/>
    <x v="216"/>
    <s v="Adrian Shami"/>
    <x v="2"/>
    <s v="United States"/>
    <s v="Auburn"/>
    <x v="4"/>
    <n v="98002"/>
    <x v="1"/>
    <s v="FUR-FU-10004270"/>
    <x v="0"/>
    <x v="5"/>
    <s v="Eldon Image Series Desk Accessories, Burgundy"/>
    <n v="4.18"/>
    <n v="1"/>
    <n v="0"/>
    <n v="1.5047999999999999"/>
  </r>
  <r>
    <n v="1803"/>
    <x v="874"/>
    <x v="3"/>
    <x v="585"/>
    <d v="2014-09-27T00:00:00"/>
    <s v="Second Class"/>
    <x v="350"/>
    <s v="Joseph Airdo"/>
    <x v="0"/>
    <s v="United States"/>
    <s v="Philadelphia"/>
    <x v="9"/>
    <n v="19134"/>
    <x v="3"/>
    <s v="OFF-BI-10002498"/>
    <x v="1"/>
    <x v="8"/>
    <s v="Clear Mylar Reinforcing Strips"/>
    <n v="5.6070000000000011"/>
    <n v="1"/>
    <n v="0.7"/>
    <n v="-4.2987000000000002"/>
  </r>
  <r>
    <n v="1804"/>
    <x v="874"/>
    <x v="3"/>
    <x v="585"/>
    <d v="2014-09-27T00:00:00"/>
    <s v="Second Class"/>
    <x v="350"/>
    <s v="Joseph Airdo"/>
    <x v="0"/>
    <s v="United States"/>
    <s v="Philadelphia"/>
    <x v="9"/>
    <n v="19134"/>
    <x v="3"/>
    <s v="OFF-SU-10002881"/>
    <x v="1"/>
    <x v="14"/>
    <s v="Martin Yale Chadless Opener Electric Letter Opener"/>
    <n v="4663.7360000000008"/>
    <n v="7"/>
    <n v="0.2"/>
    <n v="-1049.3406"/>
  </r>
  <r>
    <n v="1805"/>
    <x v="874"/>
    <x v="3"/>
    <x v="585"/>
    <d v="2014-09-27T00:00:00"/>
    <s v="Second Class"/>
    <x v="350"/>
    <s v="Joseph Airdo"/>
    <x v="0"/>
    <s v="United States"/>
    <s v="Philadelphia"/>
    <x v="9"/>
    <n v="19134"/>
    <x v="3"/>
    <s v="TEC-AC-10002926"/>
    <x v="2"/>
    <x v="11"/>
    <s v="Logitech Wireless Marathon Mouse M705"/>
    <n v="79.984000000000009"/>
    <n v="2"/>
    <n v="0.2"/>
    <n v="22.995400000000004"/>
  </r>
  <r>
    <n v="1806"/>
    <x v="875"/>
    <x v="0"/>
    <x v="591"/>
    <d v="2013-12-29T00:00:00"/>
    <s v="First Class"/>
    <x v="136"/>
    <s v="Grace Kelly"/>
    <x v="1"/>
    <s v="United States"/>
    <s v="Los Angeles"/>
    <x v="1"/>
    <n v="90049"/>
    <x v="1"/>
    <s v="TEC-PH-10002200"/>
    <x v="2"/>
    <x v="7"/>
    <s v="Samsung Galaxy Note 2"/>
    <n v="2575.944"/>
    <n v="7"/>
    <n v="0.2"/>
    <n v="257.59440000000029"/>
  </r>
  <r>
    <n v="1807"/>
    <x v="875"/>
    <x v="0"/>
    <x v="591"/>
    <d v="2013-12-29T00:00:00"/>
    <s v="First Class"/>
    <x v="136"/>
    <s v="Grace Kelly"/>
    <x v="1"/>
    <s v="United States"/>
    <s v="Los Angeles"/>
    <x v="1"/>
    <n v="90049"/>
    <x v="1"/>
    <s v="OFF-PA-10002005"/>
    <x v="1"/>
    <x v="10"/>
    <s v="Xerox 225"/>
    <n v="45.36"/>
    <n v="7"/>
    <n v="0"/>
    <n v="21.772800000000004"/>
  </r>
  <r>
    <n v="1808"/>
    <x v="875"/>
    <x v="0"/>
    <x v="591"/>
    <d v="2013-12-29T00:00:00"/>
    <s v="First Class"/>
    <x v="136"/>
    <s v="Grace Kelly"/>
    <x v="1"/>
    <s v="United States"/>
    <s v="Los Angeles"/>
    <x v="1"/>
    <n v="90049"/>
    <x v="1"/>
    <s v="TEC-AC-10001465"/>
    <x v="2"/>
    <x v="11"/>
    <s v="SanDisk Cruzer 64 GB USB Flash Drive"/>
    <n v="254.24"/>
    <n v="7"/>
    <n v="0"/>
    <n v="76.271999999999977"/>
  </r>
  <r>
    <n v="1809"/>
    <x v="876"/>
    <x v="0"/>
    <x v="592"/>
    <d v="2013-02-13T00:00:00"/>
    <s v="First Class"/>
    <x v="536"/>
    <s v="Phillip Breyer"/>
    <x v="1"/>
    <s v="United States"/>
    <s v="Tulsa"/>
    <x v="26"/>
    <n v="74133"/>
    <x v="2"/>
    <s v="TEC-PH-10004897"/>
    <x v="2"/>
    <x v="7"/>
    <s v="Mediabridge Sport Armband iPhone 5s"/>
    <n v="69.930000000000007"/>
    <n v="7"/>
    <n v="0"/>
    <n v="0.69929999999999914"/>
  </r>
  <r>
    <n v="1810"/>
    <x v="877"/>
    <x v="0"/>
    <x v="248"/>
    <d v="2013-10-30T00:00:00"/>
    <s v="Standard Class"/>
    <x v="96"/>
    <s v="Heather Kirkland"/>
    <x v="1"/>
    <s v="United States"/>
    <s v="Chicago"/>
    <x v="10"/>
    <n v="60610"/>
    <x v="2"/>
    <s v="FUR-FU-10001196"/>
    <x v="0"/>
    <x v="5"/>
    <s v="DAX Cubicle Frames - 8x10"/>
    <n v="16.155999999999999"/>
    <n v="7"/>
    <n v="0.6"/>
    <n v="-12.116999999999999"/>
  </r>
  <r>
    <n v="1811"/>
    <x v="877"/>
    <x v="0"/>
    <x v="248"/>
    <d v="2013-10-30T00:00:00"/>
    <s v="Standard Class"/>
    <x v="96"/>
    <s v="Heather Kirkland"/>
    <x v="1"/>
    <s v="United States"/>
    <s v="Chicago"/>
    <x v="10"/>
    <n v="60610"/>
    <x v="2"/>
    <s v="OFF-PA-10000595"/>
    <x v="1"/>
    <x v="10"/>
    <s v="Xerox 1929"/>
    <n v="54.816000000000003"/>
    <n v="3"/>
    <n v="0.2"/>
    <n v="17.815199999999997"/>
  </r>
  <r>
    <n v="1812"/>
    <x v="878"/>
    <x v="2"/>
    <x v="3"/>
    <d v="2011-06-11T00:00:00"/>
    <s v="Second Class"/>
    <x v="383"/>
    <s v="Frank Olsen"/>
    <x v="0"/>
    <s v="United States"/>
    <s v="Harrisonburg"/>
    <x v="17"/>
    <n v="22801"/>
    <x v="0"/>
    <s v="FUR-TA-10004534"/>
    <x v="0"/>
    <x v="3"/>
    <s v="Bevis 44 x 96 Conference Tables"/>
    <n v="1441.3"/>
    <n v="7"/>
    <n v="0"/>
    <n v="245.0209999999999"/>
  </r>
  <r>
    <n v="1813"/>
    <x v="879"/>
    <x v="3"/>
    <x v="225"/>
    <d v="2014-11-27T00:00:00"/>
    <s v="Standard Class"/>
    <x v="537"/>
    <s v="Brian Thompson"/>
    <x v="0"/>
    <s v="United States"/>
    <s v="Newark"/>
    <x v="24"/>
    <n v="43055"/>
    <x v="3"/>
    <s v="FUR-FU-10001861"/>
    <x v="0"/>
    <x v="5"/>
    <s v="Floodlight Indoor Halogen Bulbs, 1 Bulb per Pack, 60 Watts"/>
    <n v="77.599999999999994"/>
    <n v="5"/>
    <n v="0.2"/>
    <n v="28.129999999999995"/>
  </r>
  <r>
    <n v="1814"/>
    <x v="879"/>
    <x v="3"/>
    <x v="225"/>
    <d v="2014-11-27T00:00:00"/>
    <s v="Standard Class"/>
    <x v="537"/>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x v="407"/>
    <s v="Stefania Perrino"/>
    <x v="1"/>
    <s v="United States"/>
    <s v="Los Angeles"/>
    <x v="1"/>
    <n v="90045"/>
    <x v="1"/>
    <s v="FUR-TA-10002607"/>
    <x v="0"/>
    <x v="3"/>
    <s v="KI Conference Tables"/>
    <n v="170.13600000000002"/>
    <n v="3"/>
    <n v="0.2"/>
    <n v="-8.5067999999999913"/>
  </r>
  <r>
    <n v="1816"/>
    <x v="881"/>
    <x v="1"/>
    <x v="593"/>
    <d v="2012-06-04T00:00:00"/>
    <s v="Same Day"/>
    <x v="328"/>
    <s v="Lauren Leatherbury"/>
    <x v="0"/>
    <s v="United States"/>
    <s v="Seattle"/>
    <x v="4"/>
    <n v="98105"/>
    <x v="1"/>
    <s v="OFF-LA-10000443"/>
    <x v="1"/>
    <x v="2"/>
    <s v="Avery 501"/>
    <n v="7.38"/>
    <n v="2"/>
    <n v="0"/>
    <n v="3.4685999999999999"/>
  </r>
  <r>
    <n v="1817"/>
    <x v="881"/>
    <x v="1"/>
    <x v="593"/>
    <d v="2012-06-04T00:00:00"/>
    <s v="Same Day"/>
    <x v="328"/>
    <s v="Lauren Leatherbury"/>
    <x v="0"/>
    <s v="United States"/>
    <s v="Seattle"/>
    <x v="4"/>
    <n v="98105"/>
    <x v="1"/>
    <s v="OFF-AR-10004685"/>
    <x v="1"/>
    <x v="6"/>
    <s v="Binney &amp; Smith Crayola Metallic Colored Pencils, 8-Color Set"/>
    <n v="9.26"/>
    <n v="2"/>
    <n v="0"/>
    <n v="3.0557999999999996"/>
  </r>
  <r>
    <n v="1818"/>
    <x v="882"/>
    <x v="1"/>
    <x v="350"/>
    <d v="2012-12-15T00:00:00"/>
    <s v="Second Class"/>
    <x v="430"/>
    <s v="Matt Collins"/>
    <x v="0"/>
    <s v="United States"/>
    <s v="Los Angeles"/>
    <x v="1"/>
    <n v="90036"/>
    <x v="1"/>
    <s v="OFF-LA-10001771"/>
    <x v="1"/>
    <x v="2"/>
    <s v="Avery 513"/>
    <n v="9.9600000000000009"/>
    <n v="2"/>
    <n v="0"/>
    <n v="4.5815999999999999"/>
  </r>
  <r>
    <n v="1819"/>
    <x v="883"/>
    <x v="2"/>
    <x v="594"/>
    <d v="2011-05-29T00:00:00"/>
    <s v="Standard Class"/>
    <x v="538"/>
    <s v="Janet Lee"/>
    <x v="0"/>
    <s v="United States"/>
    <s v="Chicago"/>
    <x v="10"/>
    <n v="60623"/>
    <x v="2"/>
    <s v="OFF-AP-10001394"/>
    <x v="1"/>
    <x v="9"/>
    <s v="Harmony Air Purifier"/>
    <n v="75.59999999999998"/>
    <n v="2"/>
    <n v="0.8"/>
    <n v="-166.32000000000005"/>
  </r>
  <r>
    <n v="1820"/>
    <x v="883"/>
    <x v="2"/>
    <x v="594"/>
    <d v="2011-05-29T00:00:00"/>
    <s v="Standard Class"/>
    <x v="538"/>
    <s v="Janet Lee"/>
    <x v="0"/>
    <s v="United States"/>
    <s v="Chicago"/>
    <x v="10"/>
    <n v="60623"/>
    <x v="2"/>
    <s v="FUR-FU-10002553"/>
    <x v="0"/>
    <x v="5"/>
    <s v="Electrix Incandescent Magnifying Lamp, Black"/>
    <n v="29.32"/>
    <n v="2"/>
    <n v="0.6"/>
    <n v="-24.188999999999993"/>
  </r>
  <r>
    <n v="1821"/>
    <x v="884"/>
    <x v="0"/>
    <x v="595"/>
    <d v="2013-02-20T00:00:00"/>
    <s v="Standard Class"/>
    <x v="10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x v="105"/>
    <s v="Erin Ashbrook"/>
    <x v="1"/>
    <s v="United States"/>
    <s v="Chicago"/>
    <x v="10"/>
    <n v="60623"/>
    <x v="2"/>
    <s v="OFF-FA-10000304"/>
    <x v="1"/>
    <x v="13"/>
    <s v="Advantus Push Pins"/>
    <n v="6.9760000000000009"/>
    <n v="4"/>
    <n v="0.2"/>
    <n v="1.8312000000000004"/>
  </r>
  <r>
    <n v="1823"/>
    <x v="884"/>
    <x v="0"/>
    <x v="595"/>
    <d v="2013-02-20T00:00:00"/>
    <s v="Standard Class"/>
    <x v="105"/>
    <s v="Erin Ashbrook"/>
    <x v="1"/>
    <s v="United States"/>
    <s v="Chicago"/>
    <x v="10"/>
    <n v="60623"/>
    <x v="2"/>
    <s v="FUR-CH-10004754"/>
    <x v="0"/>
    <x v="1"/>
    <s v="Global Stack Chair with Arms, Black"/>
    <n v="62.957999999999998"/>
    <n v="3"/>
    <n v="0.3"/>
    <n v="-2.6981999999999999"/>
  </r>
  <r>
    <n v="1824"/>
    <x v="884"/>
    <x v="0"/>
    <x v="595"/>
    <d v="2013-02-20T00:00:00"/>
    <s v="Standard Class"/>
    <x v="105"/>
    <s v="Erin Ashbrook"/>
    <x v="1"/>
    <s v="United States"/>
    <s v="Chicago"/>
    <x v="10"/>
    <n v="60623"/>
    <x v="2"/>
    <s v="OFF-PA-10000809"/>
    <x v="1"/>
    <x v="10"/>
    <s v="Xerox 206"/>
    <n v="5.1840000000000011"/>
    <n v="1"/>
    <n v="0.2"/>
    <n v="1.8144"/>
  </r>
  <r>
    <n v="1825"/>
    <x v="885"/>
    <x v="0"/>
    <x v="596"/>
    <d v="2013-12-29T00:00:00"/>
    <s v="Standard Class"/>
    <x v="193"/>
    <s v="Sue Ann Reed"/>
    <x v="0"/>
    <s v="United States"/>
    <s v="Redmond"/>
    <x v="21"/>
    <n v="97756"/>
    <x v="1"/>
    <s v="OFF-BI-10003694"/>
    <x v="1"/>
    <x v="8"/>
    <s v="Avery 3 1/2&quot; Diskette Storage Pages, 10/Pack"/>
    <n v="31.32"/>
    <n v="10"/>
    <n v="0.7"/>
    <n v="-25.05599999999999"/>
  </r>
  <r>
    <n v="1826"/>
    <x v="885"/>
    <x v="0"/>
    <x v="596"/>
    <d v="2013-12-29T00:00:00"/>
    <s v="Standard Class"/>
    <x v="193"/>
    <s v="Sue Ann Reed"/>
    <x v="0"/>
    <s v="United States"/>
    <s v="Redmond"/>
    <x v="21"/>
    <n v="97756"/>
    <x v="1"/>
    <s v="FUR-FU-10001935"/>
    <x v="0"/>
    <x v="5"/>
    <s v="3M Hangers With Command Adhesive"/>
    <n v="11.840000000000002"/>
    <n v="4"/>
    <n v="0.2"/>
    <n v="3.108000000000001"/>
  </r>
  <r>
    <n v="1827"/>
    <x v="885"/>
    <x v="0"/>
    <x v="596"/>
    <d v="2013-12-29T00:00:00"/>
    <s v="Standard Class"/>
    <x v="193"/>
    <s v="Sue Ann Reed"/>
    <x v="0"/>
    <s v="United States"/>
    <s v="Redmond"/>
    <x v="21"/>
    <n v="97756"/>
    <x v="1"/>
    <s v="FUR-FU-10002878"/>
    <x v="0"/>
    <x v="5"/>
    <s v="Seth Thomas 14&quot; Day/Date Wall Clock"/>
    <n v="22.784000000000002"/>
    <n v="1"/>
    <n v="0.2"/>
    <n v="4.8416000000000006"/>
  </r>
  <r>
    <n v="1828"/>
    <x v="886"/>
    <x v="0"/>
    <x v="597"/>
    <d v="2013-02-11T00:00:00"/>
    <s v="Second Class"/>
    <x v="539"/>
    <s v="Cathy Hwang"/>
    <x v="2"/>
    <s v="United States"/>
    <s v="Raleigh"/>
    <x v="3"/>
    <n v="27604"/>
    <x v="0"/>
    <s v="TEC-PH-10002624"/>
    <x v="2"/>
    <x v="7"/>
    <s v="Samsung Galaxy S4 Mini"/>
    <n v="1127.9760000000001"/>
    <n v="3"/>
    <n v="0.2"/>
    <n v="126.8972999999998"/>
  </r>
  <r>
    <n v="1829"/>
    <x v="887"/>
    <x v="1"/>
    <x v="562"/>
    <d v="2012-07-15T00:00:00"/>
    <s v="Second Class"/>
    <x v="540"/>
    <s v="Neil Ducich"/>
    <x v="1"/>
    <s v="United States"/>
    <s v="Macon"/>
    <x v="32"/>
    <n v="31204"/>
    <x v="0"/>
    <s v="OFF-PA-10000019"/>
    <x v="1"/>
    <x v="10"/>
    <s v="Xerox 1931"/>
    <n v="38.880000000000003"/>
    <n v="6"/>
    <n v="0"/>
    <n v="18.662400000000002"/>
  </r>
  <r>
    <n v="1830"/>
    <x v="888"/>
    <x v="2"/>
    <x v="598"/>
    <d v="2011-05-24T00:00:00"/>
    <s v="Standard Class"/>
    <x v="94"/>
    <s v="Bruce Stewart"/>
    <x v="0"/>
    <s v="United States"/>
    <s v="Cleveland"/>
    <x v="24"/>
    <n v="44105"/>
    <x v="3"/>
    <s v="TEC-PH-10002885"/>
    <x v="2"/>
    <x v="7"/>
    <s v="Apple iPhone 5"/>
    <n v="779.79600000000005"/>
    <n v="2"/>
    <n v="0.4"/>
    <n v="-168.95579999999995"/>
  </r>
  <r>
    <n v="1831"/>
    <x v="889"/>
    <x v="3"/>
    <x v="208"/>
    <d v="2014-10-22T00:00:00"/>
    <s v="Same Day"/>
    <x v="359"/>
    <s v="Sara Luxemburg"/>
    <x v="2"/>
    <s v="United States"/>
    <s v="Muskogee"/>
    <x v="26"/>
    <n v="74403"/>
    <x v="2"/>
    <s v="TEC-PH-10000895"/>
    <x v="2"/>
    <x v="7"/>
    <s v="Polycom VVX 310 VoIP phone"/>
    <n v="1439.92"/>
    <n v="8"/>
    <n v="0"/>
    <n v="374.37920000000008"/>
  </r>
  <r>
    <n v="1832"/>
    <x v="889"/>
    <x v="3"/>
    <x v="208"/>
    <d v="2014-10-22T00:00:00"/>
    <s v="Same Day"/>
    <x v="359"/>
    <s v="Sara Luxemburg"/>
    <x v="2"/>
    <s v="United States"/>
    <s v="Muskogee"/>
    <x v="26"/>
    <n v="74403"/>
    <x v="2"/>
    <s v="FUR-TA-10002356"/>
    <x v="0"/>
    <x v="3"/>
    <s v="Bevis Boat-Shaped Conference Table"/>
    <n v="262.11"/>
    <n v="1"/>
    <n v="0"/>
    <n v="62.906399999999991"/>
  </r>
  <r>
    <n v="1833"/>
    <x v="890"/>
    <x v="1"/>
    <x v="599"/>
    <d v="2012-11-09T00:00:00"/>
    <s v="Standard Class"/>
    <x v="334"/>
    <s v="George Bell"/>
    <x v="1"/>
    <s v="United States"/>
    <s v="Monroe"/>
    <x v="3"/>
    <n v="28110"/>
    <x v="0"/>
    <s v="FUR-CH-10001270"/>
    <x v="0"/>
    <x v="1"/>
    <s v="Harbour Creations Steel Folding Chair"/>
    <n v="207"/>
    <n v="3"/>
    <n v="0.2"/>
    <n v="25.874999999999972"/>
  </r>
  <r>
    <n v="1834"/>
    <x v="891"/>
    <x v="3"/>
    <x v="378"/>
    <d v="2014-08-08T00:00:00"/>
    <s v="Standard Class"/>
    <x v="442"/>
    <s v="Aaron Smayling"/>
    <x v="1"/>
    <s v="United States"/>
    <s v="Austin"/>
    <x v="5"/>
    <n v="78745"/>
    <x v="2"/>
    <s v="TEC-MA-10000488"/>
    <x v="2"/>
    <x v="15"/>
    <s v="Bady BDG101FRU Card Printer"/>
    <n v="1439.982"/>
    <n v="3"/>
    <n v="0.4"/>
    <n v="-263.99670000000026"/>
  </r>
  <r>
    <n v="1835"/>
    <x v="891"/>
    <x v="3"/>
    <x v="378"/>
    <d v="2014-08-08T00:00:00"/>
    <s v="Standard Class"/>
    <x v="442"/>
    <s v="Aaron Smayling"/>
    <x v="1"/>
    <s v="United States"/>
    <s v="Austin"/>
    <x v="5"/>
    <n v="78745"/>
    <x v="2"/>
    <s v="OFF-PA-10003729"/>
    <x v="1"/>
    <x v="10"/>
    <s v="Xerox 1998"/>
    <n v="36.288000000000011"/>
    <n v="7"/>
    <n v="0.2"/>
    <n v="12.700800000000001"/>
  </r>
  <r>
    <n v="1836"/>
    <x v="892"/>
    <x v="2"/>
    <x v="261"/>
    <d v="2011-06-24T00:00:00"/>
    <s v="First Class"/>
    <x v="528"/>
    <s v="Raymond Messe"/>
    <x v="0"/>
    <s v="United States"/>
    <s v="Meriden"/>
    <x v="29"/>
    <n v="6450"/>
    <x v="3"/>
    <s v="OFF-AR-10003056"/>
    <x v="1"/>
    <x v="6"/>
    <s v="Newell 341"/>
    <n v="21.400000000000002"/>
    <n v="5"/>
    <n v="0"/>
    <n v="6.2059999999999977"/>
  </r>
  <r>
    <n v="1837"/>
    <x v="893"/>
    <x v="3"/>
    <x v="600"/>
    <d v="2014-02-22T00:00:00"/>
    <s v="Second Class"/>
    <x v="468"/>
    <s v="Nicole Hansen"/>
    <x v="1"/>
    <s v="United States"/>
    <s v="Roswell"/>
    <x v="32"/>
    <n v="30076"/>
    <x v="0"/>
    <s v="OFF-AP-10002518"/>
    <x v="1"/>
    <x v="9"/>
    <s v="Kensington 7 Outlet MasterPiece Power Center"/>
    <n v="1245.8599999999999"/>
    <n v="7"/>
    <n v="0"/>
    <n v="361.29939999999988"/>
  </r>
  <r>
    <n v="1838"/>
    <x v="894"/>
    <x v="2"/>
    <x v="601"/>
    <d v="2011-08-05T00:00:00"/>
    <s v="Standard Class"/>
    <x v="541"/>
    <s v="Barbara Fisher"/>
    <x v="1"/>
    <s v="United States"/>
    <s v="Charlotte"/>
    <x v="3"/>
    <n v="28205"/>
    <x v="0"/>
    <s v="OFF-LA-10000240"/>
    <x v="1"/>
    <x v="2"/>
    <s v="Self-Adhesive Address Labels for Typewriters by Universal"/>
    <n v="17.544"/>
    <n v="3"/>
    <n v="0.2"/>
    <n v="5.9210999999999983"/>
  </r>
  <r>
    <n v="1839"/>
    <x v="894"/>
    <x v="2"/>
    <x v="601"/>
    <d v="2011-08-05T00:00:00"/>
    <s v="Standard Class"/>
    <x v="541"/>
    <s v="Barbara Fisher"/>
    <x v="1"/>
    <s v="United States"/>
    <s v="Charlotte"/>
    <x v="3"/>
    <n v="28205"/>
    <x v="0"/>
    <s v="FUR-FU-10000629"/>
    <x v="0"/>
    <x v="5"/>
    <s v="9-3/4 Diameter Round Wall Clock"/>
    <n v="44.128"/>
    <n v="4"/>
    <n v="0.2"/>
    <n v="12.135200000000001"/>
  </r>
  <r>
    <n v="1840"/>
    <x v="894"/>
    <x v="2"/>
    <x v="601"/>
    <d v="2011-08-05T00:00:00"/>
    <s v="Standard Class"/>
    <x v="541"/>
    <s v="Barbara Fisher"/>
    <x v="1"/>
    <s v="United States"/>
    <s v="Charlotte"/>
    <x v="3"/>
    <n v="28205"/>
    <x v="0"/>
    <s v="OFF-AP-10001005"/>
    <x v="1"/>
    <x v="9"/>
    <s v="Honeywell Quietcare HEPA Air Cleaner"/>
    <n v="62.920000000000009"/>
    <n v="1"/>
    <n v="0.2"/>
    <n v="10.224499999999994"/>
  </r>
  <r>
    <n v="1841"/>
    <x v="894"/>
    <x v="2"/>
    <x v="601"/>
    <d v="2011-08-05T00:00:00"/>
    <s v="Standard Class"/>
    <x v="541"/>
    <s v="Barbara Fisher"/>
    <x v="1"/>
    <s v="United States"/>
    <s v="Charlotte"/>
    <x v="3"/>
    <n v="28205"/>
    <x v="0"/>
    <s v="OFF-PA-10002377"/>
    <x v="1"/>
    <x v="10"/>
    <s v="Xerox 1916"/>
    <n v="78.304000000000002"/>
    <n v="2"/>
    <n v="0.2"/>
    <n v="29.363999999999997"/>
  </r>
  <r>
    <n v="1842"/>
    <x v="895"/>
    <x v="0"/>
    <x v="427"/>
    <d v="2013-07-24T00:00:00"/>
    <s v="Standard Class"/>
    <x v="542"/>
    <s v="Katharine Harms"/>
    <x v="1"/>
    <s v="United States"/>
    <s v="Bowling Green"/>
    <x v="0"/>
    <n v="42104"/>
    <x v="0"/>
    <s v="FUR-CH-10000988"/>
    <x v="0"/>
    <x v="1"/>
    <s v="Hon Olson Stacker Stools"/>
    <n v="140.81"/>
    <n v="1"/>
    <n v="0"/>
    <n v="39.4268"/>
  </r>
  <r>
    <n v="1843"/>
    <x v="896"/>
    <x v="1"/>
    <x v="97"/>
    <d v="2012-02-11T00:00:00"/>
    <s v="Second Class"/>
    <x v="135"/>
    <s v="Frank Atkinson"/>
    <x v="1"/>
    <s v="United States"/>
    <s v="San Antonio"/>
    <x v="5"/>
    <n v="78207"/>
    <x v="2"/>
    <s v="OFF-LA-10001074"/>
    <x v="1"/>
    <x v="2"/>
    <s v="Round Specialty Laser Printer Labels"/>
    <n v="40.096000000000004"/>
    <n v="4"/>
    <n v="0.2"/>
    <n v="13.532399999999996"/>
  </r>
  <r>
    <n v="1844"/>
    <x v="896"/>
    <x v="1"/>
    <x v="97"/>
    <d v="2012-02-11T00:00:00"/>
    <s v="Second Class"/>
    <x v="135"/>
    <s v="Frank Atkinson"/>
    <x v="1"/>
    <s v="United States"/>
    <s v="San Antonio"/>
    <x v="5"/>
    <n v="78207"/>
    <x v="2"/>
    <s v="FUR-FU-10001986"/>
    <x v="0"/>
    <x v="5"/>
    <s v="Dana Fluorescent Magnifying Lamp, White, 36&quot;"/>
    <n v="40.783999999999999"/>
    <n v="2"/>
    <n v="0.6"/>
    <n v="-30.588000000000001"/>
  </r>
  <r>
    <n v="1845"/>
    <x v="897"/>
    <x v="3"/>
    <x v="570"/>
    <d v="2014-08-03T00:00:00"/>
    <s v="Standard Class"/>
    <x v="543"/>
    <s v="Giulietta Weimer"/>
    <x v="0"/>
    <s v="United States"/>
    <s v="Seattle"/>
    <x v="4"/>
    <n v="98115"/>
    <x v="1"/>
    <s v="TEC-AC-10003027"/>
    <x v="2"/>
    <x v="11"/>
    <s v="Imation 8GB Mini TravelDrive USB 2.0 Flash Drive"/>
    <n v="90.570000000000007"/>
    <n v="3"/>
    <n v="0"/>
    <n v="11.774100000000004"/>
  </r>
  <r>
    <n v="1846"/>
    <x v="898"/>
    <x v="3"/>
    <x v="602"/>
    <d v="2014-01-18T00:00:00"/>
    <s v="Second Class"/>
    <x v="526"/>
    <s v="Dianna Arnett"/>
    <x v="2"/>
    <s v="United States"/>
    <s v="Washington"/>
    <x v="40"/>
    <n v="20016"/>
    <x v="3"/>
    <s v="OFF-PA-10001804"/>
    <x v="1"/>
    <x v="10"/>
    <s v="Xerox 195"/>
    <n v="40.08"/>
    <n v="6"/>
    <n v="0"/>
    <n v="19.238399999999999"/>
  </r>
  <r>
    <n v="1847"/>
    <x v="898"/>
    <x v="3"/>
    <x v="602"/>
    <d v="2014-01-18T00:00:00"/>
    <s v="Second Class"/>
    <x v="526"/>
    <s v="Dianna Arnett"/>
    <x v="2"/>
    <s v="United States"/>
    <s v="Washington"/>
    <x v="40"/>
    <n v="20016"/>
    <x v="3"/>
    <s v="FUR-FU-10004973"/>
    <x v="0"/>
    <x v="5"/>
    <s v="Flat Face Poster Frame"/>
    <n v="37.68"/>
    <n v="2"/>
    <n v="0"/>
    <n v="15.825600000000001"/>
  </r>
  <r>
    <n v="1848"/>
    <x v="899"/>
    <x v="3"/>
    <x v="18"/>
    <d v="2014-09-11T00:00:00"/>
    <s v="Same Day"/>
    <x v="395"/>
    <s v="Frank Hawley"/>
    <x v="1"/>
    <s v="United States"/>
    <s v="Los Angeles"/>
    <x v="1"/>
    <n v="90004"/>
    <x v="1"/>
    <s v="FUR-CH-10002602"/>
    <x v="0"/>
    <x v="1"/>
    <s v="DMI Arturo Collection Mission-style Design Wood Chair"/>
    <n v="362.35199999999998"/>
    <n v="3"/>
    <n v="0.2"/>
    <n v="27.176400000000015"/>
  </r>
  <r>
    <n v="1849"/>
    <x v="899"/>
    <x v="3"/>
    <x v="18"/>
    <d v="2014-09-11T00:00:00"/>
    <s v="Same Day"/>
    <x v="395"/>
    <s v="Frank Hawley"/>
    <x v="1"/>
    <s v="United States"/>
    <s v="Los Angeles"/>
    <x v="1"/>
    <n v="90004"/>
    <x v="1"/>
    <s v="OFF-BI-10004140"/>
    <x v="1"/>
    <x v="8"/>
    <s v="Avery Non-Stick Binders"/>
    <n v="7.1840000000000011"/>
    <n v="2"/>
    <n v="0.2"/>
    <n v="2.2449999999999992"/>
  </r>
  <r>
    <n v="1850"/>
    <x v="900"/>
    <x v="1"/>
    <x v="603"/>
    <d v="2012-07-25T00:00:00"/>
    <s v="Second Class"/>
    <x v="343"/>
    <s v="Ralph Kennedy"/>
    <x v="0"/>
    <s v="United States"/>
    <s v="South Bend"/>
    <x v="14"/>
    <n v="46614"/>
    <x v="2"/>
    <s v="OFF-ST-10000464"/>
    <x v="1"/>
    <x v="4"/>
    <s v="Multi-Use Personal File Cart and Caster Set, Three Stacking Bins"/>
    <n v="34.76"/>
    <n v="1"/>
    <n v="0"/>
    <n v="9.732800000000001"/>
  </r>
  <r>
    <n v="1851"/>
    <x v="900"/>
    <x v="1"/>
    <x v="603"/>
    <d v="2012-07-25T00:00:00"/>
    <s v="Second Class"/>
    <x v="343"/>
    <s v="Ralph Kennedy"/>
    <x v="0"/>
    <s v="United States"/>
    <s v="South Bend"/>
    <x v="14"/>
    <n v="46614"/>
    <x v="2"/>
    <s v="TEC-AC-10002253"/>
    <x v="2"/>
    <x v="11"/>
    <s v="Imation Bio 8GB USB Flash Drive Imation Corp"/>
    <n v="831.2"/>
    <n v="5"/>
    <n v="0"/>
    <n v="124.68000000000004"/>
  </r>
  <r>
    <n v="1852"/>
    <x v="900"/>
    <x v="1"/>
    <x v="603"/>
    <d v="2012-07-25T00:00:00"/>
    <s v="Second Class"/>
    <x v="343"/>
    <s v="Ralph Kennedy"/>
    <x v="0"/>
    <s v="United States"/>
    <s v="South Bend"/>
    <x v="14"/>
    <n v="46614"/>
    <x v="2"/>
    <s v="OFF-PA-10000528"/>
    <x v="1"/>
    <x v="10"/>
    <s v="Xerox 1981"/>
    <n v="26.400000000000002"/>
    <n v="5"/>
    <n v="0"/>
    <n v="11.879999999999999"/>
  </r>
  <r>
    <n v="1853"/>
    <x v="900"/>
    <x v="1"/>
    <x v="603"/>
    <d v="2012-07-25T00:00:00"/>
    <s v="Second Class"/>
    <x v="343"/>
    <s v="Ralph Kennedy"/>
    <x v="0"/>
    <s v="United States"/>
    <s v="South Bend"/>
    <x v="14"/>
    <n v="46614"/>
    <x v="2"/>
    <s v="OFF-EN-10000483"/>
    <x v="1"/>
    <x v="12"/>
    <s v="White Envelopes, White Envelopes with Clear Poly Window"/>
    <n v="106.75"/>
    <n v="7"/>
    <n v="0"/>
    <n v="49.10499999999999"/>
  </r>
  <r>
    <n v="1854"/>
    <x v="900"/>
    <x v="1"/>
    <x v="603"/>
    <d v="2012-07-25T00:00:00"/>
    <s v="Second Class"/>
    <x v="343"/>
    <s v="Ralph Kennedy"/>
    <x v="0"/>
    <s v="United States"/>
    <s v="South Bend"/>
    <x v="14"/>
    <n v="46614"/>
    <x v="2"/>
    <s v="OFF-PA-10003129"/>
    <x v="1"/>
    <x v="10"/>
    <s v="Tops White Computer Printout Paper"/>
    <n v="97.82"/>
    <n v="2"/>
    <n v="0"/>
    <n v="45.975399999999993"/>
  </r>
  <r>
    <n v="1855"/>
    <x v="900"/>
    <x v="1"/>
    <x v="603"/>
    <d v="2012-07-25T00:00:00"/>
    <s v="Second Class"/>
    <x v="343"/>
    <s v="Ralph Kennedy"/>
    <x v="0"/>
    <s v="United States"/>
    <s v="South Bend"/>
    <x v="14"/>
    <n v="46614"/>
    <x v="2"/>
    <s v="OFF-ST-10003442"/>
    <x v="1"/>
    <x v="4"/>
    <s v="Eldon Portable Mobile Manager"/>
    <n v="141.4"/>
    <n v="5"/>
    <n v="0"/>
    <n v="38.177999999999997"/>
  </r>
  <r>
    <n v="1856"/>
    <x v="901"/>
    <x v="2"/>
    <x v="604"/>
    <d v="2011-06-17T00:00:00"/>
    <s v="Standard Class"/>
    <x v="524"/>
    <s v="Filia McAdams"/>
    <x v="1"/>
    <s v="United States"/>
    <s v="Los Angeles"/>
    <x v="1"/>
    <n v="90032"/>
    <x v="1"/>
    <s v="OFF-AR-10003631"/>
    <x v="1"/>
    <x v="6"/>
    <s v="Staples"/>
    <n v="14.52"/>
    <n v="3"/>
    <n v="0"/>
    <n v="4.7915999999999999"/>
  </r>
  <r>
    <n v="1857"/>
    <x v="902"/>
    <x v="3"/>
    <x v="605"/>
    <d v="2014-05-16T00:00:00"/>
    <s v="Second Class"/>
    <x v="141"/>
    <s v="Alyssa Crouse"/>
    <x v="1"/>
    <s v="United States"/>
    <s v="Houston"/>
    <x v="5"/>
    <n v="77041"/>
    <x v="2"/>
    <s v="OFF-ST-10000563"/>
    <x v="1"/>
    <x v="4"/>
    <s v="Fellowes Bankers Box Stor/Drawer Steel Plus"/>
    <n v="127.92000000000002"/>
    <n v="5"/>
    <n v="0.2"/>
    <n v="-15.990000000000002"/>
  </r>
  <r>
    <n v="1858"/>
    <x v="902"/>
    <x v="3"/>
    <x v="605"/>
    <d v="2014-05-16T00:00:00"/>
    <s v="Second Class"/>
    <x v="141"/>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x v="8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x v="80"/>
    <s v="Jennifer Braxton"/>
    <x v="1"/>
    <s v="United States"/>
    <s v="Bristol"/>
    <x v="29"/>
    <n v="6010"/>
    <x v="3"/>
    <s v="TEC-PH-10004959"/>
    <x v="2"/>
    <x v="7"/>
    <s v="Classic Ivory Antique Telephone ZL1810"/>
    <n v="100.49"/>
    <n v="1"/>
    <n v="0"/>
    <n v="25.122500000000002"/>
  </r>
  <r>
    <n v="1861"/>
    <x v="904"/>
    <x v="3"/>
    <x v="606"/>
    <d v="2014-03-28T00:00:00"/>
    <s v="First Class"/>
    <x v="306"/>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x v="306"/>
    <s v="Gary McGarr"/>
    <x v="0"/>
    <s v="United States"/>
    <s v="New York City"/>
    <x v="15"/>
    <n v="10009"/>
    <x v="3"/>
    <s v="TEC-PH-10004896"/>
    <x v="2"/>
    <x v="7"/>
    <s v="Nokia Lumia 521 (T-Mobile)"/>
    <n v="119.96"/>
    <n v="4"/>
    <n v="0"/>
    <n v="33.588800000000006"/>
  </r>
  <r>
    <n v="1863"/>
    <x v="905"/>
    <x v="2"/>
    <x v="607"/>
    <d v="2011-11-12T00:00:00"/>
    <s v="Same Day"/>
    <x v="167"/>
    <s v="Roy Französisch"/>
    <x v="0"/>
    <s v="United States"/>
    <s v="San Antonio"/>
    <x v="5"/>
    <n v="78207"/>
    <x v="2"/>
    <s v="OFF-ST-10001328"/>
    <x v="1"/>
    <x v="4"/>
    <s v="Personal Filing Tote with Lid, Black/Gray"/>
    <n v="49.632000000000005"/>
    <n v="4"/>
    <n v="0.2"/>
    <n v="4.9632000000000005"/>
  </r>
  <r>
    <n v="1864"/>
    <x v="906"/>
    <x v="0"/>
    <x v="63"/>
    <d v="2013-10-18T00:00:00"/>
    <s v="Standard Class"/>
    <x v="544"/>
    <s v="Noah Childs"/>
    <x v="1"/>
    <s v="United States"/>
    <s v="Aurora"/>
    <x v="22"/>
    <n v="80013"/>
    <x v="1"/>
    <s v="FUR-TA-10004575"/>
    <x v="0"/>
    <x v="3"/>
    <s v="Hon 5100 Series Wood Tables"/>
    <n v="727.45"/>
    <n v="5"/>
    <n v="0.5"/>
    <n v="-465.5680000000001"/>
  </r>
  <r>
    <n v="1865"/>
    <x v="906"/>
    <x v="0"/>
    <x v="63"/>
    <d v="2013-10-18T00:00:00"/>
    <s v="Standard Class"/>
    <x v="544"/>
    <s v="Noah Childs"/>
    <x v="1"/>
    <s v="United States"/>
    <s v="Aurora"/>
    <x v="22"/>
    <n v="80013"/>
    <x v="1"/>
    <s v="FUR-FU-10001617"/>
    <x v="0"/>
    <x v="5"/>
    <s v="Executive Impressions 8-1/2&quot; Career Panel/Partition Cubicle Clock"/>
    <n v="24.96"/>
    <n v="3"/>
    <n v="0.2"/>
    <n v="4.3679999999999986"/>
  </r>
  <r>
    <n v="1866"/>
    <x v="907"/>
    <x v="3"/>
    <x v="105"/>
    <d v="2014-11-13T00:00:00"/>
    <s v="Same Day"/>
    <x v="243"/>
    <s v="Nat Gilpin"/>
    <x v="1"/>
    <s v="United States"/>
    <s v="Newark"/>
    <x v="24"/>
    <n v="43055"/>
    <x v="3"/>
    <s v="TEC-PH-10002824"/>
    <x v="2"/>
    <x v="7"/>
    <s v="Jabra SPEAK 410 Multidevice Speakerphone"/>
    <n v="370.78199999999998"/>
    <n v="3"/>
    <n v="0.4"/>
    <n v="-92.695500000000038"/>
  </r>
  <r>
    <n v="1867"/>
    <x v="908"/>
    <x v="3"/>
    <x v="4"/>
    <d v="2014-04-19T00:00:00"/>
    <s v="First Class"/>
    <x v="340"/>
    <s v="Adam Hart"/>
    <x v="1"/>
    <s v="United States"/>
    <s v="Henderson"/>
    <x v="33"/>
    <n v="89015"/>
    <x v="1"/>
    <s v="FUR-FU-10004460"/>
    <x v="0"/>
    <x v="5"/>
    <s v="Howard Miller 12&quot; Round Wall Clock"/>
    <n v="196.45"/>
    <n v="5"/>
    <n v="0"/>
    <n v="70.72199999999998"/>
  </r>
  <r>
    <n v="1868"/>
    <x v="909"/>
    <x v="1"/>
    <x v="608"/>
    <d v="2012-07-01T00:00:00"/>
    <s v="Standard Class"/>
    <x v="539"/>
    <s v="Cathy Hwang"/>
    <x v="2"/>
    <s v="United States"/>
    <s v="Philadelphia"/>
    <x v="9"/>
    <n v="19143"/>
    <x v="3"/>
    <s v="OFF-PA-10003309"/>
    <x v="1"/>
    <x v="10"/>
    <s v="Xerox 211"/>
    <n v="31.104000000000006"/>
    <n v="6"/>
    <n v="0.2"/>
    <n v="10.8864"/>
  </r>
  <r>
    <n v="1869"/>
    <x v="909"/>
    <x v="1"/>
    <x v="608"/>
    <d v="2012-07-01T00:00:00"/>
    <s v="Standard Class"/>
    <x v="539"/>
    <s v="Cathy Hwang"/>
    <x v="2"/>
    <s v="United States"/>
    <s v="Philadelphia"/>
    <x v="9"/>
    <n v="19143"/>
    <x v="3"/>
    <s v="OFF-ST-10002554"/>
    <x v="1"/>
    <x v="4"/>
    <s v="Tennsco Industrial Shelving"/>
    <n v="78.256"/>
    <n v="2"/>
    <n v="0.2"/>
    <n v="-17.607599999999998"/>
  </r>
  <r>
    <n v="1870"/>
    <x v="910"/>
    <x v="0"/>
    <x v="370"/>
    <d v="2013-08-30T00:00:00"/>
    <s v="Second Class"/>
    <x v="230"/>
    <s v="Charles Crestani"/>
    <x v="0"/>
    <s v="United States"/>
    <s v="Seattle"/>
    <x v="4"/>
    <n v="98103"/>
    <x v="1"/>
    <s v="OFF-PA-10000019"/>
    <x v="1"/>
    <x v="10"/>
    <s v="Xerox 1931"/>
    <n v="6.48"/>
    <n v="1"/>
    <n v="0"/>
    <n v="3.1104000000000003"/>
  </r>
  <r>
    <n v="1871"/>
    <x v="911"/>
    <x v="2"/>
    <x v="609"/>
    <d v="2011-07-25T00:00:00"/>
    <s v="Standard Class"/>
    <x v="545"/>
    <s v="Michelle Ellison"/>
    <x v="1"/>
    <s v="United States"/>
    <s v="San Francisco"/>
    <x v="1"/>
    <n v="94122"/>
    <x v="1"/>
    <s v="OFF-AR-10002067"/>
    <x v="1"/>
    <x v="6"/>
    <s v="Newell 334"/>
    <n v="99.2"/>
    <n v="5"/>
    <n v="0"/>
    <n v="25.792000000000002"/>
  </r>
  <r>
    <n v="1872"/>
    <x v="911"/>
    <x v="2"/>
    <x v="609"/>
    <d v="2011-07-25T00:00:00"/>
    <s v="Standard Class"/>
    <x v="545"/>
    <s v="Michelle Ellison"/>
    <x v="1"/>
    <s v="United States"/>
    <s v="San Francisco"/>
    <x v="1"/>
    <n v="94122"/>
    <x v="1"/>
    <s v="FUR-CH-10001215"/>
    <x v="0"/>
    <x v="1"/>
    <s v="Global Troy Executive Leather Low-Back Tilter"/>
    <n v="801.5680000000001"/>
    <n v="2"/>
    <n v="0.2"/>
    <n v="50.097999999999985"/>
  </r>
  <r>
    <n v="1873"/>
    <x v="911"/>
    <x v="2"/>
    <x v="609"/>
    <d v="2011-07-25T00:00:00"/>
    <s v="Standard Class"/>
    <x v="545"/>
    <s v="Michelle Ellison"/>
    <x v="1"/>
    <s v="United States"/>
    <s v="San Francisco"/>
    <x v="1"/>
    <n v="94122"/>
    <x v="1"/>
    <s v="FUR-TA-10004175"/>
    <x v="0"/>
    <x v="3"/>
    <s v="Hon 30&quot; x 60&quot; Table with Locking Drawer"/>
    <n v="272.84800000000001"/>
    <n v="1"/>
    <n v="0.2"/>
    <n v="27.284800000000004"/>
  </r>
  <r>
    <n v="1874"/>
    <x v="912"/>
    <x v="3"/>
    <x v="610"/>
    <d v="2014-11-26T00:00:00"/>
    <s v="Standard Class"/>
    <x v="546"/>
    <s v="Benjamin Patterson"/>
    <x v="0"/>
    <s v="United States"/>
    <s v="Spokane"/>
    <x v="4"/>
    <n v="99207"/>
    <x v="1"/>
    <s v="FUR-TA-10004767"/>
    <x v="0"/>
    <x v="3"/>
    <s v="Safco Drafting Table"/>
    <n v="70.98"/>
    <n v="1"/>
    <n v="0"/>
    <n v="20.584199999999996"/>
  </r>
  <r>
    <n v="1875"/>
    <x v="913"/>
    <x v="2"/>
    <x v="611"/>
    <d v="2011-06-09T00:00:00"/>
    <s v="Standard Class"/>
    <x v="88"/>
    <s v="Mark Packer"/>
    <x v="2"/>
    <s v="United States"/>
    <s v="Columbus"/>
    <x v="24"/>
    <n v="43229"/>
    <x v="3"/>
    <s v="OFF-PA-10001685"/>
    <x v="1"/>
    <x v="10"/>
    <s v="Staples"/>
    <n v="16.224"/>
    <n v="2"/>
    <n v="0.2"/>
    <n v="5.8812000000000006"/>
  </r>
  <r>
    <n v="1876"/>
    <x v="914"/>
    <x v="0"/>
    <x v="612"/>
    <d v="2013-03-17T00:00:00"/>
    <s v="Standard Class"/>
    <x v="170"/>
    <s v="Caroline Jumper"/>
    <x v="0"/>
    <s v="United States"/>
    <s v="Long Beach"/>
    <x v="15"/>
    <n v="11561"/>
    <x v="3"/>
    <s v="FUR-BO-10003272"/>
    <x v="0"/>
    <x v="0"/>
    <s v="O'Sullivan Living Dimensions 5-Shelf Bookcases"/>
    <n v="176.78399999999999"/>
    <n v="1"/>
    <n v="0.2"/>
    <n v="-22.098000000000013"/>
  </r>
  <r>
    <n v="1877"/>
    <x v="915"/>
    <x v="3"/>
    <x v="613"/>
    <d v="2014-03-30T00:00:00"/>
    <s v="Standard Class"/>
    <x v="547"/>
    <s v="John Castell"/>
    <x v="0"/>
    <s v="United States"/>
    <s v="San Antonio"/>
    <x v="5"/>
    <n v="78207"/>
    <x v="2"/>
    <s v="TEC-PH-10000984"/>
    <x v="2"/>
    <x v="7"/>
    <s v="Panasonic KX-TG9471B"/>
    <n v="470.37600000000009"/>
    <n v="3"/>
    <n v="0.2"/>
    <n v="47.037600000000026"/>
  </r>
  <r>
    <n v="1878"/>
    <x v="916"/>
    <x v="3"/>
    <x v="614"/>
    <d v="2015-01-03T00:00:00"/>
    <s v="Standard Class"/>
    <x v="506"/>
    <s v="James Galang"/>
    <x v="0"/>
    <s v="United States"/>
    <s v="Los Angeles"/>
    <x v="1"/>
    <n v="90049"/>
    <x v="1"/>
    <s v="FUR-CH-10002880"/>
    <x v="0"/>
    <x v="1"/>
    <s v="Global High-Back Leather Tilter, Burgundy"/>
    <n v="393.56799999999998"/>
    <n v="4"/>
    <n v="0.2"/>
    <n v="-44.276400000000024"/>
  </r>
  <r>
    <n v="1879"/>
    <x v="916"/>
    <x v="3"/>
    <x v="614"/>
    <d v="2015-01-03T00:00:00"/>
    <s v="Standard Class"/>
    <x v="506"/>
    <s v="James Galang"/>
    <x v="0"/>
    <s v="United States"/>
    <s v="Los Angeles"/>
    <x v="1"/>
    <n v="90049"/>
    <x v="1"/>
    <s v="TEC-PH-10002563"/>
    <x v="2"/>
    <x v="7"/>
    <s v="Adtran 1202752G1"/>
    <n v="302.37599999999998"/>
    <n v="3"/>
    <n v="0.2"/>
    <n v="22.678200000000018"/>
  </r>
  <r>
    <n v="1880"/>
    <x v="917"/>
    <x v="3"/>
    <x v="615"/>
    <d v="2014-04-03T00:00:00"/>
    <s v="Standard Class"/>
    <x v="316"/>
    <s v="Cyma Kinney"/>
    <x v="1"/>
    <s v="United States"/>
    <s v="Jacksonville"/>
    <x v="2"/>
    <n v="32216"/>
    <x v="0"/>
    <s v="OFF-BI-10001191"/>
    <x v="1"/>
    <x v="8"/>
    <s v="Canvas Sectional Post Binders"/>
    <n v="68.742000000000019"/>
    <n v="9"/>
    <n v="0.7"/>
    <n v="-48.119399999999985"/>
  </r>
  <r>
    <n v="1881"/>
    <x v="918"/>
    <x v="1"/>
    <x v="616"/>
    <d v="2012-03-05T00:00:00"/>
    <s v="Same Day"/>
    <x v="166"/>
    <s v="Luke Foster"/>
    <x v="0"/>
    <s v="United States"/>
    <s v="New York City"/>
    <x v="15"/>
    <n v="10011"/>
    <x v="3"/>
    <s v="OFF-EN-10002621"/>
    <x v="1"/>
    <x v="12"/>
    <s v="Staples"/>
    <n v="29.339999999999996"/>
    <n v="3"/>
    <n v="0"/>
    <n v="14.669999999999998"/>
  </r>
  <r>
    <n v="1882"/>
    <x v="918"/>
    <x v="1"/>
    <x v="616"/>
    <d v="2012-03-05T00:00:00"/>
    <s v="Same Day"/>
    <x v="166"/>
    <s v="Luke Foster"/>
    <x v="0"/>
    <s v="United States"/>
    <s v="New York City"/>
    <x v="15"/>
    <n v="10011"/>
    <x v="3"/>
    <s v="FUR-CH-10001146"/>
    <x v="0"/>
    <x v="1"/>
    <s v="Global Value Mid-Back Manager's Chair, Gray"/>
    <n v="383.60700000000003"/>
    <n v="7"/>
    <n v="0.1"/>
    <n v="63.934499999999971"/>
  </r>
  <r>
    <n v="1883"/>
    <x v="918"/>
    <x v="1"/>
    <x v="616"/>
    <d v="2012-03-05T00:00:00"/>
    <s v="Same Day"/>
    <x v="166"/>
    <s v="Luke Foster"/>
    <x v="0"/>
    <s v="United States"/>
    <s v="New York City"/>
    <x v="15"/>
    <n v="10011"/>
    <x v="3"/>
    <s v="OFF-ST-10000689"/>
    <x v="1"/>
    <x v="4"/>
    <s v="Fellowes Strictly Business Drawer File, Letter/Legal Size"/>
    <n v="563.4"/>
    <n v="4"/>
    <n v="0"/>
    <n v="67.608000000000004"/>
  </r>
  <r>
    <n v="1884"/>
    <x v="919"/>
    <x v="0"/>
    <x v="373"/>
    <d v="2013-11-18T00:00:00"/>
    <s v="Standard Class"/>
    <x v="254"/>
    <s v="Chuck Clark"/>
    <x v="2"/>
    <s v="United States"/>
    <s v="Philadelphia"/>
    <x v="9"/>
    <n v="19143"/>
    <x v="3"/>
    <s v="OFF-PA-10001289"/>
    <x v="1"/>
    <x v="10"/>
    <s v="White Computer Printout Paper by Universal"/>
    <n v="217.05599999999998"/>
    <n v="7"/>
    <n v="0.2"/>
    <n v="78.6828"/>
  </r>
  <r>
    <n v="1885"/>
    <x v="920"/>
    <x v="3"/>
    <x v="617"/>
    <d v="2014-01-24T00:00:00"/>
    <s v="Second Class"/>
    <x v="297"/>
    <s v="Dan Lawera"/>
    <x v="0"/>
    <s v="United States"/>
    <s v="Keller"/>
    <x v="5"/>
    <n v="76248"/>
    <x v="2"/>
    <s v="OFF-LA-10003714"/>
    <x v="1"/>
    <x v="2"/>
    <s v="Avery 510"/>
    <n v="6"/>
    <n v="2"/>
    <n v="0.2"/>
    <n v="2.0999999999999996"/>
  </r>
  <r>
    <n v="1886"/>
    <x v="921"/>
    <x v="0"/>
    <x v="183"/>
    <d v="2013-04-27T00:00:00"/>
    <s v="Second Class"/>
    <x v="38"/>
    <s v="Paul Gonzalez"/>
    <x v="0"/>
    <s v="United States"/>
    <s v="San Francisco"/>
    <x v="1"/>
    <n v="94122"/>
    <x v="1"/>
    <s v="FUR-FU-10001889"/>
    <x v="0"/>
    <x v="5"/>
    <s v="Ultra Door Pull Handle"/>
    <n v="31.56"/>
    <n v="3"/>
    <n v="0"/>
    <n v="10.4148"/>
  </r>
  <r>
    <n v="1887"/>
    <x v="922"/>
    <x v="2"/>
    <x v="8"/>
    <d v="2011-05-15T00:00:00"/>
    <s v="First Class"/>
    <x v="382"/>
    <s v="Erica Hernandez"/>
    <x v="2"/>
    <s v="United States"/>
    <s v="Hialeah"/>
    <x v="2"/>
    <n v="33012"/>
    <x v="0"/>
    <s v="OFF-FA-10002815"/>
    <x v="1"/>
    <x v="13"/>
    <s v="Staples"/>
    <n v="7.104000000000001"/>
    <n v="2"/>
    <n v="0.2"/>
    <n v="2.3976000000000002"/>
  </r>
  <r>
    <n v="1888"/>
    <x v="922"/>
    <x v="2"/>
    <x v="8"/>
    <d v="2011-05-15T00:00:00"/>
    <s v="First Class"/>
    <x v="382"/>
    <s v="Erica Hernandez"/>
    <x v="2"/>
    <s v="United States"/>
    <s v="Hialeah"/>
    <x v="2"/>
    <n v="33012"/>
    <x v="0"/>
    <s v="OFF-BI-10004519"/>
    <x v="1"/>
    <x v="8"/>
    <s v="GBC DocuBind P100 Manual Binding Machine"/>
    <n v="398.35200000000003"/>
    <n v="8"/>
    <n v="0.7"/>
    <n v="-331.95999999999992"/>
  </r>
  <r>
    <n v="1889"/>
    <x v="923"/>
    <x v="2"/>
    <x v="618"/>
    <d v="2011-10-22T00:00:00"/>
    <s v="First Class"/>
    <x v="14"/>
    <s v="Tracy Blumstein"/>
    <x v="0"/>
    <s v="United States"/>
    <s v="Fairfield"/>
    <x v="24"/>
    <n v="45014"/>
    <x v="3"/>
    <s v="OFF-AP-10004708"/>
    <x v="1"/>
    <x v="9"/>
    <s v="Fellowes Superior 10 Outlet Split Surge Protector"/>
    <n v="121.79200000000002"/>
    <n v="4"/>
    <n v="0.2"/>
    <n v="13.701599999999988"/>
  </r>
  <r>
    <n v="1890"/>
    <x v="923"/>
    <x v="2"/>
    <x v="618"/>
    <d v="2011-10-22T00:00:00"/>
    <s v="First Class"/>
    <x v="14"/>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x v="158"/>
    <s v="Dean Katz"/>
    <x v="1"/>
    <s v="United States"/>
    <s v="Huntington Beach"/>
    <x v="1"/>
    <n v="92646"/>
    <x v="1"/>
    <s v="OFF-PA-10001204"/>
    <x v="1"/>
    <x v="10"/>
    <s v="Xerox 1972"/>
    <n v="10.56"/>
    <n v="2"/>
    <n v="0"/>
    <n v="4.7519999999999998"/>
  </r>
  <r>
    <n v="1892"/>
    <x v="924"/>
    <x v="2"/>
    <x v="619"/>
    <d v="2011-03-18T00:00:00"/>
    <s v="Standard Class"/>
    <x v="158"/>
    <s v="Dean Katz"/>
    <x v="1"/>
    <s v="United States"/>
    <s v="Huntington Beach"/>
    <x v="1"/>
    <n v="92646"/>
    <x v="1"/>
    <s v="OFF-AR-10003723"/>
    <x v="1"/>
    <x v="6"/>
    <s v="Avery Hi-Liter Fluorescent Desk Style Markers"/>
    <n v="3.38"/>
    <n v="1"/>
    <n v="0"/>
    <n v="1.2505999999999999"/>
  </r>
  <r>
    <n v="1893"/>
    <x v="925"/>
    <x v="3"/>
    <x v="66"/>
    <d v="2014-12-25T00:00:00"/>
    <s v="Second Class"/>
    <x v="187"/>
    <s v="Jeremy Pistek"/>
    <x v="0"/>
    <s v="United States"/>
    <s v="Port Orange"/>
    <x v="2"/>
    <n v="32127"/>
    <x v="0"/>
    <s v="OFF-EN-10002621"/>
    <x v="1"/>
    <x v="12"/>
    <s v="Staples"/>
    <n v="7.8239999999999998"/>
    <n v="1"/>
    <n v="0.2"/>
    <n v="2.9339999999999997"/>
  </r>
  <r>
    <n v="1894"/>
    <x v="926"/>
    <x v="0"/>
    <x v="390"/>
    <d v="2013-11-30T00:00:00"/>
    <s v="Standard Class"/>
    <x v="263"/>
    <s v="Carol Darley"/>
    <x v="0"/>
    <s v="United States"/>
    <s v="Medford"/>
    <x v="21"/>
    <n v="97504"/>
    <x v="1"/>
    <s v="OFF-PA-10000241"/>
    <x v="1"/>
    <x v="10"/>
    <s v="IBM Multi-Purpose Copy Paper, 8 1/2 x 11&quot;, Case"/>
    <n v="24.784000000000002"/>
    <n v="1"/>
    <n v="0.2"/>
    <n v="7.7449999999999983"/>
  </r>
  <r>
    <n v="1895"/>
    <x v="927"/>
    <x v="3"/>
    <x v="574"/>
    <d v="2014-12-06T00:00:00"/>
    <s v="First Class"/>
    <x v="548"/>
    <s v="Adam Shillingsburg"/>
    <x v="0"/>
    <s v="United States"/>
    <s v="Charlottesville"/>
    <x v="17"/>
    <n v="22901"/>
    <x v="0"/>
    <s v="OFF-AR-10001446"/>
    <x v="1"/>
    <x v="6"/>
    <s v="Newell 309"/>
    <n v="34.650000000000006"/>
    <n v="3"/>
    <n v="0"/>
    <n v="10.395"/>
  </r>
  <r>
    <n v="1896"/>
    <x v="928"/>
    <x v="1"/>
    <x v="620"/>
    <d v="2013-01-04T00:00:00"/>
    <s v="Standard Class"/>
    <x v="123"/>
    <s v="Jas O'Carroll"/>
    <x v="0"/>
    <s v="United States"/>
    <s v="Missoula"/>
    <x v="37"/>
    <n v="59801"/>
    <x v="1"/>
    <s v="OFF-BI-10004632"/>
    <x v="1"/>
    <x v="8"/>
    <s v="Ibico Hi-Tech Manual Binding System"/>
    <n v="487.98400000000004"/>
    <n v="2"/>
    <n v="0.2"/>
    <n v="152.49499999999998"/>
  </r>
  <r>
    <n v="1897"/>
    <x v="929"/>
    <x v="3"/>
    <x v="621"/>
    <d v="2014-10-07T00:00:00"/>
    <s v="First Class"/>
    <x v="549"/>
    <s v="Amy Cox"/>
    <x v="0"/>
    <s v="United States"/>
    <s v="Minneapolis"/>
    <x v="11"/>
    <n v="55407"/>
    <x v="2"/>
    <s v="OFF-BI-10001359"/>
    <x v="1"/>
    <x v="8"/>
    <s v="GBC DocuBind TL300 Electric Binding System"/>
    <n v="1793.98"/>
    <n v="2"/>
    <n v="0"/>
    <n v="843.17059999999992"/>
  </r>
  <r>
    <n v="1898"/>
    <x v="930"/>
    <x v="2"/>
    <x v="550"/>
    <d v="2011-09-02T00:00:00"/>
    <s v="Second Class"/>
    <x v="362"/>
    <s v="Ryan Akin"/>
    <x v="0"/>
    <s v="United States"/>
    <s v="Miami"/>
    <x v="2"/>
    <n v="33178"/>
    <x v="0"/>
    <s v="OFF-EN-10001749"/>
    <x v="1"/>
    <x v="12"/>
    <s v="Jiffy Padded Mailers with Self-Seal Closure"/>
    <n v="29.808"/>
    <n v="2"/>
    <n v="0.2"/>
    <n v="10.805399999999997"/>
  </r>
  <r>
    <n v="1899"/>
    <x v="930"/>
    <x v="2"/>
    <x v="550"/>
    <d v="2011-09-02T00:00:00"/>
    <s v="Second Class"/>
    <x v="362"/>
    <s v="Ryan Akin"/>
    <x v="0"/>
    <s v="United States"/>
    <s v="Miami"/>
    <x v="2"/>
    <n v="33178"/>
    <x v="0"/>
    <s v="OFF-BI-10004390"/>
    <x v="1"/>
    <x v="8"/>
    <s v="GBC DocuBind 200 Manual Binding Machine"/>
    <n v="505.1760000000001"/>
    <n v="4"/>
    <n v="0.7"/>
    <n v="-336.78399999999988"/>
  </r>
  <r>
    <n v="1900"/>
    <x v="930"/>
    <x v="2"/>
    <x v="550"/>
    <d v="2011-09-02T00:00:00"/>
    <s v="Second Class"/>
    <x v="362"/>
    <s v="Ryan Akin"/>
    <x v="0"/>
    <s v="United States"/>
    <s v="Miami"/>
    <x v="2"/>
    <n v="33178"/>
    <x v="0"/>
    <s v="FUR-TA-10001857"/>
    <x v="0"/>
    <x v="3"/>
    <s v="Balt Solid Wood Rectangular Table"/>
    <n v="174.05850000000001"/>
    <n v="3"/>
    <n v="0.45"/>
    <n v="-110.76450000000001"/>
  </r>
  <r>
    <n v="1901"/>
    <x v="931"/>
    <x v="0"/>
    <x v="622"/>
    <d v="2013-07-04T00:00:00"/>
    <s v="Second Class"/>
    <x v="476"/>
    <s v="Corey-Lock"/>
    <x v="0"/>
    <s v="United States"/>
    <s v="Florence"/>
    <x v="20"/>
    <n v="29501"/>
    <x v="0"/>
    <s v="OFF-ST-10000563"/>
    <x v="1"/>
    <x v="4"/>
    <s v="Fellowes Bankers Box Stor/Drawer Steel Plus"/>
    <n v="191.88"/>
    <n v="6"/>
    <n v="0"/>
    <n v="19.188000000000002"/>
  </r>
  <r>
    <n v="1902"/>
    <x v="932"/>
    <x v="0"/>
    <x v="623"/>
    <d v="2013-08-24T00:00:00"/>
    <s v="First Class"/>
    <x v="108"/>
    <s v="Dianna Wilson"/>
    <x v="2"/>
    <s v="United States"/>
    <s v="Detroit"/>
    <x v="12"/>
    <n v="48205"/>
    <x v="2"/>
    <s v="TEC-PH-10004924"/>
    <x v="2"/>
    <x v="7"/>
    <s v="SKILCRAFT Telephone Shoulder Rest, 2&quot; x 6.5&quot; x 2.5&quot;, Black"/>
    <n v="14.78"/>
    <n v="2"/>
    <n v="0"/>
    <n v="3.9906000000000006"/>
  </r>
  <r>
    <n v="1903"/>
    <x v="933"/>
    <x v="3"/>
    <x v="208"/>
    <d v="2014-10-23T00:00:00"/>
    <s v="First Class"/>
    <x v="460"/>
    <s v="Damala Kotsonis"/>
    <x v="1"/>
    <s v="United States"/>
    <s v="Springfield"/>
    <x v="21"/>
    <n v="97477"/>
    <x v="1"/>
    <s v="OFF-PA-10003953"/>
    <x v="1"/>
    <x v="10"/>
    <s v="Xerox 218"/>
    <n v="5.1840000000000011"/>
    <n v="1"/>
    <n v="0.2"/>
    <n v="1.8144"/>
  </r>
  <r>
    <n v="1904"/>
    <x v="933"/>
    <x v="3"/>
    <x v="208"/>
    <d v="2014-10-23T00:00:00"/>
    <s v="First Class"/>
    <x v="460"/>
    <s v="Damala Kotsonis"/>
    <x v="1"/>
    <s v="United States"/>
    <s v="Springfield"/>
    <x v="21"/>
    <n v="97477"/>
    <x v="1"/>
    <s v="FUR-CH-10000155"/>
    <x v="0"/>
    <x v="1"/>
    <s v="Global Comet Stacking Armless Chair"/>
    <n v="478.48"/>
    <n v="2"/>
    <n v="0.2"/>
    <n v="47.848000000000013"/>
  </r>
  <r>
    <n v="1905"/>
    <x v="933"/>
    <x v="3"/>
    <x v="208"/>
    <d v="2014-10-23T00:00:00"/>
    <s v="First Class"/>
    <x v="460"/>
    <s v="Damala Kotsonis"/>
    <x v="1"/>
    <s v="United States"/>
    <s v="Springfield"/>
    <x v="21"/>
    <n v="97477"/>
    <x v="1"/>
    <s v="TEC-AC-10003116"/>
    <x v="2"/>
    <x v="11"/>
    <s v="Memorex Froggy Flash Drive 8 GB"/>
    <n v="28.400000000000002"/>
    <n v="2"/>
    <n v="0.2"/>
    <n v="6.7449999999999983"/>
  </r>
  <r>
    <n v="1906"/>
    <x v="934"/>
    <x v="3"/>
    <x v="208"/>
    <d v="2014-10-25T00:00:00"/>
    <s v="First Class"/>
    <x v="550"/>
    <s v="Michael Dominguez"/>
    <x v="1"/>
    <s v="United States"/>
    <s v="Indianapolis"/>
    <x v="14"/>
    <n v="46203"/>
    <x v="2"/>
    <s v="OFF-ST-10002743"/>
    <x v="1"/>
    <x v="4"/>
    <s v="SAFCO Boltless Steel Shelving"/>
    <n v="909.12"/>
    <n v="8"/>
    <n v="0"/>
    <n v="9.091199999999958"/>
  </r>
  <r>
    <n v="1907"/>
    <x v="935"/>
    <x v="0"/>
    <x v="624"/>
    <d v="2013-05-22T00:00:00"/>
    <s v="Standard Class"/>
    <x v="532"/>
    <s v="Roy Phan"/>
    <x v="1"/>
    <s v="United States"/>
    <s v="Apopka"/>
    <x v="2"/>
    <n v="32712"/>
    <x v="0"/>
    <s v="OFF-BI-10001757"/>
    <x v="1"/>
    <x v="8"/>
    <s v="Pressboard Hanging Data Binders for Unburst Sheets"/>
    <n v="2.9520000000000004"/>
    <n v="2"/>
    <n v="0.7"/>
    <n v="-2.1648000000000005"/>
  </r>
  <r>
    <n v="1908"/>
    <x v="935"/>
    <x v="0"/>
    <x v="624"/>
    <d v="2013-05-22T00:00:00"/>
    <s v="Standard Class"/>
    <x v="532"/>
    <s v="Roy Phan"/>
    <x v="1"/>
    <s v="United States"/>
    <s v="Apopka"/>
    <x v="2"/>
    <n v="32712"/>
    <x v="0"/>
    <s v="OFF-BI-10000069"/>
    <x v="1"/>
    <x v="8"/>
    <s v="GBC Prepunched Paper, 19-Hole, for Binding Systems, 24-lb"/>
    <n v="27.018000000000008"/>
    <n v="6"/>
    <n v="0.7"/>
    <n v="-21.61440000000001"/>
  </r>
  <r>
    <n v="1909"/>
    <x v="936"/>
    <x v="1"/>
    <x v="302"/>
    <d v="2012-02-04T00:00:00"/>
    <s v="First Class"/>
    <x v="459"/>
    <s v="Rick Wilson"/>
    <x v="1"/>
    <s v="United States"/>
    <s v="Los Angeles"/>
    <x v="1"/>
    <n v="90008"/>
    <x v="1"/>
    <s v="FUR-FU-10004093"/>
    <x v="0"/>
    <x v="5"/>
    <s v="Hand-Finished Solid Wood Document Frame"/>
    <n v="136.91999999999999"/>
    <n v="4"/>
    <n v="0"/>
    <n v="41.075999999999993"/>
  </r>
  <r>
    <n v="1910"/>
    <x v="937"/>
    <x v="3"/>
    <x v="404"/>
    <d v="2014-12-24T00:00:00"/>
    <s v="Standard Class"/>
    <x v="551"/>
    <s v="Duane Benoit"/>
    <x v="0"/>
    <s v="United States"/>
    <s v="Oceanside"/>
    <x v="15"/>
    <n v="11572"/>
    <x v="3"/>
    <s v="FUR-FU-10001037"/>
    <x v="0"/>
    <x v="5"/>
    <s v="DAX Charcoal/Nickel-Tone Document Frame, 5 x 7"/>
    <n v="18.96"/>
    <n v="2"/>
    <n v="0"/>
    <n v="8.532"/>
  </r>
  <r>
    <n v="1911"/>
    <x v="938"/>
    <x v="0"/>
    <x v="625"/>
    <d v="2013-11-23T00:00:00"/>
    <s v="Standard Class"/>
    <x v="34"/>
    <s v="Stewart Carmichael"/>
    <x v="1"/>
    <s v="United States"/>
    <s v="Los Angeles"/>
    <x v="1"/>
    <n v="90008"/>
    <x v="1"/>
    <s v="TEC-AC-10003832"/>
    <x v="2"/>
    <x v="11"/>
    <s v="Imation 16GB Mini TravelDrive USB 2.0 Flash Drive"/>
    <n v="99.390000000000015"/>
    <n v="3"/>
    <n v="0"/>
    <n v="40.749900000000004"/>
  </r>
  <r>
    <n v="1912"/>
    <x v="939"/>
    <x v="3"/>
    <x v="445"/>
    <d v="2014-07-07T00:00:00"/>
    <s v="Second Class"/>
    <x v="395"/>
    <s v="Frank Hawley"/>
    <x v="1"/>
    <s v="United States"/>
    <s v="Houston"/>
    <x v="5"/>
    <n v="77041"/>
    <x v="2"/>
    <s v="OFF-PA-10001878"/>
    <x v="1"/>
    <x v="10"/>
    <s v="Xerox 1891"/>
    <n v="273.89600000000002"/>
    <n v="7"/>
    <n v="0.2"/>
    <n v="92.43989999999998"/>
  </r>
  <r>
    <n v="1913"/>
    <x v="939"/>
    <x v="3"/>
    <x v="445"/>
    <d v="2014-07-07T00:00:00"/>
    <s v="Second Class"/>
    <x v="395"/>
    <s v="Frank Hawley"/>
    <x v="1"/>
    <s v="United States"/>
    <s v="Houston"/>
    <x v="5"/>
    <n v="77041"/>
    <x v="2"/>
    <s v="TEC-MA-10003674"/>
    <x v="2"/>
    <x v="15"/>
    <s v="Hewlett-Packard Deskjet 5550 Printer"/>
    <n v="597.13200000000006"/>
    <n v="3"/>
    <n v="0.4"/>
    <n v="49.760999999999967"/>
  </r>
  <r>
    <n v="1914"/>
    <x v="940"/>
    <x v="2"/>
    <x v="626"/>
    <d v="2011-01-18T00:00:00"/>
    <s v="First Class"/>
    <x v="552"/>
    <s v="Erica Hackney"/>
    <x v="0"/>
    <s v="United States"/>
    <s v="Roswell"/>
    <x v="32"/>
    <n v="30076"/>
    <x v="0"/>
    <s v="TEC-AC-10003628"/>
    <x v="2"/>
    <x v="11"/>
    <s v="Logitech 910-002974 M325 Wireless Mouse for Web Scrolling"/>
    <n v="149.94999999999999"/>
    <n v="5"/>
    <n v="0"/>
    <n v="65.978000000000009"/>
  </r>
  <r>
    <n v="1915"/>
    <x v="941"/>
    <x v="3"/>
    <x v="504"/>
    <d v="2014-05-06T00:00:00"/>
    <s v="Standard Class"/>
    <x v="357"/>
    <s v="Ann Steele"/>
    <x v="2"/>
    <s v="United States"/>
    <s v="Boynton Beach"/>
    <x v="2"/>
    <n v="33437"/>
    <x v="0"/>
    <s v="OFF-LA-10003190"/>
    <x v="1"/>
    <x v="2"/>
    <s v="Avery 474"/>
    <n v="4.6079999999999997"/>
    <n v="2"/>
    <n v="0.2"/>
    <n v="1.6704000000000001"/>
  </r>
  <r>
    <n v="1916"/>
    <x v="941"/>
    <x v="3"/>
    <x v="504"/>
    <d v="2014-05-06T00:00:00"/>
    <s v="Standard Class"/>
    <x v="357"/>
    <s v="Ann Steele"/>
    <x v="2"/>
    <s v="United States"/>
    <s v="Boynton Beach"/>
    <x v="2"/>
    <n v="33437"/>
    <x v="0"/>
    <s v="OFF-AR-10002280"/>
    <x v="1"/>
    <x v="6"/>
    <s v="Staples"/>
    <n v="15.528"/>
    <n v="3"/>
    <n v="0.2"/>
    <n v="4.8524999999999991"/>
  </r>
  <r>
    <n v="1917"/>
    <x v="941"/>
    <x v="3"/>
    <x v="504"/>
    <d v="2014-05-06T00:00:00"/>
    <s v="Standard Class"/>
    <x v="357"/>
    <s v="Ann Steele"/>
    <x v="2"/>
    <s v="United States"/>
    <s v="Boynton Beach"/>
    <x v="2"/>
    <n v="33437"/>
    <x v="0"/>
    <s v="OFF-LA-10001569"/>
    <x v="1"/>
    <x v="2"/>
    <s v="Avery 499"/>
    <n v="11.952000000000002"/>
    <n v="3"/>
    <n v="0.2"/>
    <n v="3.8843999999999994"/>
  </r>
  <r>
    <n v="1918"/>
    <x v="942"/>
    <x v="1"/>
    <x v="627"/>
    <d v="2012-11-14T00:00:00"/>
    <s v="Standard Class"/>
    <x v="456"/>
    <s v="Helen Abelman"/>
    <x v="0"/>
    <s v="United States"/>
    <s v="Franklin"/>
    <x v="31"/>
    <n v="2038"/>
    <x v="3"/>
    <s v="OFF-AR-10001573"/>
    <x v="1"/>
    <x v="6"/>
    <s v="American Pencil"/>
    <n v="11.65"/>
    <n v="5"/>
    <n v="0"/>
    <n v="3.3784999999999989"/>
  </r>
  <r>
    <n v="1919"/>
    <x v="943"/>
    <x v="1"/>
    <x v="628"/>
    <d v="2012-11-01T00:00:00"/>
    <s v="Second Class"/>
    <x v="539"/>
    <s v="Cathy Hwang"/>
    <x v="2"/>
    <s v="United States"/>
    <s v="Detroit"/>
    <x v="12"/>
    <n v="48227"/>
    <x v="2"/>
    <s v="TEC-PH-10001809"/>
    <x v="2"/>
    <x v="7"/>
    <s v="Panasonic KX T7736-B Digital phone"/>
    <n v="299.89999999999998"/>
    <n v="2"/>
    <n v="0"/>
    <n v="74.974999999999994"/>
  </r>
  <r>
    <n v="1920"/>
    <x v="944"/>
    <x v="3"/>
    <x v="629"/>
    <d v="2014-08-20T00:00:00"/>
    <s v="First Class"/>
    <x v="553"/>
    <s v="Edward Hooks"/>
    <x v="1"/>
    <s v="United States"/>
    <s v="Watertown"/>
    <x v="15"/>
    <n v="13601"/>
    <x v="3"/>
    <s v="OFF-BI-10003091"/>
    <x v="1"/>
    <x v="8"/>
    <s v="GBC DocuBind TL200 Manual Binding Machine"/>
    <n v="895.92"/>
    <n v="5"/>
    <n v="0.2"/>
    <n v="302.37299999999993"/>
  </r>
  <r>
    <n v="1921"/>
    <x v="944"/>
    <x v="3"/>
    <x v="629"/>
    <d v="2014-08-20T00:00:00"/>
    <s v="First Class"/>
    <x v="553"/>
    <s v="Edward Hooks"/>
    <x v="1"/>
    <s v="United States"/>
    <s v="Watertown"/>
    <x v="15"/>
    <n v="13601"/>
    <x v="3"/>
    <s v="FUR-CH-10003981"/>
    <x v="0"/>
    <x v="1"/>
    <s v="Global Commerce Series Low-Back Swivel/Tilt Chairs"/>
    <n v="462.56400000000002"/>
    <n v="2"/>
    <n v="0.1"/>
    <n v="97.652399999999943"/>
  </r>
  <r>
    <n v="1922"/>
    <x v="945"/>
    <x v="1"/>
    <x v="292"/>
    <d v="2012-10-09T00:00:00"/>
    <s v="Standard Class"/>
    <x v="89"/>
    <s v="Mary Zewe"/>
    <x v="1"/>
    <s v="United States"/>
    <s v="Reading"/>
    <x v="9"/>
    <n v="19601"/>
    <x v="3"/>
    <s v="OFF-ST-10002562"/>
    <x v="1"/>
    <x v="4"/>
    <s v="Staples"/>
    <n v="15.008000000000003"/>
    <n v="2"/>
    <n v="0.2"/>
    <n v="1.5007999999999999"/>
  </r>
  <r>
    <n v="1923"/>
    <x v="946"/>
    <x v="0"/>
    <x v="630"/>
    <d v="2013-07-11T00:00:00"/>
    <s v="Second Class"/>
    <x v="554"/>
    <s v="Scot Coram"/>
    <x v="1"/>
    <s v="United States"/>
    <s v="Arlington"/>
    <x v="5"/>
    <n v="76017"/>
    <x v="2"/>
    <s v="TEC-PH-10004345"/>
    <x v="2"/>
    <x v="7"/>
    <s v="Cisco SPA 502G IP Phone"/>
    <n v="863.6400000000001"/>
    <n v="9"/>
    <n v="0.2"/>
    <n v="107.95499999999998"/>
  </r>
  <r>
    <n v="1924"/>
    <x v="946"/>
    <x v="0"/>
    <x v="630"/>
    <d v="2013-07-11T00:00:00"/>
    <s v="Second Class"/>
    <x v="554"/>
    <s v="Scot Coram"/>
    <x v="1"/>
    <s v="United States"/>
    <s v="Arlington"/>
    <x v="5"/>
    <n v="76017"/>
    <x v="2"/>
    <s v="OFF-AR-10000588"/>
    <x v="1"/>
    <x v="6"/>
    <s v="Newell 345"/>
    <n v="47.616"/>
    <n v="3"/>
    <n v="0.2"/>
    <n v="3.571200000000001"/>
  </r>
  <r>
    <n v="1925"/>
    <x v="947"/>
    <x v="3"/>
    <x v="256"/>
    <d v="2014-12-08T00:00:00"/>
    <s v="Second Class"/>
    <x v="268"/>
    <s v="Naresj Patel"/>
    <x v="0"/>
    <s v="United States"/>
    <s v="San Diego"/>
    <x v="1"/>
    <n v="92024"/>
    <x v="1"/>
    <s v="OFF-PA-10003039"/>
    <x v="1"/>
    <x v="10"/>
    <s v="Xerox 1960"/>
    <n v="92.94"/>
    <n v="3"/>
    <n v="0"/>
    <n v="41.822999999999993"/>
  </r>
  <r>
    <n v="1926"/>
    <x v="948"/>
    <x v="3"/>
    <x v="631"/>
    <d v="2014-03-14T00:00:00"/>
    <s v="Standard Class"/>
    <x v="352"/>
    <s v="Lindsay Williams"/>
    <x v="1"/>
    <s v="United States"/>
    <s v="San Francisco"/>
    <x v="1"/>
    <n v="94110"/>
    <x v="1"/>
    <s v="TEC-AC-10001908"/>
    <x v="2"/>
    <x v="11"/>
    <s v="Logitech Wireless Headset h800"/>
    <n v="199.98"/>
    <n v="2"/>
    <n v="0"/>
    <n v="69.992999999999995"/>
  </r>
  <r>
    <n v="1927"/>
    <x v="949"/>
    <x v="0"/>
    <x v="632"/>
    <d v="2013-06-16T00:00:00"/>
    <s v="Standard Class"/>
    <x v="411"/>
    <s v="Greg Matthias"/>
    <x v="0"/>
    <s v="United States"/>
    <s v="Los Angeles"/>
    <x v="1"/>
    <n v="90045"/>
    <x v="1"/>
    <s v="TEC-PH-10001198"/>
    <x v="2"/>
    <x v="7"/>
    <s v="Avaya 4621SW VoIP phone"/>
    <n v="177.48000000000002"/>
    <n v="3"/>
    <n v="0.2"/>
    <n v="19.966499999999982"/>
  </r>
  <r>
    <n v="1928"/>
    <x v="950"/>
    <x v="3"/>
    <x v="354"/>
    <d v="2014-12-02T00:00:00"/>
    <s v="First Class"/>
    <x v="302"/>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x v="91"/>
    <s v="Valerie Mitchum"/>
    <x v="2"/>
    <s v="United States"/>
    <s v="Seattle"/>
    <x v="4"/>
    <n v="98105"/>
    <x v="1"/>
    <s v="OFF-PA-10001972"/>
    <x v="1"/>
    <x v="10"/>
    <s v="Xerox 214"/>
    <n v="6.48"/>
    <n v="1"/>
    <n v="0"/>
    <n v="3.1104000000000003"/>
  </r>
  <r>
    <n v="1930"/>
    <x v="951"/>
    <x v="3"/>
    <x v="633"/>
    <d v="2014-03-19T00:00:00"/>
    <s v="Second Class"/>
    <x v="91"/>
    <s v="Valerie Mitchum"/>
    <x v="2"/>
    <s v="United States"/>
    <s v="Seattle"/>
    <x v="4"/>
    <n v="98105"/>
    <x v="1"/>
    <s v="OFF-ST-10004180"/>
    <x v="1"/>
    <x v="4"/>
    <s v="Safco Commercial Shelving"/>
    <n v="46.51"/>
    <n v="1"/>
    <n v="0"/>
    <n v="1.8603999999999985"/>
  </r>
  <r>
    <n v="1931"/>
    <x v="951"/>
    <x v="3"/>
    <x v="633"/>
    <d v="2014-03-19T00:00:00"/>
    <s v="Second Class"/>
    <x v="91"/>
    <s v="Valerie Mitchum"/>
    <x v="2"/>
    <s v="United States"/>
    <s v="Seattle"/>
    <x v="4"/>
    <n v="98105"/>
    <x v="1"/>
    <s v="TEC-PH-10004165"/>
    <x v="2"/>
    <x v="7"/>
    <s v="Mitel MiVoice 5330e IP Phone"/>
    <n v="659.97600000000011"/>
    <n v="3"/>
    <n v="0.2"/>
    <n v="49.498199999999969"/>
  </r>
  <r>
    <n v="1932"/>
    <x v="952"/>
    <x v="0"/>
    <x v="581"/>
    <d v="2013-11-30T00:00:00"/>
    <s v="Second Class"/>
    <x v="113"/>
    <s v="Craig Carreira"/>
    <x v="0"/>
    <s v="United States"/>
    <s v="Scottsdale"/>
    <x v="16"/>
    <n v="85254"/>
    <x v="1"/>
    <s v="TEC-PH-10002483"/>
    <x v="2"/>
    <x v="7"/>
    <s v="Motorola Moto X"/>
    <n v="271.99200000000002"/>
    <n v="1"/>
    <n v="0.2"/>
    <n v="23.799300000000002"/>
  </r>
  <r>
    <n v="1933"/>
    <x v="953"/>
    <x v="3"/>
    <x v="634"/>
    <d v="2014-08-11T00:00:00"/>
    <s v="Second Class"/>
    <x v="277"/>
    <s v="Seth Vernon"/>
    <x v="0"/>
    <s v="United States"/>
    <s v="Lafayette"/>
    <x v="28"/>
    <n v="70506"/>
    <x v="0"/>
    <s v="FUR-BO-10000468"/>
    <x v="0"/>
    <x v="0"/>
    <s v="O'Sullivan 2-Shelf Heavy-Duty Bookcases"/>
    <n v="145.74"/>
    <n v="3"/>
    <n v="0"/>
    <n v="23.318400000000011"/>
  </r>
  <r>
    <n v="1934"/>
    <x v="953"/>
    <x v="3"/>
    <x v="634"/>
    <d v="2014-08-11T00:00:00"/>
    <s v="Second Class"/>
    <x v="277"/>
    <s v="Seth Vernon"/>
    <x v="0"/>
    <s v="United States"/>
    <s v="Lafayette"/>
    <x v="28"/>
    <n v="70506"/>
    <x v="0"/>
    <s v="FUR-FU-10001706"/>
    <x v="0"/>
    <x v="5"/>
    <s v="Longer-Life Soft White Bulbs"/>
    <n v="15.4"/>
    <n v="5"/>
    <n v="0"/>
    <n v="7.3919999999999995"/>
  </r>
  <r>
    <n v="1935"/>
    <x v="954"/>
    <x v="3"/>
    <x v="344"/>
    <d v="2014-12-04T00:00:00"/>
    <s v="Standard Class"/>
    <x v="352"/>
    <s v="Lindsay Williams"/>
    <x v="1"/>
    <s v="United States"/>
    <s v="San Francisco"/>
    <x v="1"/>
    <n v="94109"/>
    <x v="1"/>
    <s v="OFF-PA-10003129"/>
    <x v="1"/>
    <x v="10"/>
    <s v="Tops White Computer Printout Paper"/>
    <n v="244.54999999999998"/>
    <n v="5"/>
    <n v="0"/>
    <n v="114.93849999999998"/>
  </r>
  <r>
    <n v="1936"/>
    <x v="954"/>
    <x v="3"/>
    <x v="344"/>
    <d v="2014-12-04T00:00:00"/>
    <s v="Standard Class"/>
    <x v="352"/>
    <s v="Lindsay Williams"/>
    <x v="1"/>
    <s v="United States"/>
    <s v="San Francisco"/>
    <x v="1"/>
    <n v="94109"/>
    <x v="1"/>
    <s v="TEC-AC-10001284"/>
    <x v="2"/>
    <x v="11"/>
    <s v="Enermax Briskie RF Wireless Keyboard and Mouse Combo"/>
    <n v="166.16"/>
    <n v="8"/>
    <n v="0"/>
    <n v="59.817599999999999"/>
  </r>
  <r>
    <n v="1937"/>
    <x v="955"/>
    <x v="1"/>
    <x v="442"/>
    <d v="2012-05-27T00:00:00"/>
    <s v="Second Class"/>
    <x v="472"/>
    <s v="Nora Pelletier"/>
    <x v="2"/>
    <s v="United States"/>
    <s v="San Francisco"/>
    <x v="1"/>
    <n v="94109"/>
    <x v="1"/>
    <s v="FUR-FU-10002268"/>
    <x v="0"/>
    <x v="5"/>
    <s v="Ultra Door Push Plate"/>
    <n v="14.73"/>
    <n v="3"/>
    <n v="0"/>
    <n v="4.8608999999999991"/>
  </r>
  <r>
    <n v="1938"/>
    <x v="956"/>
    <x v="0"/>
    <x v="630"/>
    <d v="2013-07-13T00:00:00"/>
    <s v="Standard Class"/>
    <x v="555"/>
    <s v="Joe Elijah"/>
    <x v="0"/>
    <s v="United States"/>
    <s v="Broomfield"/>
    <x v="22"/>
    <n v="80020"/>
    <x v="1"/>
    <s v="OFF-BI-10002082"/>
    <x v="1"/>
    <x v="8"/>
    <s v="GBC Twin Loop Wire Binding Elements"/>
    <n v="19.968000000000004"/>
    <n v="2"/>
    <n v="0.7"/>
    <n v="-13.311999999999998"/>
  </r>
  <r>
    <n v="1939"/>
    <x v="956"/>
    <x v="0"/>
    <x v="630"/>
    <d v="2013-07-13T00:00:00"/>
    <s v="Standard Class"/>
    <x v="55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x v="555"/>
    <s v="Joe Elijah"/>
    <x v="0"/>
    <s v="United States"/>
    <s v="Broomfield"/>
    <x v="22"/>
    <n v="80020"/>
    <x v="1"/>
    <s v="OFF-BI-10001634"/>
    <x v="1"/>
    <x v="8"/>
    <s v="Wilson Jones Active Use Binders"/>
    <n v="8.7360000000000024"/>
    <n v="4"/>
    <n v="0.7"/>
    <n v="-6.1151999999999997"/>
  </r>
  <r>
    <n v="1941"/>
    <x v="956"/>
    <x v="0"/>
    <x v="630"/>
    <d v="2013-07-13T00:00:00"/>
    <s v="Standard Class"/>
    <x v="555"/>
    <s v="Joe Elijah"/>
    <x v="0"/>
    <s v="United States"/>
    <s v="Broomfield"/>
    <x v="22"/>
    <n v="80020"/>
    <x v="1"/>
    <s v="FUR-CH-10004287"/>
    <x v="0"/>
    <x v="1"/>
    <s v="SAFCO Arco Folding Chair"/>
    <n v="662.88"/>
    <n v="3"/>
    <n v="0.2"/>
    <n v="74.573999999999955"/>
  </r>
  <r>
    <n v="1942"/>
    <x v="957"/>
    <x v="3"/>
    <x v="635"/>
    <d v="2014-09-02T00:00:00"/>
    <s v="First Class"/>
    <x v="434"/>
    <s v="Cathy Prescott"/>
    <x v="1"/>
    <s v="United States"/>
    <s v="Quincy"/>
    <x v="10"/>
    <n v="62301"/>
    <x v="2"/>
    <s v="OFF-LA-10004544"/>
    <x v="1"/>
    <x v="2"/>
    <s v="Avery 505"/>
    <n v="47.360000000000007"/>
    <n v="4"/>
    <n v="0.2"/>
    <n v="17.759999999999998"/>
  </r>
  <r>
    <n v="1943"/>
    <x v="957"/>
    <x v="3"/>
    <x v="635"/>
    <d v="2014-09-02T00:00:00"/>
    <s v="First Class"/>
    <x v="434"/>
    <s v="Cathy Prescott"/>
    <x v="1"/>
    <s v="United States"/>
    <s v="Quincy"/>
    <x v="10"/>
    <n v="62301"/>
    <x v="2"/>
    <s v="OFF-ST-10004507"/>
    <x v="1"/>
    <x v="4"/>
    <s v="Advantus Rolling Storage Box"/>
    <n v="27.439999999999998"/>
    <n v="2"/>
    <n v="0.2"/>
    <n v="2.4009999999999998"/>
  </r>
  <r>
    <n v="1944"/>
    <x v="957"/>
    <x v="3"/>
    <x v="635"/>
    <d v="2014-09-02T00:00:00"/>
    <s v="First Class"/>
    <x v="434"/>
    <s v="Cathy Prescott"/>
    <x v="1"/>
    <s v="United States"/>
    <s v="Quincy"/>
    <x v="10"/>
    <n v="62301"/>
    <x v="2"/>
    <s v="OFF-BI-10002012"/>
    <x v="1"/>
    <x v="8"/>
    <s v="Wilson Jones Easy Flow II Sheet Lifters"/>
    <n v="3.2399999999999993"/>
    <n v="9"/>
    <n v="0.8"/>
    <n v="-5.1840000000000011"/>
  </r>
  <r>
    <n v="1945"/>
    <x v="958"/>
    <x v="0"/>
    <x v="23"/>
    <d v="2013-06-27T00:00:00"/>
    <s v="Standard Class"/>
    <x v="105"/>
    <s v="Erin Ashbrook"/>
    <x v="1"/>
    <s v="United States"/>
    <s v="Carrollton"/>
    <x v="5"/>
    <n v="75007"/>
    <x v="2"/>
    <s v="TEC-AC-10001109"/>
    <x v="2"/>
    <x v="11"/>
    <s v="Logitech Trackman Marble Mouse"/>
    <n v="95.968000000000004"/>
    <n v="4"/>
    <n v="0.2"/>
    <n v="26.391200000000001"/>
  </r>
  <r>
    <n v="1946"/>
    <x v="958"/>
    <x v="0"/>
    <x v="23"/>
    <d v="2013-06-27T00:00:00"/>
    <s v="Standard Class"/>
    <x v="105"/>
    <s v="Erin Ashbrook"/>
    <x v="1"/>
    <s v="United States"/>
    <s v="Carrollton"/>
    <x v="5"/>
    <n v="75007"/>
    <x v="2"/>
    <s v="OFF-PA-10000809"/>
    <x v="1"/>
    <x v="10"/>
    <s v="Xerox 206"/>
    <n v="10.368000000000002"/>
    <n v="2"/>
    <n v="0.2"/>
    <n v="3.6288"/>
  </r>
  <r>
    <n v="1947"/>
    <x v="959"/>
    <x v="3"/>
    <x v="264"/>
    <d v="2014-09-07T00:00:00"/>
    <s v="Standard Class"/>
    <x v="556"/>
    <s v="Ann Chong"/>
    <x v="1"/>
    <s v="United States"/>
    <s v="New York City"/>
    <x v="15"/>
    <n v="10009"/>
    <x v="3"/>
    <s v="OFF-AR-10000658"/>
    <x v="1"/>
    <x v="6"/>
    <s v="Newell 324"/>
    <n v="23.1"/>
    <n v="2"/>
    <n v="0"/>
    <n v="6.468"/>
  </r>
  <r>
    <n v="1948"/>
    <x v="959"/>
    <x v="3"/>
    <x v="264"/>
    <d v="2014-09-07T00:00:00"/>
    <s v="Standard Class"/>
    <x v="556"/>
    <s v="Ann Chong"/>
    <x v="1"/>
    <s v="United States"/>
    <s v="New York City"/>
    <x v="15"/>
    <n v="10009"/>
    <x v="3"/>
    <s v="FUR-FU-10001196"/>
    <x v="0"/>
    <x v="5"/>
    <s v="DAX Cubicle Frames - 8x10"/>
    <n v="11.54"/>
    <n v="2"/>
    <n v="0"/>
    <n v="3.4619999999999997"/>
  </r>
  <r>
    <n v="1949"/>
    <x v="959"/>
    <x v="3"/>
    <x v="264"/>
    <d v="2014-09-07T00:00:00"/>
    <s v="Standard Class"/>
    <x v="556"/>
    <s v="Ann Chong"/>
    <x v="1"/>
    <s v="United States"/>
    <s v="New York City"/>
    <x v="15"/>
    <n v="10009"/>
    <x v="3"/>
    <s v="FUR-TA-10001889"/>
    <x v="0"/>
    <x v="3"/>
    <s v="Bush Advantage Collection Racetrack Conference Table"/>
    <n v="254.52599999999998"/>
    <n v="1"/>
    <n v="0.4"/>
    <n v="-93.3262"/>
  </r>
  <r>
    <n v="1950"/>
    <x v="959"/>
    <x v="3"/>
    <x v="264"/>
    <d v="2014-09-07T00:00:00"/>
    <s v="Standard Class"/>
    <x v="556"/>
    <s v="Ann Chong"/>
    <x v="1"/>
    <s v="United States"/>
    <s v="New York City"/>
    <x v="15"/>
    <n v="10009"/>
    <x v="3"/>
    <s v="OFF-AP-10000358"/>
    <x v="1"/>
    <x v="9"/>
    <s v="Fellowes Basic Home/Office Series Surge Protectors"/>
    <n v="12.98"/>
    <n v="1"/>
    <n v="0"/>
    <n v="3.7641999999999989"/>
  </r>
  <r>
    <n v="1951"/>
    <x v="959"/>
    <x v="3"/>
    <x v="264"/>
    <d v="2014-09-07T00:00:00"/>
    <s v="Standard Class"/>
    <x v="556"/>
    <s v="Ann Chong"/>
    <x v="1"/>
    <s v="United States"/>
    <s v="New York City"/>
    <x v="15"/>
    <n v="10009"/>
    <x v="3"/>
    <s v="OFF-BI-10004970"/>
    <x v="1"/>
    <x v="8"/>
    <s v="ACCOHIDE 3-Ring Binder, Blue, 1&quot;"/>
    <n v="26.432000000000002"/>
    <n v="8"/>
    <n v="0.2"/>
    <n v="8.9207999999999998"/>
  </r>
  <r>
    <n v="1952"/>
    <x v="959"/>
    <x v="3"/>
    <x v="264"/>
    <d v="2014-09-07T00:00:00"/>
    <s v="Standard Class"/>
    <x v="556"/>
    <s v="Ann Chong"/>
    <x v="1"/>
    <s v="United States"/>
    <s v="New York City"/>
    <x v="15"/>
    <n v="10009"/>
    <x v="3"/>
    <s v="TEC-PH-10003885"/>
    <x v="2"/>
    <x v="7"/>
    <s v="Cisco SPA508G"/>
    <n v="197.96999999999997"/>
    <n v="3"/>
    <n v="0"/>
    <n v="57.41129999999999"/>
  </r>
  <r>
    <n v="1953"/>
    <x v="959"/>
    <x v="3"/>
    <x v="264"/>
    <d v="2014-09-07T00:00:00"/>
    <s v="Standard Class"/>
    <x v="556"/>
    <s v="Ann Chong"/>
    <x v="1"/>
    <s v="United States"/>
    <s v="New York City"/>
    <x v="15"/>
    <n v="10009"/>
    <x v="3"/>
    <s v="OFF-LA-10001641"/>
    <x v="1"/>
    <x v="2"/>
    <s v="Avery 518"/>
    <n v="18.899999999999999"/>
    <n v="6"/>
    <n v="0"/>
    <n v="9.0719999999999992"/>
  </r>
  <r>
    <n v="1954"/>
    <x v="959"/>
    <x v="3"/>
    <x v="264"/>
    <d v="2014-09-07T00:00:00"/>
    <s v="Standard Class"/>
    <x v="556"/>
    <s v="Ann Chong"/>
    <x v="1"/>
    <s v="United States"/>
    <s v="New York City"/>
    <x v="15"/>
    <n v="10009"/>
    <x v="3"/>
    <s v="FUR-CH-10003379"/>
    <x v="0"/>
    <x v="1"/>
    <s v="Global Commerce Series High-Back Swivel/Tilt Chairs"/>
    <n v="1282.4100000000001"/>
    <n v="5"/>
    <n v="0.1"/>
    <n v="213.73500000000001"/>
  </r>
  <r>
    <n v="1955"/>
    <x v="959"/>
    <x v="3"/>
    <x v="264"/>
    <d v="2014-09-07T00:00:00"/>
    <s v="Standard Class"/>
    <x v="556"/>
    <s v="Ann Chong"/>
    <x v="1"/>
    <s v="United States"/>
    <s v="New York City"/>
    <x v="15"/>
    <n v="10009"/>
    <x v="3"/>
    <s v="OFF-AR-10004582"/>
    <x v="1"/>
    <x v="6"/>
    <s v="BIC Brite Liner Grip Highlighters"/>
    <n v="4.92"/>
    <n v="3"/>
    <n v="0"/>
    <n v="2.2139999999999995"/>
  </r>
  <r>
    <n v="1956"/>
    <x v="959"/>
    <x v="3"/>
    <x v="264"/>
    <d v="2014-09-07T00:00:00"/>
    <s v="Standard Class"/>
    <x v="556"/>
    <s v="Ann Chong"/>
    <x v="1"/>
    <s v="United States"/>
    <s v="New York City"/>
    <x v="15"/>
    <n v="10009"/>
    <x v="3"/>
    <s v="TEC-AC-10002842"/>
    <x v="2"/>
    <x v="11"/>
    <s v="WD My Passport Ultra 2TB Portable External Hard Drive"/>
    <n v="238"/>
    <n v="2"/>
    <n v="0"/>
    <n v="38.080000000000013"/>
  </r>
  <r>
    <n v="1957"/>
    <x v="959"/>
    <x v="3"/>
    <x v="264"/>
    <d v="2014-09-07T00:00:00"/>
    <s v="Standard Class"/>
    <x v="556"/>
    <s v="Ann Chong"/>
    <x v="1"/>
    <s v="United States"/>
    <s v="New York City"/>
    <x v="15"/>
    <n v="10009"/>
    <x v="3"/>
    <s v="TEC-AC-10000109"/>
    <x v="2"/>
    <x v="11"/>
    <s v="Sony Micro Vault Click 16 GB USB 2.0 Flash Drive"/>
    <n v="167.97"/>
    <n v="3"/>
    <n v="0"/>
    <n v="40.31280000000001"/>
  </r>
  <r>
    <n v="1958"/>
    <x v="959"/>
    <x v="3"/>
    <x v="264"/>
    <d v="2014-09-07T00:00:00"/>
    <s v="Standard Class"/>
    <x v="556"/>
    <s v="Ann Chong"/>
    <x v="1"/>
    <s v="United States"/>
    <s v="New York City"/>
    <x v="15"/>
    <n v="10009"/>
    <x v="3"/>
    <s v="OFF-PA-10003893"/>
    <x v="1"/>
    <x v="10"/>
    <s v="Xerox 1962"/>
    <n v="17.12"/>
    <n v="4"/>
    <n v="0"/>
    <n v="7.7039999999999988"/>
  </r>
  <r>
    <n v="1959"/>
    <x v="960"/>
    <x v="3"/>
    <x v="18"/>
    <d v="2014-09-16T00:00:00"/>
    <s v="Second Class"/>
    <x v="355"/>
    <s v="Robert Waldorf"/>
    <x v="0"/>
    <s v="United States"/>
    <s v="Springfield"/>
    <x v="25"/>
    <n v="65807"/>
    <x v="2"/>
    <s v="OFF-BI-10003669"/>
    <x v="1"/>
    <x v="8"/>
    <s v="3M Organizer Strips"/>
    <n v="16.200000000000003"/>
    <n v="3"/>
    <n v="0"/>
    <n v="7.7759999999999998"/>
  </r>
  <r>
    <n v="1960"/>
    <x v="960"/>
    <x v="3"/>
    <x v="18"/>
    <d v="2014-09-16T00:00:00"/>
    <s v="Second Class"/>
    <x v="355"/>
    <s v="Robert Waldorf"/>
    <x v="0"/>
    <s v="United States"/>
    <s v="Springfield"/>
    <x v="25"/>
    <n v="65807"/>
    <x v="2"/>
    <s v="OFF-AP-10004785"/>
    <x v="1"/>
    <x v="9"/>
    <s v="Holmes Replacement Filter for HEPA Air Cleaner, Medium Room"/>
    <n v="33.99"/>
    <n v="3"/>
    <n v="0"/>
    <n v="14.615700000000004"/>
  </r>
  <r>
    <n v="1961"/>
    <x v="960"/>
    <x v="3"/>
    <x v="18"/>
    <d v="2014-09-16T00:00:00"/>
    <s v="Second Class"/>
    <x v="355"/>
    <s v="Robert Waldorf"/>
    <x v="0"/>
    <s v="United States"/>
    <s v="Springfield"/>
    <x v="25"/>
    <n v="65807"/>
    <x v="2"/>
    <s v="TEC-AC-10003023"/>
    <x v="2"/>
    <x v="11"/>
    <s v="Logitech G105 Gaming Keyboard"/>
    <n v="296.84999999999997"/>
    <n v="5"/>
    <n v="0"/>
    <n v="53.432999999999993"/>
  </r>
  <r>
    <n v="1962"/>
    <x v="960"/>
    <x v="3"/>
    <x v="18"/>
    <d v="2014-09-16T00:00:00"/>
    <s v="Second Class"/>
    <x v="355"/>
    <s v="Robert Waldorf"/>
    <x v="0"/>
    <s v="United States"/>
    <s v="Springfield"/>
    <x v="25"/>
    <n v="65807"/>
    <x v="2"/>
    <s v="TEC-AC-10002217"/>
    <x v="2"/>
    <x v="11"/>
    <s v="Imation Clip USB flash drive - 8 GB"/>
    <n v="112.80000000000001"/>
    <n v="6"/>
    <n v="0"/>
    <n v="6.7680000000000007"/>
  </r>
  <r>
    <n v="1963"/>
    <x v="960"/>
    <x v="3"/>
    <x v="18"/>
    <d v="2014-09-16T00:00:00"/>
    <s v="Second Class"/>
    <x v="355"/>
    <s v="Robert Waldorf"/>
    <x v="0"/>
    <s v="United States"/>
    <s v="Springfield"/>
    <x v="25"/>
    <n v="65807"/>
    <x v="2"/>
    <s v="OFF-BI-10002954"/>
    <x v="1"/>
    <x v="8"/>
    <s v="Newell 3-Hole Punched Plastic Slotted Magazine Holders for Binders"/>
    <n v="13.71"/>
    <n v="3"/>
    <n v="0"/>
    <n v="6.5808"/>
  </r>
  <r>
    <n v="1964"/>
    <x v="960"/>
    <x v="3"/>
    <x v="18"/>
    <d v="2014-09-16T00:00:00"/>
    <s v="Second Class"/>
    <x v="355"/>
    <s v="Robert Waldorf"/>
    <x v="0"/>
    <s v="United States"/>
    <s v="Springfield"/>
    <x v="25"/>
    <n v="65807"/>
    <x v="2"/>
    <s v="OFF-PA-10002586"/>
    <x v="1"/>
    <x v="10"/>
    <s v="Xerox 1970"/>
    <n v="24.900000000000002"/>
    <n v="5"/>
    <n v="0"/>
    <n v="11.703000000000001"/>
  </r>
  <r>
    <n v="1965"/>
    <x v="960"/>
    <x v="3"/>
    <x v="18"/>
    <d v="2014-09-16T00:00:00"/>
    <s v="Second Class"/>
    <x v="355"/>
    <s v="Robert Waldorf"/>
    <x v="0"/>
    <s v="United States"/>
    <s v="Springfield"/>
    <x v="25"/>
    <n v="65807"/>
    <x v="2"/>
    <s v="OFF-ST-10000025"/>
    <x v="1"/>
    <x v="4"/>
    <s v="Fellowes Stor/Drawer Steel Plus Storage Drawers"/>
    <n v="286.29000000000002"/>
    <n v="3"/>
    <n v="0"/>
    <n v="17.177399999999977"/>
  </r>
  <r>
    <n v="1966"/>
    <x v="960"/>
    <x v="3"/>
    <x v="18"/>
    <d v="2014-09-16T00:00:00"/>
    <s v="Second Class"/>
    <x v="355"/>
    <s v="Robert Waldorf"/>
    <x v="0"/>
    <s v="United States"/>
    <s v="Springfield"/>
    <x v="25"/>
    <n v="65807"/>
    <x v="2"/>
    <s v="OFF-AP-10003281"/>
    <x v="1"/>
    <x v="9"/>
    <s v="Acco 6 Outlet Guardian Standard Surge Suppressor"/>
    <n v="24.18"/>
    <n v="2"/>
    <n v="0"/>
    <n v="7.2539999999999978"/>
  </r>
  <r>
    <n v="1967"/>
    <x v="961"/>
    <x v="3"/>
    <x v="202"/>
    <d v="2014-12-29T00:00:00"/>
    <s v="Standard Class"/>
    <x v="203"/>
    <s v="Dean Braden"/>
    <x v="0"/>
    <s v="United States"/>
    <s v="Paterson"/>
    <x v="30"/>
    <n v="7501"/>
    <x v="3"/>
    <s v="TEC-PH-10002103"/>
    <x v="2"/>
    <x v="7"/>
    <s v="Jabra SPEAK 410"/>
    <n v="281.96999999999997"/>
    <n v="3"/>
    <n v="0"/>
    <n v="78.951599999999999"/>
  </r>
  <r>
    <n v="1968"/>
    <x v="961"/>
    <x v="3"/>
    <x v="202"/>
    <d v="2014-12-29T00:00:00"/>
    <s v="Standard Class"/>
    <x v="203"/>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x v="203"/>
    <s v="Dean Braden"/>
    <x v="0"/>
    <s v="United States"/>
    <s v="Paterson"/>
    <x v="30"/>
    <n v="7501"/>
    <x v="3"/>
    <s v="OFF-PA-10001144"/>
    <x v="1"/>
    <x v="10"/>
    <s v="Xerox 1913"/>
    <n v="166.44"/>
    <n v="3"/>
    <n v="0"/>
    <n v="79.891199999999998"/>
  </r>
  <r>
    <n v="1970"/>
    <x v="962"/>
    <x v="3"/>
    <x v="397"/>
    <d v="2014-09-30T00:00:00"/>
    <s v="Standard Class"/>
    <x v="217"/>
    <s v="Bill Donatelli"/>
    <x v="0"/>
    <s v="United States"/>
    <s v="Tulsa"/>
    <x v="26"/>
    <n v="74133"/>
    <x v="2"/>
    <s v="TEC-AC-10004659"/>
    <x v="2"/>
    <x v="11"/>
    <s v="Imation Secure+ Hardware Encrypted USB 2.0 Flash Drive; 16GB"/>
    <n v="291.95999999999998"/>
    <n v="4"/>
    <n v="0"/>
    <n v="102.18599999999998"/>
  </r>
  <r>
    <n v="1971"/>
    <x v="963"/>
    <x v="3"/>
    <x v="636"/>
    <d v="2014-05-12T00:00:00"/>
    <s v="Standard Class"/>
    <x v="529"/>
    <s v="Max Ludwig"/>
    <x v="2"/>
    <s v="United States"/>
    <s v="Chicago"/>
    <x v="10"/>
    <n v="60623"/>
    <x v="2"/>
    <s v="OFF-AR-10004752"/>
    <x v="1"/>
    <x v="6"/>
    <s v="Blackstonian Pencils"/>
    <n v="6.4080000000000004"/>
    <n v="3"/>
    <n v="0.2"/>
    <n v="0.64079999999999981"/>
  </r>
  <r>
    <n v="1972"/>
    <x v="963"/>
    <x v="3"/>
    <x v="636"/>
    <d v="2014-05-12T00:00:00"/>
    <s v="Standard Class"/>
    <x v="529"/>
    <s v="Max Ludwig"/>
    <x v="2"/>
    <s v="United States"/>
    <s v="Chicago"/>
    <x v="10"/>
    <n v="60623"/>
    <x v="2"/>
    <s v="TEC-AC-10004659"/>
    <x v="2"/>
    <x v="11"/>
    <s v="Imation Secure+ Hardware Encrypted USB 2.0 Flash Drive; 16GB"/>
    <n v="408.74399999999997"/>
    <n v="7"/>
    <n v="0.2"/>
    <n v="76.639499999999984"/>
  </r>
  <r>
    <n v="1973"/>
    <x v="964"/>
    <x v="2"/>
    <x v="637"/>
    <d v="2011-12-19T00:00:00"/>
    <s v="Standard Class"/>
    <x v="557"/>
    <s v="Joy Daniels"/>
    <x v="0"/>
    <s v="United States"/>
    <s v="Chicago"/>
    <x v="10"/>
    <n v="60610"/>
    <x v="2"/>
    <s v="OFF-BI-10001249"/>
    <x v="1"/>
    <x v="8"/>
    <s v="Avery Heavy-Duty EZD View Binder with Locking Rings"/>
    <n v="5.1039999999999992"/>
    <n v="4"/>
    <n v="0.8"/>
    <n v="-8.6768000000000018"/>
  </r>
  <r>
    <n v="1974"/>
    <x v="964"/>
    <x v="2"/>
    <x v="637"/>
    <d v="2011-12-19T00:00:00"/>
    <s v="Standard Class"/>
    <x v="557"/>
    <s v="Joy Daniels"/>
    <x v="0"/>
    <s v="United States"/>
    <s v="Chicago"/>
    <x v="10"/>
    <n v="60610"/>
    <x v="2"/>
    <s v="OFF-FA-10003059"/>
    <x v="1"/>
    <x v="13"/>
    <s v="Assorted Color Push Pins"/>
    <n v="2.8960000000000004"/>
    <n v="2"/>
    <n v="0.2"/>
    <n v="0.4705999999999998"/>
  </r>
  <r>
    <n v="1975"/>
    <x v="964"/>
    <x v="2"/>
    <x v="637"/>
    <d v="2011-12-19T00:00:00"/>
    <s v="Standard Class"/>
    <x v="557"/>
    <s v="Joy Daniels"/>
    <x v="0"/>
    <s v="United States"/>
    <s v="Chicago"/>
    <x v="10"/>
    <n v="60610"/>
    <x v="2"/>
    <s v="TEC-AC-10002718"/>
    <x v="2"/>
    <x v="11"/>
    <s v="Belkin Standard 104 key USB Keyboard"/>
    <n v="35.016000000000005"/>
    <n v="3"/>
    <n v="0.2"/>
    <n v="-2.188500000000003"/>
  </r>
  <r>
    <n v="1976"/>
    <x v="965"/>
    <x v="2"/>
    <x v="638"/>
    <d v="2011-10-20T00:00:00"/>
    <s v="Second Class"/>
    <x v="127"/>
    <s v="Alan Schoenberger"/>
    <x v="1"/>
    <s v="United States"/>
    <s v="Montgomery"/>
    <x v="19"/>
    <n v="36116"/>
    <x v="0"/>
    <s v="OFF-ST-10001522"/>
    <x v="1"/>
    <x v="4"/>
    <s v="Gould Plastics 18-Pocket Panel Bin, 34w x 5-1/4d x 20-1/2h"/>
    <n v="275.96999999999997"/>
    <n v="3"/>
    <n v="0"/>
    <n v="11.038799999999981"/>
  </r>
  <r>
    <n v="1977"/>
    <x v="965"/>
    <x v="2"/>
    <x v="638"/>
    <d v="2011-10-20T00:00:00"/>
    <s v="Second Class"/>
    <x v="127"/>
    <s v="Alan Schoenberger"/>
    <x v="1"/>
    <s v="United States"/>
    <s v="Montgomery"/>
    <x v="19"/>
    <n v="36116"/>
    <x v="0"/>
    <s v="TEC-PH-10002352"/>
    <x v="2"/>
    <x v="7"/>
    <s v="Avaya IP Phone 1140E VoIP phone"/>
    <n v="1394.95"/>
    <n v="5"/>
    <n v="0"/>
    <n v="362.68699999999995"/>
  </r>
  <r>
    <n v="1978"/>
    <x v="965"/>
    <x v="2"/>
    <x v="638"/>
    <d v="2011-10-20T00:00:00"/>
    <s v="Second Class"/>
    <x v="127"/>
    <s v="Alan Schoenberger"/>
    <x v="1"/>
    <s v="United States"/>
    <s v="Montgomery"/>
    <x v="19"/>
    <n v="36116"/>
    <x v="0"/>
    <s v="FUR-CH-10003774"/>
    <x v="0"/>
    <x v="1"/>
    <s v="Global Wood Trimmed Manager's Task Chair, Khaki"/>
    <n v="545.88"/>
    <n v="6"/>
    <n v="0"/>
    <n v="70.964399999999983"/>
  </r>
  <r>
    <n v="1979"/>
    <x v="966"/>
    <x v="1"/>
    <x v="412"/>
    <d v="2012-05-12T00:00:00"/>
    <s v="Standard Class"/>
    <x v="211"/>
    <s v="Allen Armold"/>
    <x v="0"/>
    <s v="United States"/>
    <s v="Salem"/>
    <x v="21"/>
    <n v="97301"/>
    <x v="1"/>
    <s v="OFF-AR-10000127"/>
    <x v="1"/>
    <x v="6"/>
    <s v="Newell 321"/>
    <n v="5.2480000000000002"/>
    <n v="2"/>
    <n v="0.2"/>
    <n v="0.59039999999999915"/>
  </r>
  <r>
    <n v="1980"/>
    <x v="967"/>
    <x v="0"/>
    <x v="167"/>
    <d v="2013-04-15T00:00:00"/>
    <s v="Same Day"/>
    <x v="446"/>
    <s v="Kean Takahito"/>
    <x v="0"/>
    <s v="United States"/>
    <s v="Glendale"/>
    <x v="16"/>
    <n v="85301"/>
    <x v="1"/>
    <s v="FUR-CH-10004086"/>
    <x v="0"/>
    <x v="1"/>
    <s v="Hon 4070 Series Pagoda Armless Upholstered Stacking Chairs"/>
    <n v="933.53600000000006"/>
    <n v="4"/>
    <n v="0.2"/>
    <n v="105.02279999999996"/>
  </r>
  <r>
    <n v="1981"/>
    <x v="967"/>
    <x v="0"/>
    <x v="167"/>
    <d v="2013-04-15T00:00:00"/>
    <s v="Same Day"/>
    <x v="446"/>
    <s v="Kean Takahito"/>
    <x v="0"/>
    <s v="United States"/>
    <s v="Glendale"/>
    <x v="16"/>
    <n v="85301"/>
    <x v="1"/>
    <s v="OFF-ST-10001228"/>
    <x v="1"/>
    <x v="4"/>
    <s v="Fellowes Personal Hanging Folder Files, Navy"/>
    <n v="42.975999999999999"/>
    <n v="4"/>
    <n v="0.2"/>
    <n v="4.2976000000000028"/>
  </r>
  <r>
    <n v="1982"/>
    <x v="968"/>
    <x v="1"/>
    <x v="639"/>
    <d v="2012-12-16T00:00:00"/>
    <s v="Second Class"/>
    <x v="152"/>
    <s v="Muhammed MacIntyre"/>
    <x v="1"/>
    <s v="United States"/>
    <s v="Columbus"/>
    <x v="32"/>
    <n v="31907"/>
    <x v="0"/>
    <s v="OFF-BI-10004187"/>
    <x v="1"/>
    <x v="8"/>
    <s v="Staples"/>
    <n v="3.76"/>
    <n v="2"/>
    <n v="0"/>
    <n v="1.8047999999999997"/>
  </r>
  <r>
    <n v="1983"/>
    <x v="969"/>
    <x v="2"/>
    <x v="640"/>
    <d v="2011-12-09T00:00:00"/>
    <s v="Standard Class"/>
    <x v="159"/>
    <s v="Nathan Gelder"/>
    <x v="0"/>
    <s v="United States"/>
    <s v="Oklahoma City"/>
    <x v="26"/>
    <n v="73120"/>
    <x v="2"/>
    <s v="TEC-PH-10003811"/>
    <x v="2"/>
    <x v="7"/>
    <s v="Jabra Supreme Plus Driver Edition Headset"/>
    <n v="479.96"/>
    <n v="4"/>
    <n v="0"/>
    <n v="134.3888"/>
  </r>
  <r>
    <n v="1984"/>
    <x v="970"/>
    <x v="2"/>
    <x v="641"/>
    <d v="2011-11-27T00:00:00"/>
    <s v="Second Class"/>
    <x v="429"/>
    <s v="Laurel Workman"/>
    <x v="1"/>
    <s v="United States"/>
    <s v="Brentwood"/>
    <x v="1"/>
    <n v="94513"/>
    <x v="1"/>
    <s v="OFF-AP-10000240"/>
    <x v="1"/>
    <x v="9"/>
    <s v="Belkin F9G930V10-GRY 9 Outlet Surge"/>
    <n v="320.88"/>
    <n v="6"/>
    <n v="0"/>
    <n v="93.055199999999957"/>
  </r>
  <r>
    <n v="1985"/>
    <x v="970"/>
    <x v="2"/>
    <x v="641"/>
    <d v="2011-11-27T00:00:00"/>
    <s v="Second Class"/>
    <x v="429"/>
    <s v="Laurel Workman"/>
    <x v="1"/>
    <s v="United States"/>
    <s v="Brentwood"/>
    <x v="1"/>
    <n v="94513"/>
    <x v="1"/>
    <s v="FUR-FU-10001940"/>
    <x v="0"/>
    <x v="5"/>
    <s v="Staples"/>
    <n v="23.88"/>
    <n v="3"/>
    <n v="0"/>
    <n v="10.507200000000001"/>
  </r>
  <r>
    <n v="1986"/>
    <x v="970"/>
    <x v="2"/>
    <x v="641"/>
    <d v="2011-11-27T00:00:00"/>
    <s v="Second Class"/>
    <x v="429"/>
    <s v="Laurel Workman"/>
    <x v="1"/>
    <s v="United States"/>
    <s v="Brentwood"/>
    <x v="1"/>
    <n v="94513"/>
    <x v="1"/>
    <s v="OFF-PA-10000575"/>
    <x v="1"/>
    <x v="10"/>
    <s v="Wirebound Message Books, Four 2 3/4 x 5 White Forms per Page"/>
    <n v="26.76"/>
    <n v="4"/>
    <n v="0"/>
    <n v="12.3096"/>
  </r>
  <r>
    <n v="1987"/>
    <x v="971"/>
    <x v="0"/>
    <x v="197"/>
    <d v="2013-07-28T00:00:00"/>
    <s v="First Class"/>
    <x v="558"/>
    <s v="Christy Brittain"/>
    <x v="0"/>
    <s v="United States"/>
    <s v="Columbus"/>
    <x v="24"/>
    <n v="43229"/>
    <x v="3"/>
    <s v="TEC-CO-10001449"/>
    <x v="2"/>
    <x v="16"/>
    <s v="Hewlett Packard LaserJet 3310 Copier"/>
    <n v="1439.9759999999999"/>
    <n v="4"/>
    <n v="0.4"/>
    <n v="191.99680000000001"/>
  </r>
  <r>
    <n v="1988"/>
    <x v="972"/>
    <x v="1"/>
    <x v="529"/>
    <d v="2012-11-13T00:00:00"/>
    <s v="Standard Class"/>
    <x v="548"/>
    <s v="Adam Shillingsburg"/>
    <x v="0"/>
    <s v="United States"/>
    <s v="Springfield"/>
    <x v="25"/>
    <n v="65807"/>
    <x v="2"/>
    <s v="OFF-BI-10002393"/>
    <x v="1"/>
    <x v="8"/>
    <s v="Binder Posts"/>
    <n v="17.22"/>
    <n v="3"/>
    <n v="0"/>
    <n v="7.9212000000000007"/>
  </r>
  <r>
    <n v="1989"/>
    <x v="972"/>
    <x v="1"/>
    <x v="529"/>
    <d v="2012-11-13T00:00:00"/>
    <s v="Standard Class"/>
    <x v="548"/>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x v="548"/>
    <s v="Adam Shillingsburg"/>
    <x v="0"/>
    <s v="United States"/>
    <s v="Springfield"/>
    <x v="25"/>
    <n v="65807"/>
    <x v="2"/>
    <s v="OFF-EN-10000781"/>
    <x v="1"/>
    <x v="12"/>
    <s v="#10- 4 1/8&quot; x 9 1/2&quot; Recycled Envelopes"/>
    <n v="26.22"/>
    <n v="3"/>
    <n v="0"/>
    <n v="12.323399999999999"/>
  </r>
  <r>
    <n v="1991"/>
    <x v="972"/>
    <x v="1"/>
    <x v="529"/>
    <d v="2012-11-13T00:00:00"/>
    <s v="Standard Class"/>
    <x v="548"/>
    <s v="Adam Shillingsburg"/>
    <x v="0"/>
    <s v="United States"/>
    <s v="Springfield"/>
    <x v="25"/>
    <n v="65807"/>
    <x v="2"/>
    <s v="OFF-PA-10002160"/>
    <x v="1"/>
    <x v="10"/>
    <s v="Xerox 1978"/>
    <n v="17.34"/>
    <n v="3"/>
    <n v="0"/>
    <n v="8.4966000000000008"/>
  </r>
  <r>
    <n v="1992"/>
    <x v="973"/>
    <x v="3"/>
    <x v="642"/>
    <d v="2014-03-01T00:00:00"/>
    <s v="Standard Class"/>
    <x v="558"/>
    <s v="Christy Brittain"/>
    <x v="0"/>
    <s v="United States"/>
    <s v="Philadelphia"/>
    <x v="9"/>
    <n v="19134"/>
    <x v="3"/>
    <s v="OFF-BI-10004970"/>
    <x v="1"/>
    <x v="8"/>
    <s v="ACCOHIDE 3-Ring Binder, Blue, 1&quot;"/>
    <n v="4.9560000000000004"/>
    <n v="4"/>
    <n v="0.7"/>
    <n v="-3.7995999999999981"/>
  </r>
  <r>
    <n v="1993"/>
    <x v="974"/>
    <x v="3"/>
    <x v="643"/>
    <d v="2014-07-03T00:00:00"/>
    <s v="Standard Class"/>
    <x v="529"/>
    <s v="Max Ludwig"/>
    <x v="2"/>
    <s v="United States"/>
    <s v="Springfield"/>
    <x v="21"/>
    <n v="97477"/>
    <x v="1"/>
    <s v="OFF-LA-10003923"/>
    <x v="1"/>
    <x v="2"/>
    <s v="Alphabetical Labels for Top Tab Filing"/>
    <n v="71.040000000000006"/>
    <n v="6"/>
    <n v="0.2"/>
    <n v="26.640000000000004"/>
  </r>
  <r>
    <n v="1994"/>
    <x v="974"/>
    <x v="3"/>
    <x v="643"/>
    <d v="2014-07-03T00:00:00"/>
    <s v="Standard Class"/>
    <x v="529"/>
    <s v="Max Ludwig"/>
    <x v="2"/>
    <s v="United States"/>
    <s v="Springfield"/>
    <x v="21"/>
    <n v="97477"/>
    <x v="1"/>
    <s v="OFF-AR-10002257"/>
    <x v="1"/>
    <x v="6"/>
    <s v="Eldon Spacemaker Box, Quick-Snap Lid, Clear"/>
    <n v="5.3440000000000003"/>
    <n v="2"/>
    <n v="0.2"/>
    <n v="0.73479999999999923"/>
  </r>
  <r>
    <n v="1995"/>
    <x v="974"/>
    <x v="3"/>
    <x v="643"/>
    <d v="2014-07-03T00:00:00"/>
    <s v="Standard Class"/>
    <x v="529"/>
    <s v="Max Ludwig"/>
    <x v="2"/>
    <s v="United States"/>
    <s v="Springfield"/>
    <x v="21"/>
    <n v="97477"/>
    <x v="1"/>
    <s v="OFF-FA-10004395"/>
    <x v="1"/>
    <x v="13"/>
    <s v="Plymouth Boxed Rubber Bands by Plymouth"/>
    <n v="11.304"/>
    <n v="3"/>
    <n v="0.2"/>
    <n v="-2.1194999999999999"/>
  </r>
  <r>
    <n v="1996"/>
    <x v="975"/>
    <x v="3"/>
    <x v="574"/>
    <d v="2014-12-05T00:00:00"/>
    <s v="Second Class"/>
    <x v="559"/>
    <s v="Joy Smith"/>
    <x v="0"/>
    <s v="United States"/>
    <s v="Houston"/>
    <x v="5"/>
    <n v="77036"/>
    <x v="2"/>
    <s v="OFF-AP-10002534"/>
    <x v="1"/>
    <x v="9"/>
    <s v="3.6 Cubic Foot Counter Height Office Refrigerator"/>
    <n v="294.61999999999995"/>
    <n v="5"/>
    <n v="0.8"/>
    <n v="-766.01199999999994"/>
  </r>
  <r>
    <n v="1997"/>
    <x v="975"/>
    <x v="3"/>
    <x v="574"/>
    <d v="2014-12-05T00:00:00"/>
    <s v="Second Class"/>
    <x v="559"/>
    <s v="Joy Smith"/>
    <x v="0"/>
    <s v="United States"/>
    <s v="Houston"/>
    <x v="5"/>
    <n v="77036"/>
    <x v="2"/>
    <s v="FUR-FU-10004020"/>
    <x v="0"/>
    <x v="5"/>
    <s v="Advantus Panel Wall Acrylic Frame"/>
    <n v="8.7520000000000007"/>
    <n v="4"/>
    <n v="0.6"/>
    <n v="-3.719599999999998"/>
  </r>
  <r>
    <n v="1998"/>
    <x v="976"/>
    <x v="2"/>
    <x v="644"/>
    <d v="2011-02-10T00:00:00"/>
    <s v="First Class"/>
    <x v="540"/>
    <s v="Neil Ducich"/>
    <x v="1"/>
    <s v="United States"/>
    <s v="Chesapeake"/>
    <x v="17"/>
    <n v="23320"/>
    <x v="0"/>
    <s v="OFF-LA-10002787"/>
    <x v="1"/>
    <x v="2"/>
    <s v="Avery 480"/>
    <n v="15"/>
    <n v="4"/>
    <n v="0"/>
    <n v="7.1999999999999993"/>
  </r>
  <r>
    <n v="1999"/>
    <x v="976"/>
    <x v="2"/>
    <x v="644"/>
    <d v="2011-02-10T00:00:00"/>
    <s v="First Class"/>
    <x v="540"/>
    <s v="Neil Ducich"/>
    <x v="1"/>
    <s v="United States"/>
    <s v="Chesapeake"/>
    <x v="17"/>
    <n v="23320"/>
    <x v="0"/>
    <s v="TEC-PH-10003645"/>
    <x v="2"/>
    <x v="7"/>
    <s v="Aastra 57i VoIP phone"/>
    <n v="161.61000000000001"/>
    <n v="1"/>
    <n v="0"/>
    <n v="42.018600000000006"/>
  </r>
  <r>
    <n v="2000"/>
    <x v="976"/>
    <x v="2"/>
    <x v="644"/>
    <d v="2011-02-10T00:00:00"/>
    <s v="First Class"/>
    <x v="540"/>
    <s v="Neil Ducich"/>
    <x v="1"/>
    <s v="United States"/>
    <s v="Chesapeake"/>
    <x v="17"/>
    <n v="23320"/>
    <x v="0"/>
    <s v="TEC-PH-10001615"/>
    <x v="2"/>
    <x v="7"/>
    <s v="AT&amp;T CL82213"/>
    <n v="144.94999999999999"/>
    <n v="5"/>
    <n v="0"/>
    <n v="42.035499999999985"/>
  </r>
  <r>
    <n v="2001"/>
    <x v="977"/>
    <x v="3"/>
    <x v="645"/>
    <d v="2014-04-19T00:00:00"/>
    <s v="Standard Class"/>
    <x v="560"/>
    <s v="Luke Weiss"/>
    <x v="0"/>
    <s v="United States"/>
    <s v="Pasadena"/>
    <x v="1"/>
    <n v="91104"/>
    <x v="1"/>
    <s v="TEC-AC-10001767"/>
    <x v="2"/>
    <x v="11"/>
    <s v="SanDisk Ultra 64 GB MicroSDHC Class 10 Memory Card"/>
    <n v="199.95000000000002"/>
    <n v="5"/>
    <n v="0"/>
    <n v="21.994499999999988"/>
  </r>
  <r>
    <n v="2002"/>
    <x v="977"/>
    <x v="3"/>
    <x v="645"/>
    <d v="2014-04-19T00:00:00"/>
    <s v="Standard Class"/>
    <x v="560"/>
    <s v="Luke Weiss"/>
    <x v="0"/>
    <s v="United States"/>
    <s v="Pasadena"/>
    <x v="1"/>
    <n v="91104"/>
    <x v="1"/>
    <s v="OFF-AR-10001221"/>
    <x v="1"/>
    <x v="6"/>
    <s v="Dixon Ticonderoga Erasable Colored Pencil Set, 12-Color"/>
    <n v="41.86"/>
    <n v="7"/>
    <n v="0"/>
    <n v="14.232399999999998"/>
  </r>
  <r>
    <n v="2003"/>
    <x v="978"/>
    <x v="3"/>
    <x v="53"/>
    <d v="2014-12-29T00:00:00"/>
    <s v="Second Class"/>
    <x v="527"/>
    <s v="Joni Wasserman"/>
    <x v="0"/>
    <s v="United States"/>
    <s v="Louisville"/>
    <x v="0"/>
    <n v="40214"/>
    <x v="0"/>
    <s v="OFF-ST-10000563"/>
    <x v="1"/>
    <x v="4"/>
    <s v="Fellowes Bankers Box Stor/Drawer Steel Plus"/>
    <n v="95.94"/>
    <n v="3"/>
    <n v="0"/>
    <n v="9.5940000000000012"/>
  </r>
  <r>
    <n v="2004"/>
    <x v="978"/>
    <x v="3"/>
    <x v="53"/>
    <d v="2014-12-29T00:00:00"/>
    <s v="Second Class"/>
    <x v="527"/>
    <s v="Joni Wasserman"/>
    <x v="0"/>
    <s v="United States"/>
    <s v="Louisville"/>
    <x v="0"/>
    <n v="40214"/>
    <x v="0"/>
    <s v="FUR-CH-10001146"/>
    <x v="0"/>
    <x v="1"/>
    <s v="Global Value Mid-Back Manager's Chair, Gray"/>
    <n v="304.45"/>
    <n v="5"/>
    <n v="0"/>
    <n v="76.112499999999983"/>
  </r>
  <r>
    <n v="2005"/>
    <x v="979"/>
    <x v="3"/>
    <x v="645"/>
    <d v="2014-04-19T00:00:00"/>
    <s v="Standard Class"/>
    <x v="337"/>
    <s v="Sample Company A"/>
    <x v="2"/>
    <s v="United States"/>
    <s v="Lubbock"/>
    <x v="5"/>
    <n v="79424"/>
    <x v="2"/>
    <s v="OFF-BI-10004738"/>
    <x v="1"/>
    <x v="8"/>
    <s v="Flexible Leather- Look Classic Collection Ring Binder"/>
    <n v="11.363999999999997"/>
    <n v="3"/>
    <n v="0.8"/>
    <n v="-17.045999999999999"/>
  </r>
  <r>
    <n v="2006"/>
    <x v="980"/>
    <x v="2"/>
    <x v="520"/>
    <d v="2012-01-04T00:00:00"/>
    <s v="Standard Class"/>
    <x v="338"/>
    <s v="Rob Williams"/>
    <x v="1"/>
    <s v="United States"/>
    <s v="Columbia"/>
    <x v="25"/>
    <n v="65203"/>
    <x v="2"/>
    <s v="OFF-AR-10000034"/>
    <x v="1"/>
    <x v="6"/>
    <s v="BIC Brite Liner Grip Highlighters, Assorted, 5/Pack"/>
    <n v="29.68"/>
    <n v="7"/>
    <n v="0"/>
    <n v="11.575199999999999"/>
  </r>
  <r>
    <n v="2007"/>
    <x v="980"/>
    <x v="2"/>
    <x v="520"/>
    <d v="2012-01-04T00:00:00"/>
    <s v="Standard Class"/>
    <x v="338"/>
    <s v="Rob Williams"/>
    <x v="1"/>
    <s v="United States"/>
    <s v="Columbia"/>
    <x v="25"/>
    <n v="65203"/>
    <x v="2"/>
    <s v="TEC-AC-10000290"/>
    <x v="2"/>
    <x v="11"/>
    <s v="Sabrent 4-Port USB 2.0 Hub"/>
    <n v="47.53"/>
    <n v="7"/>
    <n v="0"/>
    <n v="16.160200000000003"/>
  </r>
  <r>
    <n v="2008"/>
    <x v="981"/>
    <x v="3"/>
    <x v="646"/>
    <d v="2014-08-05T00:00:00"/>
    <s v="First Class"/>
    <x v="496"/>
    <s v="Charlotte Melton"/>
    <x v="0"/>
    <s v="United States"/>
    <s v="Chicago"/>
    <x v="10"/>
    <n v="60623"/>
    <x v="2"/>
    <s v="FUR-BO-10003034"/>
    <x v="0"/>
    <x v="0"/>
    <s v="O'Sullivan Elevations Bookcase, Cherry Finish"/>
    <n v="183.37199999999999"/>
    <n v="2"/>
    <n v="0.3"/>
    <n v="-36.674399999999991"/>
  </r>
  <r>
    <n v="2009"/>
    <x v="982"/>
    <x v="2"/>
    <x v="647"/>
    <d v="2011-11-21T00:00:00"/>
    <s v="Standard Class"/>
    <x v="440"/>
    <s v="Jamie Frazer"/>
    <x v="0"/>
    <s v="United States"/>
    <s v="Johnson City"/>
    <x v="18"/>
    <n v="37604"/>
    <x v="0"/>
    <s v="OFF-AR-10001315"/>
    <x v="1"/>
    <x v="6"/>
    <s v="Newell 310"/>
    <n v="4.2240000000000002"/>
    <n v="3"/>
    <n v="0.2"/>
    <n v="0.47519999999999984"/>
  </r>
  <r>
    <n v="2010"/>
    <x v="982"/>
    <x v="2"/>
    <x v="647"/>
    <d v="2011-11-21T00:00:00"/>
    <s v="Standard Class"/>
    <x v="44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x v="440"/>
    <s v="Jamie Frazer"/>
    <x v="0"/>
    <s v="United States"/>
    <s v="Johnson City"/>
    <x v="18"/>
    <n v="37604"/>
    <x v="0"/>
    <s v="OFF-PA-10002137"/>
    <x v="1"/>
    <x v="10"/>
    <s v="Southworth 100% Résumé Paper, 24lb."/>
    <n v="24.896000000000001"/>
    <n v="4"/>
    <n v="0.2"/>
    <n v="7.7799999999999976"/>
  </r>
  <r>
    <n v="2012"/>
    <x v="983"/>
    <x v="1"/>
    <x v="555"/>
    <d v="2012-12-11T00:00:00"/>
    <s v="Same Day"/>
    <x v="561"/>
    <s v="Stuart Calhoun"/>
    <x v="0"/>
    <s v="United States"/>
    <s v="Houston"/>
    <x v="5"/>
    <n v="77041"/>
    <x v="2"/>
    <s v="TEC-AC-10001606"/>
    <x v="2"/>
    <x v="11"/>
    <s v="Logitech Wireless Performance Mouse MX for PC and Mac"/>
    <n v="159.98400000000001"/>
    <n v="2"/>
    <n v="0.2"/>
    <n v="35.996400000000001"/>
  </r>
  <r>
    <n v="2013"/>
    <x v="983"/>
    <x v="1"/>
    <x v="555"/>
    <d v="2012-12-11T00:00:00"/>
    <s v="Same Day"/>
    <x v="561"/>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x v="562"/>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x v="562"/>
    <s v="Anne McFarland"/>
    <x v="0"/>
    <s v="United States"/>
    <s v="Auburn"/>
    <x v="19"/>
    <n v="36830"/>
    <x v="0"/>
    <s v="OFF-PA-10000533"/>
    <x v="1"/>
    <x v="10"/>
    <s v="Southworth Parchment Paper &amp; Envelopes"/>
    <n v="13.08"/>
    <n v="2"/>
    <n v="0"/>
    <n v="6.0167999999999999"/>
  </r>
  <r>
    <n v="2016"/>
    <x v="984"/>
    <x v="0"/>
    <x v="31"/>
    <d v="2013-09-24T00:00:00"/>
    <s v="Standard Class"/>
    <x v="562"/>
    <s v="Anne McFarland"/>
    <x v="0"/>
    <s v="United States"/>
    <s v="Auburn"/>
    <x v="19"/>
    <n v="36830"/>
    <x v="0"/>
    <s v="OFF-ST-10003716"/>
    <x v="1"/>
    <x v="4"/>
    <s v="Tennsco Double-Tier Lockers"/>
    <n v="900.08"/>
    <n v="4"/>
    <n v="0"/>
    <n v="117.0104"/>
  </r>
  <r>
    <n v="2017"/>
    <x v="985"/>
    <x v="1"/>
    <x v="531"/>
    <d v="2012-03-23T00:00:00"/>
    <s v="Standard Class"/>
    <x v="318"/>
    <s v="Berenike Kampe"/>
    <x v="0"/>
    <s v="United States"/>
    <s v="San Bernardino"/>
    <x v="1"/>
    <n v="92404"/>
    <x v="1"/>
    <s v="OFF-BI-10000088"/>
    <x v="1"/>
    <x v="8"/>
    <s v="GBC Imprintable Covers"/>
    <n v="17.568000000000001"/>
    <n v="2"/>
    <n v="0.2"/>
    <n v="6.3684000000000003"/>
  </r>
  <r>
    <n v="2018"/>
    <x v="985"/>
    <x v="1"/>
    <x v="531"/>
    <d v="2012-03-23T00:00:00"/>
    <s v="Standard Class"/>
    <x v="318"/>
    <s v="Berenike Kampe"/>
    <x v="0"/>
    <s v="United States"/>
    <s v="San Bernardino"/>
    <x v="1"/>
    <n v="92404"/>
    <x v="1"/>
    <s v="OFF-LA-10000240"/>
    <x v="1"/>
    <x v="2"/>
    <s v="Self-Adhesive Address Labels for Typewriters by Universal"/>
    <n v="14.62"/>
    <n v="2"/>
    <n v="0"/>
    <n v="6.8713999999999995"/>
  </r>
  <r>
    <n v="2019"/>
    <x v="985"/>
    <x v="1"/>
    <x v="531"/>
    <d v="2012-03-23T00:00:00"/>
    <s v="Standard Class"/>
    <x v="318"/>
    <s v="Berenike Kampe"/>
    <x v="0"/>
    <s v="United States"/>
    <s v="San Bernardino"/>
    <x v="1"/>
    <n v="92404"/>
    <x v="1"/>
    <s v="OFF-SU-10001165"/>
    <x v="1"/>
    <x v="14"/>
    <s v="Acme Elite Stainless Steel Scissors"/>
    <n v="33.36"/>
    <n v="4"/>
    <n v="0"/>
    <n v="8.6736000000000004"/>
  </r>
  <r>
    <n v="2020"/>
    <x v="985"/>
    <x v="1"/>
    <x v="531"/>
    <d v="2012-03-23T00:00:00"/>
    <s v="Standard Class"/>
    <x v="318"/>
    <s v="Berenike Kampe"/>
    <x v="0"/>
    <s v="United States"/>
    <s v="San Bernardino"/>
    <x v="1"/>
    <n v="92404"/>
    <x v="1"/>
    <s v="OFF-PA-10002749"/>
    <x v="1"/>
    <x v="10"/>
    <s v="Wirebound Message Books, 5-1/2 x 4 Forms, 2 or 4 Forms per Page"/>
    <n v="40.14"/>
    <n v="6"/>
    <n v="0"/>
    <n v="19.668600000000001"/>
  </r>
  <r>
    <n v="2021"/>
    <x v="986"/>
    <x v="0"/>
    <x v="251"/>
    <d v="2013-09-22T00:00:00"/>
    <s v="First Class"/>
    <x v="563"/>
    <s v="Rick Huthwaite"/>
    <x v="2"/>
    <s v="United States"/>
    <s v="Providence"/>
    <x v="34"/>
    <n v="2908"/>
    <x v="3"/>
    <s v="OFF-ST-10001490"/>
    <x v="1"/>
    <x v="4"/>
    <s v="Hot File 7-Pocket, Floor Stand"/>
    <n v="1606.23"/>
    <n v="9"/>
    <n v="0"/>
    <n v="481.86899999999986"/>
  </r>
  <r>
    <n v="2022"/>
    <x v="986"/>
    <x v="0"/>
    <x v="251"/>
    <d v="2013-09-22T00:00:00"/>
    <s v="First Class"/>
    <x v="563"/>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x v="563"/>
    <s v="Rick Huthwaite"/>
    <x v="2"/>
    <s v="United States"/>
    <s v="Providence"/>
    <x v="34"/>
    <n v="2908"/>
    <x v="3"/>
    <s v="OFF-BI-10004826"/>
    <x v="1"/>
    <x v="8"/>
    <s v="JM Magazine Binder"/>
    <n v="49.53"/>
    <n v="3"/>
    <n v="0"/>
    <n v="23.774400000000004"/>
  </r>
  <r>
    <n v="2024"/>
    <x v="986"/>
    <x v="0"/>
    <x v="251"/>
    <d v="2013-09-22T00:00:00"/>
    <s v="First Class"/>
    <x v="563"/>
    <s v="Rick Huthwaite"/>
    <x v="2"/>
    <s v="United States"/>
    <s v="Providence"/>
    <x v="34"/>
    <n v="2908"/>
    <x v="3"/>
    <s v="FUR-CH-10004675"/>
    <x v="0"/>
    <x v="1"/>
    <s v="Lifetime Advantage Folding Chairs, 4/Carton"/>
    <n v="872.32"/>
    <n v="4"/>
    <n v="0"/>
    <n v="244.24959999999999"/>
  </r>
  <r>
    <n v="2025"/>
    <x v="987"/>
    <x v="3"/>
    <x v="648"/>
    <d v="2014-08-23T00:00:00"/>
    <s v="Second Class"/>
    <x v="421"/>
    <s v="Gene McClure"/>
    <x v="0"/>
    <s v="United States"/>
    <s v="Fresno"/>
    <x v="1"/>
    <n v="93727"/>
    <x v="1"/>
    <s v="OFF-BI-10002867"/>
    <x v="1"/>
    <x v="8"/>
    <s v="GBC Recycled Regency Composition Covers"/>
    <n v="239.12000000000003"/>
    <n v="5"/>
    <n v="0.2"/>
    <n v="77.71399999999997"/>
  </r>
  <r>
    <n v="2026"/>
    <x v="988"/>
    <x v="1"/>
    <x v="649"/>
    <d v="2012-03-15T00:00:00"/>
    <s v="First Class"/>
    <x v="507"/>
    <s v="Marc Crier"/>
    <x v="0"/>
    <s v="United States"/>
    <s v="Seattle"/>
    <x v="4"/>
    <n v="98103"/>
    <x v="1"/>
    <s v="FUR-BO-10004409"/>
    <x v="0"/>
    <x v="0"/>
    <s v="Safco Value Mate Series Steel Bookcases, Baked Enamel Finish on Steel, Gray"/>
    <n v="141.96"/>
    <n v="2"/>
    <n v="0"/>
    <n v="39.748800000000003"/>
  </r>
  <r>
    <n v="2027"/>
    <x v="989"/>
    <x v="0"/>
    <x v="162"/>
    <d v="2013-09-11T00:00:00"/>
    <s v="Second Class"/>
    <x v="91"/>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x v="91"/>
    <s v="Valerie Mitchum"/>
    <x v="2"/>
    <s v="United States"/>
    <s v="Lancaster"/>
    <x v="1"/>
    <n v="93534"/>
    <x v="1"/>
    <s v="OFF-BI-10001989"/>
    <x v="1"/>
    <x v="8"/>
    <s v="Premium Transparent Presentation Covers by GBC"/>
    <n v="67.13600000000001"/>
    <n v="4"/>
    <n v="0.2"/>
    <n v="23.497599999999995"/>
  </r>
  <r>
    <n v="2029"/>
    <x v="990"/>
    <x v="1"/>
    <x v="650"/>
    <d v="2012-11-30T00:00:00"/>
    <s v="Standard Class"/>
    <x v="323"/>
    <s v="Guy Phonely"/>
    <x v="1"/>
    <s v="United States"/>
    <s v="Leominster"/>
    <x v="31"/>
    <n v="1453"/>
    <x v="3"/>
    <s v="OFF-BI-10000343"/>
    <x v="1"/>
    <x v="8"/>
    <s v="Pressboard Covers with Storage Hooks, 9 1/2&quot; x 11&quot;, Light Blue"/>
    <n v="14.73"/>
    <n v="3"/>
    <n v="0"/>
    <n v="6.9230999999999998"/>
  </r>
  <r>
    <n v="2030"/>
    <x v="990"/>
    <x v="1"/>
    <x v="650"/>
    <d v="2012-11-30T00:00:00"/>
    <s v="Standard Class"/>
    <x v="323"/>
    <s v="Guy Phonely"/>
    <x v="1"/>
    <s v="United States"/>
    <s v="Leominster"/>
    <x v="31"/>
    <n v="1453"/>
    <x v="3"/>
    <s v="OFF-ST-10001172"/>
    <x v="1"/>
    <x v="4"/>
    <s v="Tennsco Lockers, Sand"/>
    <n v="104.9"/>
    <n v="5"/>
    <n v="0"/>
    <n v="25.175999999999998"/>
  </r>
  <r>
    <n v="2031"/>
    <x v="990"/>
    <x v="1"/>
    <x v="650"/>
    <d v="2012-11-30T00:00:00"/>
    <s v="Standard Class"/>
    <x v="323"/>
    <s v="Guy Phonely"/>
    <x v="1"/>
    <s v="United States"/>
    <s v="Leominster"/>
    <x v="31"/>
    <n v="1453"/>
    <x v="3"/>
    <s v="OFF-BI-10003707"/>
    <x v="1"/>
    <x v="8"/>
    <s v="Aluminum Screw Posts"/>
    <n v="61.04"/>
    <n v="4"/>
    <n v="0"/>
    <n v="30.52"/>
  </r>
  <r>
    <n v="2032"/>
    <x v="990"/>
    <x v="1"/>
    <x v="650"/>
    <d v="2012-11-30T00:00:00"/>
    <s v="Standard Class"/>
    <x v="323"/>
    <s v="Guy Phonely"/>
    <x v="1"/>
    <s v="United States"/>
    <s v="Leominster"/>
    <x v="31"/>
    <n v="1453"/>
    <x v="3"/>
    <s v="OFF-PA-10001274"/>
    <x v="1"/>
    <x v="10"/>
    <s v="Loose Memo Sheets"/>
    <n v="10.95"/>
    <n v="3"/>
    <n v="0"/>
    <n v="5.1464999999999996"/>
  </r>
  <r>
    <n v="2033"/>
    <x v="991"/>
    <x v="0"/>
    <x v="10"/>
    <d v="2013-12-14T00:00:00"/>
    <s v="Standard Class"/>
    <x v="334"/>
    <s v="George Bell"/>
    <x v="1"/>
    <s v="United States"/>
    <s v="Fort Worth"/>
    <x v="5"/>
    <n v="76106"/>
    <x v="2"/>
    <s v="OFF-PA-10002250"/>
    <x v="1"/>
    <x v="10"/>
    <s v="Things To Do Today Pad"/>
    <n v="9.3920000000000012"/>
    <n v="2"/>
    <n v="0.2"/>
    <n v="3.2871999999999999"/>
  </r>
  <r>
    <n v="2034"/>
    <x v="991"/>
    <x v="0"/>
    <x v="10"/>
    <d v="2013-12-14T00:00:00"/>
    <s v="Standard Class"/>
    <x v="334"/>
    <s v="George Bell"/>
    <x v="1"/>
    <s v="United States"/>
    <s v="Fort Worth"/>
    <x v="5"/>
    <n v="76106"/>
    <x v="2"/>
    <s v="OFF-AR-10000475"/>
    <x v="1"/>
    <x v="6"/>
    <s v="Hunt BOSTON Vista Battery-Operated Pencil Sharpener, Black"/>
    <n v="9.3280000000000012"/>
    <n v="1"/>
    <n v="0.2"/>
    <n v="0.8162000000000007"/>
  </r>
  <r>
    <n v="2035"/>
    <x v="992"/>
    <x v="3"/>
    <x v="145"/>
    <d v="2014-09-30T00:00:00"/>
    <s v="Standard Class"/>
    <x v="564"/>
    <s v="Carol Triggs"/>
    <x v="0"/>
    <s v="United States"/>
    <s v="Rochester"/>
    <x v="11"/>
    <n v="55901"/>
    <x v="2"/>
    <s v="OFF-BI-10002976"/>
    <x v="1"/>
    <x v="8"/>
    <s v="ACCOHIDE Binder by Acco"/>
    <n v="8.26"/>
    <n v="2"/>
    <n v="0"/>
    <n v="3.8822000000000001"/>
  </r>
  <r>
    <n v="2036"/>
    <x v="992"/>
    <x v="3"/>
    <x v="145"/>
    <d v="2014-09-30T00:00:00"/>
    <s v="Standard Class"/>
    <x v="564"/>
    <s v="Carol Triggs"/>
    <x v="0"/>
    <s v="United States"/>
    <s v="Rochester"/>
    <x v="11"/>
    <n v="55901"/>
    <x v="2"/>
    <s v="FUR-CH-10003061"/>
    <x v="0"/>
    <x v="1"/>
    <s v="Global Leather Task Chair, Black"/>
    <n v="269.96999999999997"/>
    <n v="3"/>
    <n v="0"/>
    <n v="51.294299999999964"/>
  </r>
  <r>
    <n v="2037"/>
    <x v="993"/>
    <x v="1"/>
    <x v="651"/>
    <d v="2012-01-27T00:00:00"/>
    <s v="Standard Class"/>
    <x v="194"/>
    <s v="Carl Weiss"/>
    <x v="2"/>
    <s v="United States"/>
    <s v="Bozeman"/>
    <x v="37"/>
    <n v="59715"/>
    <x v="1"/>
    <s v="OFF-PA-10002893"/>
    <x v="1"/>
    <x v="10"/>
    <s v="Wirebound Service Call Books, 5 1/2&quot; x 4&quot;"/>
    <n v="29.04"/>
    <n v="3"/>
    <n v="0"/>
    <n v="13.9392"/>
  </r>
  <r>
    <n v="2038"/>
    <x v="993"/>
    <x v="1"/>
    <x v="651"/>
    <d v="2012-01-27T00:00:00"/>
    <s v="Standard Class"/>
    <x v="194"/>
    <s v="Carl Weiss"/>
    <x v="2"/>
    <s v="United States"/>
    <s v="Bozeman"/>
    <x v="37"/>
    <n v="59715"/>
    <x v="1"/>
    <s v="OFF-LA-10003077"/>
    <x v="1"/>
    <x v="2"/>
    <s v="Avery 500"/>
    <n v="14.62"/>
    <n v="2"/>
    <n v="0"/>
    <n v="6.8713999999999995"/>
  </r>
  <r>
    <n v="2039"/>
    <x v="994"/>
    <x v="1"/>
    <x v="652"/>
    <d v="2012-06-23T00:00:00"/>
    <s v="Standard Class"/>
    <x v="381"/>
    <s v="Skye Norling"/>
    <x v="2"/>
    <s v="United States"/>
    <s v="Peoria"/>
    <x v="16"/>
    <n v="85345"/>
    <x v="1"/>
    <s v="OFF-PA-10001661"/>
    <x v="1"/>
    <x v="10"/>
    <s v="Xerox 1922"/>
    <n v="11.952000000000002"/>
    <n v="3"/>
    <n v="0.2"/>
    <n v="4.3326000000000002"/>
  </r>
  <r>
    <n v="2040"/>
    <x v="994"/>
    <x v="1"/>
    <x v="652"/>
    <d v="2012-06-23T00:00:00"/>
    <s v="Standard Class"/>
    <x v="381"/>
    <s v="Skye Norling"/>
    <x v="2"/>
    <s v="United States"/>
    <s v="Peoria"/>
    <x v="16"/>
    <n v="85345"/>
    <x v="1"/>
    <s v="OFF-BI-10004656"/>
    <x v="1"/>
    <x v="8"/>
    <s v="Peel &amp; Stick Add-On Corner Pockets"/>
    <n v="4.5360000000000014"/>
    <n v="7"/>
    <n v="0.7"/>
    <n v="-3.3263999999999996"/>
  </r>
  <r>
    <n v="2041"/>
    <x v="994"/>
    <x v="1"/>
    <x v="652"/>
    <d v="2012-06-23T00:00:00"/>
    <s v="Standard Class"/>
    <x v="381"/>
    <s v="Skye Norling"/>
    <x v="2"/>
    <s v="United States"/>
    <s v="Peoria"/>
    <x v="16"/>
    <n v="85345"/>
    <x v="1"/>
    <s v="OFF-BI-10003707"/>
    <x v="1"/>
    <x v="8"/>
    <s v="Aluminum Screw Posts"/>
    <n v="9.1560000000000006"/>
    <n v="2"/>
    <n v="0.7"/>
    <n v="-6.1039999999999974"/>
  </r>
  <r>
    <n v="2042"/>
    <x v="994"/>
    <x v="1"/>
    <x v="652"/>
    <d v="2012-06-23T00:00:00"/>
    <s v="Standard Class"/>
    <x v="381"/>
    <s v="Skye Norling"/>
    <x v="2"/>
    <s v="United States"/>
    <s v="Peoria"/>
    <x v="16"/>
    <n v="85345"/>
    <x v="1"/>
    <s v="FUR-FU-10004973"/>
    <x v="0"/>
    <x v="5"/>
    <s v="Flat Face Poster Frame"/>
    <n v="75.36"/>
    <n v="5"/>
    <n v="0.2"/>
    <n v="20.724000000000007"/>
  </r>
  <r>
    <n v="2043"/>
    <x v="995"/>
    <x v="1"/>
    <x v="653"/>
    <d v="2012-10-08T00:00:00"/>
    <s v="Standard Class"/>
    <x v="182"/>
    <s v="Ed Braxton"/>
    <x v="1"/>
    <s v="United States"/>
    <s v="San Diego"/>
    <x v="1"/>
    <n v="92105"/>
    <x v="1"/>
    <s v="OFF-BI-10004817"/>
    <x v="1"/>
    <x v="8"/>
    <s v="GBC Personal VeloBind Strips"/>
    <n v="57.504000000000005"/>
    <n v="6"/>
    <n v="0.2"/>
    <n v="20.1264"/>
  </r>
  <r>
    <n v="2044"/>
    <x v="996"/>
    <x v="3"/>
    <x v="551"/>
    <d v="2014-11-24T00:00:00"/>
    <s v="Standard Class"/>
    <x v="478"/>
    <s v="Jane Waco"/>
    <x v="1"/>
    <s v="United States"/>
    <s v="Lakewood"/>
    <x v="24"/>
    <n v="44107"/>
    <x v="3"/>
    <s v="OFF-AR-10001860"/>
    <x v="1"/>
    <x v="6"/>
    <s v="BIC Liqua Brite Liner"/>
    <n v="38.864000000000004"/>
    <n v="7"/>
    <n v="0.2"/>
    <n v="7.7728000000000002"/>
  </r>
  <r>
    <n v="2045"/>
    <x v="997"/>
    <x v="2"/>
    <x v="654"/>
    <d v="2011-08-23T00:00:00"/>
    <s v="Standard Class"/>
    <x v="10"/>
    <s v="Ken Black"/>
    <x v="1"/>
    <s v="United States"/>
    <s v="Houston"/>
    <x v="5"/>
    <n v="77095"/>
    <x v="2"/>
    <s v="OFF-PA-10001639"/>
    <x v="1"/>
    <x v="10"/>
    <s v="Xerox 203"/>
    <n v="15.552000000000003"/>
    <n v="3"/>
    <n v="0.2"/>
    <n v="5.4432"/>
  </r>
  <r>
    <n v="2046"/>
    <x v="998"/>
    <x v="0"/>
    <x v="19"/>
    <d v="2013-07-22T00:00:00"/>
    <s v="Standard Class"/>
    <x v="565"/>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x v="565"/>
    <s v="Matt Collister"/>
    <x v="1"/>
    <s v="United States"/>
    <s v="Perth Amboy"/>
    <x v="30"/>
    <n v="8861"/>
    <x v="3"/>
    <s v="TEC-PH-10001760"/>
    <x v="2"/>
    <x v="7"/>
    <s v="Bose SoundLink Bluetooth Speaker"/>
    <n v="597"/>
    <n v="3"/>
    <n v="0"/>
    <n v="280.59000000000003"/>
  </r>
  <r>
    <n v="2048"/>
    <x v="998"/>
    <x v="0"/>
    <x v="19"/>
    <d v="2013-07-22T00:00:00"/>
    <s v="Standard Class"/>
    <x v="565"/>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x v="242"/>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x v="242"/>
    <s v="Clytie Kelty"/>
    <x v="0"/>
    <s v="United States"/>
    <s v="Philadelphia"/>
    <x v="9"/>
    <n v="19134"/>
    <x v="3"/>
    <s v="OFF-BI-10004022"/>
    <x v="1"/>
    <x v="8"/>
    <s v="Acco Suede Grain Vinyl Round Ring Binder"/>
    <n v="2.5020000000000002"/>
    <n v="3"/>
    <n v="0.7"/>
    <n v="-2.0015999999999998"/>
  </r>
  <r>
    <n v="2051"/>
    <x v="999"/>
    <x v="1"/>
    <x v="655"/>
    <d v="2012-07-13T00:00:00"/>
    <s v="First Class"/>
    <x v="242"/>
    <s v="Clytie Kelty"/>
    <x v="0"/>
    <s v="United States"/>
    <s v="Philadelphia"/>
    <x v="9"/>
    <n v="19134"/>
    <x v="3"/>
    <s v="OFF-BI-10003669"/>
    <x v="1"/>
    <x v="8"/>
    <s v="3M Organizer Strips"/>
    <n v="6.4800000000000013"/>
    <n v="4"/>
    <n v="0.7"/>
    <n v="-4.7519999999999989"/>
  </r>
  <r>
    <n v="2052"/>
    <x v="999"/>
    <x v="1"/>
    <x v="655"/>
    <d v="2012-07-13T00:00:00"/>
    <s v="First Class"/>
    <x v="242"/>
    <s v="Clytie Kelty"/>
    <x v="0"/>
    <s v="United States"/>
    <s v="Philadelphia"/>
    <x v="9"/>
    <n v="19134"/>
    <x v="3"/>
    <s v="FUR-CH-10003833"/>
    <x v="0"/>
    <x v="1"/>
    <s v="Novimex Fabric Task Chair"/>
    <n v="341.48799999999994"/>
    <n v="8"/>
    <n v="0.3"/>
    <n v="-73.175999999999988"/>
  </r>
  <r>
    <n v="2053"/>
    <x v="999"/>
    <x v="1"/>
    <x v="655"/>
    <d v="2012-07-13T00:00:00"/>
    <s v="First Class"/>
    <x v="242"/>
    <s v="Clytie Kelty"/>
    <x v="0"/>
    <s v="United States"/>
    <s v="Philadelphia"/>
    <x v="9"/>
    <n v="19134"/>
    <x v="3"/>
    <s v="OFF-AR-10003732"/>
    <x v="1"/>
    <x v="6"/>
    <s v="Newell 333"/>
    <n v="11.12"/>
    <n v="5"/>
    <n v="0.2"/>
    <n v="0.83399999999999963"/>
  </r>
  <r>
    <n v="2054"/>
    <x v="999"/>
    <x v="1"/>
    <x v="655"/>
    <d v="2012-07-13T00:00:00"/>
    <s v="First Class"/>
    <x v="242"/>
    <s v="Clytie Kelty"/>
    <x v="0"/>
    <s v="United States"/>
    <s v="Philadelphia"/>
    <x v="9"/>
    <n v="19134"/>
    <x v="3"/>
    <s v="FUR-FU-10003142"/>
    <x v="0"/>
    <x v="5"/>
    <s v="Master Big Foot Doorstop, Beige"/>
    <n v="25.344000000000001"/>
    <n v="6"/>
    <n v="0.2"/>
    <n v="3.4847999999999981"/>
  </r>
  <r>
    <n v="2055"/>
    <x v="1000"/>
    <x v="0"/>
    <x v="49"/>
    <d v="2013-12-08T00:00:00"/>
    <s v="Standard Class"/>
    <x v="502"/>
    <s v="Rick Duston"/>
    <x v="0"/>
    <s v="United States"/>
    <s v="Richmond"/>
    <x v="14"/>
    <n v="47374"/>
    <x v="2"/>
    <s v="FUR-FU-10001196"/>
    <x v="0"/>
    <x v="5"/>
    <s v="DAX Cubicle Frames - 8x10"/>
    <n v="17.309999999999999"/>
    <n v="3"/>
    <n v="0"/>
    <n v="5.1929999999999996"/>
  </r>
  <r>
    <n v="2056"/>
    <x v="1001"/>
    <x v="3"/>
    <x v="66"/>
    <d v="2014-12-26T00:00:00"/>
    <s v="First Class"/>
    <x v="236"/>
    <s v="Theone Pippenger"/>
    <x v="0"/>
    <s v="United States"/>
    <s v="Detroit"/>
    <x v="12"/>
    <n v="48227"/>
    <x v="2"/>
    <s v="TEC-AC-10001114"/>
    <x v="2"/>
    <x v="11"/>
    <s v="Microsoft Wireless Mobile Mouse 4000"/>
    <n v="199.95000000000002"/>
    <n v="5"/>
    <n v="0"/>
    <n v="63.983999999999988"/>
  </r>
  <r>
    <n v="2057"/>
    <x v="1001"/>
    <x v="3"/>
    <x v="66"/>
    <d v="2014-12-26T00:00:00"/>
    <s v="First Class"/>
    <x v="236"/>
    <s v="Theone Pippenger"/>
    <x v="0"/>
    <s v="United States"/>
    <s v="Detroit"/>
    <x v="12"/>
    <n v="48227"/>
    <x v="2"/>
    <s v="FUR-CH-10002335"/>
    <x v="0"/>
    <x v="1"/>
    <s v="Hon GuestStacker Chair"/>
    <n v="1586.6899999999998"/>
    <n v="7"/>
    <n v="0"/>
    <n v="412.5394"/>
  </r>
  <r>
    <n v="2058"/>
    <x v="1001"/>
    <x v="3"/>
    <x v="66"/>
    <d v="2014-12-26T00:00:00"/>
    <s v="First Class"/>
    <x v="236"/>
    <s v="Theone Pippenger"/>
    <x v="0"/>
    <s v="United States"/>
    <s v="Detroit"/>
    <x v="12"/>
    <n v="48227"/>
    <x v="2"/>
    <s v="TEC-AC-10000844"/>
    <x v="2"/>
    <x v="11"/>
    <s v="Logitech Gaming G510s - Keyboard"/>
    <n v="84.99"/>
    <n v="1"/>
    <n v="0"/>
    <n v="30.596399999999996"/>
  </r>
  <r>
    <n v="2059"/>
    <x v="1001"/>
    <x v="3"/>
    <x v="66"/>
    <d v="2014-12-26T00:00:00"/>
    <s v="First Class"/>
    <x v="236"/>
    <s v="Theone Pippenger"/>
    <x v="0"/>
    <s v="United States"/>
    <s v="Detroit"/>
    <x v="12"/>
    <n v="48227"/>
    <x v="2"/>
    <s v="FUR-TA-10004534"/>
    <x v="0"/>
    <x v="3"/>
    <s v="Bevis 44 x 96 Conference Tables"/>
    <n v="411.8"/>
    <n v="2"/>
    <n v="0"/>
    <n v="70.005999999999972"/>
  </r>
  <r>
    <n v="2060"/>
    <x v="1002"/>
    <x v="2"/>
    <x v="656"/>
    <d v="2011-11-04T00:00:00"/>
    <s v="Standard Class"/>
    <x v="55"/>
    <s v="Greg Guthrie"/>
    <x v="1"/>
    <s v="United States"/>
    <s v="Los Angeles"/>
    <x v="1"/>
    <n v="90049"/>
    <x v="1"/>
    <s v="OFF-FA-10002975"/>
    <x v="1"/>
    <x v="13"/>
    <s v="Staples"/>
    <n v="11.34"/>
    <n v="3"/>
    <n v="0"/>
    <n v="5.2164000000000001"/>
  </r>
  <r>
    <n v="2061"/>
    <x v="1002"/>
    <x v="2"/>
    <x v="656"/>
    <d v="2011-11-04T00:00:00"/>
    <s v="Standard Class"/>
    <x v="55"/>
    <s v="Greg Guthrie"/>
    <x v="1"/>
    <s v="United States"/>
    <s v="Los Angeles"/>
    <x v="1"/>
    <n v="90049"/>
    <x v="1"/>
    <s v="OFF-ST-10003996"/>
    <x v="1"/>
    <x v="4"/>
    <s v="Letter/Legal File Tote with Clear Snap-On Lid, Black Granite"/>
    <n v="80.3"/>
    <n v="5"/>
    <n v="0"/>
    <n v="20.877999999999997"/>
  </r>
  <r>
    <n v="2062"/>
    <x v="1002"/>
    <x v="2"/>
    <x v="656"/>
    <d v="2011-11-04T00:00:00"/>
    <s v="Standard Class"/>
    <x v="55"/>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x v="55"/>
    <s v="Greg Guthrie"/>
    <x v="1"/>
    <s v="United States"/>
    <s v="Los Angeles"/>
    <x v="1"/>
    <n v="90049"/>
    <x v="1"/>
    <s v="OFF-PA-10000477"/>
    <x v="1"/>
    <x v="10"/>
    <s v="Xerox 1952"/>
    <n v="64.740000000000009"/>
    <n v="13"/>
    <n v="0"/>
    <n v="30.427800000000005"/>
  </r>
  <r>
    <n v="2064"/>
    <x v="1002"/>
    <x v="2"/>
    <x v="656"/>
    <d v="2011-11-04T00:00:00"/>
    <s v="Standard Class"/>
    <x v="55"/>
    <s v="Greg Guthrie"/>
    <x v="1"/>
    <s v="United States"/>
    <s v="Los Angeles"/>
    <x v="1"/>
    <n v="90049"/>
    <x v="1"/>
    <s v="OFF-BI-10004209"/>
    <x v="1"/>
    <x v="8"/>
    <s v="Fellowes Twister Kit, Gray/Clear, 3/pkg"/>
    <n v="19.295999999999999"/>
    <n v="3"/>
    <n v="0.2"/>
    <n v="6.0299999999999994"/>
  </r>
  <r>
    <n v="2065"/>
    <x v="1002"/>
    <x v="2"/>
    <x v="656"/>
    <d v="2011-11-04T00:00:00"/>
    <s v="Standard Class"/>
    <x v="55"/>
    <s v="Greg Guthrie"/>
    <x v="1"/>
    <s v="United States"/>
    <s v="Los Angeles"/>
    <x v="1"/>
    <n v="90049"/>
    <x v="1"/>
    <s v="OFF-ST-10001963"/>
    <x v="1"/>
    <x v="4"/>
    <s v="Tennsco Regal Shelving Units"/>
    <n v="405.64"/>
    <n v="4"/>
    <n v="0"/>
    <n v="12.169199999999989"/>
  </r>
  <r>
    <n v="2066"/>
    <x v="1002"/>
    <x v="2"/>
    <x v="656"/>
    <d v="2011-11-04T00:00:00"/>
    <s v="Standard Class"/>
    <x v="55"/>
    <s v="Greg Guthrie"/>
    <x v="1"/>
    <s v="United States"/>
    <s v="Los Angeles"/>
    <x v="1"/>
    <n v="90049"/>
    <x v="1"/>
    <s v="FUR-CH-10003833"/>
    <x v="0"/>
    <x v="1"/>
    <s v="Novimex Fabric Task Chair"/>
    <n v="146.352"/>
    <n v="3"/>
    <n v="0.2"/>
    <n v="-9.1470000000000056"/>
  </r>
  <r>
    <n v="2067"/>
    <x v="1002"/>
    <x v="2"/>
    <x v="656"/>
    <d v="2011-11-04T00:00:00"/>
    <s v="Standard Class"/>
    <x v="55"/>
    <s v="Greg Guthrie"/>
    <x v="1"/>
    <s v="United States"/>
    <s v="Los Angeles"/>
    <x v="1"/>
    <n v="90049"/>
    <x v="1"/>
    <s v="TEC-AC-10004568"/>
    <x v="2"/>
    <x v="11"/>
    <s v="Maxell LTO Ultrium - 800 GB"/>
    <n v="251.91"/>
    <n v="9"/>
    <n v="0"/>
    <n v="47.862899999999982"/>
  </r>
  <r>
    <n v="2068"/>
    <x v="1002"/>
    <x v="2"/>
    <x v="656"/>
    <d v="2011-11-04T00:00:00"/>
    <s v="Standard Class"/>
    <x v="55"/>
    <s v="Greg Guthrie"/>
    <x v="1"/>
    <s v="United States"/>
    <s v="Los Angeles"/>
    <x v="1"/>
    <n v="90049"/>
    <x v="1"/>
    <s v="OFF-AR-10001419"/>
    <x v="1"/>
    <x v="6"/>
    <s v="Newell 325"/>
    <n v="12.39"/>
    <n v="3"/>
    <n v="0"/>
    <n v="3.7169999999999996"/>
  </r>
  <r>
    <n v="2069"/>
    <x v="1003"/>
    <x v="1"/>
    <x v="657"/>
    <d v="2012-04-19T00:00:00"/>
    <s v="Standard Class"/>
    <x v="233"/>
    <s v="Zuschuss Carroll"/>
    <x v="0"/>
    <s v="United States"/>
    <s v="Pomona"/>
    <x v="1"/>
    <n v="91767"/>
    <x v="1"/>
    <s v="TEC-AC-10002800"/>
    <x v="2"/>
    <x v="11"/>
    <s v="Plantronics Audio 478 Stereo USB Headset"/>
    <n v="199.96"/>
    <n v="4"/>
    <n v="0"/>
    <n v="69.98599999999999"/>
  </r>
  <r>
    <n v="2070"/>
    <x v="1003"/>
    <x v="1"/>
    <x v="657"/>
    <d v="2012-04-19T00:00:00"/>
    <s v="Standard Class"/>
    <x v="233"/>
    <s v="Zuschuss Carroll"/>
    <x v="0"/>
    <s v="United States"/>
    <s v="Pomona"/>
    <x v="1"/>
    <n v="91767"/>
    <x v="1"/>
    <s v="FUR-TA-10003954"/>
    <x v="0"/>
    <x v="3"/>
    <s v="Hon 94000 Series Round Tables"/>
    <n v="710.83200000000011"/>
    <n v="3"/>
    <n v="0.2"/>
    <n v="-97.739399999999989"/>
  </r>
  <r>
    <n v="2071"/>
    <x v="1004"/>
    <x v="0"/>
    <x v="658"/>
    <d v="2013-07-24T00:00:00"/>
    <s v="Second Class"/>
    <x v="566"/>
    <s v="Corey Catlett"/>
    <x v="1"/>
    <s v="United States"/>
    <s v="Philadelphia"/>
    <x v="9"/>
    <n v="19134"/>
    <x v="3"/>
    <s v="OFF-BI-10000301"/>
    <x v="1"/>
    <x v="8"/>
    <s v="GBC Instant Report Kit"/>
    <n v="1.9410000000000003"/>
    <n v="1"/>
    <n v="0.7"/>
    <n v="-1.294"/>
  </r>
  <r>
    <n v="2072"/>
    <x v="1005"/>
    <x v="3"/>
    <x v="225"/>
    <d v="2014-11-26T00:00:00"/>
    <s v="Standard Class"/>
    <x v="567"/>
    <s v="Kelly Andreada"/>
    <x v="0"/>
    <s v="United States"/>
    <s v="Ontario"/>
    <x v="1"/>
    <n v="91761"/>
    <x v="1"/>
    <s v="FUR-CH-10003956"/>
    <x v="0"/>
    <x v="1"/>
    <s v="Novimex High-Tech Fabric Mesh Task Chair"/>
    <n v="283.92"/>
    <n v="5"/>
    <n v="0.2"/>
    <n v="-46.137000000000029"/>
  </r>
  <r>
    <n v="2073"/>
    <x v="1006"/>
    <x v="0"/>
    <x v="491"/>
    <d v="2013-12-03T00:00:00"/>
    <s v="Standard Class"/>
    <x v="568"/>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x v="489"/>
    <s v="Deborah Brumfield"/>
    <x v="2"/>
    <s v="United States"/>
    <s v="Brentwood"/>
    <x v="1"/>
    <n v="94513"/>
    <x v="1"/>
    <s v="TEC-AC-10003289"/>
    <x v="2"/>
    <x v="11"/>
    <s v="Anker Ultra-Slim Mini Bluetooth 3.0 Wireless Keyboard"/>
    <n v="59.97"/>
    <n v="3"/>
    <n v="0"/>
    <n v="13.793099999999999"/>
  </r>
  <r>
    <n v="2075"/>
    <x v="1007"/>
    <x v="3"/>
    <x v="659"/>
    <d v="2014-11-13T00:00:00"/>
    <s v="Second Class"/>
    <x v="489"/>
    <s v="Deborah Brumfield"/>
    <x v="2"/>
    <s v="United States"/>
    <s v="Brentwood"/>
    <x v="1"/>
    <n v="94513"/>
    <x v="1"/>
    <s v="TEC-PH-10002468"/>
    <x v="2"/>
    <x v="7"/>
    <s v="Plantronics CS 50-USB - headset - Convertible, Monaural"/>
    <n v="761.5440000000001"/>
    <n v="7"/>
    <n v="0.2"/>
    <n v="66.635100000000023"/>
  </r>
  <r>
    <n v="2076"/>
    <x v="1008"/>
    <x v="2"/>
    <x v="588"/>
    <d v="2011-12-05T00:00:00"/>
    <s v="Standard Class"/>
    <x v="309"/>
    <s v="Toby Ritter"/>
    <x v="0"/>
    <s v="United States"/>
    <s v="San Francisco"/>
    <x v="1"/>
    <n v="94122"/>
    <x v="1"/>
    <s v="FUR-FU-10001861"/>
    <x v="0"/>
    <x v="5"/>
    <s v="Floodlight Indoor Halogen Bulbs, 1 Bulb per Pack, 60 Watts"/>
    <n v="58.199999999999996"/>
    <n v="3"/>
    <n v="0"/>
    <n v="28.517999999999994"/>
  </r>
  <r>
    <n v="2077"/>
    <x v="1009"/>
    <x v="3"/>
    <x v="510"/>
    <d v="2014-09-16T00:00:00"/>
    <s v="First Class"/>
    <x v="569"/>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x v="569"/>
    <s v="Bart Folk"/>
    <x v="0"/>
    <s v="United States"/>
    <s v="Baltimore"/>
    <x v="39"/>
    <n v="21215"/>
    <x v="3"/>
    <s v="OFF-AP-10000358"/>
    <x v="1"/>
    <x v="9"/>
    <s v="Fellowes Basic Home/Office Series Surge Protectors"/>
    <n v="90.86"/>
    <n v="7"/>
    <n v="0"/>
    <n v="26.349399999999992"/>
  </r>
  <r>
    <n v="2079"/>
    <x v="1009"/>
    <x v="3"/>
    <x v="510"/>
    <d v="2014-09-16T00:00:00"/>
    <s v="First Class"/>
    <x v="569"/>
    <s v="Bart Folk"/>
    <x v="0"/>
    <s v="United States"/>
    <s v="Baltimore"/>
    <x v="39"/>
    <n v="21215"/>
    <x v="3"/>
    <s v="OFF-PA-10004243"/>
    <x v="1"/>
    <x v="10"/>
    <s v="Xerox 1939"/>
    <n v="94.85"/>
    <n v="5"/>
    <n v="0"/>
    <n v="45.527999999999992"/>
  </r>
  <r>
    <n v="2080"/>
    <x v="1010"/>
    <x v="1"/>
    <x v="100"/>
    <d v="2012-12-29T00:00:00"/>
    <s v="Standard Class"/>
    <x v="333"/>
    <s v="Maribeth Schnelling"/>
    <x v="0"/>
    <s v="United States"/>
    <s v="Phoenix"/>
    <x v="16"/>
    <n v="85023"/>
    <x v="1"/>
    <s v="OFF-PA-10001295"/>
    <x v="1"/>
    <x v="10"/>
    <s v="Computer Printout Paper with Letter-Trim Perforations"/>
    <n v="106.232"/>
    <n v="7"/>
    <n v="0.2"/>
    <n v="37.181199999999997"/>
  </r>
  <r>
    <n v="2081"/>
    <x v="1010"/>
    <x v="1"/>
    <x v="100"/>
    <d v="2012-12-29T00:00:00"/>
    <s v="Standard Class"/>
    <x v="333"/>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x v="333"/>
    <s v="Maribeth Schnelling"/>
    <x v="0"/>
    <s v="United States"/>
    <s v="Phoenix"/>
    <x v="16"/>
    <n v="85023"/>
    <x v="1"/>
    <s v="FUR-FU-10002885"/>
    <x v="0"/>
    <x v="5"/>
    <s v="Magna Visual Magnetic Picture Hangers"/>
    <n v="7.7120000000000006"/>
    <n v="2"/>
    <n v="0.2"/>
    <n v="1.7352000000000005"/>
  </r>
  <r>
    <n v="2083"/>
    <x v="1011"/>
    <x v="3"/>
    <x v="660"/>
    <d v="2014-03-02T00:00:00"/>
    <s v="Standard Class"/>
    <x v="242"/>
    <s v="Clytie Kelty"/>
    <x v="0"/>
    <s v="United States"/>
    <s v="Los Angeles"/>
    <x v="1"/>
    <n v="90008"/>
    <x v="1"/>
    <s v="OFF-PA-10002870"/>
    <x v="1"/>
    <x v="10"/>
    <s v="Ampad Phone Message Book, Recycled, 400 Message Capacity, 5 ¾” x 11”"/>
    <n v="37.44"/>
    <n v="6"/>
    <n v="0"/>
    <n v="16.847999999999999"/>
  </r>
  <r>
    <n v="2084"/>
    <x v="1012"/>
    <x v="2"/>
    <x v="533"/>
    <d v="2011-11-29T00:00:00"/>
    <s v="Standard Class"/>
    <x v="525"/>
    <s v="Emily Ducich"/>
    <x v="2"/>
    <s v="United States"/>
    <s v="Houston"/>
    <x v="5"/>
    <n v="77036"/>
    <x v="2"/>
    <s v="OFF-LA-10003923"/>
    <x v="1"/>
    <x v="2"/>
    <s v="Alphabetical Labels for Top Tab Filing"/>
    <n v="23.680000000000003"/>
    <n v="2"/>
    <n v="0.2"/>
    <n v="8.879999999999999"/>
  </r>
  <r>
    <n v="2085"/>
    <x v="1013"/>
    <x v="0"/>
    <x v="661"/>
    <d v="2013-06-29T00:00:00"/>
    <s v="Standard Class"/>
    <x v="5"/>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x v="5"/>
    <s v="Irene Maddox"/>
    <x v="0"/>
    <s v="United States"/>
    <s v="New York City"/>
    <x v="15"/>
    <n v="10009"/>
    <x v="3"/>
    <s v="OFF-LA-10000248"/>
    <x v="1"/>
    <x v="2"/>
    <s v="Avery 52"/>
    <n v="18.45"/>
    <n v="5"/>
    <n v="0"/>
    <n v="8.6715"/>
  </r>
  <r>
    <n v="2087"/>
    <x v="1013"/>
    <x v="0"/>
    <x v="661"/>
    <d v="2013-06-29T00:00:00"/>
    <s v="Standard Class"/>
    <x v="5"/>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x v="5"/>
    <s v="Irene Maddox"/>
    <x v="0"/>
    <s v="United States"/>
    <s v="New York City"/>
    <x v="15"/>
    <n v="10009"/>
    <x v="3"/>
    <s v="OFF-PA-10003129"/>
    <x v="1"/>
    <x v="10"/>
    <s v="Tops White Computer Printout Paper"/>
    <n v="146.72999999999999"/>
    <n v="3"/>
    <n v="0"/>
    <n v="68.963099999999997"/>
  </r>
  <r>
    <n v="2089"/>
    <x v="1013"/>
    <x v="0"/>
    <x v="661"/>
    <d v="2013-06-29T00:00:00"/>
    <s v="Standard Class"/>
    <x v="5"/>
    <s v="Irene Maddox"/>
    <x v="0"/>
    <s v="United States"/>
    <s v="New York City"/>
    <x v="15"/>
    <n v="10009"/>
    <x v="3"/>
    <s v="OFF-FA-10004076"/>
    <x v="1"/>
    <x v="13"/>
    <s v="Translucent Push Pins by OIC"/>
    <n v="3.96"/>
    <n v="2"/>
    <n v="0"/>
    <n v="1.4651999999999998"/>
  </r>
  <r>
    <n v="2090"/>
    <x v="1014"/>
    <x v="1"/>
    <x v="662"/>
    <d v="2012-10-30T00:00:00"/>
    <s v="Standard Class"/>
    <x v="199"/>
    <s v="Maribeth Yedwab"/>
    <x v="1"/>
    <s v="United States"/>
    <s v="Rancho Cucamonga"/>
    <x v="1"/>
    <n v="91730"/>
    <x v="1"/>
    <s v="OFF-LA-10004008"/>
    <x v="1"/>
    <x v="2"/>
    <s v="Avery 507"/>
    <n v="5.76"/>
    <n v="2"/>
    <n v="0"/>
    <n v="2.6495999999999995"/>
  </r>
  <r>
    <n v="2091"/>
    <x v="1015"/>
    <x v="3"/>
    <x v="663"/>
    <d v="2014-07-20T00:00:00"/>
    <s v="Standard Class"/>
    <x v="570"/>
    <s v="Magdelene Morse"/>
    <x v="0"/>
    <s v="United States"/>
    <s v="Wilmington"/>
    <x v="13"/>
    <n v="19805"/>
    <x v="3"/>
    <s v="OFF-BI-10004094"/>
    <x v="1"/>
    <x v="8"/>
    <s v="GBC Standard Plastic Binding Systems Combs"/>
    <n v="26.549999999999997"/>
    <n v="3"/>
    <n v="0"/>
    <n v="13.009499999999999"/>
  </r>
  <r>
    <n v="2092"/>
    <x v="1015"/>
    <x v="3"/>
    <x v="663"/>
    <d v="2014-07-20T00:00:00"/>
    <s v="Standard Class"/>
    <x v="570"/>
    <s v="Magdelene Morse"/>
    <x v="0"/>
    <s v="United States"/>
    <s v="Wilmington"/>
    <x v="13"/>
    <n v="19805"/>
    <x v="3"/>
    <s v="FUR-TA-10004607"/>
    <x v="0"/>
    <x v="3"/>
    <s v="Hon 2111 Invitation Series Straight Table"/>
    <n v="310.44300000000004"/>
    <n v="3"/>
    <n v="0.3"/>
    <n v="-48.783900000000031"/>
  </r>
  <r>
    <n v="2093"/>
    <x v="1016"/>
    <x v="2"/>
    <x v="664"/>
    <d v="2011-11-21T00:00:00"/>
    <s v="Standard Class"/>
    <x v="88"/>
    <s v="Mark Packer"/>
    <x v="2"/>
    <s v="United States"/>
    <s v="Moorhead"/>
    <x v="11"/>
    <n v="56560"/>
    <x v="2"/>
    <s v="FUR-CH-10004289"/>
    <x v="0"/>
    <x v="1"/>
    <s v="Global Super Steno Chair"/>
    <n v="479.90000000000003"/>
    <n v="5"/>
    <n v="0"/>
    <n v="81.58299999999997"/>
  </r>
  <r>
    <n v="2094"/>
    <x v="1017"/>
    <x v="1"/>
    <x v="657"/>
    <d v="2012-04-15T00:00:00"/>
    <s v="Second Class"/>
    <x v="497"/>
    <s v="Anthony Witt"/>
    <x v="0"/>
    <s v="United States"/>
    <s v="Farmington"/>
    <x v="27"/>
    <n v="87401"/>
    <x v="1"/>
    <s v="OFF-SU-10004498"/>
    <x v="1"/>
    <x v="14"/>
    <s v="Martin-Yale Premier Letter Opener"/>
    <n v="12.88"/>
    <n v="1"/>
    <n v="0"/>
    <n v="0.38640000000000008"/>
  </r>
  <r>
    <n v="2095"/>
    <x v="1018"/>
    <x v="1"/>
    <x v="665"/>
    <d v="2012-11-29T00:00:00"/>
    <s v="Standard Class"/>
    <x v="11"/>
    <s v="Sandra Flanagan"/>
    <x v="0"/>
    <s v="United States"/>
    <s v="Wilmington"/>
    <x v="3"/>
    <n v="28403"/>
    <x v="0"/>
    <s v="OFF-AR-10001177"/>
    <x v="1"/>
    <x v="6"/>
    <s v="Newell 349"/>
    <n v="13.120000000000001"/>
    <n v="5"/>
    <n v="0.2"/>
    <n v="1.4759999999999982"/>
  </r>
  <r>
    <n v="2096"/>
    <x v="1019"/>
    <x v="0"/>
    <x v="666"/>
    <d v="2013-05-21T00:00:00"/>
    <s v="Standard Class"/>
    <x v="17"/>
    <s v="Steve Nguyen"/>
    <x v="2"/>
    <s v="United States"/>
    <s v="Jackson"/>
    <x v="35"/>
    <n v="39212"/>
    <x v="0"/>
    <s v="OFF-BI-10001718"/>
    <x v="1"/>
    <x v="8"/>
    <s v="GBC DocuBind P50 Personal Binding Machine"/>
    <n v="511.84"/>
    <n v="8"/>
    <n v="0"/>
    <n v="240.56479999999999"/>
  </r>
  <r>
    <n v="2097"/>
    <x v="1019"/>
    <x v="0"/>
    <x v="666"/>
    <d v="2013-05-21T00:00:00"/>
    <s v="Standard Class"/>
    <x v="17"/>
    <s v="Steve Nguyen"/>
    <x v="2"/>
    <s v="United States"/>
    <s v="Jackson"/>
    <x v="35"/>
    <n v="39212"/>
    <x v="0"/>
    <s v="OFF-AR-10004602"/>
    <x v="1"/>
    <x v="6"/>
    <s v="Boston KS Multi-Size Manual Pencil Sharpener"/>
    <n v="91.96"/>
    <n v="4"/>
    <n v="0"/>
    <n v="25.748800000000003"/>
  </r>
  <r>
    <n v="2098"/>
    <x v="1019"/>
    <x v="0"/>
    <x v="666"/>
    <d v="2013-05-21T00:00:00"/>
    <s v="Standard Class"/>
    <x v="17"/>
    <s v="Steve Nguyen"/>
    <x v="2"/>
    <s v="United States"/>
    <s v="Jackson"/>
    <x v="35"/>
    <n v="39212"/>
    <x v="0"/>
    <s v="OFF-AR-10003856"/>
    <x v="1"/>
    <x v="6"/>
    <s v="Newell 344"/>
    <n v="8.34"/>
    <n v="3"/>
    <n v="0"/>
    <n v="2.1683999999999997"/>
  </r>
  <r>
    <n v="2099"/>
    <x v="1020"/>
    <x v="3"/>
    <x v="210"/>
    <d v="2014-09-13T00:00:00"/>
    <s v="Standard Class"/>
    <x v="76"/>
    <s v="Ruben Dartt"/>
    <x v="0"/>
    <s v="United States"/>
    <s v="Portland"/>
    <x v="21"/>
    <n v="97206"/>
    <x v="1"/>
    <s v="OFF-ST-10000649"/>
    <x v="1"/>
    <x v="4"/>
    <s v="Hanging Personal Folder File"/>
    <n v="37.68"/>
    <n v="3"/>
    <n v="0.2"/>
    <n v="2.3550000000000022"/>
  </r>
  <r>
    <n v="2100"/>
    <x v="1020"/>
    <x v="3"/>
    <x v="210"/>
    <d v="2014-09-13T00:00:00"/>
    <s v="Standard Class"/>
    <x v="76"/>
    <s v="Ruben Dartt"/>
    <x v="0"/>
    <s v="United States"/>
    <s v="Portland"/>
    <x v="21"/>
    <n v="97206"/>
    <x v="1"/>
    <s v="TEC-AC-10002926"/>
    <x v="2"/>
    <x v="11"/>
    <s v="Logitech Wireless Marathon Mouse M705"/>
    <n v="279.94400000000002"/>
    <n v="7"/>
    <n v="0.2"/>
    <n v="80.48390000000002"/>
  </r>
  <r>
    <n v="2101"/>
    <x v="1021"/>
    <x v="2"/>
    <x v="418"/>
    <d v="2011-03-17T00:00:00"/>
    <s v="Standard Class"/>
    <x v="409"/>
    <s v="Kean Thornton"/>
    <x v="0"/>
    <s v="United States"/>
    <s v="Denver"/>
    <x v="22"/>
    <n v="80219"/>
    <x v="1"/>
    <s v="OFF-ST-10000078"/>
    <x v="1"/>
    <x v="4"/>
    <s v="Tennsco 6- and 18-Compartment Lockers"/>
    <n v="636.40800000000013"/>
    <n v="3"/>
    <n v="0.2"/>
    <n v="-15.910200000000088"/>
  </r>
  <r>
    <n v="2102"/>
    <x v="1021"/>
    <x v="2"/>
    <x v="418"/>
    <d v="2011-03-17T00:00:00"/>
    <s v="Standard Class"/>
    <x v="409"/>
    <s v="Kean Thornton"/>
    <x v="0"/>
    <s v="United States"/>
    <s v="Denver"/>
    <x v="22"/>
    <n v="80219"/>
    <x v="1"/>
    <s v="OFF-AR-10001044"/>
    <x v="1"/>
    <x v="6"/>
    <s v="BOSTON Ranger #55 Pencil Sharpener, Black"/>
    <n v="83.168000000000006"/>
    <n v="4"/>
    <n v="0.2"/>
    <n v="9.3563999999999936"/>
  </r>
  <r>
    <n v="2103"/>
    <x v="1022"/>
    <x v="2"/>
    <x v="667"/>
    <d v="2011-07-18T00:00:00"/>
    <s v="Same Day"/>
    <x v="571"/>
    <s v="Adrian Hane"/>
    <x v="2"/>
    <s v="United States"/>
    <s v="Tucson"/>
    <x v="16"/>
    <n v="85705"/>
    <x v="1"/>
    <s v="FUR-CH-10002372"/>
    <x v="0"/>
    <x v="1"/>
    <s v="Office Star - Ergonomically Designed Knee Chair"/>
    <n v="259.13600000000002"/>
    <n v="4"/>
    <n v="0.2"/>
    <n v="-25.913599999999988"/>
  </r>
  <r>
    <n v="2104"/>
    <x v="1023"/>
    <x v="3"/>
    <x v="668"/>
    <d v="2014-03-29T00:00:00"/>
    <s v="Second Class"/>
    <x v="312"/>
    <s v="Brian Moss"/>
    <x v="1"/>
    <s v="United States"/>
    <s v="New York City"/>
    <x v="15"/>
    <n v="10009"/>
    <x v="3"/>
    <s v="OFF-PA-10000357"/>
    <x v="1"/>
    <x v="10"/>
    <s v="Xerox 1888"/>
    <n v="221.92"/>
    <n v="4"/>
    <n v="0"/>
    <n v="106.52159999999999"/>
  </r>
  <r>
    <n v="2105"/>
    <x v="1023"/>
    <x v="3"/>
    <x v="668"/>
    <d v="2014-03-29T00:00:00"/>
    <s v="Second Class"/>
    <x v="312"/>
    <s v="Brian Moss"/>
    <x v="1"/>
    <s v="United States"/>
    <s v="New York City"/>
    <x v="15"/>
    <n v="10009"/>
    <x v="3"/>
    <s v="TEC-AC-10001266"/>
    <x v="2"/>
    <x v="11"/>
    <s v="Memorex Micro Travel Drive 8 GB"/>
    <n v="26"/>
    <n v="2"/>
    <n v="0"/>
    <n v="11.7"/>
  </r>
  <r>
    <n v="2106"/>
    <x v="1024"/>
    <x v="2"/>
    <x v="587"/>
    <d v="2011-10-05T00:00:00"/>
    <s v="Standard Class"/>
    <x v="572"/>
    <s v="Ben Wallace"/>
    <x v="0"/>
    <s v="United States"/>
    <s v="Boynton Beach"/>
    <x v="2"/>
    <n v="33437"/>
    <x v="0"/>
    <s v="OFF-PA-10004888"/>
    <x v="1"/>
    <x v="10"/>
    <s v="Xerox 217"/>
    <n v="15.552000000000003"/>
    <n v="3"/>
    <n v="0.2"/>
    <n v="5.4432"/>
  </r>
  <r>
    <n v="2107"/>
    <x v="1025"/>
    <x v="2"/>
    <x v="467"/>
    <d v="2011-09-26T00:00:00"/>
    <s v="Same Day"/>
    <x v="428"/>
    <s v="Henry Goldwyn"/>
    <x v="1"/>
    <s v="United States"/>
    <s v="Mesquite"/>
    <x v="5"/>
    <n v="75150"/>
    <x v="2"/>
    <s v="OFF-BI-10003460"/>
    <x v="1"/>
    <x v="8"/>
    <s v="Acco 3-Hole Punch"/>
    <n v="0.87599999999999978"/>
    <n v="1"/>
    <n v="0.8"/>
    <n v="-1.4016000000000002"/>
  </r>
  <r>
    <n v="2108"/>
    <x v="1026"/>
    <x v="1"/>
    <x v="89"/>
    <d v="2012-10-31T00:00:00"/>
    <s v="Same Day"/>
    <x v="65"/>
    <s v="Sandra Glassco"/>
    <x v="0"/>
    <s v="United States"/>
    <s v="Redlands"/>
    <x v="1"/>
    <n v="92374"/>
    <x v="1"/>
    <s v="OFF-PA-10000157"/>
    <x v="1"/>
    <x v="10"/>
    <s v="Xerox 191"/>
    <n v="19.98"/>
    <n v="1"/>
    <n v="0"/>
    <n v="9.3905999999999992"/>
  </r>
  <r>
    <n v="2109"/>
    <x v="1026"/>
    <x v="1"/>
    <x v="89"/>
    <d v="2012-10-31T00:00:00"/>
    <s v="Same Day"/>
    <x v="65"/>
    <s v="Sandra Glassco"/>
    <x v="0"/>
    <s v="United States"/>
    <s v="Redlands"/>
    <x v="1"/>
    <n v="92374"/>
    <x v="1"/>
    <s v="OFF-BI-10004519"/>
    <x v="1"/>
    <x v="8"/>
    <s v="GBC DocuBind P100 Manual Binding Machine"/>
    <n v="398.35199999999998"/>
    <n v="3"/>
    <n v="0.2"/>
    <n v="124.48499999999999"/>
  </r>
  <r>
    <n v="2110"/>
    <x v="1026"/>
    <x v="1"/>
    <x v="89"/>
    <d v="2012-10-31T00:00:00"/>
    <s v="Same Day"/>
    <x v="65"/>
    <s v="Sandra Glassco"/>
    <x v="0"/>
    <s v="United States"/>
    <s v="Redlands"/>
    <x v="1"/>
    <n v="92374"/>
    <x v="1"/>
    <s v="OFF-AR-10004272"/>
    <x v="1"/>
    <x v="6"/>
    <s v="Newell 308"/>
    <n v="5.04"/>
    <n v="3"/>
    <n v="0"/>
    <n v="1.2599999999999998"/>
  </r>
  <r>
    <n v="2111"/>
    <x v="1026"/>
    <x v="1"/>
    <x v="89"/>
    <d v="2012-10-31T00:00:00"/>
    <s v="Same Day"/>
    <x v="65"/>
    <s v="Sandra Glassco"/>
    <x v="0"/>
    <s v="United States"/>
    <s v="Redlands"/>
    <x v="1"/>
    <n v="92374"/>
    <x v="1"/>
    <s v="OFF-FA-10000585"/>
    <x v="1"/>
    <x v="13"/>
    <s v="OIC Bulk Pack Metal Binder Clips"/>
    <n v="17.450000000000003"/>
    <n v="5"/>
    <n v="0"/>
    <n v="8.0269999999999992"/>
  </r>
  <r>
    <n v="2112"/>
    <x v="1026"/>
    <x v="1"/>
    <x v="89"/>
    <d v="2012-10-31T00:00:00"/>
    <s v="Same Day"/>
    <x v="65"/>
    <s v="Sandra Glassco"/>
    <x v="0"/>
    <s v="United States"/>
    <s v="Redlands"/>
    <x v="1"/>
    <n v="92374"/>
    <x v="1"/>
    <s v="FUR-CH-10004218"/>
    <x v="0"/>
    <x v="1"/>
    <s v="Global Fabric Manager's Chair, Dark Gray"/>
    <n v="323.13600000000002"/>
    <n v="4"/>
    <n v="0.2"/>
    <n v="20.196000000000012"/>
  </r>
  <r>
    <n v="2113"/>
    <x v="1026"/>
    <x v="1"/>
    <x v="89"/>
    <d v="2012-10-31T00:00:00"/>
    <s v="Same Day"/>
    <x v="65"/>
    <s v="Sandra Glassco"/>
    <x v="0"/>
    <s v="United States"/>
    <s v="Redlands"/>
    <x v="1"/>
    <n v="92374"/>
    <x v="1"/>
    <s v="OFF-SU-10004231"/>
    <x v="1"/>
    <x v="14"/>
    <s v="Acme Tagit Stainless Steel Antibacterial Scissors"/>
    <n v="29.700000000000003"/>
    <n v="3"/>
    <n v="0"/>
    <n v="8.0190000000000001"/>
  </r>
  <r>
    <n v="2114"/>
    <x v="1026"/>
    <x v="1"/>
    <x v="89"/>
    <d v="2012-10-31T00:00:00"/>
    <s v="Same Day"/>
    <x v="65"/>
    <s v="Sandra Glassco"/>
    <x v="0"/>
    <s v="United States"/>
    <s v="Redlands"/>
    <x v="1"/>
    <n v="92374"/>
    <x v="1"/>
    <s v="TEC-PH-10001578"/>
    <x v="2"/>
    <x v="7"/>
    <s v="Polycom SoundStation2 EX Conference phone"/>
    <n v="1295.8400000000001"/>
    <n v="4"/>
    <n v="0.2"/>
    <n v="145.78199999999993"/>
  </r>
  <r>
    <n v="2115"/>
    <x v="1026"/>
    <x v="1"/>
    <x v="89"/>
    <d v="2012-10-31T00:00:00"/>
    <s v="Same Day"/>
    <x v="65"/>
    <s v="Sandra Glassco"/>
    <x v="0"/>
    <s v="United States"/>
    <s v="Redlands"/>
    <x v="1"/>
    <n v="92374"/>
    <x v="1"/>
    <s v="OFF-ST-10003638"/>
    <x v="1"/>
    <x v="4"/>
    <s v="Mobile Personal File Cube"/>
    <n v="46.84"/>
    <n v="2"/>
    <n v="0"/>
    <n v="12.646799999999999"/>
  </r>
  <r>
    <n v="2116"/>
    <x v="1026"/>
    <x v="1"/>
    <x v="89"/>
    <d v="2012-10-31T00:00:00"/>
    <s v="Same Day"/>
    <x v="65"/>
    <s v="Sandra Glassco"/>
    <x v="0"/>
    <s v="United States"/>
    <s v="Redlands"/>
    <x v="1"/>
    <n v="92374"/>
    <x v="1"/>
    <s v="FUR-BO-10002213"/>
    <x v="0"/>
    <x v="0"/>
    <s v="DMI Eclipse Executive Suite Bookcases"/>
    <n v="425.83300000000003"/>
    <n v="1"/>
    <n v="0.15"/>
    <n v="20.03919999999998"/>
  </r>
  <r>
    <n v="2117"/>
    <x v="1027"/>
    <x v="1"/>
    <x v="88"/>
    <d v="2012-10-17T00:00:00"/>
    <s v="Second Class"/>
    <x v="343"/>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x v="573"/>
    <s v="Scot Wooten"/>
    <x v="0"/>
    <s v="United States"/>
    <s v="Stockton"/>
    <x v="1"/>
    <n v="95207"/>
    <x v="1"/>
    <s v="OFF-PA-10002222"/>
    <x v="1"/>
    <x v="10"/>
    <s v="Xerox Color Copier Paper, 11&quot; x 17&quot;, Ream"/>
    <n v="159.88"/>
    <n v="7"/>
    <n v="0"/>
    <n v="73.544799999999995"/>
  </r>
  <r>
    <n v="2119"/>
    <x v="1029"/>
    <x v="3"/>
    <x v="669"/>
    <d v="2014-04-16T00:00:00"/>
    <s v="First Class"/>
    <x v="338"/>
    <s v="Rob Williams"/>
    <x v="1"/>
    <s v="United States"/>
    <s v="Seattle"/>
    <x v="4"/>
    <n v="98105"/>
    <x v="1"/>
    <s v="OFF-PA-10002479"/>
    <x v="1"/>
    <x v="10"/>
    <s v="Xerox 4200 Series MultiUse Premium Copy Paper (20Lb. and 84 Bright)"/>
    <n v="5.28"/>
    <n v="1"/>
    <n v="0"/>
    <n v="2.3759999999999999"/>
  </r>
  <r>
    <n v="2120"/>
    <x v="1029"/>
    <x v="3"/>
    <x v="669"/>
    <d v="2014-04-16T00:00:00"/>
    <s v="First Class"/>
    <x v="338"/>
    <s v="Rob Williams"/>
    <x v="1"/>
    <s v="United States"/>
    <s v="Seattle"/>
    <x v="4"/>
    <n v="98105"/>
    <x v="1"/>
    <s v="OFF-BI-10003091"/>
    <x v="1"/>
    <x v="8"/>
    <s v="GBC DocuBind TL200 Manual Binding Machine"/>
    <n v="895.92"/>
    <n v="5"/>
    <n v="0.2"/>
    <n v="302.37299999999993"/>
  </r>
  <r>
    <n v="2121"/>
    <x v="1030"/>
    <x v="3"/>
    <x v="363"/>
    <d v="2014-01-14T00:00:00"/>
    <s v="Standard Class"/>
    <x v="465"/>
    <s v="Thais Sissman"/>
    <x v="0"/>
    <s v="United States"/>
    <s v="Ormond Beach"/>
    <x v="2"/>
    <n v="32174"/>
    <x v="0"/>
    <s v="OFF-BI-10000145"/>
    <x v="1"/>
    <x v="8"/>
    <s v="Zipper Ring Binder Pockets"/>
    <n v="2.8080000000000007"/>
    <n v="3"/>
    <n v="0.7"/>
    <n v="-1.9656000000000002"/>
  </r>
  <r>
    <n v="2122"/>
    <x v="1031"/>
    <x v="3"/>
    <x v="45"/>
    <d v="2014-11-12T00:00:00"/>
    <s v="First Class"/>
    <x v="80"/>
    <s v="Jennifer Braxton"/>
    <x v="1"/>
    <s v="United States"/>
    <s v="Sunnyvale"/>
    <x v="1"/>
    <n v="94086"/>
    <x v="1"/>
    <s v="FUR-CH-10003061"/>
    <x v="0"/>
    <x v="1"/>
    <s v="Global Leather Task Chair, Black"/>
    <n v="215.976"/>
    <n v="3"/>
    <n v="0.2"/>
    <n v="-2.6997000000000355"/>
  </r>
  <r>
    <n v="2123"/>
    <x v="1032"/>
    <x v="3"/>
    <x v="585"/>
    <d v="2014-09-25T00:00:00"/>
    <s v="Second Class"/>
    <x v="382"/>
    <s v="Erica Hernandez"/>
    <x v="2"/>
    <s v="United States"/>
    <s v="Lansing"/>
    <x v="12"/>
    <n v="48911"/>
    <x v="2"/>
    <s v="FUR-BO-10001972"/>
    <x v="0"/>
    <x v="0"/>
    <s v="O'Sullivan 4-Shelf Bookcase in Odessa Pine"/>
    <n v="241.96"/>
    <n v="2"/>
    <n v="0"/>
    <n v="41.133199999999988"/>
  </r>
  <r>
    <n v="2124"/>
    <x v="1032"/>
    <x v="3"/>
    <x v="585"/>
    <d v="2014-09-25T00:00:00"/>
    <s v="Second Class"/>
    <x v="382"/>
    <s v="Erica Hernandez"/>
    <x v="2"/>
    <s v="United States"/>
    <s v="Lansing"/>
    <x v="12"/>
    <n v="48911"/>
    <x v="2"/>
    <s v="OFF-LA-10000134"/>
    <x v="1"/>
    <x v="2"/>
    <s v="Avery 511"/>
    <n v="27.72"/>
    <n v="9"/>
    <n v="0"/>
    <n v="13.3056"/>
  </r>
  <r>
    <n v="2125"/>
    <x v="1033"/>
    <x v="3"/>
    <x v="96"/>
    <d v="2014-12-06T00:00:00"/>
    <s v="Standard Class"/>
    <x v="382"/>
    <s v="Erica Hernandez"/>
    <x v="2"/>
    <s v="United States"/>
    <s v="Philadelphia"/>
    <x v="9"/>
    <n v="19143"/>
    <x v="3"/>
    <s v="OFF-EN-10003040"/>
    <x v="1"/>
    <x v="12"/>
    <s v="Quality Park Security Envelopes"/>
    <n v="104.68000000000002"/>
    <n v="5"/>
    <n v="0.2"/>
    <n v="35.329499999999996"/>
  </r>
  <r>
    <n v="2126"/>
    <x v="1033"/>
    <x v="3"/>
    <x v="96"/>
    <d v="2014-12-06T00:00:00"/>
    <s v="Standard Class"/>
    <x v="382"/>
    <s v="Erica Hernandez"/>
    <x v="2"/>
    <s v="United States"/>
    <s v="Philadelphia"/>
    <x v="9"/>
    <n v="19143"/>
    <x v="3"/>
    <s v="TEC-PH-10000923"/>
    <x v="2"/>
    <x v="7"/>
    <s v="Belkin SportFit Armband For iPhone 5s/5c, Fuchsia"/>
    <n v="62.957999999999998"/>
    <n v="7"/>
    <n v="0.4"/>
    <n v="9.4436999999999998"/>
  </r>
  <r>
    <n v="2127"/>
    <x v="1034"/>
    <x v="2"/>
    <x v="670"/>
    <d v="2011-06-28T00:00:00"/>
    <s v="Standard Class"/>
    <x v="574"/>
    <s v="Brian Stugart"/>
    <x v="0"/>
    <s v="United States"/>
    <s v="Philadelphia"/>
    <x v="9"/>
    <n v="19143"/>
    <x v="3"/>
    <s v="TEC-AC-10000158"/>
    <x v="2"/>
    <x v="11"/>
    <s v="Sony 64GB Class 10 Micro SDHC R40 Memory Card"/>
    <n v="86.376000000000005"/>
    <n v="3"/>
    <n v="0.2"/>
    <n v="1.079699999999999"/>
  </r>
  <r>
    <n v="2128"/>
    <x v="1035"/>
    <x v="1"/>
    <x v="242"/>
    <d v="2012-10-09T00:00:00"/>
    <s v="Standard Class"/>
    <x v="451"/>
    <s v="Julie Kriz"/>
    <x v="2"/>
    <s v="United States"/>
    <s v="Philadelphia"/>
    <x v="9"/>
    <n v="19134"/>
    <x v="3"/>
    <s v="FUR-FU-10003623"/>
    <x v="0"/>
    <x v="5"/>
    <s v="DataProducts Ampli Magnifier Task Lamp, Black,"/>
    <n v="64.944000000000003"/>
    <n v="3"/>
    <n v="0.2"/>
    <n v="6.4943999999999953"/>
  </r>
  <r>
    <n v="2129"/>
    <x v="1035"/>
    <x v="1"/>
    <x v="242"/>
    <d v="2012-10-09T00:00:00"/>
    <s v="Standard Class"/>
    <x v="451"/>
    <s v="Julie Kriz"/>
    <x v="2"/>
    <s v="United States"/>
    <s v="Philadelphia"/>
    <x v="9"/>
    <n v="19134"/>
    <x v="3"/>
    <s v="OFF-PA-10001293"/>
    <x v="1"/>
    <x v="10"/>
    <s v="Xerox 1946"/>
    <n v="20.736000000000004"/>
    <n v="4"/>
    <n v="0.2"/>
    <n v="7.2576000000000001"/>
  </r>
  <r>
    <n v="2130"/>
    <x v="1036"/>
    <x v="2"/>
    <x v="671"/>
    <d v="2011-05-22T00:00:00"/>
    <s v="Second Class"/>
    <x v="575"/>
    <s v="Randy Ferguson"/>
    <x v="1"/>
    <s v="United States"/>
    <s v="Dover"/>
    <x v="38"/>
    <n v="3820"/>
    <x v="3"/>
    <s v="OFF-AP-10000124"/>
    <x v="1"/>
    <x v="9"/>
    <s v="Acco 6 Outlet Guardian Basic Surge Suppressor"/>
    <n v="33.28"/>
    <n v="4"/>
    <n v="0"/>
    <n v="9.3184000000000005"/>
  </r>
  <r>
    <n v="2131"/>
    <x v="1036"/>
    <x v="2"/>
    <x v="671"/>
    <d v="2011-05-22T00:00:00"/>
    <s v="Second Class"/>
    <x v="575"/>
    <s v="Randy Ferguson"/>
    <x v="1"/>
    <s v="United States"/>
    <s v="Dover"/>
    <x v="38"/>
    <n v="3820"/>
    <x v="3"/>
    <s v="OFF-AR-10004511"/>
    <x v="1"/>
    <x v="6"/>
    <s v="Sanford Colorific Scented Colored Pencils, 12/Pack"/>
    <n v="38.520000000000003"/>
    <n v="9"/>
    <n v="0"/>
    <n v="11.9412"/>
  </r>
  <r>
    <n v="2132"/>
    <x v="1036"/>
    <x v="2"/>
    <x v="671"/>
    <d v="2011-05-22T00:00:00"/>
    <s v="Second Class"/>
    <x v="575"/>
    <s v="Randy Ferguson"/>
    <x v="1"/>
    <s v="United States"/>
    <s v="Dover"/>
    <x v="38"/>
    <n v="3820"/>
    <x v="3"/>
    <s v="FUR-FU-10000076"/>
    <x v="0"/>
    <x v="5"/>
    <s v="24-Hour Round Wall Clock"/>
    <n v="139.86000000000001"/>
    <n v="7"/>
    <n v="0"/>
    <n v="60.139800000000015"/>
  </r>
  <r>
    <n v="2133"/>
    <x v="1037"/>
    <x v="1"/>
    <x v="312"/>
    <d v="2012-11-26T00:00:00"/>
    <s v="Standard Class"/>
    <x v="297"/>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x v="576"/>
    <s v="William Brown"/>
    <x v="0"/>
    <s v="United States"/>
    <s v="Philadelphia"/>
    <x v="9"/>
    <n v="19134"/>
    <x v="3"/>
    <s v="OFF-BI-10003656"/>
    <x v="1"/>
    <x v="8"/>
    <s v="Fellowes PB200 Plastic Comb Binding Machine"/>
    <n v="152.99100000000001"/>
    <n v="3"/>
    <n v="0.7"/>
    <n v="-122.39280000000002"/>
  </r>
  <r>
    <n v="2135"/>
    <x v="1038"/>
    <x v="1"/>
    <x v="672"/>
    <d v="2012-12-04T00:00:00"/>
    <s v="Standard Class"/>
    <x v="576"/>
    <s v="William Brown"/>
    <x v="0"/>
    <s v="United States"/>
    <s v="Philadelphia"/>
    <x v="9"/>
    <n v="19134"/>
    <x v="3"/>
    <s v="OFF-FA-10000053"/>
    <x v="1"/>
    <x v="13"/>
    <s v="Revere Boxed Rubber Bands by Revere"/>
    <n v="10.584"/>
    <n v="7"/>
    <n v="0.2"/>
    <n v="-2.3813999999999993"/>
  </r>
  <r>
    <n v="2136"/>
    <x v="1038"/>
    <x v="1"/>
    <x v="672"/>
    <d v="2012-12-04T00:00:00"/>
    <s v="Standard Class"/>
    <x v="576"/>
    <s v="William Brown"/>
    <x v="0"/>
    <s v="United States"/>
    <s v="Philadelphia"/>
    <x v="9"/>
    <n v="19134"/>
    <x v="3"/>
    <s v="TEC-PH-10002807"/>
    <x v="2"/>
    <x v="7"/>
    <s v="Motorla HX550 Universal Bluetooth Headset"/>
    <n v="94.919999999999987"/>
    <n v="4"/>
    <n v="0.4"/>
    <n v="15.819999999999993"/>
  </r>
  <r>
    <n v="2137"/>
    <x v="1039"/>
    <x v="1"/>
    <x v="620"/>
    <d v="2013-01-05T00:00:00"/>
    <s v="Standard Class"/>
    <x v="577"/>
    <s v="Trudy Brown"/>
    <x v="0"/>
    <s v="United States"/>
    <s v="Grand Prairie"/>
    <x v="5"/>
    <n v="75051"/>
    <x v="2"/>
    <s v="FUR-FU-10002364"/>
    <x v="0"/>
    <x v="5"/>
    <s v="Eldon Expressions Wood Desk Accessories, Oak"/>
    <n v="14.76"/>
    <n v="5"/>
    <n v="0.6"/>
    <n v="-11.439000000000004"/>
  </r>
  <r>
    <n v="2138"/>
    <x v="1039"/>
    <x v="1"/>
    <x v="620"/>
    <d v="2013-01-05T00:00:00"/>
    <s v="Standard Class"/>
    <x v="577"/>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x v="558"/>
    <s v="Christy Brittain"/>
    <x v="0"/>
    <s v="United States"/>
    <s v="New York City"/>
    <x v="15"/>
    <n v="10009"/>
    <x v="3"/>
    <s v="OFF-PA-10004092"/>
    <x v="1"/>
    <x v="10"/>
    <s v="Tops Green Bar Computer Printout Paper"/>
    <n v="146.82"/>
    <n v="3"/>
    <n v="0"/>
    <n v="73.41"/>
  </r>
  <r>
    <n v="2140"/>
    <x v="1041"/>
    <x v="2"/>
    <x v="571"/>
    <d v="2011-06-11T00:00:00"/>
    <s v="Standard Class"/>
    <x v="265"/>
    <s v="Grant Thornton"/>
    <x v="1"/>
    <s v="United States"/>
    <s v="Long Beach"/>
    <x v="15"/>
    <n v="11561"/>
    <x v="3"/>
    <s v="OFF-BI-10003982"/>
    <x v="1"/>
    <x v="8"/>
    <s v="Wilson Jones Century Plastic Molded Ring Binders"/>
    <n v="149.54399999999998"/>
    <n v="9"/>
    <n v="0.2"/>
    <n v="50.471099999999993"/>
  </r>
  <r>
    <n v="2141"/>
    <x v="1041"/>
    <x v="2"/>
    <x v="571"/>
    <d v="2011-06-11T00:00:00"/>
    <s v="Standard Class"/>
    <x v="265"/>
    <s v="Grant Thornton"/>
    <x v="1"/>
    <s v="United States"/>
    <s v="Long Beach"/>
    <x v="15"/>
    <n v="11561"/>
    <x v="3"/>
    <s v="OFF-SU-10001664"/>
    <x v="1"/>
    <x v="14"/>
    <s v="Acme Office Executive Series Stainless Steel Trimmers"/>
    <n v="17.14"/>
    <n v="2"/>
    <n v="0"/>
    <n v="4.4564000000000004"/>
  </r>
  <r>
    <n v="2142"/>
    <x v="1041"/>
    <x v="2"/>
    <x v="571"/>
    <d v="2011-06-11T00:00:00"/>
    <s v="Standard Class"/>
    <x v="26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x v="158"/>
    <s v="Dean Katz"/>
    <x v="1"/>
    <s v="United States"/>
    <s v="Philadelphia"/>
    <x v="9"/>
    <n v="19140"/>
    <x v="3"/>
    <s v="OFF-PA-10004675"/>
    <x v="1"/>
    <x v="10"/>
    <s v="Telephone Message Books with Fax/Mobile Section, 5 1/2&quot; x 3 3/16&quot;"/>
    <n v="30.48"/>
    <n v="6"/>
    <n v="0.2"/>
    <n v="9.9059999999999988"/>
  </r>
  <r>
    <n v="2144"/>
    <x v="1042"/>
    <x v="0"/>
    <x v="142"/>
    <d v="2013-09-06T00:00:00"/>
    <s v="Standard Class"/>
    <x v="158"/>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x v="158"/>
    <s v="Dean Katz"/>
    <x v="1"/>
    <s v="United States"/>
    <s v="Philadelphia"/>
    <x v="9"/>
    <n v="19140"/>
    <x v="3"/>
    <s v="OFF-FA-10002780"/>
    <x v="1"/>
    <x v="13"/>
    <s v="Staples"/>
    <n v="16.687999999999999"/>
    <n v="7"/>
    <n v="0.2"/>
    <n v="5.4235999999999995"/>
  </r>
  <r>
    <n v="2146"/>
    <x v="1043"/>
    <x v="0"/>
    <x v="674"/>
    <d v="2013-06-30T00:00:00"/>
    <s v="Standard Class"/>
    <x v="378"/>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x v="378"/>
    <s v="Theresa Swint"/>
    <x v="1"/>
    <s v="United States"/>
    <s v="York"/>
    <x v="9"/>
    <n v="17403"/>
    <x v="3"/>
    <s v="OFF-BI-10004781"/>
    <x v="1"/>
    <x v="8"/>
    <s v="GBC Wire Binding Strips"/>
    <n v="38.088000000000001"/>
    <n v="4"/>
    <n v="0.7"/>
    <n v="-27.93119999999999"/>
  </r>
  <r>
    <n v="2148"/>
    <x v="1043"/>
    <x v="0"/>
    <x v="674"/>
    <d v="2013-06-30T00:00:00"/>
    <s v="Standard Class"/>
    <x v="378"/>
    <s v="Theresa Swint"/>
    <x v="1"/>
    <s v="United States"/>
    <s v="York"/>
    <x v="9"/>
    <n v="17403"/>
    <x v="3"/>
    <s v="OFF-ST-10001713"/>
    <x v="1"/>
    <x v="4"/>
    <s v="Gould Plastics 9-Pocket Panel Bin, 18-3/8w x 5-1/4d x 20-1/2h, Black"/>
    <n v="254.35200000000003"/>
    <n v="6"/>
    <n v="0.2"/>
    <n v="-50.870400000000018"/>
  </r>
  <r>
    <n v="2149"/>
    <x v="1044"/>
    <x v="2"/>
    <x v="432"/>
    <d v="2011-12-17T00:00:00"/>
    <s v="Standard Class"/>
    <x v="576"/>
    <s v="William Brown"/>
    <x v="0"/>
    <s v="United States"/>
    <s v="Concord"/>
    <x v="1"/>
    <n v="94521"/>
    <x v="1"/>
    <s v="FUR-FU-10003975"/>
    <x v="0"/>
    <x v="5"/>
    <s v="Eldon Advantage Chair Mats for Low to Medium Pile Carpets"/>
    <n v="43.31"/>
    <n v="1"/>
    <n v="0"/>
    <n v="4.330999999999996"/>
  </r>
  <r>
    <n v="2150"/>
    <x v="1045"/>
    <x v="3"/>
    <x v="185"/>
    <d v="2014-04-06T00:00:00"/>
    <s v="Standard Class"/>
    <x v="157"/>
    <s v="Denny Ordway"/>
    <x v="0"/>
    <s v="United States"/>
    <s v="New York City"/>
    <x v="15"/>
    <n v="10035"/>
    <x v="3"/>
    <s v="TEC-PH-10001536"/>
    <x v="2"/>
    <x v="7"/>
    <s v="Spigen Samsung Galaxy S5 Case Wallet"/>
    <n v="84.949999999999989"/>
    <n v="5"/>
    <n v="0"/>
    <n v="22.086999999999996"/>
  </r>
  <r>
    <n v="2151"/>
    <x v="1046"/>
    <x v="3"/>
    <x v="123"/>
    <d v="2014-11-27T00:00:00"/>
    <s v="Standard Class"/>
    <x v="578"/>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x v="579"/>
    <s v="Richard Bierner"/>
    <x v="0"/>
    <s v="United States"/>
    <s v="Saint Louis"/>
    <x v="25"/>
    <n v="63116"/>
    <x v="2"/>
    <s v="TEC-AC-10001772"/>
    <x v="2"/>
    <x v="11"/>
    <s v="Memorex Mini Travel Drive 16 GB USB 2.0 Flash Drive"/>
    <n v="111.79"/>
    <n v="7"/>
    <n v="0"/>
    <n v="43.598100000000002"/>
  </r>
  <r>
    <n v="2153"/>
    <x v="1048"/>
    <x v="1"/>
    <x v="6"/>
    <d v="2012-11-26T00:00:00"/>
    <s v="Standard Class"/>
    <x v="481"/>
    <s v="Andy Reiter"/>
    <x v="0"/>
    <s v="United States"/>
    <s v="Quincy"/>
    <x v="31"/>
    <n v="2169"/>
    <x v="3"/>
    <s v="OFF-PA-10002586"/>
    <x v="1"/>
    <x v="10"/>
    <s v="Xerox 1970"/>
    <n v="14.940000000000001"/>
    <n v="3"/>
    <n v="0"/>
    <n v="7.0218000000000007"/>
  </r>
  <r>
    <n v="2154"/>
    <x v="1049"/>
    <x v="0"/>
    <x v="216"/>
    <d v="2013-07-19T00:00:00"/>
    <s v="Standard Class"/>
    <x v="112"/>
    <s v="Dan Reichenbach"/>
    <x v="1"/>
    <s v="United States"/>
    <s v="New York City"/>
    <x v="15"/>
    <n v="10009"/>
    <x v="3"/>
    <s v="OFF-BI-10004094"/>
    <x v="1"/>
    <x v="8"/>
    <s v="GBC Standard Plastic Binding Systems Combs"/>
    <n v="14.16"/>
    <n v="2"/>
    <n v="0.2"/>
    <n v="5.133"/>
  </r>
  <r>
    <n v="2155"/>
    <x v="1050"/>
    <x v="0"/>
    <x v="567"/>
    <d v="2013-05-06T00:00:00"/>
    <s v="Standard Class"/>
    <x v="408"/>
    <s v="Ben Ferrer"/>
    <x v="2"/>
    <s v="United States"/>
    <s v="Dallas"/>
    <x v="5"/>
    <n v="75081"/>
    <x v="2"/>
    <s v="FUR-FU-10004973"/>
    <x v="0"/>
    <x v="5"/>
    <s v="Flat Face Poster Frame"/>
    <n v="22.608000000000001"/>
    <n v="3"/>
    <n v="0.6"/>
    <n v="-10.173599999999997"/>
  </r>
  <r>
    <n v="2156"/>
    <x v="1051"/>
    <x v="0"/>
    <x v="197"/>
    <d v="2013-07-28T00:00:00"/>
    <s v="Second Class"/>
    <x v="445"/>
    <s v="Larry Blacks"/>
    <x v="0"/>
    <s v="United States"/>
    <s v="Los Angeles"/>
    <x v="1"/>
    <n v="90032"/>
    <x v="1"/>
    <s v="OFF-FA-10000624"/>
    <x v="1"/>
    <x v="13"/>
    <s v="OIC Binder Clips"/>
    <n v="21.48"/>
    <n v="6"/>
    <n v="0"/>
    <n v="10.74"/>
  </r>
  <r>
    <n v="2157"/>
    <x v="1052"/>
    <x v="2"/>
    <x v="169"/>
    <d v="2011-06-24T00:00:00"/>
    <s v="First Class"/>
    <x v="231"/>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x v="231"/>
    <s v="Dianna Vittorini"/>
    <x v="0"/>
    <s v="United States"/>
    <s v="Minneapolis"/>
    <x v="11"/>
    <n v="55407"/>
    <x v="2"/>
    <s v="OFF-ST-10001469"/>
    <x v="1"/>
    <x v="4"/>
    <s v="Fellowes Bankers Box Recycled Super Stor/Drawer"/>
    <n v="161.94"/>
    <n v="3"/>
    <n v="0"/>
    <n v="9.716399999999993"/>
  </r>
  <r>
    <n v="2159"/>
    <x v="1053"/>
    <x v="3"/>
    <x v="208"/>
    <d v="2014-10-27T00:00:00"/>
    <s v="Standard Class"/>
    <x v="71"/>
    <s v="Neil Knudson"/>
    <x v="2"/>
    <s v="United States"/>
    <s v="Deltona"/>
    <x v="2"/>
    <n v="32725"/>
    <x v="0"/>
    <s v="OFF-AR-10004956"/>
    <x v="1"/>
    <x v="6"/>
    <s v="Newell 33"/>
    <n v="17.856000000000002"/>
    <n v="4"/>
    <n v="0.2"/>
    <n v="2.0087999999999973"/>
  </r>
  <r>
    <n v="2160"/>
    <x v="1054"/>
    <x v="0"/>
    <x v="323"/>
    <d v="2013-09-10T00:00:00"/>
    <s v="Standard Class"/>
    <x v="229"/>
    <s v="Carlos Soltero"/>
    <x v="0"/>
    <s v="United States"/>
    <s v="Chicago"/>
    <x v="10"/>
    <n v="60610"/>
    <x v="2"/>
    <s v="OFF-BI-10004236"/>
    <x v="1"/>
    <x v="8"/>
    <s v="XtraLife ClearVue Slant-D Ring Binder, White, 3&quot;"/>
    <n v="8.8079999999999981"/>
    <n v="3"/>
    <n v="0.8"/>
    <n v="-14.973600000000001"/>
  </r>
  <r>
    <n v="2161"/>
    <x v="1055"/>
    <x v="0"/>
    <x v="675"/>
    <d v="2013-05-15T00:00:00"/>
    <s v="Same Day"/>
    <x v="109"/>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x v="108"/>
    <s v="Dianna Wilson"/>
    <x v="2"/>
    <s v="United States"/>
    <s v="Oakland"/>
    <x v="1"/>
    <n v="94601"/>
    <x v="1"/>
    <s v="OFF-AR-10003696"/>
    <x v="1"/>
    <x v="6"/>
    <s v="Panasonic KP-350BK Electric Pencil Sharpener with Auto Stop"/>
    <n v="34.58"/>
    <n v="1"/>
    <n v="0"/>
    <n v="10.028199999999998"/>
  </r>
  <r>
    <n v="2163"/>
    <x v="1057"/>
    <x v="3"/>
    <x v="677"/>
    <d v="2014-03-20T00:00:00"/>
    <s v="Standard Class"/>
    <x v="580"/>
    <s v="Karen Ferguson"/>
    <x v="2"/>
    <s v="United States"/>
    <s v="Manteca"/>
    <x v="1"/>
    <n v="95336"/>
    <x v="1"/>
    <s v="OFF-PA-10004359"/>
    <x v="1"/>
    <x v="10"/>
    <s v="Multicolor Computer Printout Paper"/>
    <n v="314.54999999999995"/>
    <n v="3"/>
    <n v="0"/>
    <n v="150.98399999999998"/>
  </r>
  <r>
    <n v="2164"/>
    <x v="1058"/>
    <x v="0"/>
    <x v="63"/>
    <d v="2013-10-20T00:00:00"/>
    <s v="Standard Class"/>
    <x v="66"/>
    <s v="Helen Andreada"/>
    <x v="0"/>
    <s v="United States"/>
    <s v="Laredo"/>
    <x v="5"/>
    <n v="78041"/>
    <x v="2"/>
    <s v="TEC-AC-10002402"/>
    <x v="2"/>
    <x v="11"/>
    <s v="Razer Kraken PRO Over Ear PC and Music Headset"/>
    <n v="191.976"/>
    <n v="3"/>
    <n v="0.2"/>
    <n v="23.996999999999986"/>
  </r>
  <r>
    <n v="2165"/>
    <x v="1058"/>
    <x v="0"/>
    <x v="63"/>
    <d v="2013-10-20T00:00:00"/>
    <s v="Standard Class"/>
    <x v="66"/>
    <s v="Helen Andreada"/>
    <x v="0"/>
    <s v="United States"/>
    <s v="Laredo"/>
    <x v="5"/>
    <n v="78041"/>
    <x v="2"/>
    <s v="OFF-PA-10000551"/>
    <x v="1"/>
    <x v="10"/>
    <s v="Array Memo Cubes"/>
    <n v="8.2880000000000003"/>
    <n v="2"/>
    <n v="0.2"/>
    <n v="3.0043999999999995"/>
  </r>
  <r>
    <n v="2166"/>
    <x v="1058"/>
    <x v="0"/>
    <x v="63"/>
    <d v="2013-10-20T00:00:00"/>
    <s v="Standard Class"/>
    <x v="66"/>
    <s v="Helen Andreada"/>
    <x v="0"/>
    <s v="United States"/>
    <s v="Laredo"/>
    <x v="5"/>
    <n v="78041"/>
    <x v="2"/>
    <s v="FUR-FU-10003394"/>
    <x v="0"/>
    <x v="5"/>
    <s v="Tenex &quot;The Solids&quot; Textured Chair Mats"/>
    <n v="139.91999999999999"/>
    <n v="5"/>
    <n v="0.6"/>
    <n v="-150.41399999999999"/>
  </r>
  <r>
    <n v="2167"/>
    <x v="1058"/>
    <x v="0"/>
    <x v="63"/>
    <d v="2013-10-20T00:00:00"/>
    <s v="Standard Class"/>
    <x v="66"/>
    <s v="Helen Andreada"/>
    <x v="0"/>
    <s v="United States"/>
    <s v="Laredo"/>
    <x v="5"/>
    <n v="78041"/>
    <x v="2"/>
    <s v="OFF-AR-10002067"/>
    <x v="1"/>
    <x v="6"/>
    <s v="Newell 334"/>
    <n v="15.872"/>
    <n v="1"/>
    <n v="0.2"/>
    <n v="1.1904000000000003"/>
  </r>
  <r>
    <n v="2168"/>
    <x v="1058"/>
    <x v="0"/>
    <x v="63"/>
    <d v="2013-10-20T00:00:00"/>
    <s v="Standard Class"/>
    <x v="66"/>
    <s v="Helen Andreada"/>
    <x v="0"/>
    <s v="United States"/>
    <s v="Laredo"/>
    <x v="5"/>
    <n v="78041"/>
    <x v="2"/>
    <s v="OFF-BI-10004140"/>
    <x v="1"/>
    <x v="8"/>
    <s v="Avery Non-Stick Binders"/>
    <n v="6.2859999999999987"/>
    <n v="7"/>
    <n v="0.8"/>
    <n v="-11.000500000000008"/>
  </r>
  <r>
    <n v="2169"/>
    <x v="1059"/>
    <x v="3"/>
    <x v="678"/>
    <d v="2014-01-31T00:00:00"/>
    <s v="Second Class"/>
    <x v="581"/>
    <s v="John Huston"/>
    <x v="0"/>
    <s v="United States"/>
    <s v="Kent"/>
    <x v="24"/>
    <n v="44240"/>
    <x v="3"/>
    <s v="OFF-AR-10004078"/>
    <x v="1"/>
    <x v="6"/>
    <s v="Newell 312"/>
    <n v="14.015999999999998"/>
    <n v="3"/>
    <n v="0.2"/>
    <n v="1.7519999999999998"/>
  </r>
  <r>
    <n v="2170"/>
    <x v="1059"/>
    <x v="3"/>
    <x v="678"/>
    <d v="2014-01-31T00:00:00"/>
    <s v="Second Class"/>
    <x v="581"/>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x v="581"/>
    <s v="John Huston"/>
    <x v="0"/>
    <s v="United States"/>
    <s v="Kent"/>
    <x v="24"/>
    <n v="44240"/>
    <x v="3"/>
    <s v="TEC-PH-10003931"/>
    <x v="2"/>
    <x v="7"/>
    <s v="JBL Micro Wireless Portable Bluetooth Speaker"/>
    <n v="107.982"/>
    <n v="3"/>
    <n v="0.4"/>
    <n v="-26.995499999999993"/>
  </r>
  <r>
    <n v="2172"/>
    <x v="1060"/>
    <x v="3"/>
    <x v="123"/>
    <d v="2014-11-26T00:00:00"/>
    <s v="Standard Class"/>
    <x v="18"/>
    <s v="Linda Cazamias"/>
    <x v="1"/>
    <s v="United States"/>
    <s v="San Angelo"/>
    <x v="5"/>
    <n v="76903"/>
    <x v="2"/>
    <s v="FUR-CH-10004675"/>
    <x v="0"/>
    <x v="1"/>
    <s v="Lifetime Advantage Folding Chairs, 4/Carton"/>
    <n v="305.31200000000001"/>
    <n v="2"/>
    <n v="0.3"/>
    <n v="-8.7232000000000198"/>
  </r>
  <r>
    <n v="2173"/>
    <x v="1061"/>
    <x v="2"/>
    <x v="601"/>
    <d v="2011-08-03T00:00:00"/>
    <s v="First Class"/>
    <x v="582"/>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x v="60"/>
    <s v="Lindsay Shagiari"/>
    <x v="2"/>
    <s v="United States"/>
    <s v="Houston"/>
    <x v="5"/>
    <n v="77070"/>
    <x v="2"/>
    <s v="OFF-BI-10002353"/>
    <x v="1"/>
    <x v="8"/>
    <s v="GBC VeloBind Cover Sets"/>
    <n v="9.2639999999999976"/>
    <n v="3"/>
    <n v="0.8"/>
    <n v="-13.895999999999997"/>
  </r>
  <r>
    <n v="2175"/>
    <x v="1063"/>
    <x v="1"/>
    <x v="117"/>
    <d v="2012-08-03T00:00:00"/>
    <s v="Second Class"/>
    <x v="566"/>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x v="583"/>
    <s v="Patrick Bzostek"/>
    <x v="2"/>
    <s v="United States"/>
    <s v="Salt Lake City"/>
    <x v="7"/>
    <n v="84106"/>
    <x v="1"/>
    <s v="OFF-PA-10000740"/>
    <x v="1"/>
    <x v="10"/>
    <s v="Xerox 1982"/>
    <n v="45.68"/>
    <n v="2"/>
    <n v="0"/>
    <n v="21.012799999999999"/>
  </r>
  <r>
    <n v="2177"/>
    <x v="1064"/>
    <x v="0"/>
    <x v="680"/>
    <d v="2013-10-22T00:00:00"/>
    <s v="Standard Class"/>
    <x v="583"/>
    <s v="Patrick Bzostek"/>
    <x v="2"/>
    <s v="United States"/>
    <s v="Salt Lake City"/>
    <x v="7"/>
    <n v="84106"/>
    <x v="1"/>
    <s v="OFF-PA-10003001"/>
    <x v="1"/>
    <x v="10"/>
    <s v="Xerox 1986"/>
    <n v="60.12"/>
    <n v="9"/>
    <n v="0"/>
    <n v="28.857599999999998"/>
  </r>
  <r>
    <n v="2178"/>
    <x v="1064"/>
    <x v="0"/>
    <x v="680"/>
    <d v="2013-10-22T00:00:00"/>
    <s v="Standard Class"/>
    <x v="583"/>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x v="583"/>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x v="17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x v="170"/>
    <s v="Caroline Jumper"/>
    <x v="0"/>
    <s v="United States"/>
    <s v="New York City"/>
    <x v="15"/>
    <n v="10009"/>
    <x v="3"/>
    <s v="OFF-LA-10003923"/>
    <x v="1"/>
    <x v="2"/>
    <s v="Alphabetical Labels for Top Tab Filing"/>
    <n v="44.400000000000006"/>
    <n v="3"/>
    <n v="0"/>
    <n v="22.200000000000003"/>
  </r>
  <r>
    <n v="2182"/>
    <x v="1065"/>
    <x v="0"/>
    <x v="681"/>
    <d v="2013-05-12T00:00:00"/>
    <s v="Standard Class"/>
    <x v="170"/>
    <s v="Caroline Jumper"/>
    <x v="0"/>
    <s v="United States"/>
    <s v="New York City"/>
    <x v="15"/>
    <n v="10009"/>
    <x v="3"/>
    <s v="FUR-CH-10002084"/>
    <x v="0"/>
    <x v="1"/>
    <s v="Hon Mobius Operator's Chair"/>
    <n v="442.76400000000001"/>
    <n v="4"/>
    <n v="0.1"/>
    <n v="59.035200000000003"/>
  </r>
  <r>
    <n v="2183"/>
    <x v="1065"/>
    <x v="0"/>
    <x v="681"/>
    <d v="2013-05-12T00:00:00"/>
    <s v="Standard Class"/>
    <x v="170"/>
    <s v="Caroline Jumper"/>
    <x v="0"/>
    <s v="United States"/>
    <s v="New York City"/>
    <x v="15"/>
    <n v="10009"/>
    <x v="3"/>
    <s v="TEC-MA-10000488"/>
    <x v="2"/>
    <x v="15"/>
    <s v="Bady BDG101FRU Card Printer"/>
    <n v="3999.95"/>
    <n v="5"/>
    <n v="0"/>
    <n v="1159.9854999999998"/>
  </r>
  <r>
    <n v="2184"/>
    <x v="1065"/>
    <x v="0"/>
    <x v="681"/>
    <d v="2013-05-12T00:00:00"/>
    <s v="Standard Class"/>
    <x v="17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x v="170"/>
    <s v="Caroline Jumper"/>
    <x v="0"/>
    <s v="United States"/>
    <s v="New York City"/>
    <x v="15"/>
    <n v="10009"/>
    <x v="3"/>
    <s v="FUR-FU-10001940"/>
    <x v="0"/>
    <x v="5"/>
    <s v="Staples"/>
    <n v="63.68"/>
    <n v="8"/>
    <n v="0"/>
    <n v="28.019200000000005"/>
  </r>
  <r>
    <n v="2186"/>
    <x v="1066"/>
    <x v="3"/>
    <x v="378"/>
    <d v="2014-08-05T00:00:00"/>
    <s v="Second Class"/>
    <x v="96"/>
    <s v="Heather Kirkland"/>
    <x v="1"/>
    <s v="United States"/>
    <s v="Salinas"/>
    <x v="1"/>
    <n v="93905"/>
    <x v="1"/>
    <s v="OFF-BI-10002735"/>
    <x v="1"/>
    <x v="8"/>
    <s v="GBC Prestige Therm-A-Bind Covers"/>
    <n v="54.896000000000008"/>
    <n v="2"/>
    <n v="0.2"/>
    <n v="18.5274"/>
  </r>
  <r>
    <n v="2187"/>
    <x v="1067"/>
    <x v="0"/>
    <x v="216"/>
    <d v="2013-07-15T00:00:00"/>
    <s v="Same Day"/>
    <x v="584"/>
    <s v="Rob Haberlin"/>
    <x v="0"/>
    <s v="United States"/>
    <s v="Huntsville"/>
    <x v="19"/>
    <n v="35810"/>
    <x v="0"/>
    <s v="TEC-AC-10002345"/>
    <x v="2"/>
    <x v="11"/>
    <s v="HP Standard 104 key PS/2 Keyboard"/>
    <n v="29"/>
    <n v="2"/>
    <n v="0"/>
    <n v="7.25"/>
  </r>
  <r>
    <n v="2188"/>
    <x v="1068"/>
    <x v="3"/>
    <x v="682"/>
    <d v="2014-08-16T00:00:00"/>
    <s v="Standard Class"/>
    <x v="582"/>
    <s v="Ivan Liston"/>
    <x v="0"/>
    <s v="United States"/>
    <s v="Columbus"/>
    <x v="14"/>
    <n v="47201"/>
    <x v="2"/>
    <s v="OFF-EN-10003134"/>
    <x v="1"/>
    <x v="12"/>
    <s v="Staples"/>
    <n v="70.08"/>
    <n v="6"/>
    <n v="0"/>
    <n v="35.04"/>
  </r>
  <r>
    <n v="2189"/>
    <x v="1068"/>
    <x v="3"/>
    <x v="682"/>
    <d v="2014-08-16T00:00:00"/>
    <s v="Standard Class"/>
    <x v="582"/>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x v="582"/>
    <s v="Ivan Liston"/>
    <x v="0"/>
    <s v="United States"/>
    <s v="Columbus"/>
    <x v="14"/>
    <n v="47201"/>
    <x v="2"/>
    <s v="TEC-PH-10003645"/>
    <x v="2"/>
    <x v="7"/>
    <s v="Aastra 57i VoIP phone"/>
    <n v="1454.4900000000002"/>
    <n v="9"/>
    <n v="0"/>
    <n v="378.16740000000004"/>
  </r>
  <r>
    <n v="2191"/>
    <x v="1069"/>
    <x v="0"/>
    <x v="674"/>
    <d v="2013-06-30T00:00:00"/>
    <s v="Standard Class"/>
    <x v="238"/>
    <s v="Alan Shonely"/>
    <x v="0"/>
    <s v="United States"/>
    <s v="Los Angeles"/>
    <x v="1"/>
    <n v="90049"/>
    <x v="1"/>
    <s v="OFF-AP-10000692"/>
    <x v="1"/>
    <x v="9"/>
    <s v="Fellowes Mighty 8 Compact Surge Protector"/>
    <n v="60.81"/>
    <n v="3"/>
    <n v="0"/>
    <n v="17.026800000000001"/>
  </r>
  <r>
    <n v="2192"/>
    <x v="1070"/>
    <x v="0"/>
    <x v="107"/>
    <d v="2013-12-18T00:00:00"/>
    <s v="Standard Class"/>
    <x v="275"/>
    <s v="Arthur Prichep"/>
    <x v="0"/>
    <s v="United States"/>
    <s v="Seattle"/>
    <x v="4"/>
    <n v="98105"/>
    <x v="1"/>
    <s v="OFF-BI-10001718"/>
    <x v="1"/>
    <x v="8"/>
    <s v="GBC DocuBind P50 Personal Binding Machine"/>
    <n v="153.55199999999999"/>
    <n v="3"/>
    <n v="0.2"/>
    <n v="51.823799999999999"/>
  </r>
  <r>
    <n v="2193"/>
    <x v="1070"/>
    <x v="0"/>
    <x v="107"/>
    <d v="2013-12-18T00:00:00"/>
    <s v="Standard Class"/>
    <x v="275"/>
    <s v="Arthur Prichep"/>
    <x v="0"/>
    <s v="United States"/>
    <s v="Seattle"/>
    <x v="4"/>
    <n v="98105"/>
    <x v="1"/>
    <s v="OFF-AP-10002082"/>
    <x v="1"/>
    <x v="9"/>
    <s v="Holmes HEPA Air Purifier"/>
    <n v="65.34"/>
    <n v="3"/>
    <n v="0"/>
    <n v="22.869"/>
  </r>
  <r>
    <n v="2194"/>
    <x v="1070"/>
    <x v="0"/>
    <x v="107"/>
    <d v="2013-12-18T00:00:00"/>
    <s v="Standard Class"/>
    <x v="275"/>
    <s v="Arthur Prichep"/>
    <x v="0"/>
    <s v="United States"/>
    <s v="Seattle"/>
    <x v="4"/>
    <n v="98105"/>
    <x v="1"/>
    <s v="OFF-PA-10001125"/>
    <x v="1"/>
    <x v="10"/>
    <s v="Xerox 1988"/>
    <n v="123.92"/>
    <n v="4"/>
    <n v="0"/>
    <n v="55.763999999999996"/>
  </r>
  <r>
    <n v="2195"/>
    <x v="1070"/>
    <x v="0"/>
    <x v="107"/>
    <d v="2013-12-18T00:00:00"/>
    <s v="Standard Class"/>
    <x v="275"/>
    <s v="Arthur Prichep"/>
    <x v="0"/>
    <s v="United States"/>
    <s v="Seattle"/>
    <x v="4"/>
    <n v="98105"/>
    <x v="1"/>
    <s v="OFF-AP-10000252"/>
    <x v="1"/>
    <x v="9"/>
    <s v="Harmony HEPA Quiet Air Purifiers"/>
    <n v="35.099999999999994"/>
    <n v="3"/>
    <n v="0"/>
    <n v="12.285"/>
  </r>
  <r>
    <n v="2196"/>
    <x v="1070"/>
    <x v="0"/>
    <x v="107"/>
    <d v="2013-12-18T00:00:00"/>
    <s v="Standard Class"/>
    <x v="275"/>
    <s v="Arthur Prichep"/>
    <x v="0"/>
    <s v="United States"/>
    <s v="Seattle"/>
    <x v="4"/>
    <n v="98105"/>
    <x v="1"/>
    <s v="TEC-AC-10003038"/>
    <x v="2"/>
    <x v="11"/>
    <s v="Kingston Digital DataTraveler 16GB USB 2.0"/>
    <n v="44.75"/>
    <n v="5"/>
    <n v="0"/>
    <n v="8.5024999999999942"/>
  </r>
  <r>
    <n v="2197"/>
    <x v="1071"/>
    <x v="0"/>
    <x v="49"/>
    <d v="2013-12-07T00:00:00"/>
    <s v="Standard Class"/>
    <x v="369"/>
    <s v="Allen Goldenen"/>
    <x v="0"/>
    <s v="United States"/>
    <s v="Knoxville"/>
    <x v="18"/>
    <n v="37918"/>
    <x v="0"/>
    <s v="OFF-AR-10000940"/>
    <x v="1"/>
    <x v="6"/>
    <s v="Newell 343"/>
    <n v="4.7039999999999997"/>
    <n v="2"/>
    <n v="0.2"/>
    <n v="0.41160000000000019"/>
  </r>
  <r>
    <n v="2198"/>
    <x v="1072"/>
    <x v="2"/>
    <x v="683"/>
    <d v="2011-12-04T00:00:00"/>
    <s v="Standard Class"/>
    <x v="569"/>
    <s v="Bart Folk"/>
    <x v="0"/>
    <s v="United States"/>
    <s v="Montgomery"/>
    <x v="19"/>
    <n v="36116"/>
    <x v="0"/>
    <s v="OFF-AR-10001954"/>
    <x v="1"/>
    <x v="6"/>
    <s v="Newell 331"/>
    <n v="14.669999999999998"/>
    <n v="3"/>
    <n v="0"/>
    <n v="3.9609000000000001"/>
  </r>
  <r>
    <n v="2199"/>
    <x v="1073"/>
    <x v="1"/>
    <x v="262"/>
    <d v="2012-04-02T00:00:00"/>
    <s v="Standard Class"/>
    <x v="237"/>
    <s v="Chloris Kastensmidt"/>
    <x v="0"/>
    <s v="United States"/>
    <s v="Philadelphia"/>
    <x v="9"/>
    <n v="19120"/>
    <x v="3"/>
    <s v="OFF-PA-10003177"/>
    <x v="1"/>
    <x v="10"/>
    <s v="Xerox 1999"/>
    <n v="15.552000000000003"/>
    <n v="3"/>
    <n v="0.2"/>
    <n v="5.4432"/>
  </r>
  <r>
    <n v="2200"/>
    <x v="1073"/>
    <x v="1"/>
    <x v="262"/>
    <d v="2012-04-02T00:00:00"/>
    <s v="Standard Class"/>
    <x v="237"/>
    <s v="Chloris Kastensmidt"/>
    <x v="0"/>
    <s v="United States"/>
    <s v="Philadelphia"/>
    <x v="9"/>
    <n v="19120"/>
    <x v="3"/>
    <s v="OFF-PA-10000533"/>
    <x v="1"/>
    <x v="10"/>
    <s v="Southworth Parchment Paper &amp; Envelopes"/>
    <n v="5.2320000000000002"/>
    <n v="1"/>
    <n v="0.2"/>
    <n v="1.7003999999999999"/>
  </r>
  <r>
    <n v="2201"/>
    <x v="1074"/>
    <x v="2"/>
    <x v="106"/>
    <d v="2011-06-06T00:00:00"/>
    <s v="Standard Class"/>
    <x v="299"/>
    <s v="Liz Thompson"/>
    <x v="0"/>
    <s v="United States"/>
    <s v="Little Rock"/>
    <x v="36"/>
    <n v="72209"/>
    <x v="0"/>
    <s v="FUR-FU-10001935"/>
    <x v="0"/>
    <x v="5"/>
    <s v="3M Hangers With Command Adhesive"/>
    <n v="22.200000000000003"/>
    <n v="6"/>
    <n v="0"/>
    <n v="9.1020000000000021"/>
  </r>
  <r>
    <n v="2202"/>
    <x v="1074"/>
    <x v="2"/>
    <x v="106"/>
    <d v="2011-06-06T00:00:00"/>
    <s v="Standard Class"/>
    <x v="299"/>
    <s v="Liz Thompson"/>
    <x v="0"/>
    <s v="United States"/>
    <s v="Little Rock"/>
    <x v="36"/>
    <n v="72209"/>
    <x v="0"/>
    <s v="TEC-PH-10002563"/>
    <x v="2"/>
    <x v="7"/>
    <s v="Adtran 1202752G1"/>
    <n v="881.93"/>
    <n v="7"/>
    <n v="0"/>
    <n v="229.30180000000001"/>
  </r>
  <r>
    <n v="2203"/>
    <x v="1075"/>
    <x v="1"/>
    <x v="684"/>
    <d v="2012-09-12T00:00:00"/>
    <s v="Standard Class"/>
    <x v="457"/>
    <s v="Beth Thompson"/>
    <x v="2"/>
    <s v="United States"/>
    <s v="Seattle"/>
    <x v="4"/>
    <n v="98103"/>
    <x v="1"/>
    <s v="OFF-BI-10002160"/>
    <x v="1"/>
    <x v="8"/>
    <s v="Acco Hanging Data Binders"/>
    <n v="6.0960000000000001"/>
    <n v="2"/>
    <n v="0.2"/>
    <n v="2.1335999999999999"/>
  </r>
  <r>
    <n v="2204"/>
    <x v="1075"/>
    <x v="1"/>
    <x v="684"/>
    <d v="2012-09-12T00:00:00"/>
    <s v="Standard Class"/>
    <x v="457"/>
    <s v="Beth Thompson"/>
    <x v="2"/>
    <s v="United States"/>
    <s v="Seattle"/>
    <x v="4"/>
    <n v="98103"/>
    <x v="1"/>
    <s v="FUR-FU-10004748"/>
    <x v="0"/>
    <x v="5"/>
    <s v="Howard Miller 16&quot; Diameter Gallery Wall Clock"/>
    <n v="191.82"/>
    <n v="3"/>
    <n v="0"/>
    <n v="74.809799999999996"/>
  </r>
  <r>
    <n v="2205"/>
    <x v="1076"/>
    <x v="1"/>
    <x v="685"/>
    <d v="2012-07-05T00:00:00"/>
    <s v="Standard Class"/>
    <x v="56"/>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x v="344"/>
    <s v="Catherine Glotzbach"/>
    <x v="2"/>
    <s v="United States"/>
    <s v="Bristol"/>
    <x v="18"/>
    <n v="37620"/>
    <x v="0"/>
    <s v="OFF-AR-10000538"/>
    <x v="1"/>
    <x v="6"/>
    <s v="Boston Model 1800 Electric Pencil Sharpener, Gray"/>
    <n v="67.56"/>
    <n v="3"/>
    <n v="0.2"/>
    <n v="8.4449999999999896"/>
  </r>
  <r>
    <n v="2207"/>
    <x v="1078"/>
    <x v="2"/>
    <x v="686"/>
    <d v="2011-07-20T00:00:00"/>
    <s v="Standard Class"/>
    <x v="585"/>
    <s v="Arthur Wiediger"/>
    <x v="2"/>
    <s v="United States"/>
    <s v="Aurora"/>
    <x v="10"/>
    <n v="60505"/>
    <x v="2"/>
    <s v="OFF-BI-10001098"/>
    <x v="1"/>
    <x v="8"/>
    <s v="Acco D-Ring Binder w/DublLock"/>
    <n v="29.931999999999992"/>
    <n v="7"/>
    <n v="0.8"/>
    <n v="-46.394600000000011"/>
  </r>
  <r>
    <n v="2208"/>
    <x v="1078"/>
    <x v="2"/>
    <x v="686"/>
    <d v="2011-07-20T00:00:00"/>
    <s v="Standard Class"/>
    <x v="585"/>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x v="42"/>
    <s v="Roger Barcio"/>
    <x v="2"/>
    <s v="United States"/>
    <s v="New York City"/>
    <x v="15"/>
    <n v="10009"/>
    <x v="3"/>
    <s v="OFF-AR-10000390"/>
    <x v="1"/>
    <x v="6"/>
    <s v="Newell Chalk Holder"/>
    <n v="16.52"/>
    <n v="4"/>
    <n v="0"/>
    <n v="7.5991999999999997"/>
  </r>
  <r>
    <n v="2210"/>
    <x v="1080"/>
    <x v="2"/>
    <x v="687"/>
    <d v="2011-11-16T00:00:00"/>
    <s v="Second Class"/>
    <x v="586"/>
    <s v="Maris LaWare"/>
    <x v="0"/>
    <s v="United States"/>
    <s v="Fairfield"/>
    <x v="29"/>
    <n v="6824"/>
    <x v="3"/>
    <s v="TEC-PH-10001079"/>
    <x v="2"/>
    <x v="7"/>
    <s v="Polycom SoundPoint Pro SE-225 Corded phone"/>
    <n v="832.93"/>
    <n v="7"/>
    <n v="0"/>
    <n v="233.22039999999998"/>
  </r>
  <r>
    <n v="2211"/>
    <x v="1080"/>
    <x v="2"/>
    <x v="687"/>
    <d v="2011-11-16T00:00:00"/>
    <s v="Second Class"/>
    <x v="586"/>
    <s v="Maris LaWare"/>
    <x v="0"/>
    <s v="United States"/>
    <s v="Fairfield"/>
    <x v="29"/>
    <n v="6824"/>
    <x v="3"/>
    <s v="OFF-BI-10003460"/>
    <x v="1"/>
    <x v="8"/>
    <s v="Acco 3-Hole Punch"/>
    <n v="43.8"/>
    <n v="10"/>
    <n v="0"/>
    <n v="21.023999999999997"/>
  </r>
  <r>
    <n v="2212"/>
    <x v="1081"/>
    <x v="0"/>
    <x v="581"/>
    <d v="2013-12-01T00:00:00"/>
    <s v="First Class"/>
    <x v="146"/>
    <s v="Victoria Brennan"/>
    <x v="1"/>
    <s v="United States"/>
    <s v="Lincoln Park"/>
    <x v="12"/>
    <n v="48146"/>
    <x v="2"/>
    <s v="OFF-AP-10003842"/>
    <x v="1"/>
    <x v="9"/>
    <s v="Euro-Pro Shark Turbo Vacuum"/>
    <n v="167.292"/>
    <n v="6"/>
    <n v="0.1"/>
    <n v="29.7408"/>
  </r>
  <r>
    <n v="2213"/>
    <x v="1082"/>
    <x v="3"/>
    <x v="610"/>
    <d v="2014-11-26T00:00:00"/>
    <s v="Standard Class"/>
    <x v="349"/>
    <s v="Scott Williamson"/>
    <x v="0"/>
    <s v="United States"/>
    <s v="New York City"/>
    <x v="15"/>
    <n v="10035"/>
    <x v="3"/>
    <s v="FUR-FU-10003535"/>
    <x v="0"/>
    <x v="5"/>
    <s v="Howard Miller Distant Time Traveler Alarm Clock"/>
    <n v="27.42"/>
    <n v="1"/>
    <n v="0"/>
    <n v="11.2422"/>
  </r>
  <r>
    <n v="2214"/>
    <x v="1083"/>
    <x v="3"/>
    <x v="172"/>
    <d v="2014-10-03T00:00:00"/>
    <s v="First Class"/>
    <x v="515"/>
    <s v="Neola Schneider"/>
    <x v="0"/>
    <s v="United States"/>
    <s v="San Jose"/>
    <x v="1"/>
    <n v="95123"/>
    <x v="1"/>
    <s v="OFF-BI-10002012"/>
    <x v="1"/>
    <x v="8"/>
    <s v="Wilson Jones Easy Flow II Sheet Lifters"/>
    <n v="1.4400000000000002"/>
    <n v="1"/>
    <n v="0.2"/>
    <n v="0.504"/>
  </r>
  <r>
    <n v="2215"/>
    <x v="1083"/>
    <x v="3"/>
    <x v="172"/>
    <d v="2014-10-03T00:00:00"/>
    <s v="First Class"/>
    <x v="515"/>
    <s v="Neola Schneider"/>
    <x v="0"/>
    <s v="United States"/>
    <s v="San Jose"/>
    <x v="1"/>
    <n v="95123"/>
    <x v="1"/>
    <s v="OFF-BI-10001922"/>
    <x v="1"/>
    <x v="8"/>
    <s v="Storex Dura Pro Binders"/>
    <n v="61.77600000000001"/>
    <n v="13"/>
    <n v="0.2"/>
    <n v="20.849399999999996"/>
  </r>
  <r>
    <n v="2216"/>
    <x v="1083"/>
    <x v="3"/>
    <x v="172"/>
    <d v="2014-10-03T00:00:00"/>
    <s v="First Class"/>
    <x v="515"/>
    <s v="Neola Schneider"/>
    <x v="0"/>
    <s v="United States"/>
    <s v="San Jose"/>
    <x v="1"/>
    <n v="95123"/>
    <x v="1"/>
    <s v="OFF-AP-10000576"/>
    <x v="1"/>
    <x v="9"/>
    <s v="Belkin 325VA UPS Surge Protector, 6'"/>
    <n v="241.96"/>
    <n v="2"/>
    <n v="0"/>
    <n v="60.490000000000009"/>
  </r>
  <r>
    <n v="2217"/>
    <x v="1083"/>
    <x v="3"/>
    <x v="172"/>
    <d v="2014-10-03T00:00:00"/>
    <s v="First Class"/>
    <x v="515"/>
    <s v="Neola Schneider"/>
    <x v="0"/>
    <s v="United States"/>
    <s v="San Jose"/>
    <x v="1"/>
    <n v="95123"/>
    <x v="1"/>
    <s v="FUR-CH-10000553"/>
    <x v="0"/>
    <x v="1"/>
    <s v="Metal Folding Chairs, Beige, 4/Carton"/>
    <n v="108.608"/>
    <n v="4"/>
    <n v="0.2"/>
    <n v="9.5031999999999925"/>
  </r>
  <r>
    <n v="2218"/>
    <x v="1084"/>
    <x v="2"/>
    <x v="59"/>
    <d v="2011-09-25T00:00:00"/>
    <s v="Standard Class"/>
    <x v="587"/>
    <s v="Dorothy Badders"/>
    <x v="1"/>
    <s v="United States"/>
    <s v="Jacksonville"/>
    <x v="2"/>
    <n v="32216"/>
    <x v="0"/>
    <s v="OFF-AR-10003469"/>
    <x v="1"/>
    <x v="6"/>
    <s v="Nontoxic Chalk"/>
    <n v="2.8160000000000003"/>
    <n v="2"/>
    <n v="0.2"/>
    <n v="0.98559999999999992"/>
  </r>
  <r>
    <n v="2219"/>
    <x v="1085"/>
    <x v="3"/>
    <x v="688"/>
    <d v="2014-08-02T00:00:00"/>
    <s v="Standard Class"/>
    <x v="588"/>
    <s v="Matt Hagelstein"/>
    <x v="1"/>
    <s v="United States"/>
    <s v="San Francisco"/>
    <x v="1"/>
    <n v="94110"/>
    <x v="1"/>
    <s v="OFF-BI-10000145"/>
    <x v="1"/>
    <x v="8"/>
    <s v="Zipper Ring Binder Pockets"/>
    <n v="9.9840000000000018"/>
    <n v="4"/>
    <n v="0.2"/>
    <n v="3.6191999999999993"/>
  </r>
  <r>
    <n v="2220"/>
    <x v="1085"/>
    <x v="3"/>
    <x v="688"/>
    <d v="2014-08-02T00:00:00"/>
    <s v="Standard Class"/>
    <x v="588"/>
    <s v="Matt Hagelstein"/>
    <x v="1"/>
    <s v="United States"/>
    <s v="San Francisco"/>
    <x v="1"/>
    <n v="94110"/>
    <x v="1"/>
    <s v="OFF-ST-10001580"/>
    <x v="1"/>
    <x v="4"/>
    <s v="Super Decoflex Portable Personal File"/>
    <n v="14.98"/>
    <n v="1"/>
    <n v="0"/>
    <n v="4.1943999999999999"/>
  </r>
  <r>
    <n v="2221"/>
    <x v="1085"/>
    <x v="3"/>
    <x v="688"/>
    <d v="2014-08-02T00:00:00"/>
    <s v="Standard Class"/>
    <x v="588"/>
    <s v="Matt Hagelstein"/>
    <x v="1"/>
    <s v="United States"/>
    <s v="San Francisco"/>
    <x v="1"/>
    <n v="94110"/>
    <x v="1"/>
    <s v="TEC-PH-10001817"/>
    <x v="2"/>
    <x v="7"/>
    <s v="Wilson Electronics DB Pro Signal Booster"/>
    <n v="1145.6000000000001"/>
    <n v="4"/>
    <n v="0.2"/>
    <n v="100.24000000000007"/>
  </r>
  <r>
    <n v="2222"/>
    <x v="1086"/>
    <x v="1"/>
    <x v="401"/>
    <d v="2012-12-06T00:00:00"/>
    <s v="Same Day"/>
    <x v="589"/>
    <s v="Dennis Kane"/>
    <x v="0"/>
    <s v="United States"/>
    <s v="Marion"/>
    <x v="24"/>
    <n v="43302"/>
    <x v="3"/>
    <s v="TEC-PH-10001578"/>
    <x v="2"/>
    <x v="7"/>
    <s v="Polycom SoundStation2 EX Conference phone"/>
    <n v="485.93999999999994"/>
    <n v="2"/>
    <n v="0.4"/>
    <n v="-89.089000000000055"/>
  </r>
  <r>
    <n v="2223"/>
    <x v="1086"/>
    <x v="1"/>
    <x v="401"/>
    <d v="2012-12-06T00:00:00"/>
    <s v="Same Day"/>
    <x v="589"/>
    <s v="Dennis Kane"/>
    <x v="0"/>
    <s v="United States"/>
    <s v="Marion"/>
    <x v="24"/>
    <n v="43302"/>
    <x v="3"/>
    <s v="OFF-AR-10004078"/>
    <x v="1"/>
    <x v="6"/>
    <s v="Newell 312"/>
    <n v="37.375999999999998"/>
    <n v="8"/>
    <n v="0.2"/>
    <n v="4.6719999999999988"/>
  </r>
  <r>
    <n v="2224"/>
    <x v="1086"/>
    <x v="1"/>
    <x v="401"/>
    <d v="2012-12-06T00:00:00"/>
    <s v="Same Day"/>
    <x v="589"/>
    <s v="Dennis Kane"/>
    <x v="0"/>
    <s v="United States"/>
    <s v="Marion"/>
    <x v="24"/>
    <n v="43302"/>
    <x v="3"/>
    <s v="FUR-CH-10004860"/>
    <x v="0"/>
    <x v="1"/>
    <s v="Global Low Back Tilter Chair"/>
    <n v="70.685999999999993"/>
    <n v="1"/>
    <n v="0.3"/>
    <n v="-24.23520000000001"/>
  </r>
  <r>
    <n v="2225"/>
    <x v="1087"/>
    <x v="3"/>
    <x v="689"/>
    <d v="2014-08-06T00:00:00"/>
    <s v="Standard Class"/>
    <x v="105"/>
    <s v="Erin Ashbrook"/>
    <x v="1"/>
    <s v="United States"/>
    <s v="Philadelphia"/>
    <x v="9"/>
    <n v="19134"/>
    <x v="3"/>
    <s v="OFF-PA-10003790"/>
    <x v="1"/>
    <x v="10"/>
    <s v="Xerox 1991"/>
    <n v="54.816000000000003"/>
    <n v="3"/>
    <n v="0.2"/>
    <n v="17.815199999999997"/>
  </r>
  <r>
    <n v="2226"/>
    <x v="1088"/>
    <x v="0"/>
    <x v="690"/>
    <d v="2013-03-22T00:00:00"/>
    <s v="Second Class"/>
    <x v="59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x v="156"/>
    <s v="Laura Armstrong"/>
    <x v="1"/>
    <s v="United States"/>
    <s v="Austin"/>
    <x v="5"/>
    <n v="78745"/>
    <x v="2"/>
    <s v="OFF-FA-10003059"/>
    <x v="1"/>
    <x v="13"/>
    <s v="Assorted Color Push Pins"/>
    <n v="2.8960000000000004"/>
    <n v="2"/>
    <n v="0.2"/>
    <n v="0.4705999999999998"/>
  </r>
  <r>
    <n v="2228"/>
    <x v="1089"/>
    <x v="3"/>
    <x v="570"/>
    <d v="2014-08-04T00:00:00"/>
    <s v="Standard Class"/>
    <x v="156"/>
    <s v="Laura Armstrong"/>
    <x v="1"/>
    <s v="United States"/>
    <s v="Austin"/>
    <x v="5"/>
    <n v="78745"/>
    <x v="2"/>
    <s v="TEC-PH-10002496"/>
    <x v="2"/>
    <x v="7"/>
    <s v="Cisco SPA301"/>
    <n v="124.79200000000002"/>
    <n v="1"/>
    <n v="0.2"/>
    <n v="15.598999999999993"/>
  </r>
  <r>
    <n v="2229"/>
    <x v="1090"/>
    <x v="0"/>
    <x v="393"/>
    <d v="2013-10-06T00:00:00"/>
    <s v="Standard Class"/>
    <x v="411"/>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x v="397"/>
    <s v="Alex Avila"/>
    <x v="0"/>
    <s v="United States"/>
    <s v="San Francisco"/>
    <x v="1"/>
    <n v="94122"/>
    <x v="1"/>
    <s v="OFF-BI-10004390"/>
    <x v="1"/>
    <x v="8"/>
    <s v="GBC DocuBind 200 Manual Binding Machine"/>
    <n v="673.5680000000001"/>
    <n v="2"/>
    <n v="0.2"/>
    <n v="252.58799999999999"/>
  </r>
  <r>
    <n v="2231"/>
    <x v="1091"/>
    <x v="2"/>
    <x v="691"/>
    <d v="2011-04-05T00:00:00"/>
    <s v="Standard Class"/>
    <x v="397"/>
    <s v="Alex Avila"/>
    <x v="0"/>
    <s v="United States"/>
    <s v="San Francisco"/>
    <x v="1"/>
    <n v="94122"/>
    <x v="1"/>
    <s v="OFF-AP-10002765"/>
    <x v="1"/>
    <x v="9"/>
    <s v="Fellowes Advanced Computer Series Surge Protectors"/>
    <n v="52.98"/>
    <n v="2"/>
    <n v="0"/>
    <n v="14.834400000000002"/>
  </r>
  <r>
    <n v="2232"/>
    <x v="1092"/>
    <x v="3"/>
    <x v="335"/>
    <d v="2014-07-02T00:00:00"/>
    <s v="Standard Class"/>
    <x v="591"/>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x v="581"/>
    <s v="John Huston"/>
    <x v="0"/>
    <s v="United States"/>
    <s v="Chicago"/>
    <x v="10"/>
    <n v="60610"/>
    <x v="2"/>
    <s v="OFF-ST-10003692"/>
    <x v="1"/>
    <x v="4"/>
    <s v="Recycled Steel Personal File for Hanging File Folders"/>
    <n v="228.92"/>
    <n v="5"/>
    <n v="0.2"/>
    <n v="14.307499999999997"/>
  </r>
  <r>
    <n v="2234"/>
    <x v="1094"/>
    <x v="1"/>
    <x v="639"/>
    <d v="2012-12-16T00:00:00"/>
    <s v="Second Class"/>
    <x v="264"/>
    <s v="Doug Jacobs"/>
    <x v="0"/>
    <s v="United States"/>
    <s v="Portland"/>
    <x v="21"/>
    <n v="97206"/>
    <x v="1"/>
    <s v="TEC-PH-10001051"/>
    <x v="2"/>
    <x v="7"/>
    <s v="HTC One"/>
    <n v="319.96800000000002"/>
    <n v="4"/>
    <n v="0.2"/>
    <n v="35.996399999999952"/>
  </r>
  <r>
    <n v="2235"/>
    <x v="1095"/>
    <x v="3"/>
    <x v="256"/>
    <d v="2014-12-11T00:00:00"/>
    <s v="Standard Class"/>
    <x v="425"/>
    <s v="Quincy Jones"/>
    <x v="1"/>
    <s v="United States"/>
    <s v="Burlington"/>
    <x v="42"/>
    <s v="05408"/>
    <x v="3"/>
    <s v="TEC-AC-10001013"/>
    <x v="2"/>
    <x v="11"/>
    <s v="Logitech ClearChat Comfort/USB Headset H390"/>
    <n v="205.03"/>
    <n v="7"/>
    <n v="0"/>
    <n v="67.659899999999979"/>
  </r>
  <r>
    <n v="2236"/>
    <x v="1096"/>
    <x v="1"/>
    <x v="426"/>
    <d v="2012-09-17T00:00:00"/>
    <s v="Second Class"/>
    <x v="564"/>
    <s v="Carol Triggs"/>
    <x v="0"/>
    <s v="United States"/>
    <s v="Indianapolis"/>
    <x v="14"/>
    <n v="46203"/>
    <x v="2"/>
    <s v="OFF-ST-10000025"/>
    <x v="1"/>
    <x v="4"/>
    <s v="Fellowes Stor/Drawer Steel Plus Storage Drawers"/>
    <n v="190.86"/>
    <n v="2"/>
    <n v="0"/>
    <n v="11.451599999999985"/>
  </r>
  <r>
    <n v="2237"/>
    <x v="1096"/>
    <x v="1"/>
    <x v="426"/>
    <d v="2012-09-17T00:00:00"/>
    <s v="Second Class"/>
    <x v="564"/>
    <s v="Carol Triggs"/>
    <x v="0"/>
    <s v="United States"/>
    <s v="Indianapolis"/>
    <x v="14"/>
    <n v="46203"/>
    <x v="2"/>
    <s v="OFF-AR-10000817"/>
    <x v="1"/>
    <x v="6"/>
    <s v="Manco Dry-Lighter Erasable Highlighter"/>
    <n v="24.32"/>
    <n v="8"/>
    <n v="0"/>
    <n v="8.2687999999999988"/>
  </r>
  <r>
    <n v="2238"/>
    <x v="1097"/>
    <x v="0"/>
    <x v="692"/>
    <d v="2013-07-22T00:00:00"/>
    <s v="Standard Class"/>
    <x v="563"/>
    <s v="Rick Huthwaite"/>
    <x v="2"/>
    <s v="United States"/>
    <s v="Provo"/>
    <x v="7"/>
    <n v="84604"/>
    <x v="1"/>
    <s v="OFF-SU-10000952"/>
    <x v="1"/>
    <x v="14"/>
    <s v="Fiskars Home &amp; Office Scissors"/>
    <n v="44.400000000000006"/>
    <n v="5"/>
    <n v="0"/>
    <n v="12.432000000000002"/>
  </r>
  <r>
    <n v="2239"/>
    <x v="1098"/>
    <x v="3"/>
    <x v="693"/>
    <d v="2014-04-27T00:00:00"/>
    <s v="Standard Class"/>
    <x v="319"/>
    <s v="Sanjit Jacobs"/>
    <x v="2"/>
    <s v="United States"/>
    <s v="Chicago"/>
    <x v="10"/>
    <n v="60610"/>
    <x v="2"/>
    <s v="FUR-FU-10004597"/>
    <x v="0"/>
    <x v="5"/>
    <s v="Eldon Cleatmat Chair Mats for Medium Pile Carpets"/>
    <n v="44.400000000000006"/>
    <n v="2"/>
    <n v="0.6"/>
    <n v="-52.169999999999987"/>
  </r>
  <r>
    <n v="2240"/>
    <x v="1099"/>
    <x v="0"/>
    <x v="625"/>
    <d v="2013-11-18T00:00:00"/>
    <s v="Second Class"/>
    <x v="592"/>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x v="592"/>
    <s v="Toby Gnade"/>
    <x v="0"/>
    <s v="United States"/>
    <s v="Los Angeles"/>
    <x v="1"/>
    <n v="90049"/>
    <x v="1"/>
    <s v="OFF-BI-10002982"/>
    <x v="1"/>
    <x v="8"/>
    <s v="Avery Self-Adhesive Photo Pockets for Polaroid Photos"/>
    <n v="38.136000000000003"/>
    <n v="7"/>
    <n v="0.2"/>
    <n v="13.347599999999998"/>
  </r>
  <r>
    <n v="2242"/>
    <x v="1100"/>
    <x v="0"/>
    <x v="491"/>
    <d v="2013-12-02T00:00:00"/>
    <s v="Standard Class"/>
    <x v="564"/>
    <s v="Carol Triggs"/>
    <x v="0"/>
    <s v="United States"/>
    <s v="Philadelphia"/>
    <x v="9"/>
    <n v="19134"/>
    <x v="3"/>
    <s v="TEC-PH-10004165"/>
    <x v="2"/>
    <x v="7"/>
    <s v="Mitel MiVoice 5330e IP Phone"/>
    <n v="494.98199999999997"/>
    <n v="3"/>
    <n v="0.4"/>
    <n v="-115.49580000000006"/>
  </r>
  <r>
    <n v="2243"/>
    <x v="1101"/>
    <x v="3"/>
    <x v="610"/>
    <d v="2014-11-26T00:00:00"/>
    <s v="Standard Class"/>
    <x v="593"/>
    <s v="Barry Franz"/>
    <x v="2"/>
    <s v="United States"/>
    <s v="Pasadena"/>
    <x v="1"/>
    <n v="91104"/>
    <x v="1"/>
    <s v="OFF-ST-10003442"/>
    <x v="1"/>
    <x v="4"/>
    <s v="Eldon Portable Mobile Manager"/>
    <n v="56.56"/>
    <n v="2"/>
    <n v="0"/>
    <n v="15.2712"/>
  </r>
  <r>
    <n v="2244"/>
    <x v="1101"/>
    <x v="3"/>
    <x v="610"/>
    <d v="2014-11-26T00:00:00"/>
    <s v="Standard Class"/>
    <x v="593"/>
    <s v="Barry Franz"/>
    <x v="2"/>
    <s v="United States"/>
    <s v="Pasadena"/>
    <x v="1"/>
    <n v="91104"/>
    <x v="1"/>
    <s v="OFF-AR-10003856"/>
    <x v="1"/>
    <x v="6"/>
    <s v="Newell 344"/>
    <n v="5.56"/>
    <n v="2"/>
    <n v="0"/>
    <n v="1.4455999999999998"/>
  </r>
  <r>
    <n v="2245"/>
    <x v="1101"/>
    <x v="3"/>
    <x v="610"/>
    <d v="2014-11-26T00:00:00"/>
    <s v="Standard Class"/>
    <x v="593"/>
    <s v="Barry Franz"/>
    <x v="2"/>
    <s v="United States"/>
    <s v="Pasadena"/>
    <x v="1"/>
    <n v="91104"/>
    <x v="1"/>
    <s v="OFF-FA-10004248"/>
    <x v="1"/>
    <x v="13"/>
    <s v="Advantus T-Pin Paper Clips"/>
    <n v="9.02"/>
    <n v="2"/>
    <n v="0"/>
    <n v="3.5178000000000003"/>
  </r>
  <r>
    <n v="2246"/>
    <x v="1101"/>
    <x v="3"/>
    <x v="610"/>
    <d v="2014-11-26T00:00:00"/>
    <s v="Standard Class"/>
    <x v="593"/>
    <s v="Barry Franz"/>
    <x v="2"/>
    <s v="United States"/>
    <s v="Pasadena"/>
    <x v="1"/>
    <n v="91104"/>
    <x v="1"/>
    <s v="OFF-AP-10001492"/>
    <x v="1"/>
    <x v="9"/>
    <s v="Acco Six-Outlet Power Strip, 4' Cord Length"/>
    <n v="8.6199999999999992"/>
    <n v="1"/>
    <n v="0"/>
    <n v="2.2412000000000001"/>
  </r>
  <r>
    <n v="2247"/>
    <x v="1101"/>
    <x v="3"/>
    <x v="610"/>
    <d v="2014-11-26T00:00:00"/>
    <s v="Standard Class"/>
    <x v="593"/>
    <s v="Barry Franz"/>
    <x v="2"/>
    <s v="United States"/>
    <s v="Pasadena"/>
    <x v="1"/>
    <n v="91104"/>
    <x v="1"/>
    <s v="TEC-PH-10004165"/>
    <x v="2"/>
    <x v="7"/>
    <s v="Mitel MiVoice 5330e IP Phone"/>
    <n v="659.97600000000011"/>
    <n v="3"/>
    <n v="0.2"/>
    <n v="49.498199999999969"/>
  </r>
  <r>
    <n v="2248"/>
    <x v="1102"/>
    <x v="1"/>
    <x v="586"/>
    <d v="2012-02-18T00:00:00"/>
    <s v="Second Class"/>
    <x v="594"/>
    <s v="Justin MacKendrick"/>
    <x v="0"/>
    <s v="United States"/>
    <s v="Los Angeles"/>
    <x v="1"/>
    <n v="90004"/>
    <x v="1"/>
    <s v="OFF-PA-10004285"/>
    <x v="1"/>
    <x v="10"/>
    <s v="Xerox 1959"/>
    <n v="13.36"/>
    <n v="2"/>
    <n v="0"/>
    <n v="6.4127999999999998"/>
  </r>
  <r>
    <n v="2249"/>
    <x v="1102"/>
    <x v="1"/>
    <x v="586"/>
    <d v="2012-02-18T00:00:00"/>
    <s v="Second Class"/>
    <x v="594"/>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x v="594"/>
    <s v="Justin MacKendrick"/>
    <x v="0"/>
    <s v="United States"/>
    <s v="Los Angeles"/>
    <x v="1"/>
    <n v="90004"/>
    <x v="1"/>
    <s v="OFF-BI-10000546"/>
    <x v="1"/>
    <x v="8"/>
    <s v="Avery Durable Binders"/>
    <n v="11.52"/>
    <n v="5"/>
    <n v="0.2"/>
    <n v="4.1760000000000002"/>
  </r>
  <r>
    <n v="2251"/>
    <x v="1102"/>
    <x v="1"/>
    <x v="586"/>
    <d v="2012-02-18T00:00:00"/>
    <s v="Second Class"/>
    <x v="594"/>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x v="594"/>
    <s v="Justin MacKendrick"/>
    <x v="0"/>
    <s v="United States"/>
    <s v="Los Angeles"/>
    <x v="1"/>
    <n v="90004"/>
    <x v="1"/>
    <s v="OFF-PA-10000477"/>
    <x v="1"/>
    <x v="10"/>
    <s v="Xerox 22"/>
    <n v="19.440000000000001"/>
    <n v="3"/>
    <n v="0"/>
    <n v="9.3312000000000008"/>
  </r>
  <r>
    <n v="2253"/>
    <x v="1103"/>
    <x v="0"/>
    <x v="173"/>
    <d v="2013-04-18T00:00:00"/>
    <s v="Second Class"/>
    <x v="451"/>
    <s v="Julie Kriz"/>
    <x v="2"/>
    <s v="United States"/>
    <s v="San Diego"/>
    <x v="1"/>
    <n v="92105"/>
    <x v="1"/>
    <s v="OFF-PA-10004327"/>
    <x v="1"/>
    <x v="10"/>
    <s v="Xerox 1911"/>
    <n v="143.69999999999999"/>
    <n v="3"/>
    <n v="0"/>
    <n v="68.975999999999999"/>
  </r>
  <r>
    <n v="2254"/>
    <x v="1104"/>
    <x v="1"/>
    <x v="694"/>
    <d v="2012-10-01T00:00:00"/>
    <s v="First Class"/>
    <x v="428"/>
    <s v="Henry Goldwyn"/>
    <x v="1"/>
    <s v="United States"/>
    <s v="San Francisco"/>
    <x v="1"/>
    <n v="94110"/>
    <x v="1"/>
    <s v="OFF-AP-10000696"/>
    <x v="1"/>
    <x v="9"/>
    <s v="Holmes Odor Grabber"/>
    <n v="43.26"/>
    <n v="3"/>
    <n v="0"/>
    <n v="14.275799999999998"/>
  </r>
  <r>
    <n v="2255"/>
    <x v="1104"/>
    <x v="1"/>
    <x v="694"/>
    <d v="2012-10-01T00:00:00"/>
    <s v="First Class"/>
    <x v="428"/>
    <s v="Henry Goldwyn"/>
    <x v="1"/>
    <s v="United States"/>
    <s v="San Francisco"/>
    <x v="1"/>
    <n v="94110"/>
    <x v="1"/>
    <s v="OFF-AP-10002082"/>
    <x v="1"/>
    <x v="9"/>
    <s v="Holmes HEPA Air Purifier"/>
    <n v="43.56"/>
    <n v="2"/>
    <n v="0"/>
    <n v="15.245999999999999"/>
  </r>
  <r>
    <n v="2256"/>
    <x v="1105"/>
    <x v="0"/>
    <x v="42"/>
    <d v="2013-09-23T00:00:00"/>
    <s v="Standard Class"/>
    <x v="156"/>
    <s v="Laura Armstrong"/>
    <x v="1"/>
    <s v="United States"/>
    <s v="Bangor"/>
    <x v="43"/>
    <n v="4401"/>
    <x v="3"/>
    <s v="TEC-PH-10001944"/>
    <x v="2"/>
    <x v="7"/>
    <s v="Wi-Ex zBoost YX540 Cellular Phone Signal Booster"/>
    <n v="437.84999999999997"/>
    <n v="3"/>
    <n v="0"/>
    <n v="131.35499999999996"/>
  </r>
  <r>
    <n v="2257"/>
    <x v="1105"/>
    <x v="0"/>
    <x v="42"/>
    <d v="2013-09-23T00:00:00"/>
    <s v="Standard Class"/>
    <x v="156"/>
    <s v="Laura Armstrong"/>
    <x v="1"/>
    <s v="United States"/>
    <s v="Bangor"/>
    <x v="43"/>
    <n v="4401"/>
    <x v="3"/>
    <s v="FUR-FU-10004952"/>
    <x v="0"/>
    <x v="5"/>
    <s v="C-Line Cubicle Keepers Polyproplyene Holder w/Velcro Back, 8-1/2x11, 25/Bx"/>
    <n v="109.48"/>
    <n v="2"/>
    <n v="0"/>
    <n v="33.938800000000001"/>
  </r>
  <r>
    <n v="2258"/>
    <x v="1106"/>
    <x v="3"/>
    <x v="114"/>
    <d v="2014-06-20T00:00:00"/>
    <s v="First Class"/>
    <x v="59"/>
    <s v="Troy Staebel"/>
    <x v="0"/>
    <s v="United States"/>
    <s v="San Francisco"/>
    <x v="1"/>
    <n v="94122"/>
    <x v="1"/>
    <s v="FUR-CH-10000015"/>
    <x v="0"/>
    <x v="1"/>
    <s v="Hon Multipurpose Stacking Arm Chairs"/>
    <n v="1212.96"/>
    <n v="7"/>
    <n v="0.2"/>
    <n v="90.97199999999998"/>
  </r>
  <r>
    <n v="2259"/>
    <x v="1106"/>
    <x v="3"/>
    <x v="114"/>
    <d v="2014-06-20T00:00:00"/>
    <s v="First Class"/>
    <x v="59"/>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x v="595"/>
    <s v="Maria Zettner"/>
    <x v="2"/>
    <s v="United States"/>
    <s v="San Diego"/>
    <x v="1"/>
    <n v="92024"/>
    <x v="1"/>
    <s v="OFF-FA-10002280"/>
    <x v="1"/>
    <x v="13"/>
    <s v="Advantus Plastic Paper Clips"/>
    <n v="5"/>
    <n v="1"/>
    <n v="0"/>
    <n v="2.4"/>
  </r>
  <r>
    <n v="2261"/>
    <x v="1107"/>
    <x v="1"/>
    <x v="627"/>
    <d v="2012-11-10T00:00:00"/>
    <s v="Second Class"/>
    <x v="595"/>
    <s v="Maria Zettner"/>
    <x v="2"/>
    <s v="United States"/>
    <s v="San Diego"/>
    <x v="1"/>
    <n v="92024"/>
    <x v="1"/>
    <s v="TEC-AC-10002049"/>
    <x v="2"/>
    <x v="11"/>
    <s v="Logitech G19 Programmable Gaming Keyboard"/>
    <n v="371.96999999999997"/>
    <n v="3"/>
    <n v="0"/>
    <n v="66.954599999999971"/>
  </r>
  <r>
    <n v="2262"/>
    <x v="1108"/>
    <x v="1"/>
    <x v="217"/>
    <d v="2012-12-18T00:00:00"/>
    <s v="Same Day"/>
    <x v="596"/>
    <s v="Mitch Webber"/>
    <x v="0"/>
    <s v="United States"/>
    <s v="New York City"/>
    <x v="15"/>
    <n v="10035"/>
    <x v="3"/>
    <s v="TEC-AC-10002253"/>
    <x v="2"/>
    <x v="11"/>
    <s v="Imation Bio 8GB USB Flash Drive Imation Corp"/>
    <n v="166.24"/>
    <n v="1"/>
    <n v="0"/>
    <n v="24.936000000000007"/>
  </r>
  <r>
    <n v="2263"/>
    <x v="1109"/>
    <x v="3"/>
    <x v="695"/>
    <d v="2014-02-10T00:00:00"/>
    <s v="First Class"/>
    <x v="597"/>
    <s v="Mark Van Huff"/>
    <x v="0"/>
    <s v="United States"/>
    <s v="Arlington"/>
    <x v="17"/>
    <n v="22204"/>
    <x v="0"/>
    <s v="FUR-BO-10004015"/>
    <x v="0"/>
    <x v="0"/>
    <s v="Bush Andora Bookcase, Maple/Graphite Gray Finish"/>
    <n v="359.96999999999997"/>
    <n v="3"/>
    <n v="0"/>
    <n v="79.193399999999968"/>
  </r>
  <r>
    <n v="2264"/>
    <x v="1110"/>
    <x v="0"/>
    <x v="696"/>
    <d v="2013-11-17T00:00:00"/>
    <s v="Second Class"/>
    <x v="211"/>
    <s v="Allen Armold"/>
    <x v="0"/>
    <s v="United States"/>
    <s v="Atlanta"/>
    <x v="32"/>
    <n v="30318"/>
    <x v="0"/>
    <s v="TEC-AC-10004145"/>
    <x v="2"/>
    <x v="11"/>
    <s v="Logitech diNovo Edge Keyboard"/>
    <n v="499.98"/>
    <n v="2"/>
    <n v="0"/>
    <n v="114.99540000000002"/>
  </r>
  <r>
    <n v="2265"/>
    <x v="1110"/>
    <x v="0"/>
    <x v="696"/>
    <d v="2013-11-17T00:00:00"/>
    <s v="Second Class"/>
    <x v="211"/>
    <s v="Allen Armold"/>
    <x v="0"/>
    <s v="United States"/>
    <s v="Atlanta"/>
    <x v="32"/>
    <n v="30318"/>
    <x v="0"/>
    <s v="OFF-PA-10002479"/>
    <x v="1"/>
    <x v="10"/>
    <s v="Xerox 4200 Series MultiUse Premium Copy Paper (20Lb. and 84 Bright)"/>
    <n v="5.28"/>
    <n v="1"/>
    <n v="0"/>
    <n v="2.3759999999999999"/>
  </r>
  <r>
    <n v="2266"/>
    <x v="1110"/>
    <x v="0"/>
    <x v="696"/>
    <d v="2013-11-17T00:00:00"/>
    <s v="Second Class"/>
    <x v="211"/>
    <s v="Allen Armold"/>
    <x v="0"/>
    <s v="United States"/>
    <s v="Atlanta"/>
    <x v="32"/>
    <n v="30318"/>
    <x v="0"/>
    <s v="OFF-BI-10004970"/>
    <x v="1"/>
    <x v="8"/>
    <s v="ACCOHIDE 3-Ring Binder, Blue, 1&quot;"/>
    <n v="8.26"/>
    <n v="2"/>
    <n v="0"/>
    <n v="3.8822000000000001"/>
  </r>
  <r>
    <n v="2267"/>
    <x v="1111"/>
    <x v="3"/>
    <x v="386"/>
    <d v="2014-10-13T00:00:00"/>
    <s v="Same Day"/>
    <x v="598"/>
    <s v="Sean Miller"/>
    <x v="2"/>
    <s v="United States"/>
    <s v="Monroe"/>
    <x v="3"/>
    <n v="28110"/>
    <x v="0"/>
    <s v="OFF-PA-10003919"/>
    <x v="1"/>
    <x v="10"/>
    <s v="Xerox 1989"/>
    <n v="7.9680000000000009"/>
    <n v="2"/>
    <n v="0.2"/>
    <n v="2.6892000000000005"/>
  </r>
  <r>
    <n v="2268"/>
    <x v="1112"/>
    <x v="3"/>
    <x v="697"/>
    <d v="2014-09-18T00:00:00"/>
    <s v="Same Day"/>
    <x v="599"/>
    <s v="Tom Prescott"/>
    <x v="0"/>
    <s v="United States"/>
    <s v="Seattle"/>
    <x v="4"/>
    <n v="98115"/>
    <x v="1"/>
    <s v="OFF-PA-10002001"/>
    <x v="1"/>
    <x v="10"/>
    <s v="Xerox 1984"/>
    <n v="12.96"/>
    <n v="2"/>
    <n v="0"/>
    <n v="6.3504000000000005"/>
  </r>
  <r>
    <n v="2269"/>
    <x v="1113"/>
    <x v="3"/>
    <x v="698"/>
    <d v="2014-12-27T00:00:00"/>
    <s v="Standard Class"/>
    <x v="158"/>
    <s v="Dean Katz"/>
    <x v="1"/>
    <s v="United States"/>
    <s v="Rochester"/>
    <x v="15"/>
    <n v="14609"/>
    <x v="3"/>
    <s v="OFF-PA-10002787"/>
    <x v="1"/>
    <x v="10"/>
    <s v="Xerox 227"/>
    <n v="6.48"/>
    <n v="1"/>
    <n v="0"/>
    <n v="3.1104000000000003"/>
  </r>
  <r>
    <n v="2270"/>
    <x v="1113"/>
    <x v="3"/>
    <x v="698"/>
    <d v="2014-12-27T00:00:00"/>
    <s v="Standard Class"/>
    <x v="158"/>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x v="149"/>
    <s v="Michael Kennedy"/>
    <x v="1"/>
    <s v="United States"/>
    <s v="Miami"/>
    <x v="2"/>
    <n v="33180"/>
    <x v="0"/>
    <s v="OFF-AR-10004344"/>
    <x v="1"/>
    <x v="6"/>
    <s v="Bulldog Vacuum Base Pencil Sharpener"/>
    <n v="47.96"/>
    <n v="5"/>
    <n v="0.2"/>
    <n v="4.196499999999995"/>
  </r>
  <r>
    <n v="2272"/>
    <x v="1115"/>
    <x v="1"/>
    <x v="481"/>
    <d v="2012-09-27T00:00:00"/>
    <s v="Standard Class"/>
    <x v="79"/>
    <s v="Chad Sievert"/>
    <x v="0"/>
    <s v="United States"/>
    <s v="Seattle"/>
    <x v="4"/>
    <n v="98105"/>
    <x v="1"/>
    <s v="OFF-ST-10003123"/>
    <x v="1"/>
    <x v="4"/>
    <s v="Fellowes Bases and Tops For Staxonsteel/High-Stak Systems"/>
    <n v="199.74"/>
    <n v="6"/>
    <n v="0"/>
    <n v="47.937599999999996"/>
  </r>
  <r>
    <n v="2273"/>
    <x v="1116"/>
    <x v="1"/>
    <x v="699"/>
    <d v="2012-03-11T00:00:00"/>
    <s v="Standard Class"/>
    <x v="139"/>
    <s v="John Lucas"/>
    <x v="0"/>
    <s v="United States"/>
    <s v="San Francisco"/>
    <x v="1"/>
    <n v="94122"/>
    <x v="1"/>
    <s v="FUR-FU-10000308"/>
    <x v="0"/>
    <x v="5"/>
    <s v="Deflect-o Glass Clear Studded Chair Mats"/>
    <n v="435.26"/>
    <n v="7"/>
    <n v="0"/>
    <n v="95.757200000000012"/>
  </r>
  <r>
    <n v="2274"/>
    <x v="1116"/>
    <x v="1"/>
    <x v="699"/>
    <d v="2012-03-11T00:00:00"/>
    <s v="Standard Class"/>
    <x v="139"/>
    <s v="John Lucas"/>
    <x v="0"/>
    <s v="United States"/>
    <s v="San Francisco"/>
    <x v="1"/>
    <n v="94122"/>
    <x v="1"/>
    <s v="TEC-CO-10003763"/>
    <x v="2"/>
    <x v="16"/>
    <s v="Canon PC1060 Personal Laser Copier"/>
    <n v="1119.9840000000002"/>
    <n v="2"/>
    <n v="0.2"/>
    <n v="377.99459999999993"/>
  </r>
  <r>
    <n v="2275"/>
    <x v="1117"/>
    <x v="2"/>
    <x v="462"/>
    <d v="2011-10-08T00:00:00"/>
    <s v="Second Class"/>
    <x v="153"/>
    <s v="Allen Rosenblatt"/>
    <x v="1"/>
    <s v="United States"/>
    <s v="Los Angeles"/>
    <x v="1"/>
    <n v="90036"/>
    <x v="1"/>
    <s v="FUR-TA-10001866"/>
    <x v="0"/>
    <x v="3"/>
    <s v="Bevis Round Conference Room Tables and Bases"/>
    <n v="143.43199999999999"/>
    <n v="1"/>
    <n v="0.2"/>
    <n v="3.5857999999999848"/>
  </r>
  <r>
    <n v="2276"/>
    <x v="1117"/>
    <x v="2"/>
    <x v="462"/>
    <d v="2011-10-08T00:00:00"/>
    <s v="Second Class"/>
    <x v="153"/>
    <s v="Allen Rosenblatt"/>
    <x v="1"/>
    <s v="United States"/>
    <s v="Los Angeles"/>
    <x v="1"/>
    <n v="90036"/>
    <x v="1"/>
    <s v="FUR-CH-10002774"/>
    <x v="0"/>
    <x v="1"/>
    <s v="Global Deluxe Stacking Chair, Gray"/>
    <n v="122.352"/>
    <n v="3"/>
    <n v="0.2"/>
    <n v="13.764599999999994"/>
  </r>
  <r>
    <n v="2277"/>
    <x v="1118"/>
    <x v="2"/>
    <x v="700"/>
    <d v="2011-07-01T00:00:00"/>
    <s v="Standard Class"/>
    <x v="215"/>
    <s v="Liz MacKendrick"/>
    <x v="0"/>
    <s v="United States"/>
    <s v="Southaven"/>
    <x v="35"/>
    <n v="38671"/>
    <x v="0"/>
    <s v="OFF-ST-10004337"/>
    <x v="1"/>
    <x v="4"/>
    <s v="SAFCO Commercial Wire Shelving, 72h"/>
    <n v="306.2"/>
    <n v="5"/>
    <n v="0"/>
    <n v="0"/>
  </r>
  <r>
    <n v="2278"/>
    <x v="1118"/>
    <x v="2"/>
    <x v="700"/>
    <d v="2011-07-01T00:00:00"/>
    <s v="Standard Class"/>
    <x v="215"/>
    <s v="Liz MacKendrick"/>
    <x v="0"/>
    <s v="United States"/>
    <s v="Southaven"/>
    <x v="35"/>
    <n v="38671"/>
    <x v="0"/>
    <s v="FUR-TA-10001039"/>
    <x v="0"/>
    <x v="3"/>
    <s v="KI Adjustable-Height Table"/>
    <n v="85.98"/>
    <n v="1"/>
    <n v="0"/>
    <n v="22.354800000000004"/>
  </r>
  <r>
    <n v="2279"/>
    <x v="1118"/>
    <x v="2"/>
    <x v="700"/>
    <d v="2011-07-01T00:00:00"/>
    <s v="Standard Class"/>
    <x v="215"/>
    <s v="Liz MacKendrick"/>
    <x v="0"/>
    <s v="United States"/>
    <s v="Southaven"/>
    <x v="35"/>
    <n v="38671"/>
    <x v="0"/>
    <s v="TEC-AC-10000109"/>
    <x v="2"/>
    <x v="11"/>
    <s v="Sony Micro Vault Click 16 GB USB 2.0 Flash Drive"/>
    <n v="223.96"/>
    <n v="4"/>
    <n v="0"/>
    <n v="53.750400000000013"/>
  </r>
  <r>
    <n v="2280"/>
    <x v="1119"/>
    <x v="3"/>
    <x v="505"/>
    <d v="2014-11-03T00:00:00"/>
    <s v="First Class"/>
    <x v="600"/>
    <s v="Jim Karlsson"/>
    <x v="0"/>
    <s v="United States"/>
    <s v="Seattle"/>
    <x v="4"/>
    <n v="98115"/>
    <x v="1"/>
    <s v="FUR-CH-10003833"/>
    <x v="0"/>
    <x v="1"/>
    <s v="Novimex Fabric Task Chair"/>
    <n v="97.567999999999998"/>
    <n v="2"/>
    <n v="0.2"/>
    <n v="-6.0980000000000025"/>
  </r>
  <r>
    <n v="2281"/>
    <x v="1119"/>
    <x v="3"/>
    <x v="505"/>
    <d v="2014-11-03T00:00:00"/>
    <s v="First Class"/>
    <x v="600"/>
    <s v="Jim Karlsson"/>
    <x v="0"/>
    <s v="United States"/>
    <s v="Seattle"/>
    <x v="4"/>
    <n v="98115"/>
    <x v="1"/>
    <s v="FUR-CH-10004289"/>
    <x v="0"/>
    <x v="1"/>
    <s v="Global Super Steno Chair"/>
    <n v="614.27200000000005"/>
    <n v="8"/>
    <n v="0.2"/>
    <n v="-23.03520000000006"/>
  </r>
  <r>
    <n v="2282"/>
    <x v="1119"/>
    <x v="3"/>
    <x v="505"/>
    <d v="2014-11-03T00:00:00"/>
    <s v="First Class"/>
    <x v="600"/>
    <s v="Jim Karlsson"/>
    <x v="0"/>
    <s v="United States"/>
    <s v="Seattle"/>
    <x v="4"/>
    <n v="98115"/>
    <x v="1"/>
    <s v="FUR-BO-10004467"/>
    <x v="0"/>
    <x v="0"/>
    <s v="Bestar Classic Bookcase"/>
    <n v="199.98"/>
    <n v="2"/>
    <n v="0"/>
    <n v="37.996199999999988"/>
  </r>
  <r>
    <n v="2283"/>
    <x v="1120"/>
    <x v="0"/>
    <x v="323"/>
    <d v="2013-09-06T00:00:00"/>
    <s v="First Class"/>
    <x v="524"/>
    <s v="Filia McAdams"/>
    <x v="1"/>
    <s v="United States"/>
    <s v="Middletown"/>
    <x v="29"/>
    <n v="6457"/>
    <x v="3"/>
    <s v="OFF-PA-10002713"/>
    <x v="1"/>
    <x v="10"/>
    <s v="Adams Phone Message Book, 200 Message Capacity, 8 1/16” x 11”"/>
    <n v="48.16"/>
    <n v="7"/>
    <n v="0"/>
    <n v="22.153599999999997"/>
  </r>
  <r>
    <n v="2284"/>
    <x v="1121"/>
    <x v="1"/>
    <x v="616"/>
    <d v="2012-03-09T00:00:00"/>
    <s v="Standard Class"/>
    <x v="227"/>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x v="227"/>
    <s v="Sarah Foster"/>
    <x v="0"/>
    <s v="United States"/>
    <s v="New Castle"/>
    <x v="14"/>
    <n v="47362"/>
    <x v="2"/>
    <s v="OFF-AP-10002222"/>
    <x v="1"/>
    <x v="9"/>
    <s v="Staples"/>
    <n v="60.69"/>
    <n v="7"/>
    <n v="0"/>
    <n v="16.386300000000002"/>
  </r>
  <r>
    <n v="2286"/>
    <x v="1122"/>
    <x v="0"/>
    <x v="465"/>
    <d v="2013-05-09T00:00:00"/>
    <s v="First Class"/>
    <x v="601"/>
    <s v="Patrick Jones"/>
    <x v="1"/>
    <s v="United States"/>
    <s v="Murfreesboro"/>
    <x v="18"/>
    <n v="37130"/>
    <x v="0"/>
    <s v="OFF-PA-10003971"/>
    <x v="1"/>
    <x v="10"/>
    <s v="Xerox 1965"/>
    <n v="14.352000000000002"/>
    <n v="3"/>
    <n v="0.2"/>
    <n v="5.2026000000000003"/>
  </r>
  <r>
    <n v="2287"/>
    <x v="1123"/>
    <x v="3"/>
    <x v="701"/>
    <d v="2014-11-24T00:00:00"/>
    <s v="Standard Class"/>
    <x v="394"/>
    <s v="Christine Sundaresam"/>
    <x v="0"/>
    <s v="United States"/>
    <s v="Salem"/>
    <x v="17"/>
    <n v="24153"/>
    <x v="0"/>
    <s v="OFF-AP-10004036"/>
    <x v="1"/>
    <x v="9"/>
    <s v="Bionaire 99.97% HEPA Air Cleaner"/>
    <n v="35.04"/>
    <n v="2"/>
    <n v="0"/>
    <n v="12.263999999999999"/>
  </r>
  <r>
    <n v="2288"/>
    <x v="1124"/>
    <x v="3"/>
    <x v="702"/>
    <d v="2014-06-06T00:00:00"/>
    <s v="Second Class"/>
    <x v="121"/>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x v="572"/>
    <s v="Ben Wallace"/>
    <x v="0"/>
    <s v="United States"/>
    <s v="Los Angeles"/>
    <x v="1"/>
    <n v="90032"/>
    <x v="1"/>
    <s v="OFF-AR-10002375"/>
    <x v="1"/>
    <x v="6"/>
    <s v="Newell 351"/>
    <n v="16.399999999999999"/>
    <n v="5"/>
    <n v="0"/>
    <n v="4.7559999999999985"/>
  </r>
  <r>
    <n v="2290"/>
    <x v="1126"/>
    <x v="3"/>
    <x v="703"/>
    <d v="2014-01-12T00:00:00"/>
    <s v="First Class"/>
    <x v="602"/>
    <s v="Ricardo Sperren"/>
    <x v="1"/>
    <s v="United States"/>
    <s v="Seattle"/>
    <x v="4"/>
    <n v="98115"/>
    <x v="1"/>
    <s v="FUR-TA-10001950"/>
    <x v="0"/>
    <x v="3"/>
    <s v="Balt Solid Wood Round Tables"/>
    <n v="892.98"/>
    <n v="2"/>
    <n v="0"/>
    <n v="80.368200000000002"/>
  </r>
  <r>
    <n v="2291"/>
    <x v="1127"/>
    <x v="1"/>
    <x v="704"/>
    <d v="2012-04-25T00:00:00"/>
    <s v="Standard Class"/>
    <x v="378"/>
    <s v="Theresa Swint"/>
    <x v="1"/>
    <s v="United States"/>
    <s v="Columbus"/>
    <x v="32"/>
    <n v="31907"/>
    <x v="0"/>
    <s v="TEC-PH-10001557"/>
    <x v="2"/>
    <x v="7"/>
    <s v="Pyle PMP37LED"/>
    <n v="287.96999999999997"/>
    <n v="3"/>
    <n v="0"/>
    <n v="77.751899999999992"/>
  </r>
  <r>
    <n v="2292"/>
    <x v="1127"/>
    <x v="1"/>
    <x v="704"/>
    <d v="2012-04-25T00:00:00"/>
    <s v="Standard Class"/>
    <x v="378"/>
    <s v="Theresa Swint"/>
    <x v="1"/>
    <s v="United States"/>
    <s v="Columbus"/>
    <x v="32"/>
    <n v="31907"/>
    <x v="0"/>
    <s v="FUR-FU-10002937"/>
    <x v="0"/>
    <x v="5"/>
    <s v="GE 48&quot; Fluorescent Tube, Cool White Energy Saver, 34 Watts, 30/Box"/>
    <n v="595.38"/>
    <n v="6"/>
    <n v="0"/>
    <n v="297.69"/>
  </r>
  <r>
    <n v="2293"/>
    <x v="1127"/>
    <x v="1"/>
    <x v="704"/>
    <d v="2012-04-25T00:00:00"/>
    <s v="Standard Class"/>
    <x v="378"/>
    <s v="Theresa Swint"/>
    <x v="1"/>
    <s v="United States"/>
    <s v="Columbus"/>
    <x v="32"/>
    <n v="31907"/>
    <x v="0"/>
    <s v="OFF-PA-10001166"/>
    <x v="1"/>
    <x v="10"/>
    <s v="Xerox 2"/>
    <n v="12.96"/>
    <n v="2"/>
    <n v="0"/>
    <n v="6.2208000000000006"/>
  </r>
  <r>
    <n v="2294"/>
    <x v="1128"/>
    <x v="1"/>
    <x v="549"/>
    <d v="2012-11-06T00:00:00"/>
    <s v="Standard Class"/>
    <x v="425"/>
    <s v="Quincy Jones"/>
    <x v="1"/>
    <s v="United States"/>
    <s v="New York City"/>
    <x v="15"/>
    <n v="10009"/>
    <x v="3"/>
    <s v="TEC-PH-10000347"/>
    <x v="2"/>
    <x v="7"/>
    <s v="Cush Cases Heavy Duty Rugged Cover Case for Samsung Galaxy S5 - Purple"/>
    <n v="4.95"/>
    <n v="1"/>
    <n v="0"/>
    <n v="1.3365"/>
  </r>
  <r>
    <n v="2295"/>
    <x v="1129"/>
    <x v="3"/>
    <x v="331"/>
    <d v="2014-12-28T00:00:00"/>
    <s v="Standard Class"/>
    <x v="524"/>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x v="104"/>
    <s v="Valerie Dominguez"/>
    <x v="0"/>
    <s v="United States"/>
    <s v="New York City"/>
    <x v="15"/>
    <n v="10011"/>
    <x v="3"/>
    <s v="OFF-PA-10002659"/>
    <x v="1"/>
    <x v="10"/>
    <s v="Avoid Verbal Orders Carbonless Minifold Book"/>
    <n v="13.52"/>
    <n v="4"/>
    <n v="0"/>
    <n v="6.219199999999999"/>
  </r>
  <r>
    <n v="2297"/>
    <x v="1130"/>
    <x v="1"/>
    <x v="549"/>
    <d v="2012-11-05T00:00:00"/>
    <s v="Standard Class"/>
    <x v="104"/>
    <s v="Valerie Dominguez"/>
    <x v="0"/>
    <s v="United States"/>
    <s v="New York City"/>
    <x v="15"/>
    <n v="10011"/>
    <x v="3"/>
    <s v="FUR-FU-10000965"/>
    <x v="0"/>
    <x v="5"/>
    <s v="Howard Miller 11-1/2&quot; Diameter Ridgewood Wall Clock"/>
    <n v="259.7"/>
    <n v="5"/>
    <n v="0"/>
    <n v="106.477"/>
  </r>
  <r>
    <n v="2298"/>
    <x v="1130"/>
    <x v="1"/>
    <x v="549"/>
    <d v="2012-11-05T00:00:00"/>
    <s v="Standard Class"/>
    <x v="104"/>
    <s v="Valerie Dominguez"/>
    <x v="0"/>
    <s v="United States"/>
    <s v="New York City"/>
    <x v="15"/>
    <n v="10011"/>
    <x v="3"/>
    <s v="TEC-PH-10001527"/>
    <x v="2"/>
    <x v="7"/>
    <s v="Plantronics MX500i Earset"/>
    <n v="42.95"/>
    <n v="1"/>
    <n v="0"/>
    <n v="1.2884999999999991"/>
  </r>
  <r>
    <n v="2299"/>
    <x v="1130"/>
    <x v="1"/>
    <x v="549"/>
    <d v="2012-11-05T00:00:00"/>
    <s v="Standard Class"/>
    <x v="104"/>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x v="104"/>
    <s v="Valerie Dominguez"/>
    <x v="0"/>
    <s v="United States"/>
    <s v="New York City"/>
    <x v="15"/>
    <n v="10011"/>
    <x v="3"/>
    <s v="TEC-PH-10002597"/>
    <x v="2"/>
    <x v="7"/>
    <s v="Xblue XB-1670-86 X16 Small Office Telephone - Titanium"/>
    <n v="503.96"/>
    <n v="4"/>
    <n v="0"/>
    <n v="125.99000000000001"/>
  </r>
  <r>
    <n v="2301"/>
    <x v="1131"/>
    <x v="2"/>
    <x v="687"/>
    <d v="2011-11-18T00:00:00"/>
    <s v="Standard Class"/>
    <x v="145"/>
    <s v="Jeremy Lonsdale"/>
    <x v="0"/>
    <s v="United States"/>
    <s v="Midland"/>
    <x v="12"/>
    <n v="48640"/>
    <x v="2"/>
    <s v="OFF-BI-10000756"/>
    <x v="1"/>
    <x v="8"/>
    <s v="Storex DuraTech Recycled Plastic Frosted Binders"/>
    <n v="12.72"/>
    <n v="3"/>
    <n v="0"/>
    <n v="6.36"/>
  </r>
  <r>
    <n v="2302"/>
    <x v="1131"/>
    <x v="2"/>
    <x v="687"/>
    <d v="2011-11-18T00:00:00"/>
    <s v="Standard Class"/>
    <x v="145"/>
    <s v="Jeremy Lonsdale"/>
    <x v="0"/>
    <s v="United States"/>
    <s v="Midland"/>
    <x v="12"/>
    <n v="48640"/>
    <x v="2"/>
    <s v="OFF-BI-10000546"/>
    <x v="1"/>
    <x v="8"/>
    <s v="Avery Durable Binders"/>
    <n v="11.52"/>
    <n v="4"/>
    <n v="0"/>
    <n v="5.6448"/>
  </r>
  <r>
    <n v="2303"/>
    <x v="1132"/>
    <x v="0"/>
    <x v="327"/>
    <d v="2013-01-21T00:00:00"/>
    <s v="Standard Class"/>
    <x v="393"/>
    <s v="Dionis Lloyd"/>
    <x v="1"/>
    <s v="United States"/>
    <s v="Columbus"/>
    <x v="32"/>
    <n v="31907"/>
    <x v="0"/>
    <s v="TEC-AC-10001142"/>
    <x v="2"/>
    <x v="11"/>
    <s v="First Data FD10 PIN Pad"/>
    <n v="316"/>
    <n v="4"/>
    <n v="0"/>
    <n v="31.599999999999966"/>
  </r>
  <r>
    <n v="2304"/>
    <x v="1133"/>
    <x v="3"/>
    <x v="697"/>
    <d v="2014-09-23T00:00:00"/>
    <s v="Second Class"/>
    <x v="246"/>
    <s v="Meg O'Connel"/>
    <x v="2"/>
    <s v="United States"/>
    <s v="Roswell"/>
    <x v="32"/>
    <n v="30076"/>
    <x v="0"/>
    <s v="FUR-CH-10000785"/>
    <x v="0"/>
    <x v="1"/>
    <s v="Global Ergonomic Managers Chair"/>
    <n v="723.92"/>
    <n v="4"/>
    <n v="0"/>
    <n v="188.2192"/>
  </r>
  <r>
    <n v="2305"/>
    <x v="1133"/>
    <x v="3"/>
    <x v="697"/>
    <d v="2014-09-23T00:00:00"/>
    <s v="Second Class"/>
    <x v="246"/>
    <s v="Meg O'Connel"/>
    <x v="2"/>
    <s v="United States"/>
    <s v="Roswell"/>
    <x v="32"/>
    <n v="30076"/>
    <x v="0"/>
    <s v="OFF-PA-10000474"/>
    <x v="1"/>
    <x v="10"/>
    <s v="Staples"/>
    <n v="106.32"/>
    <n v="3"/>
    <n v="0"/>
    <n v="49.970399999999991"/>
  </r>
  <r>
    <n v="2306"/>
    <x v="1134"/>
    <x v="0"/>
    <x v="443"/>
    <d v="2013-12-25T00:00:00"/>
    <s v="First Class"/>
    <x v="130"/>
    <s v="Ben Peterman"/>
    <x v="1"/>
    <s v="United States"/>
    <s v="Chicago"/>
    <x v="10"/>
    <n v="60623"/>
    <x v="2"/>
    <s v="FUR-BO-10003441"/>
    <x v="0"/>
    <x v="0"/>
    <s v="Bush Westfield Collection Bookcases, Fully Assembled"/>
    <n v="141.37199999999999"/>
    <n v="2"/>
    <n v="0.3"/>
    <n v="-14.137200000000014"/>
  </r>
  <r>
    <n v="2307"/>
    <x v="1135"/>
    <x v="1"/>
    <x v="705"/>
    <d v="2012-08-08T00:00:00"/>
    <s v="First Class"/>
    <x v="99"/>
    <s v="Michael Stewart"/>
    <x v="1"/>
    <s v="United States"/>
    <s v="Houston"/>
    <x v="5"/>
    <n v="77041"/>
    <x v="2"/>
    <s v="OFF-PA-10004156"/>
    <x v="1"/>
    <x v="10"/>
    <s v="Xerox 188"/>
    <n v="27.216000000000001"/>
    <n v="3"/>
    <n v="0.2"/>
    <n v="9.8657999999999983"/>
  </r>
  <r>
    <n v="2308"/>
    <x v="1136"/>
    <x v="3"/>
    <x v="60"/>
    <d v="2014-11-10T00:00:00"/>
    <s v="Standard Class"/>
    <x v="603"/>
    <s v="Susan Vittorini"/>
    <x v="0"/>
    <s v="United States"/>
    <s v="New York City"/>
    <x v="15"/>
    <n v="10009"/>
    <x v="3"/>
    <s v="TEC-AC-10001432"/>
    <x v="2"/>
    <x v="11"/>
    <s v="Enermax Aurora Lite Keyboard"/>
    <n v="390.75"/>
    <n v="5"/>
    <n v="0"/>
    <n v="171.93000000000006"/>
  </r>
  <r>
    <n v="2309"/>
    <x v="1137"/>
    <x v="3"/>
    <x v="532"/>
    <d v="2014-06-13T00:00:00"/>
    <s v="First Class"/>
    <x v="604"/>
    <s v="Becky Castell"/>
    <x v="2"/>
    <s v="United States"/>
    <s v="Peoria"/>
    <x v="16"/>
    <n v="85345"/>
    <x v="1"/>
    <s v="FUR-CH-10001394"/>
    <x v="0"/>
    <x v="1"/>
    <s v="Global Leather Executive Chair"/>
    <n v="280.79200000000003"/>
    <n v="1"/>
    <n v="0.2"/>
    <n v="35.098999999999961"/>
  </r>
  <r>
    <n v="2310"/>
    <x v="1137"/>
    <x v="3"/>
    <x v="532"/>
    <d v="2014-06-13T00:00:00"/>
    <s v="First Class"/>
    <x v="604"/>
    <s v="Becky Castell"/>
    <x v="2"/>
    <s v="United States"/>
    <s v="Peoria"/>
    <x v="16"/>
    <n v="85345"/>
    <x v="1"/>
    <s v="OFF-ST-10002370"/>
    <x v="1"/>
    <x v="4"/>
    <s v="Sortfiler Multipurpose Personal File Organizer, Black"/>
    <n v="68.448000000000008"/>
    <n v="4"/>
    <n v="0.2"/>
    <n v="7.7003999999999948"/>
  </r>
  <r>
    <n v="2311"/>
    <x v="1137"/>
    <x v="3"/>
    <x v="532"/>
    <d v="2014-06-13T00:00:00"/>
    <s v="First Class"/>
    <x v="604"/>
    <s v="Becky Castell"/>
    <x v="2"/>
    <s v="United States"/>
    <s v="Peoria"/>
    <x v="16"/>
    <n v="85345"/>
    <x v="1"/>
    <s v="OFF-AR-10002956"/>
    <x v="1"/>
    <x v="6"/>
    <s v="Boston 16801 Nautilus Battery Pencil Sharpener"/>
    <n v="88.04"/>
    <n v="5"/>
    <n v="0.2"/>
    <n v="6.602999999999998"/>
  </r>
  <r>
    <n v="2312"/>
    <x v="1137"/>
    <x v="3"/>
    <x v="532"/>
    <d v="2014-06-13T00:00:00"/>
    <s v="First Class"/>
    <x v="604"/>
    <s v="Becky Castell"/>
    <x v="2"/>
    <s v="United States"/>
    <s v="Peoria"/>
    <x v="16"/>
    <n v="85345"/>
    <x v="1"/>
    <s v="OFF-AR-10001955"/>
    <x v="1"/>
    <x v="6"/>
    <s v="Newell 319"/>
    <n v="15.872"/>
    <n v="1"/>
    <n v="0.2"/>
    <n v="1.9839999999999982"/>
  </r>
  <r>
    <n v="2313"/>
    <x v="1137"/>
    <x v="3"/>
    <x v="532"/>
    <d v="2014-06-13T00:00:00"/>
    <s v="First Class"/>
    <x v="604"/>
    <s v="Becky Castell"/>
    <x v="2"/>
    <s v="United States"/>
    <s v="Peoria"/>
    <x v="16"/>
    <n v="85345"/>
    <x v="1"/>
    <s v="OFF-ST-10001809"/>
    <x v="1"/>
    <x v="4"/>
    <s v="Fellowes Officeware Wire Shelving"/>
    <n v="215.59200000000001"/>
    <n v="3"/>
    <n v="0.2"/>
    <n v="-48.508200000000009"/>
  </r>
  <r>
    <n v="2314"/>
    <x v="1138"/>
    <x v="3"/>
    <x v="228"/>
    <d v="2014-07-26T00:00:00"/>
    <s v="Standard Class"/>
    <x v="605"/>
    <s v="Elizabeth Moffitt"/>
    <x v="1"/>
    <s v="United States"/>
    <s v="Sioux Falls"/>
    <x v="44"/>
    <n v="57103"/>
    <x v="2"/>
    <s v="OFF-LA-10004093"/>
    <x v="1"/>
    <x v="2"/>
    <s v="Avery 486"/>
    <n v="14.62"/>
    <n v="2"/>
    <n v="0"/>
    <n v="6.8713999999999995"/>
  </r>
  <r>
    <n v="2315"/>
    <x v="1138"/>
    <x v="3"/>
    <x v="228"/>
    <d v="2014-07-26T00:00:00"/>
    <s v="Standard Class"/>
    <x v="605"/>
    <s v="Elizabeth Moffitt"/>
    <x v="1"/>
    <s v="United States"/>
    <s v="Sioux Falls"/>
    <x v="44"/>
    <n v="57103"/>
    <x v="2"/>
    <s v="OFF-AP-10002118"/>
    <x v="1"/>
    <x v="9"/>
    <s v="1.7 Cubic Foot Compact &quot;Cube&quot; Office Refrigerators"/>
    <n v="416.32"/>
    <n v="2"/>
    <n v="0"/>
    <n v="112.40640000000002"/>
  </r>
  <r>
    <n v="2316"/>
    <x v="1138"/>
    <x v="3"/>
    <x v="228"/>
    <d v="2014-07-26T00:00:00"/>
    <s v="Standard Class"/>
    <x v="605"/>
    <s v="Elizabeth Moffitt"/>
    <x v="1"/>
    <s v="United States"/>
    <s v="Sioux Falls"/>
    <x v="44"/>
    <n v="57103"/>
    <x v="2"/>
    <s v="OFF-BI-10000404"/>
    <x v="1"/>
    <x v="8"/>
    <s v="Avery Printable Repositionable Plastic Tabs"/>
    <n v="43"/>
    <n v="5"/>
    <n v="0"/>
    <n v="20.21"/>
  </r>
  <r>
    <n v="2317"/>
    <x v="1138"/>
    <x v="3"/>
    <x v="228"/>
    <d v="2014-07-26T00:00:00"/>
    <s v="Standard Class"/>
    <x v="605"/>
    <s v="Elizabeth Moffitt"/>
    <x v="1"/>
    <s v="United States"/>
    <s v="Sioux Falls"/>
    <x v="44"/>
    <n v="57103"/>
    <x v="2"/>
    <s v="FUR-CH-10003833"/>
    <x v="0"/>
    <x v="1"/>
    <s v="Novimex Fabric Task Chair"/>
    <n v="182.94"/>
    <n v="3"/>
    <n v="0"/>
    <n v="27.440999999999995"/>
  </r>
  <r>
    <n v="2318"/>
    <x v="1138"/>
    <x v="3"/>
    <x v="228"/>
    <d v="2014-07-26T00:00:00"/>
    <s v="Standard Class"/>
    <x v="605"/>
    <s v="Elizabeth Moffitt"/>
    <x v="1"/>
    <s v="United States"/>
    <s v="Sioux Falls"/>
    <x v="44"/>
    <n v="57103"/>
    <x v="2"/>
    <s v="OFF-BI-10002072"/>
    <x v="1"/>
    <x v="8"/>
    <s v="Cardinal Slant-D Ring Binders"/>
    <n v="60.83"/>
    <n v="7"/>
    <n v="0"/>
    <n v="30.414999999999999"/>
  </r>
  <r>
    <n v="2319"/>
    <x v="1138"/>
    <x v="3"/>
    <x v="228"/>
    <d v="2014-07-26T00:00:00"/>
    <s v="Standard Class"/>
    <x v="605"/>
    <s v="Elizabeth Moffitt"/>
    <x v="1"/>
    <s v="United States"/>
    <s v="Sioux Falls"/>
    <x v="44"/>
    <n v="57103"/>
    <x v="2"/>
    <s v="TEC-AC-10003095"/>
    <x v="2"/>
    <x v="11"/>
    <s v="Logitech G35 7.1-Channel Surround Sound Headset"/>
    <n v="389.97"/>
    <n v="3"/>
    <n v="0"/>
    <n v="132.58980000000003"/>
  </r>
  <r>
    <n v="2320"/>
    <x v="1139"/>
    <x v="1"/>
    <x v="706"/>
    <d v="2012-12-26T00:00:00"/>
    <s v="First Class"/>
    <x v="214"/>
    <s v="Bradley Drucker"/>
    <x v="0"/>
    <s v="United States"/>
    <s v="Richmond"/>
    <x v="17"/>
    <n v="23223"/>
    <x v="0"/>
    <s v="OFF-AP-10001563"/>
    <x v="1"/>
    <x v="9"/>
    <s v="Belkin Premiere Surge Master II 8-outlet surge protector"/>
    <n v="194.32"/>
    <n v="4"/>
    <n v="0"/>
    <n v="56.352799999999974"/>
  </r>
  <r>
    <n v="2321"/>
    <x v="1140"/>
    <x v="3"/>
    <x v="177"/>
    <d v="2014-03-25T00:00:00"/>
    <s v="Standard Class"/>
    <x v="304"/>
    <s v="Helen Wasserman"/>
    <x v="1"/>
    <s v="United States"/>
    <s v="Seattle"/>
    <x v="4"/>
    <n v="98115"/>
    <x v="1"/>
    <s v="TEC-AC-10000358"/>
    <x v="2"/>
    <x v="11"/>
    <s v="Imation Secure Drive + Hardware Encrypted USB flash drive - 16 GB"/>
    <n v="265.93"/>
    <n v="7"/>
    <n v="0"/>
    <n v="63.8232"/>
  </r>
  <r>
    <n v="2322"/>
    <x v="1141"/>
    <x v="1"/>
    <x v="620"/>
    <d v="2013-01-03T00:00:00"/>
    <s v="Second Class"/>
    <x v="346"/>
    <s v="Karen Carlisle"/>
    <x v="1"/>
    <s v="United States"/>
    <s v="Henderson"/>
    <x v="0"/>
    <n v="42420"/>
    <x v="0"/>
    <s v="OFF-BI-10004492"/>
    <x v="1"/>
    <x v="8"/>
    <s v="Tuf-Vin Binders"/>
    <n v="94.74"/>
    <n v="3"/>
    <n v="0"/>
    <n v="44.527799999999992"/>
  </r>
  <r>
    <n v="2323"/>
    <x v="1141"/>
    <x v="1"/>
    <x v="620"/>
    <d v="2013-01-03T00:00:00"/>
    <s v="Second Class"/>
    <x v="346"/>
    <s v="Karen Carlisle"/>
    <x v="1"/>
    <s v="United States"/>
    <s v="Henderson"/>
    <x v="0"/>
    <n v="42420"/>
    <x v="0"/>
    <s v="OFF-BI-10001072"/>
    <x v="1"/>
    <x v="8"/>
    <s v="GBC Clear Cover, 8-1/2 x 11, unpunched, 25 covers per pack"/>
    <n v="60.64"/>
    <n v="4"/>
    <n v="0"/>
    <n v="27.894399999999997"/>
  </r>
  <r>
    <n v="2324"/>
    <x v="1141"/>
    <x v="1"/>
    <x v="620"/>
    <d v="2013-01-03T00:00:00"/>
    <s v="Second Class"/>
    <x v="346"/>
    <s v="Karen Carlisle"/>
    <x v="1"/>
    <s v="United States"/>
    <s v="Henderson"/>
    <x v="0"/>
    <n v="42420"/>
    <x v="0"/>
    <s v="OFF-BI-10003707"/>
    <x v="1"/>
    <x v="8"/>
    <s v="Aluminum Screw Posts"/>
    <n v="76.3"/>
    <n v="5"/>
    <n v="0"/>
    <n v="38.15"/>
  </r>
  <r>
    <n v="2325"/>
    <x v="1141"/>
    <x v="1"/>
    <x v="620"/>
    <d v="2013-01-03T00:00:00"/>
    <s v="Second Class"/>
    <x v="346"/>
    <s v="Karen Carlisle"/>
    <x v="1"/>
    <s v="United States"/>
    <s v="Henderson"/>
    <x v="0"/>
    <n v="42420"/>
    <x v="0"/>
    <s v="OFF-BI-10000977"/>
    <x v="1"/>
    <x v="8"/>
    <s v="Ibico Plastic Spiral Binding Combs"/>
    <n v="364.79999999999995"/>
    <n v="12"/>
    <n v="0"/>
    <n v="167.80799999999999"/>
  </r>
  <r>
    <n v="2326"/>
    <x v="1142"/>
    <x v="1"/>
    <x v="426"/>
    <d v="2012-09-19T00:00:00"/>
    <s v="Second Class"/>
    <x v="606"/>
    <s v="Brendan Murry"/>
    <x v="1"/>
    <s v="United States"/>
    <s v="New York City"/>
    <x v="15"/>
    <n v="10035"/>
    <x v="3"/>
    <s v="OFF-BI-10002082"/>
    <x v="1"/>
    <x v="8"/>
    <s v="GBC Twin Loop Wire Binding Elements"/>
    <n v="79.872000000000014"/>
    <n v="3"/>
    <n v="0.2"/>
    <n v="29.951999999999998"/>
  </r>
  <r>
    <n v="2327"/>
    <x v="1142"/>
    <x v="1"/>
    <x v="426"/>
    <d v="2012-09-19T00:00:00"/>
    <s v="Second Class"/>
    <x v="606"/>
    <s v="Brendan Murry"/>
    <x v="1"/>
    <s v="United States"/>
    <s v="New York City"/>
    <x v="15"/>
    <n v="10035"/>
    <x v="3"/>
    <s v="FUR-BO-10004709"/>
    <x v="0"/>
    <x v="0"/>
    <s v="Bush Westfield Collection Bookcases, Medium Cherry Finish"/>
    <n v="46.384"/>
    <n v="1"/>
    <n v="0.2"/>
    <n v="1.1596000000000011"/>
  </r>
  <r>
    <n v="2328"/>
    <x v="1142"/>
    <x v="1"/>
    <x v="426"/>
    <d v="2012-09-19T00:00:00"/>
    <s v="Second Class"/>
    <x v="606"/>
    <s v="Brendan Murry"/>
    <x v="1"/>
    <s v="United States"/>
    <s v="New York City"/>
    <x v="15"/>
    <n v="10035"/>
    <x v="3"/>
    <s v="OFF-PA-10002365"/>
    <x v="1"/>
    <x v="10"/>
    <s v="Xerox 1967"/>
    <n v="12.96"/>
    <n v="2"/>
    <n v="0"/>
    <n v="6.2208000000000006"/>
  </r>
  <r>
    <n v="2329"/>
    <x v="1143"/>
    <x v="3"/>
    <x v="397"/>
    <d v="2014-09-27T00:00:00"/>
    <s v="First Class"/>
    <x v="607"/>
    <s v="Kristina Nunn"/>
    <x v="2"/>
    <s v="United States"/>
    <s v="Fort Collins"/>
    <x v="22"/>
    <n v="80525"/>
    <x v="1"/>
    <s v="OFF-EN-10004147"/>
    <x v="1"/>
    <x v="12"/>
    <s v="Wausau Papers Astrobrights Colored Envelopes"/>
    <n v="14.352000000000002"/>
    <n v="3"/>
    <n v="0.2"/>
    <n v="5.2026000000000003"/>
  </r>
  <r>
    <n v="2330"/>
    <x v="1144"/>
    <x v="1"/>
    <x v="707"/>
    <d v="2012-12-29T00:00:00"/>
    <s v="Standard Class"/>
    <x v="251"/>
    <s v="Justin Deggeller"/>
    <x v="1"/>
    <s v="United States"/>
    <s v="Philadelphia"/>
    <x v="9"/>
    <n v="19140"/>
    <x v="3"/>
    <s v="FUR-FU-10001468"/>
    <x v="0"/>
    <x v="5"/>
    <s v="Tenex Antistatic Computer Chair Mats"/>
    <n v="547.13599999999997"/>
    <n v="4"/>
    <n v="0.2"/>
    <n v="-68.392000000000053"/>
  </r>
  <r>
    <n v="2331"/>
    <x v="1145"/>
    <x v="0"/>
    <x v="446"/>
    <d v="2013-09-27T00:00:00"/>
    <s v="Second Class"/>
    <x v="156"/>
    <s v="Laura Armstrong"/>
    <x v="1"/>
    <s v="United States"/>
    <s v="Los Angeles"/>
    <x v="1"/>
    <n v="90004"/>
    <x v="1"/>
    <s v="OFF-ST-10000642"/>
    <x v="1"/>
    <x v="4"/>
    <s v="Tennsco Lockers, Gray"/>
    <n v="41.96"/>
    <n v="2"/>
    <n v="0"/>
    <n v="2.9371999999999971"/>
  </r>
  <r>
    <n v="2332"/>
    <x v="1145"/>
    <x v="0"/>
    <x v="446"/>
    <d v="2013-09-27T00:00:00"/>
    <s v="Second Class"/>
    <x v="156"/>
    <s v="Laura Armstrong"/>
    <x v="1"/>
    <s v="United States"/>
    <s v="Los Angeles"/>
    <x v="1"/>
    <n v="90004"/>
    <x v="1"/>
    <s v="OFF-PA-10000380"/>
    <x v="1"/>
    <x v="10"/>
    <s v="REDIFORM Incoming/Outgoing Call Register, 11&quot; X 8 1/2&quot;, 100 Messages"/>
    <n v="41.7"/>
    <n v="5"/>
    <n v="0"/>
    <n v="20.85"/>
  </r>
  <r>
    <n v="2333"/>
    <x v="1146"/>
    <x v="3"/>
    <x v="708"/>
    <d v="2014-03-26T00:00:00"/>
    <s v="Standard Class"/>
    <x v="355"/>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x v="355"/>
    <s v="Robert Waldorf"/>
    <x v="0"/>
    <s v="United States"/>
    <s v="Lafayette"/>
    <x v="14"/>
    <n v="47905"/>
    <x v="2"/>
    <s v="OFF-PA-10004971"/>
    <x v="1"/>
    <x v="10"/>
    <s v="Xerox 196"/>
    <n v="5.78"/>
    <n v="1"/>
    <n v="0"/>
    <n v="2.8322000000000003"/>
  </r>
  <r>
    <n v="2335"/>
    <x v="1147"/>
    <x v="2"/>
    <x v="587"/>
    <d v="2011-10-04T00:00:00"/>
    <s v="Standard Class"/>
    <x v="608"/>
    <s v="Kelly Williams"/>
    <x v="0"/>
    <s v="United States"/>
    <s v="Clarksville"/>
    <x v="18"/>
    <n v="37042"/>
    <x v="0"/>
    <s v="OFF-AP-10000696"/>
    <x v="1"/>
    <x v="9"/>
    <s v="Holmes Odor Grabber"/>
    <n v="69.216000000000008"/>
    <n v="6"/>
    <n v="0.2"/>
    <n v="11.247599999999995"/>
  </r>
  <r>
    <n v="2336"/>
    <x v="1148"/>
    <x v="3"/>
    <x v="389"/>
    <d v="2014-12-11T00:00:00"/>
    <s v="Same Day"/>
    <x v="417"/>
    <s v="Chris Cortes"/>
    <x v="0"/>
    <s v="United States"/>
    <s v="Fairfield"/>
    <x v="29"/>
    <n v="6824"/>
    <x v="3"/>
    <s v="OFF-EN-10004030"/>
    <x v="1"/>
    <x v="12"/>
    <s v="Convenience Packs of Business Envelopes"/>
    <n v="10.86"/>
    <n v="3"/>
    <n v="0"/>
    <n v="5.1042000000000005"/>
  </r>
  <r>
    <n v="2337"/>
    <x v="1148"/>
    <x v="3"/>
    <x v="389"/>
    <d v="2014-12-11T00:00:00"/>
    <s v="Same Day"/>
    <x v="417"/>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x v="302"/>
    <s v="Rick Hansen"/>
    <x v="0"/>
    <s v="United States"/>
    <s v="New York City"/>
    <x v="15"/>
    <n v="10009"/>
    <x v="3"/>
    <s v="OFF-PA-10003936"/>
    <x v="1"/>
    <x v="10"/>
    <s v="Xerox 1994"/>
    <n v="25.92"/>
    <n v="4"/>
    <n v="0"/>
    <n v="12.441600000000001"/>
  </r>
  <r>
    <n v="2339"/>
    <x v="1149"/>
    <x v="2"/>
    <x v="709"/>
    <d v="2011-08-23T00:00:00"/>
    <s v="Same Day"/>
    <x v="302"/>
    <s v="Rick Hansen"/>
    <x v="0"/>
    <s v="United States"/>
    <s v="New York City"/>
    <x v="15"/>
    <n v="10009"/>
    <x v="3"/>
    <s v="OFF-PA-10004530"/>
    <x v="1"/>
    <x v="10"/>
    <s v="Personal Creations Ink Jet Cards and Labels"/>
    <n v="45.92"/>
    <n v="4"/>
    <n v="0"/>
    <n v="22.500800000000002"/>
  </r>
  <r>
    <n v="2340"/>
    <x v="1150"/>
    <x v="2"/>
    <x v="710"/>
    <d v="2011-08-24T00:00:00"/>
    <s v="Standard Class"/>
    <x v="600"/>
    <s v="Jim Karlsson"/>
    <x v="0"/>
    <s v="United States"/>
    <s v="Columbus"/>
    <x v="24"/>
    <n v="43229"/>
    <x v="3"/>
    <s v="OFF-AR-10004930"/>
    <x v="1"/>
    <x v="6"/>
    <s v="Turquoise Lead Holder with Pocket Clip"/>
    <n v="10.72"/>
    <n v="2"/>
    <n v="0.2"/>
    <n v="1.7419999999999987"/>
  </r>
  <r>
    <n v="2341"/>
    <x v="1151"/>
    <x v="0"/>
    <x v="338"/>
    <d v="2013-11-16T00:00:00"/>
    <s v="Standard Class"/>
    <x v="290"/>
    <s v="Debra Catini"/>
    <x v="0"/>
    <s v="United States"/>
    <s v="Warner Robins"/>
    <x v="32"/>
    <n v="31088"/>
    <x v="0"/>
    <s v="OFF-AR-10004999"/>
    <x v="1"/>
    <x v="6"/>
    <s v="Newell 315"/>
    <n v="41.86"/>
    <n v="7"/>
    <n v="0"/>
    <n v="10.465"/>
  </r>
  <r>
    <n v="2342"/>
    <x v="1152"/>
    <x v="2"/>
    <x v="520"/>
    <d v="2012-01-03T00:00:00"/>
    <s v="First Class"/>
    <x v="39"/>
    <s v="Gary Mitchum"/>
    <x v="2"/>
    <s v="United States"/>
    <s v="Franklin"/>
    <x v="31"/>
    <n v="2038"/>
    <x v="3"/>
    <s v="FUR-FU-10002501"/>
    <x v="0"/>
    <x v="5"/>
    <s v="Nu-Dell Executive Frame"/>
    <n v="63.2"/>
    <n v="5"/>
    <n v="0"/>
    <n v="23.384"/>
  </r>
  <r>
    <n v="2343"/>
    <x v="1152"/>
    <x v="2"/>
    <x v="520"/>
    <d v="2012-01-03T00:00:00"/>
    <s v="First Class"/>
    <x v="39"/>
    <s v="Gary Mitchum"/>
    <x v="2"/>
    <s v="United States"/>
    <s v="Franklin"/>
    <x v="31"/>
    <n v="2038"/>
    <x v="3"/>
    <s v="TEC-AC-10000358"/>
    <x v="2"/>
    <x v="11"/>
    <s v="Imation Secure Drive + Hardware Encrypted USB flash drive - 16 GB"/>
    <n v="113.97"/>
    <n v="3"/>
    <n v="0"/>
    <n v="27.352799999999998"/>
  </r>
  <r>
    <n v="2344"/>
    <x v="1153"/>
    <x v="2"/>
    <x v="711"/>
    <d v="2011-07-30T00:00:00"/>
    <s v="Second Class"/>
    <x v="488"/>
    <s v="Carl Ludwig"/>
    <x v="0"/>
    <s v="United States"/>
    <s v="Chicago"/>
    <x v="10"/>
    <n v="60623"/>
    <x v="2"/>
    <s v="OFF-ST-10004804"/>
    <x v="1"/>
    <x v="4"/>
    <s v="Belkin 19&quot; Vented Equipment Shelf, Black"/>
    <n v="123.55199999999999"/>
    <n v="3"/>
    <n v="0.2"/>
    <n v="-29.343599999999995"/>
  </r>
  <r>
    <n v="2345"/>
    <x v="1154"/>
    <x v="0"/>
    <x v="712"/>
    <d v="2013-02-28T00:00:00"/>
    <s v="Standard Class"/>
    <x v="391"/>
    <s v="Paul Van Hugh"/>
    <x v="2"/>
    <s v="United States"/>
    <s v="Milwaukee"/>
    <x v="6"/>
    <n v="53209"/>
    <x v="2"/>
    <s v="OFF-AP-10001205"/>
    <x v="1"/>
    <x v="9"/>
    <s v="Belkin 5 Outlet SurgeMaster Power Centers"/>
    <n v="490.32"/>
    <n v="9"/>
    <n v="0"/>
    <n v="137.28960000000004"/>
  </r>
  <r>
    <n v="2346"/>
    <x v="1155"/>
    <x v="0"/>
    <x v="69"/>
    <d v="2013-03-19T00:00:00"/>
    <s v="Standard Class"/>
    <x v="299"/>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x v="299"/>
    <s v="Liz Thompson"/>
    <x v="0"/>
    <s v="United States"/>
    <s v="San Antonio"/>
    <x v="5"/>
    <n v="78207"/>
    <x v="2"/>
    <s v="OFF-BI-10004141"/>
    <x v="1"/>
    <x v="8"/>
    <s v="Insertable Tab Indexes For Data Binders"/>
    <n v="1.2719999999999998"/>
    <n v="2"/>
    <n v="0.8"/>
    <n v="-2.1624000000000012"/>
  </r>
  <r>
    <n v="2348"/>
    <x v="1155"/>
    <x v="0"/>
    <x v="69"/>
    <d v="2013-03-19T00:00:00"/>
    <s v="Standard Class"/>
    <x v="299"/>
    <s v="Liz Thompson"/>
    <x v="0"/>
    <s v="United States"/>
    <s v="San Antonio"/>
    <x v="5"/>
    <n v="78207"/>
    <x v="2"/>
    <s v="FUR-TA-10004619"/>
    <x v="0"/>
    <x v="3"/>
    <s v="Hon Non-Folding Utility Tables"/>
    <n v="557.58500000000004"/>
    <n v="5"/>
    <n v="0.3"/>
    <n v="0"/>
  </r>
  <r>
    <n v="2349"/>
    <x v="1156"/>
    <x v="3"/>
    <x v="574"/>
    <d v="2014-12-04T00:00:00"/>
    <s v="Same Day"/>
    <x v="87"/>
    <s v="Alice McCarthy"/>
    <x v="1"/>
    <s v="United States"/>
    <s v="Los Angeles"/>
    <x v="1"/>
    <n v="90032"/>
    <x v="1"/>
    <s v="OFF-BI-10004187"/>
    <x v="1"/>
    <x v="8"/>
    <s v="Staples"/>
    <n v="9.0240000000000009"/>
    <n v="6"/>
    <n v="0.2"/>
    <n v="3.1583999999999985"/>
  </r>
  <r>
    <n v="2350"/>
    <x v="1156"/>
    <x v="3"/>
    <x v="574"/>
    <d v="2014-12-04T00:00:00"/>
    <s v="Same Day"/>
    <x v="87"/>
    <s v="Alice McCarthy"/>
    <x v="1"/>
    <s v="United States"/>
    <s v="Los Angeles"/>
    <x v="1"/>
    <n v="90032"/>
    <x v="1"/>
    <s v="OFF-BI-10000632"/>
    <x v="1"/>
    <x v="8"/>
    <s v="Satellite Sectional Post Binders"/>
    <n v="69.456000000000003"/>
    <n v="2"/>
    <n v="0.2"/>
    <n v="22.573199999999996"/>
  </r>
  <r>
    <n v="2351"/>
    <x v="1156"/>
    <x v="3"/>
    <x v="574"/>
    <d v="2014-12-04T00:00:00"/>
    <s v="Same Day"/>
    <x v="87"/>
    <s v="Alice McCarthy"/>
    <x v="1"/>
    <s v="United States"/>
    <s v="Los Angeles"/>
    <x v="1"/>
    <n v="90032"/>
    <x v="1"/>
    <s v="OFF-PA-10003724"/>
    <x v="1"/>
    <x v="10"/>
    <s v="Wirebound Message Book, 4 per Page"/>
    <n v="10.86"/>
    <n v="2"/>
    <n v="0"/>
    <n v="5.3213999999999997"/>
  </r>
  <r>
    <n v="2352"/>
    <x v="1156"/>
    <x v="3"/>
    <x v="574"/>
    <d v="2014-12-04T00:00:00"/>
    <s v="Same Day"/>
    <x v="87"/>
    <s v="Alice McCarthy"/>
    <x v="1"/>
    <s v="United States"/>
    <s v="Los Angeles"/>
    <x v="1"/>
    <n v="90032"/>
    <x v="1"/>
    <s v="OFF-AP-10002765"/>
    <x v="1"/>
    <x v="9"/>
    <s v="Fellowes Advanced Computer Series Surge Protectors"/>
    <n v="79.47"/>
    <n v="3"/>
    <n v="0"/>
    <n v="22.251600000000003"/>
  </r>
  <r>
    <n v="2353"/>
    <x v="1156"/>
    <x v="3"/>
    <x v="574"/>
    <d v="2014-12-04T00:00:00"/>
    <s v="Same Day"/>
    <x v="87"/>
    <s v="Alice McCarthy"/>
    <x v="1"/>
    <s v="United States"/>
    <s v="Los Angeles"/>
    <x v="1"/>
    <n v="90032"/>
    <x v="1"/>
    <s v="OFF-AR-10001868"/>
    <x v="1"/>
    <x v="6"/>
    <s v="Prang Dustless Chalk Sticks"/>
    <n v="10.08"/>
    <n v="6"/>
    <n v="0"/>
    <n v="5.04"/>
  </r>
  <r>
    <n v="2354"/>
    <x v="1157"/>
    <x v="1"/>
    <x v="284"/>
    <d v="2012-09-02T00:00:00"/>
    <s v="First Class"/>
    <x v="609"/>
    <s v="Scott Cohen"/>
    <x v="1"/>
    <s v="United States"/>
    <s v="San Francisco"/>
    <x v="1"/>
    <n v="94122"/>
    <x v="1"/>
    <s v="FUR-BO-10002545"/>
    <x v="0"/>
    <x v="0"/>
    <s v="Atlantic Metals Mobile 3-Shelf Bookcases, Custom Colors"/>
    <n v="1552.8309999999999"/>
    <n v="7"/>
    <n v="0.15"/>
    <n v="200.95460000000008"/>
  </r>
  <r>
    <n v="2355"/>
    <x v="1157"/>
    <x v="1"/>
    <x v="284"/>
    <d v="2012-09-02T00:00:00"/>
    <s v="First Class"/>
    <x v="609"/>
    <s v="Scott Cohen"/>
    <x v="1"/>
    <s v="United States"/>
    <s v="San Francisco"/>
    <x v="1"/>
    <n v="94122"/>
    <x v="1"/>
    <s v="OFF-BI-10002735"/>
    <x v="1"/>
    <x v="8"/>
    <s v="GBC Prestige Therm-A-Bind Covers"/>
    <n v="137.24"/>
    <n v="5"/>
    <n v="0.2"/>
    <n v="46.3185"/>
  </r>
  <r>
    <n v="2356"/>
    <x v="1157"/>
    <x v="1"/>
    <x v="284"/>
    <d v="2012-09-02T00:00:00"/>
    <s v="First Class"/>
    <x v="609"/>
    <s v="Scott Cohen"/>
    <x v="1"/>
    <s v="United States"/>
    <s v="San Francisco"/>
    <x v="1"/>
    <n v="94122"/>
    <x v="1"/>
    <s v="TEC-AC-10004864"/>
    <x v="2"/>
    <x v="11"/>
    <s v="Memorex Micro Travel Drive 32 GB"/>
    <n v="36.51"/>
    <n v="1"/>
    <n v="0"/>
    <n v="15.699300000000001"/>
  </r>
  <r>
    <n v="2357"/>
    <x v="1157"/>
    <x v="1"/>
    <x v="284"/>
    <d v="2012-09-02T00:00:00"/>
    <s v="First Class"/>
    <x v="609"/>
    <s v="Scott Cohen"/>
    <x v="1"/>
    <s v="United States"/>
    <s v="San Francisco"/>
    <x v="1"/>
    <n v="94122"/>
    <x v="1"/>
    <s v="TEC-MA-10000597"/>
    <x v="2"/>
    <x v="15"/>
    <s v="Lexmark S315 Color Inkjet Printer"/>
    <n v="239.976"/>
    <n v="3"/>
    <n v="0.2"/>
    <n v="80.991899999999987"/>
  </r>
  <r>
    <n v="2358"/>
    <x v="1158"/>
    <x v="2"/>
    <x v="461"/>
    <d v="2011-03-21T00:00:00"/>
    <s v="Standard Class"/>
    <x v="291"/>
    <s v="Christine Phan"/>
    <x v="1"/>
    <s v="United States"/>
    <s v="New York City"/>
    <x v="15"/>
    <n v="10024"/>
    <x v="3"/>
    <s v="FUR-TA-10003473"/>
    <x v="0"/>
    <x v="3"/>
    <s v="Bretford Rectangular Conference Table Tops"/>
    <n v="1579.7460000000001"/>
    <n v="7"/>
    <n v="0.4"/>
    <n v="-447.59469999999988"/>
  </r>
  <r>
    <n v="2359"/>
    <x v="1158"/>
    <x v="2"/>
    <x v="461"/>
    <d v="2011-03-21T00:00:00"/>
    <s v="Standard Class"/>
    <x v="291"/>
    <s v="Christine Phan"/>
    <x v="1"/>
    <s v="United States"/>
    <s v="New York City"/>
    <x v="15"/>
    <n v="10024"/>
    <x v="3"/>
    <s v="FUR-TA-10001950"/>
    <x v="0"/>
    <x v="3"/>
    <s v="Balt Solid Wood Round Tables"/>
    <n v="1071.576"/>
    <n v="4"/>
    <n v="0.4"/>
    <n v="-553.64760000000001"/>
  </r>
  <r>
    <n v="2360"/>
    <x v="1158"/>
    <x v="2"/>
    <x v="461"/>
    <d v="2011-03-21T00:00:00"/>
    <s v="Standard Class"/>
    <x v="291"/>
    <s v="Christine Phan"/>
    <x v="1"/>
    <s v="United States"/>
    <s v="New York City"/>
    <x v="15"/>
    <n v="10024"/>
    <x v="3"/>
    <s v="FUR-TA-10004175"/>
    <x v="0"/>
    <x v="3"/>
    <s v="Hon 30&quot; x 60&quot; Table with Locking Drawer"/>
    <n v="613.90800000000002"/>
    <n v="3"/>
    <n v="0.4"/>
    <n v="-122.78160000000003"/>
  </r>
  <r>
    <n v="2361"/>
    <x v="1158"/>
    <x v="2"/>
    <x v="461"/>
    <d v="2011-03-21T00:00:00"/>
    <s v="Standard Class"/>
    <x v="291"/>
    <s v="Christine Phan"/>
    <x v="1"/>
    <s v="United States"/>
    <s v="New York City"/>
    <x v="15"/>
    <n v="10024"/>
    <x v="3"/>
    <s v="OFF-PA-10002960"/>
    <x v="1"/>
    <x v="10"/>
    <s v="Xerox 1926"/>
    <n v="34.86"/>
    <n v="7"/>
    <n v="0"/>
    <n v="16.3842"/>
  </r>
  <r>
    <n v="2362"/>
    <x v="1158"/>
    <x v="2"/>
    <x v="461"/>
    <d v="2011-03-21T00:00:00"/>
    <s v="Standard Class"/>
    <x v="291"/>
    <s v="Christine Phan"/>
    <x v="1"/>
    <s v="United States"/>
    <s v="New York City"/>
    <x v="15"/>
    <n v="10024"/>
    <x v="3"/>
    <s v="OFF-PA-10000919"/>
    <x v="1"/>
    <x v="10"/>
    <s v="Xerox 1918"/>
    <n v="155.04"/>
    <n v="4"/>
    <n v="0"/>
    <n v="75.9696"/>
  </r>
  <r>
    <n v="2363"/>
    <x v="1159"/>
    <x v="3"/>
    <x v="513"/>
    <d v="2014-04-21T00:00:00"/>
    <s v="Standard Class"/>
    <x v="167"/>
    <s v="Roy Französisch"/>
    <x v="0"/>
    <s v="United States"/>
    <s v="Columbus"/>
    <x v="24"/>
    <n v="43229"/>
    <x v="3"/>
    <s v="OFF-BI-10001553"/>
    <x v="1"/>
    <x v="8"/>
    <s v="SpineVue Locking Slant-D Ring Binders by Cardinal"/>
    <n v="13.710000000000003"/>
    <n v="5"/>
    <n v="0.7"/>
    <n v="-10.053999999999998"/>
  </r>
  <r>
    <n v="2364"/>
    <x v="1160"/>
    <x v="0"/>
    <x v="69"/>
    <d v="2013-03-19T00:00:00"/>
    <s v="Standard Class"/>
    <x v="144"/>
    <s v="Adam Bellavance"/>
    <x v="2"/>
    <s v="United States"/>
    <s v="Waynesboro"/>
    <x v="17"/>
    <n v="22980"/>
    <x v="0"/>
    <s v="FUR-FU-10004864"/>
    <x v="0"/>
    <x v="5"/>
    <s v="Howard Miller 14-1/2&quot; Diameter Chrome Round Wall Clock"/>
    <n v="127.88"/>
    <n v="2"/>
    <n v="0"/>
    <n v="40.921599999999998"/>
  </r>
  <r>
    <n v="2365"/>
    <x v="1160"/>
    <x v="0"/>
    <x v="69"/>
    <d v="2013-03-19T00:00:00"/>
    <s v="Standard Class"/>
    <x v="144"/>
    <s v="Adam Bellavance"/>
    <x v="2"/>
    <s v="United States"/>
    <s v="Waynesboro"/>
    <x v="17"/>
    <n v="22980"/>
    <x v="0"/>
    <s v="OFF-AP-10004540"/>
    <x v="1"/>
    <x v="9"/>
    <s v="Eureka The Boss Lite 10-Amp Upright Vacuum, Blue"/>
    <n v="160.32"/>
    <n v="2"/>
    <n v="0"/>
    <n v="44.889600000000002"/>
  </r>
  <r>
    <n v="2366"/>
    <x v="1160"/>
    <x v="0"/>
    <x v="69"/>
    <d v="2013-03-19T00:00:00"/>
    <s v="Standard Class"/>
    <x v="144"/>
    <s v="Adam Bellavance"/>
    <x v="2"/>
    <s v="United States"/>
    <s v="Waynesboro"/>
    <x v="17"/>
    <n v="22980"/>
    <x v="0"/>
    <s v="OFF-BI-10004965"/>
    <x v="1"/>
    <x v="8"/>
    <s v="Ibico Covers for Plastic or Wire Binding Elements"/>
    <n v="46"/>
    <n v="4"/>
    <n v="0"/>
    <n v="20.7"/>
  </r>
  <r>
    <n v="2367"/>
    <x v="1161"/>
    <x v="2"/>
    <x v="156"/>
    <d v="2011-11-26T00:00:00"/>
    <s v="Second Class"/>
    <x v="552"/>
    <s v="Erica Hackney"/>
    <x v="0"/>
    <s v="United States"/>
    <s v="Sacramento"/>
    <x v="1"/>
    <n v="95823"/>
    <x v="1"/>
    <s v="FUR-CH-10001714"/>
    <x v="0"/>
    <x v="1"/>
    <s v="Global Leather &amp; Oak Executive Chair, Burgundy"/>
    <n v="120.71199999999999"/>
    <n v="1"/>
    <n v="0.2"/>
    <n v="-18.106799999999993"/>
  </r>
  <r>
    <n v="2368"/>
    <x v="1162"/>
    <x v="3"/>
    <x v="516"/>
    <d v="2014-02-14T00:00:00"/>
    <s v="First Class"/>
    <x v="438"/>
    <s v="Michael Nguyen"/>
    <x v="0"/>
    <s v="United States"/>
    <s v="Clinton"/>
    <x v="39"/>
    <n v="20735"/>
    <x v="3"/>
    <s v="OFF-PA-10002464"/>
    <x v="1"/>
    <x v="10"/>
    <s v="HP Office Recycled Paper (20Lb. and 87 Bright)"/>
    <n v="23.12"/>
    <n v="4"/>
    <n v="0"/>
    <n v="11.328800000000001"/>
  </r>
  <r>
    <n v="2369"/>
    <x v="1163"/>
    <x v="0"/>
    <x v="713"/>
    <d v="2013-09-28T00:00:00"/>
    <s v="Standard Class"/>
    <x v="126"/>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x v="126"/>
    <s v="Kelly Lampkin"/>
    <x v="1"/>
    <s v="United States"/>
    <s v="Fairfield"/>
    <x v="24"/>
    <n v="45014"/>
    <x v="3"/>
    <s v="OFF-AR-10000315"/>
    <x v="1"/>
    <x v="6"/>
    <s v="Dixon Ticonderoga Maple Cedar Pencil, #2"/>
    <n v="4.9119999999999999"/>
    <n v="2"/>
    <n v="0.2"/>
    <n v="0.30700000000000016"/>
  </r>
  <r>
    <n v="2371"/>
    <x v="1164"/>
    <x v="3"/>
    <x v="437"/>
    <d v="2014-07-10T00:00:00"/>
    <s v="Second Class"/>
    <x v="172"/>
    <s v="Michael Paige"/>
    <x v="1"/>
    <s v="United States"/>
    <s v="Warwick"/>
    <x v="34"/>
    <n v="2886"/>
    <x v="3"/>
    <s v="TEC-AC-10004353"/>
    <x v="2"/>
    <x v="11"/>
    <s v="Hypercom P1300 Pinpad"/>
    <n v="252"/>
    <n v="4"/>
    <n v="0"/>
    <n v="93.240000000000009"/>
  </r>
  <r>
    <n v="2372"/>
    <x v="1165"/>
    <x v="0"/>
    <x v="274"/>
    <d v="2013-07-12T00:00:00"/>
    <s v="Second Class"/>
    <x v="292"/>
    <s v="Barry Französisch"/>
    <x v="1"/>
    <s v="United States"/>
    <s v="Aurora"/>
    <x v="10"/>
    <n v="60505"/>
    <x v="2"/>
    <s v="FUR-FU-10004973"/>
    <x v="0"/>
    <x v="5"/>
    <s v="Flat Face Poster Frame"/>
    <n v="60.288000000000004"/>
    <n v="8"/>
    <n v="0.6"/>
    <n v="-27.129599999999996"/>
  </r>
  <r>
    <n v="2373"/>
    <x v="1165"/>
    <x v="0"/>
    <x v="274"/>
    <d v="2013-07-12T00:00:00"/>
    <s v="Second Class"/>
    <x v="292"/>
    <s v="Barry Französisch"/>
    <x v="1"/>
    <s v="United States"/>
    <s v="Aurora"/>
    <x v="10"/>
    <n v="60505"/>
    <x v="2"/>
    <s v="OFF-FA-10000936"/>
    <x v="1"/>
    <x v="13"/>
    <s v="Acco Hot Clips Clips to Go"/>
    <n v="2.6320000000000001"/>
    <n v="1"/>
    <n v="0.2"/>
    <n v="0.8224999999999999"/>
  </r>
  <r>
    <n v="2374"/>
    <x v="1165"/>
    <x v="0"/>
    <x v="274"/>
    <d v="2013-07-12T00:00:00"/>
    <s v="Second Class"/>
    <x v="292"/>
    <s v="Barry Französisch"/>
    <x v="1"/>
    <s v="United States"/>
    <s v="Aurora"/>
    <x v="10"/>
    <n v="60505"/>
    <x v="2"/>
    <s v="OFF-PA-10001609"/>
    <x v="1"/>
    <x v="10"/>
    <s v="Tops Wirebound Message Log Books"/>
    <n v="23.688000000000002"/>
    <n v="9"/>
    <n v="0.2"/>
    <n v="7.698599999999999"/>
  </r>
  <r>
    <n v="2375"/>
    <x v="1165"/>
    <x v="0"/>
    <x v="274"/>
    <d v="2013-07-12T00:00:00"/>
    <s v="Second Class"/>
    <x v="292"/>
    <s v="Barry Französisch"/>
    <x v="1"/>
    <s v="United States"/>
    <s v="Aurora"/>
    <x v="10"/>
    <n v="60505"/>
    <x v="2"/>
    <s v="FUR-CH-10000785"/>
    <x v="0"/>
    <x v="1"/>
    <s v="Global Ergonomic Managers Chair"/>
    <n v="253.37199999999996"/>
    <n v="2"/>
    <n v="0.3"/>
    <n v="-14.478399999999993"/>
  </r>
  <r>
    <n v="2376"/>
    <x v="1166"/>
    <x v="3"/>
    <x v="714"/>
    <d v="2014-01-31T00:00:00"/>
    <s v="Standard Class"/>
    <x v="236"/>
    <s v="Theone Pippenger"/>
    <x v="0"/>
    <s v="United States"/>
    <s v="Smyrna"/>
    <x v="32"/>
    <n v="30080"/>
    <x v="0"/>
    <s v="OFF-FA-10000053"/>
    <x v="1"/>
    <x v="13"/>
    <s v="Revere Boxed Rubber Bands by Revere"/>
    <n v="5.67"/>
    <n v="3"/>
    <n v="0"/>
    <n v="0.11340000000000017"/>
  </r>
  <r>
    <n v="2377"/>
    <x v="1167"/>
    <x v="2"/>
    <x v="710"/>
    <d v="2011-08-21T00:00:00"/>
    <s v="Second Class"/>
    <x v="474"/>
    <s v="Maxwell Schwartz"/>
    <x v="0"/>
    <s v="United States"/>
    <s v="Columbus"/>
    <x v="24"/>
    <n v="43229"/>
    <x v="3"/>
    <s v="OFF-BI-10001718"/>
    <x v="1"/>
    <x v="8"/>
    <s v="GBC DocuBind P50 Personal Binding Machine"/>
    <n v="76.77600000000001"/>
    <n v="4"/>
    <n v="0.7"/>
    <n v="-58.861599999999981"/>
  </r>
  <r>
    <n v="2378"/>
    <x v="1167"/>
    <x v="2"/>
    <x v="710"/>
    <d v="2011-08-21T00:00:00"/>
    <s v="Second Class"/>
    <x v="474"/>
    <s v="Maxwell Schwartz"/>
    <x v="0"/>
    <s v="United States"/>
    <s v="Columbus"/>
    <x v="24"/>
    <n v="43229"/>
    <x v="3"/>
    <s v="OFF-SU-10004768"/>
    <x v="1"/>
    <x v="14"/>
    <s v="Acme Kleencut Forged Steel Scissors"/>
    <n v="9.1840000000000011"/>
    <n v="2"/>
    <n v="0.2"/>
    <n v="1.1479999999999988"/>
  </r>
  <r>
    <n v="2379"/>
    <x v="1168"/>
    <x v="1"/>
    <x v="401"/>
    <d v="2012-12-11T00:00:00"/>
    <s v="Standard Class"/>
    <x v="454"/>
    <s v="Katherine Murray"/>
    <x v="2"/>
    <s v="United States"/>
    <s v="Thousand Oaks"/>
    <x v="1"/>
    <n v="91360"/>
    <x v="1"/>
    <s v="OFF-PA-10003883"/>
    <x v="1"/>
    <x v="10"/>
    <s v="Message Book, Phone, Wirebound Standard Line Memo, 2 3/4&quot; X 5&quot;"/>
    <n v="32.75"/>
    <n v="5"/>
    <n v="0"/>
    <n v="15.065"/>
  </r>
  <r>
    <n v="2380"/>
    <x v="1169"/>
    <x v="0"/>
    <x v="715"/>
    <d v="2013-05-11T00:00:00"/>
    <s v="Standard Class"/>
    <x v="534"/>
    <s v="Brad Eason"/>
    <x v="2"/>
    <s v="United States"/>
    <s v="Lorain"/>
    <x v="24"/>
    <n v="44052"/>
    <x v="3"/>
    <s v="OFF-FA-10004248"/>
    <x v="1"/>
    <x v="13"/>
    <s v="Advantus T-Pin Paper Clips"/>
    <n v="7.2160000000000002"/>
    <n v="2"/>
    <n v="0.2"/>
    <n v="1.7138000000000002"/>
  </r>
  <r>
    <n v="2381"/>
    <x v="1169"/>
    <x v="0"/>
    <x v="715"/>
    <d v="2013-05-11T00:00:00"/>
    <s v="Standard Class"/>
    <x v="534"/>
    <s v="Brad Eason"/>
    <x v="2"/>
    <s v="United States"/>
    <s v="Lorain"/>
    <x v="24"/>
    <n v="44052"/>
    <x v="3"/>
    <s v="OFF-PA-10002581"/>
    <x v="1"/>
    <x v="10"/>
    <s v="Xerox 1951"/>
    <n v="49.568000000000005"/>
    <n v="2"/>
    <n v="0.2"/>
    <n v="15.489999999999997"/>
  </r>
  <r>
    <n v="2382"/>
    <x v="1169"/>
    <x v="0"/>
    <x v="715"/>
    <d v="2013-05-11T00:00:00"/>
    <s v="Standard Class"/>
    <x v="534"/>
    <s v="Brad Eason"/>
    <x v="2"/>
    <s v="United States"/>
    <s v="Lorain"/>
    <x v="24"/>
    <n v="44052"/>
    <x v="3"/>
    <s v="FUR-FU-10004848"/>
    <x v="0"/>
    <x v="5"/>
    <s v="DAX Solid Wood Frames"/>
    <n v="54.711999999999996"/>
    <n v="7"/>
    <n v="0.2"/>
    <n v="11.626299999999999"/>
  </r>
  <r>
    <n v="2383"/>
    <x v="1170"/>
    <x v="3"/>
    <x v="613"/>
    <d v="2014-03-27T00:00:00"/>
    <s v="First Class"/>
    <x v="610"/>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x v="610"/>
    <s v="Christina VanderZanden"/>
    <x v="0"/>
    <s v="United States"/>
    <s v="Fresno"/>
    <x v="1"/>
    <n v="93727"/>
    <x v="1"/>
    <s v="OFF-AR-10003087"/>
    <x v="1"/>
    <x v="6"/>
    <s v="Staples"/>
    <n v="16.02"/>
    <n v="9"/>
    <n v="0"/>
    <n v="4.4855999999999998"/>
  </r>
  <r>
    <n v="2385"/>
    <x v="1170"/>
    <x v="3"/>
    <x v="613"/>
    <d v="2014-03-27T00:00:00"/>
    <s v="First Class"/>
    <x v="610"/>
    <s v="Christina VanderZanden"/>
    <x v="0"/>
    <s v="United States"/>
    <s v="Fresno"/>
    <x v="1"/>
    <n v="93727"/>
    <x v="1"/>
    <s v="OFF-BI-10002026"/>
    <x v="1"/>
    <x v="8"/>
    <s v="Avery Arch Ring Binders"/>
    <n v="185.92000000000002"/>
    <n v="4"/>
    <n v="0.2"/>
    <n v="62.74799999999999"/>
  </r>
  <r>
    <n v="2386"/>
    <x v="1170"/>
    <x v="3"/>
    <x v="613"/>
    <d v="2014-03-27T00:00:00"/>
    <s v="First Class"/>
    <x v="610"/>
    <s v="Christina VanderZanden"/>
    <x v="0"/>
    <s v="United States"/>
    <s v="Fresno"/>
    <x v="1"/>
    <n v="93727"/>
    <x v="1"/>
    <s v="TEC-PH-10000141"/>
    <x v="2"/>
    <x v="7"/>
    <s v="Clearsounds A400"/>
    <n v="211.16800000000001"/>
    <n v="4"/>
    <n v="0.2"/>
    <n v="15.837600000000009"/>
  </r>
  <r>
    <n v="2387"/>
    <x v="1170"/>
    <x v="3"/>
    <x v="613"/>
    <d v="2014-03-27T00:00:00"/>
    <s v="First Class"/>
    <x v="610"/>
    <s v="Christina VanderZanden"/>
    <x v="0"/>
    <s v="United States"/>
    <s v="Fresno"/>
    <x v="1"/>
    <n v="93727"/>
    <x v="1"/>
    <s v="TEC-CO-10000971"/>
    <x v="2"/>
    <x v="16"/>
    <s v="Hewlett Packard 310 Color Digital Copier"/>
    <n v="479.98400000000004"/>
    <n v="2"/>
    <n v="0.2"/>
    <n v="59.997999999999962"/>
  </r>
  <r>
    <n v="2388"/>
    <x v="1171"/>
    <x v="1"/>
    <x v="295"/>
    <d v="2012-12-15T00:00:00"/>
    <s v="First Class"/>
    <x v="589"/>
    <s v="Dennis Kane"/>
    <x v="0"/>
    <s v="United States"/>
    <s v="San Diego"/>
    <x v="1"/>
    <n v="92105"/>
    <x v="1"/>
    <s v="OFF-FA-10001229"/>
    <x v="1"/>
    <x v="13"/>
    <s v="Staples"/>
    <n v="7.86"/>
    <n v="2"/>
    <n v="0"/>
    <n v="3.6155999999999997"/>
  </r>
  <r>
    <n v="2389"/>
    <x v="1171"/>
    <x v="1"/>
    <x v="295"/>
    <d v="2012-12-15T00:00:00"/>
    <s v="First Class"/>
    <x v="589"/>
    <s v="Dennis Kane"/>
    <x v="0"/>
    <s v="United States"/>
    <s v="San Diego"/>
    <x v="1"/>
    <n v="92105"/>
    <x v="1"/>
    <s v="OFF-BI-10002437"/>
    <x v="1"/>
    <x v="8"/>
    <s v="Recycled Premium Regency Composition Covers"/>
    <n v="24.448"/>
    <n v="2"/>
    <n v="0.2"/>
    <n v="8.8623999999999992"/>
  </r>
  <r>
    <n v="2390"/>
    <x v="1172"/>
    <x v="1"/>
    <x v="401"/>
    <d v="2012-12-10T00:00:00"/>
    <s v="Standard Class"/>
    <x v="611"/>
    <s v="Speros Goranitis"/>
    <x v="0"/>
    <s v="United States"/>
    <s v="New York City"/>
    <x v="15"/>
    <n v="10009"/>
    <x v="3"/>
    <s v="OFF-PA-10004255"/>
    <x v="1"/>
    <x v="10"/>
    <s v="Xerox 219"/>
    <n v="6.48"/>
    <n v="1"/>
    <n v="0"/>
    <n v="3.1104000000000003"/>
  </r>
  <r>
    <n v="2391"/>
    <x v="1172"/>
    <x v="1"/>
    <x v="401"/>
    <d v="2012-12-10T00:00:00"/>
    <s v="Standard Class"/>
    <x v="611"/>
    <s v="Speros Goranitis"/>
    <x v="0"/>
    <s v="United States"/>
    <s v="New York City"/>
    <x v="15"/>
    <n v="10009"/>
    <x v="3"/>
    <s v="OFF-PA-10001184"/>
    <x v="1"/>
    <x v="10"/>
    <s v="Xerox 1903"/>
    <n v="41.86"/>
    <n v="7"/>
    <n v="0"/>
    <n v="20.511400000000002"/>
  </r>
  <r>
    <n v="2392"/>
    <x v="1172"/>
    <x v="1"/>
    <x v="401"/>
    <d v="2012-12-10T00:00:00"/>
    <s v="Standard Class"/>
    <x v="611"/>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x v="611"/>
    <s v="Speros Goranitis"/>
    <x v="0"/>
    <s v="United States"/>
    <s v="New York City"/>
    <x v="15"/>
    <n v="10009"/>
    <x v="3"/>
    <s v="FUR-FU-10002878"/>
    <x v="0"/>
    <x v="5"/>
    <s v="Seth Thomas 14&quot; Day/Date Wall Clock"/>
    <n v="113.92"/>
    <n v="4"/>
    <n v="0"/>
    <n v="42.150400000000005"/>
  </r>
  <r>
    <n v="2394"/>
    <x v="1173"/>
    <x v="0"/>
    <x v="716"/>
    <d v="2013-03-24T00:00:00"/>
    <s v="Standard Class"/>
    <x v="394"/>
    <s v="Christine Sundaresam"/>
    <x v="0"/>
    <s v="United States"/>
    <s v="Malden"/>
    <x v="31"/>
    <n v="2148"/>
    <x v="3"/>
    <s v="OFF-AR-10000588"/>
    <x v="1"/>
    <x v="6"/>
    <s v="Newell 345"/>
    <n v="39.68"/>
    <n v="2"/>
    <n v="0"/>
    <n v="10.316800000000001"/>
  </r>
  <r>
    <n v="2395"/>
    <x v="1174"/>
    <x v="1"/>
    <x v="717"/>
    <d v="2012-11-19T00:00:00"/>
    <s v="Standard Class"/>
    <x v="601"/>
    <s v="Patrick Jones"/>
    <x v="1"/>
    <s v="United States"/>
    <s v="New York City"/>
    <x v="15"/>
    <n v="10035"/>
    <x v="3"/>
    <s v="TEC-AC-10002217"/>
    <x v="2"/>
    <x v="11"/>
    <s v="Imation Clip USB flash drive - 8 GB"/>
    <n v="37.6"/>
    <n v="2"/>
    <n v="0"/>
    <n v="2.2560000000000002"/>
  </r>
  <r>
    <n v="2396"/>
    <x v="1174"/>
    <x v="1"/>
    <x v="717"/>
    <d v="2012-11-19T00:00:00"/>
    <s v="Standard Class"/>
    <x v="601"/>
    <s v="Patrick Jones"/>
    <x v="1"/>
    <s v="United States"/>
    <s v="New York City"/>
    <x v="15"/>
    <n v="10035"/>
    <x v="3"/>
    <s v="TEC-AC-10001267"/>
    <x v="2"/>
    <x v="11"/>
    <s v="Imation 32GB Pocket Pro USB 3.0 Flash Drive - 32 GB - Black - 1 P ..."/>
    <n v="59.9"/>
    <n v="2"/>
    <n v="0"/>
    <n v="23.96"/>
  </r>
  <r>
    <n v="2397"/>
    <x v="1174"/>
    <x v="1"/>
    <x v="717"/>
    <d v="2012-11-19T00:00:00"/>
    <s v="Standard Class"/>
    <x v="601"/>
    <s v="Patrick Jones"/>
    <x v="1"/>
    <s v="United States"/>
    <s v="New York City"/>
    <x v="15"/>
    <n v="10035"/>
    <x v="3"/>
    <s v="OFF-PA-10004041"/>
    <x v="1"/>
    <x v="10"/>
    <s v="It's Hot Message Books with Stickers, 2 3/4&quot; x 5&quot;"/>
    <n v="37"/>
    <n v="5"/>
    <n v="0"/>
    <n v="16.649999999999999"/>
  </r>
  <r>
    <n v="2398"/>
    <x v="1175"/>
    <x v="3"/>
    <x v="718"/>
    <d v="2014-08-17T00:00:00"/>
    <s v="Second Class"/>
    <x v="413"/>
    <s v="Nora Preis"/>
    <x v="0"/>
    <s v="United States"/>
    <s v="San Francisco"/>
    <x v="1"/>
    <n v="94109"/>
    <x v="1"/>
    <s v="OFF-LA-10001613"/>
    <x v="1"/>
    <x v="2"/>
    <s v="Avery File Folder Labels"/>
    <n v="5.76"/>
    <n v="2"/>
    <n v="0"/>
    <n v="2.8224"/>
  </r>
  <r>
    <n v="2399"/>
    <x v="1175"/>
    <x v="3"/>
    <x v="718"/>
    <d v="2014-08-17T00:00:00"/>
    <s v="Second Class"/>
    <x v="413"/>
    <s v="Nora Preis"/>
    <x v="0"/>
    <s v="United States"/>
    <s v="San Francisco"/>
    <x v="1"/>
    <n v="94109"/>
    <x v="1"/>
    <s v="OFF-AR-10000246"/>
    <x v="1"/>
    <x v="6"/>
    <s v="Newell 318"/>
    <n v="16.68"/>
    <n v="6"/>
    <n v="0"/>
    <n v="4.3367999999999993"/>
  </r>
  <r>
    <n v="2400"/>
    <x v="1176"/>
    <x v="3"/>
    <x v="428"/>
    <d v="2014-09-16T00:00:00"/>
    <s v="Standard Class"/>
    <x v="115"/>
    <s v="Sean Braxton"/>
    <x v="1"/>
    <s v="United States"/>
    <s v="Florence"/>
    <x v="20"/>
    <n v="29501"/>
    <x v="0"/>
    <s v="OFF-ST-10001809"/>
    <x v="1"/>
    <x v="4"/>
    <s v="Fellowes Officeware Wire Shelving"/>
    <n v="628.80999999999995"/>
    <n v="7"/>
    <n v="0"/>
    <n v="12.576199999999986"/>
  </r>
  <r>
    <n v="2401"/>
    <x v="1176"/>
    <x v="3"/>
    <x v="428"/>
    <d v="2014-09-16T00:00:00"/>
    <s v="Standard Class"/>
    <x v="115"/>
    <s v="Sean Braxton"/>
    <x v="1"/>
    <s v="United States"/>
    <s v="Florence"/>
    <x v="20"/>
    <n v="29501"/>
    <x v="0"/>
    <s v="OFF-ST-10002214"/>
    <x v="1"/>
    <x v="4"/>
    <s v="X-Rack File for Hanging Folders"/>
    <n v="56.449999999999996"/>
    <n v="5"/>
    <n v="0"/>
    <n v="14.676999999999998"/>
  </r>
  <r>
    <n v="2402"/>
    <x v="1177"/>
    <x v="3"/>
    <x v="719"/>
    <d v="2014-04-05T00:00:00"/>
    <s v="Second Class"/>
    <x v="548"/>
    <s v="Adam Shillingsburg"/>
    <x v="0"/>
    <s v="United States"/>
    <s v="Springfield"/>
    <x v="25"/>
    <n v="65807"/>
    <x v="2"/>
    <s v="OFF-ST-10000649"/>
    <x v="1"/>
    <x v="4"/>
    <s v="Hanging Personal Folder File"/>
    <n v="94.199999999999989"/>
    <n v="6"/>
    <n v="0"/>
    <n v="23.550000000000004"/>
  </r>
  <r>
    <n v="2403"/>
    <x v="1177"/>
    <x v="3"/>
    <x v="719"/>
    <d v="2014-04-05T00:00:00"/>
    <s v="Second Class"/>
    <x v="548"/>
    <s v="Adam Shillingsburg"/>
    <x v="0"/>
    <s v="United States"/>
    <s v="Springfield"/>
    <x v="25"/>
    <n v="65807"/>
    <x v="2"/>
    <s v="OFF-EN-10001990"/>
    <x v="1"/>
    <x v="12"/>
    <s v="Staples"/>
    <n v="28.4"/>
    <n v="5"/>
    <n v="0"/>
    <n v="13.347999999999997"/>
  </r>
  <r>
    <n v="2404"/>
    <x v="1178"/>
    <x v="0"/>
    <x v="720"/>
    <d v="2013-10-04T00:00:00"/>
    <s v="Standard Class"/>
    <x v="447"/>
    <s v="Harry Marie"/>
    <x v="1"/>
    <s v="United States"/>
    <s v="Huntsville"/>
    <x v="5"/>
    <n v="77340"/>
    <x v="2"/>
    <s v="FUR-BO-10000780"/>
    <x v="0"/>
    <x v="0"/>
    <s v="O'Sullivan Plantations 2-Door Library in Landvery Oak"/>
    <n v="956.6647999999999"/>
    <n v="7"/>
    <n v="0.32"/>
    <n v="-225.09759999999991"/>
  </r>
  <r>
    <n v="2405"/>
    <x v="1179"/>
    <x v="3"/>
    <x v="566"/>
    <d v="2014-10-12T00:00:00"/>
    <s v="Standard Class"/>
    <x v="207"/>
    <s v="Mike Gockenbach"/>
    <x v="0"/>
    <s v="United States"/>
    <s v="Los Angeles"/>
    <x v="1"/>
    <n v="90045"/>
    <x v="1"/>
    <s v="TEC-AC-10002049"/>
    <x v="2"/>
    <x v="11"/>
    <s v="Logitech G19 Programmable Gaming Keyboard"/>
    <n v="1115.9099999999999"/>
    <n v="9"/>
    <n v="0"/>
    <n v="200.86379999999991"/>
  </r>
  <r>
    <n v="2406"/>
    <x v="1179"/>
    <x v="3"/>
    <x v="566"/>
    <d v="2014-10-12T00:00:00"/>
    <s v="Standard Class"/>
    <x v="207"/>
    <s v="Mike Gockenbach"/>
    <x v="0"/>
    <s v="United States"/>
    <s v="Los Angeles"/>
    <x v="1"/>
    <n v="90045"/>
    <x v="1"/>
    <s v="TEC-PH-10003555"/>
    <x v="2"/>
    <x v="7"/>
    <s v="Motorola HK250 Universal Bluetooth Headset"/>
    <n v="128.744"/>
    <n v="7"/>
    <n v="0.2"/>
    <n v="-28.967399999999991"/>
  </r>
  <r>
    <n v="2407"/>
    <x v="1179"/>
    <x v="3"/>
    <x v="566"/>
    <d v="2014-10-12T00:00:00"/>
    <s v="Standard Class"/>
    <x v="207"/>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x v="612"/>
    <s v="Tamara Manning"/>
    <x v="0"/>
    <s v="United States"/>
    <s v="San Francisco"/>
    <x v="1"/>
    <n v="94122"/>
    <x v="1"/>
    <s v="OFF-AR-10003631"/>
    <x v="1"/>
    <x v="6"/>
    <s v="Staples"/>
    <n v="24.2"/>
    <n v="5"/>
    <n v="0"/>
    <n v="7.9859999999999998"/>
  </r>
  <r>
    <n v="2409"/>
    <x v="1180"/>
    <x v="3"/>
    <x v="176"/>
    <d v="2014-01-26T00:00:00"/>
    <s v="Standard Class"/>
    <x v="612"/>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x v="336"/>
    <s v="Bill Eplett"/>
    <x v="2"/>
    <s v="United States"/>
    <s v="San Francisco"/>
    <x v="1"/>
    <n v="94122"/>
    <x v="1"/>
    <s v="FUR-FU-10000758"/>
    <x v="0"/>
    <x v="5"/>
    <s v="DAX Natural Wood-Tone Poster Frame"/>
    <n v="211.84"/>
    <n v="8"/>
    <n v="0"/>
    <n v="76.262399999999985"/>
  </r>
  <r>
    <n v="2411"/>
    <x v="1182"/>
    <x v="2"/>
    <x v="601"/>
    <d v="2011-08-06T00:00:00"/>
    <s v="Standard Class"/>
    <x v="357"/>
    <s v="Ann Steele"/>
    <x v="2"/>
    <s v="United States"/>
    <s v="Philadelphia"/>
    <x v="9"/>
    <n v="19120"/>
    <x v="3"/>
    <s v="OFF-FA-10000992"/>
    <x v="1"/>
    <x v="13"/>
    <s v="Acco Clips to Go Binder Clips, 24 Clips in Two Sizes"/>
    <n v="5.68"/>
    <n v="2"/>
    <n v="0.2"/>
    <n v="1.9169999999999998"/>
  </r>
  <r>
    <n v="2412"/>
    <x v="1183"/>
    <x v="1"/>
    <x v="722"/>
    <d v="2012-06-09T00:00:00"/>
    <s v="Second Class"/>
    <x v="613"/>
    <s v="Eleni McCrary"/>
    <x v="1"/>
    <s v="United States"/>
    <s v="Los Angeles"/>
    <x v="1"/>
    <n v="90036"/>
    <x v="1"/>
    <s v="OFF-BI-10004187"/>
    <x v="1"/>
    <x v="8"/>
    <s v="Staples"/>
    <n v="7.52"/>
    <n v="5"/>
    <n v="0.2"/>
    <n v="2.6319999999999997"/>
  </r>
  <r>
    <n v="2413"/>
    <x v="1184"/>
    <x v="2"/>
    <x v="607"/>
    <d v="2011-11-16T00:00:00"/>
    <s v="Standard Class"/>
    <x v="350"/>
    <s v="Joseph Airdo"/>
    <x v="0"/>
    <s v="United States"/>
    <s v="Los Angeles"/>
    <x v="1"/>
    <n v="90045"/>
    <x v="1"/>
    <s v="OFF-PA-10001947"/>
    <x v="1"/>
    <x v="10"/>
    <s v="Xerox 1974"/>
    <n v="11.96"/>
    <n v="2"/>
    <n v="0"/>
    <n v="5.8604000000000003"/>
  </r>
  <r>
    <n v="2414"/>
    <x v="1184"/>
    <x v="2"/>
    <x v="607"/>
    <d v="2011-11-16T00:00:00"/>
    <s v="Standard Class"/>
    <x v="350"/>
    <s v="Joseph Airdo"/>
    <x v="0"/>
    <s v="United States"/>
    <s v="Los Angeles"/>
    <x v="1"/>
    <n v="90045"/>
    <x v="1"/>
    <s v="FUR-TA-10002356"/>
    <x v="0"/>
    <x v="3"/>
    <s v="Bevis Boat-Shaped Conference Table"/>
    <n v="629.06400000000008"/>
    <n v="3"/>
    <n v="0.2"/>
    <n v="31.453199999999953"/>
  </r>
  <r>
    <n v="2415"/>
    <x v="1185"/>
    <x v="0"/>
    <x v="723"/>
    <d v="2014-01-03T00:00:00"/>
    <s v="Standard Class"/>
    <x v="180"/>
    <s v="Troy Blackwell"/>
    <x v="0"/>
    <s v="United States"/>
    <s v="Milwaukee"/>
    <x v="6"/>
    <n v="53209"/>
    <x v="2"/>
    <s v="FUR-CH-10001714"/>
    <x v="0"/>
    <x v="1"/>
    <s v="Global Leather &amp; Oak Executive Chair, Burgundy"/>
    <n v="754.44999999999993"/>
    <n v="5"/>
    <n v="0"/>
    <n v="60.356000000000023"/>
  </r>
  <r>
    <n v="2416"/>
    <x v="1186"/>
    <x v="1"/>
    <x v="380"/>
    <d v="2012-07-11T00:00:00"/>
    <s v="Standard Class"/>
    <x v="452"/>
    <s v="Paul Prost"/>
    <x v="2"/>
    <s v="United States"/>
    <s v="Holyoke"/>
    <x v="31"/>
    <n v="1040"/>
    <x v="3"/>
    <s v="FUR-BO-10002824"/>
    <x v="0"/>
    <x v="0"/>
    <s v="Bush Mission Pointe Library"/>
    <n v="301.95999999999998"/>
    <n v="2"/>
    <n v="0"/>
    <n v="60.391999999999996"/>
  </r>
  <r>
    <n v="2417"/>
    <x v="1187"/>
    <x v="3"/>
    <x v="386"/>
    <d v="2014-10-19T00:00:00"/>
    <s v="Standard Class"/>
    <x v="614"/>
    <s v="Michelle Lonsdale"/>
    <x v="1"/>
    <s v="United States"/>
    <s v="Albuquerque"/>
    <x v="27"/>
    <n v="87105"/>
    <x v="1"/>
    <s v="TEC-AC-10002842"/>
    <x v="2"/>
    <x v="11"/>
    <s v="WD My Passport Ultra 2TB Portable External Hard Drive"/>
    <n v="595"/>
    <n v="5"/>
    <n v="0"/>
    <n v="95.200000000000031"/>
  </r>
  <r>
    <n v="2418"/>
    <x v="1187"/>
    <x v="3"/>
    <x v="386"/>
    <d v="2014-10-19T00:00:00"/>
    <s v="Standard Class"/>
    <x v="614"/>
    <s v="Michelle Lonsdale"/>
    <x v="1"/>
    <s v="United States"/>
    <s v="Albuquerque"/>
    <x v="27"/>
    <n v="87105"/>
    <x v="1"/>
    <s v="OFF-BI-10002082"/>
    <x v="1"/>
    <x v="8"/>
    <s v="GBC Twin Loop Wire Binding Elements"/>
    <n v="79.872000000000014"/>
    <n v="3"/>
    <n v="0.2"/>
    <n v="29.951999999999998"/>
  </r>
  <r>
    <n v="2419"/>
    <x v="1188"/>
    <x v="0"/>
    <x v="206"/>
    <d v="2013-05-29T00:00:00"/>
    <s v="Standard Class"/>
    <x v="18"/>
    <s v="Linda Cazamias"/>
    <x v="1"/>
    <s v="United States"/>
    <s v="Sparks"/>
    <x v="33"/>
    <n v="89431"/>
    <x v="1"/>
    <s v="TEC-MA-10000112"/>
    <x v="2"/>
    <x v="15"/>
    <s v="Panasonic KX MB2061 Multifunction Printer"/>
    <n v="2396.4"/>
    <n v="10"/>
    <n v="0.2"/>
    <n v="179.73000000000013"/>
  </r>
  <r>
    <n v="2420"/>
    <x v="1189"/>
    <x v="3"/>
    <x v="45"/>
    <d v="2014-11-15T00:00:00"/>
    <s v="Standard Class"/>
    <x v="565"/>
    <s v="Matt Collister"/>
    <x v="1"/>
    <s v="United States"/>
    <s v="Coachella"/>
    <x v="1"/>
    <n v="92236"/>
    <x v="1"/>
    <s v="OFF-ST-10002289"/>
    <x v="1"/>
    <x v="4"/>
    <s v="Safco Wire Cube Shelving System, For Use as 4 or 5 14&quot; Cubes, Black"/>
    <n v="63.56"/>
    <n v="2"/>
    <n v="0"/>
    <n v="3.1779999999999973"/>
  </r>
  <r>
    <n v="2421"/>
    <x v="1189"/>
    <x v="3"/>
    <x v="45"/>
    <d v="2014-11-15T00:00:00"/>
    <s v="Standard Class"/>
    <x v="565"/>
    <s v="Matt Collister"/>
    <x v="1"/>
    <s v="United States"/>
    <s v="Coachella"/>
    <x v="1"/>
    <n v="92236"/>
    <x v="1"/>
    <s v="TEC-AC-10004171"/>
    <x v="2"/>
    <x v="11"/>
    <s v="Razer Kraken 7.1 Surround Sound Over Ear USB Gaming Headset"/>
    <n v="99.99"/>
    <n v="1"/>
    <n v="0"/>
    <n v="43.995600000000003"/>
  </r>
  <r>
    <n v="2422"/>
    <x v="1190"/>
    <x v="0"/>
    <x v="724"/>
    <d v="2013-04-24T00:00:00"/>
    <s v="Standard Class"/>
    <x v="615"/>
    <s v="Clay Rozendal"/>
    <x v="2"/>
    <s v="United States"/>
    <s v="Elmhurst"/>
    <x v="10"/>
    <n v="60126"/>
    <x v="2"/>
    <s v="OFF-ST-10003656"/>
    <x v="1"/>
    <x v="4"/>
    <s v="Safco Industrial Wire Shelving"/>
    <n v="230.376"/>
    <n v="3"/>
    <n v="0.2"/>
    <n v="-48.954900000000002"/>
  </r>
  <r>
    <n v="2423"/>
    <x v="1190"/>
    <x v="0"/>
    <x v="724"/>
    <d v="2013-04-24T00:00:00"/>
    <s v="Standard Class"/>
    <x v="615"/>
    <s v="Clay Rozendal"/>
    <x v="2"/>
    <s v="United States"/>
    <s v="Elmhurst"/>
    <x v="10"/>
    <n v="60126"/>
    <x v="2"/>
    <s v="OFF-PA-10001560"/>
    <x v="1"/>
    <x v="10"/>
    <s v="Adams Telephone Message Books, 5 1/4” x 11”"/>
    <n v="9.6640000000000015"/>
    <n v="2"/>
    <n v="0.2"/>
    <n v="3.2615999999999996"/>
  </r>
  <r>
    <n v="2424"/>
    <x v="1191"/>
    <x v="3"/>
    <x v="53"/>
    <d v="2014-12-31T00:00:00"/>
    <s v="Standard Class"/>
    <x v="603"/>
    <s v="Susan Vittorini"/>
    <x v="0"/>
    <s v="United States"/>
    <s v="Fairfield"/>
    <x v="24"/>
    <n v="45014"/>
    <x v="3"/>
    <s v="TEC-AC-10002473"/>
    <x v="2"/>
    <x v="11"/>
    <s v="Maxell 4.7GB DVD-R"/>
    <n v="158.928"/>
    <n v="7"/>
    <n v="0.2"/>
    <n v="41.718599999999995"/>
  </r>
  <r>
    <n v="2425"/>
    <x v="1191"/>
    <x v="3"/>
    <x v="53"/>
    <d v="2014-12-31T00:00:00"/>
    <s v="Standard Class"/>
    <x v="603"/>
    <s v="Susan Vittorini"/>
    <x v="0"/>
    <s v="United States"/>
    <s v="Fairfield"/>
    <x v="24"/>
    <n v="45014"/>
    <x v="3"/>
    <s v="OFF-BI-10000632"/>
    <x v="1"/>
    <x v="8"/>
    <s v="Satellite Sectional Post Binders"/>
    <n v="13.023000000000001"/>
    <n v="1"/>
    <n v="0.7"/>
    <n v="-10.418399999999998"/>
  </r>
  <r>
    <n v="2426"/>
    <x v="1191"/>
    <x v="3"/>
    <x v="53"/>
    <d v="2014-12-31T00:00:00"/>
    <s v="Standard Class"/>
    <x v="603"/>
    <s v="Susan Vittorini"/>
    <x v="0"/>
    <s v="United States"/>
    <s v="Fairfield"/>
    <x v="24"/>
    <n v="45014"/>
    <x v="3"/>
    <s v="FUR-TA-10002645"/>
    <x v="0"/>
    <x v="3"/>
    <s v="Hon Rectangular Conference Tables"/>
    <n v="273.06"/>
    <n v="2"/>
    <n v="0.4"/>
    <n v="-104.67300000000006"/>
  </r>
  <r>
    <n v="2427"/>
    <x v="1191"/>
    <x v="3"/>
    <x v="53"/>
    <d v="2014-12-31T00:00:00"/>
    <s v="Standard Class"/>
    <x v="603"/>
    <s v="Susan Vittorini"/>
    <x v="0"/>
    <s v="United States"/>
    <s v="Fairfield"/>
    <x v="24"/>
    <n v="45014"/>
    <x v="3"/>
    <s v="OFF-FA-10002975"/>
    <x v="1"/>
    <x v="13"/>
    <s v="Staples"/>
    <n v="39.311999999999998"/>
    <n v="13"/>
    <n v="0.2"/>
    <n v="12.776399999999999"/>
  </r>
  <r>
    <n v="2428"/>
    <x v="1192"/>
    <x v="0"/>
    <x v="725"/>
    <d v="2013-06-18T00:00:00"/>
    <s v="Standard Class"/>
    <x v="89"/>
    <s v="Mary Zewe"/>
    <x v="1"/>
    <s v="United States"/>
    <s v="Arlington"/>
    <x v="5"/>
    <n v="76017"/>
    <x v="2"/>
    <s v="OFF-BI-10003784"/>
    <x v="1"/>
    <x v="8"/>
    <s v="Computer Printout Index Tabs"/>
    <n v="1.3439999999999996"/>
    <n v="4"/>
    <n v="0.8"/>
    <n v="-2.1504000000000008"/>
  </r>
  <r>
    <n v="2429"/>
    <x v="1192"/>
    <x v="0"/>
    <x v="725"/>
    <d v="2013-06-18T00:00:00"/>
    <s v="Standard Class"/>
    <x v="89"/>
    <s v="Mary Zewe"/>
    <x v="1"/>
    <s v="United States"/>
    <s v="Arlington"/>
    <x v="5"/>
    <n v="76017"/>
    <x v="2"/>
    <s v="OFF-BI-10001617"/>
    <x v="1"/>
    <x v="8"/>
    <s v="GBC Wire Binding Combs"/>
    <n v="8.2719999999999985"/>
    <n v="4"/>
    <n v="0.8"/>
    <n v="-13.648800000000001"/>
  </r>
  <r>
    <n v="2430"/>
    <x v="1192"/>
    <x v="0"/>
    <x v="725"/>
    <d v="2013-06-18T00:00:00"/>
    <s v="Standard Class"/>
    <x v="89"/>
    <s v="Mary Zewe"/>
    <x v="1"/>
    <s v="United States"/>
    <s v="Arlington"/>
    <x v="5"/>
    <n v="76017"/>
    <x v="2"/>
    <s v="FUR-FU-10004415"/>
    <x v="0"/>
    <x v="5"/>
    <s v="Stacking Tray, Side-Loading, Legal, Smoke"/>
    <n v="12.544000000000002"/>
    <n v="7"/>
    <n v="0.6"/>
    <n v="-9.0944000000000038"/>
  </r>
  <r>
    <n v="2431"/>
    <x v="1193"/>
    <x v="3"/>
    <x v="726"/>
    <d v="2014-05-21T00:00:00"/>
    <s v="Standard Class"/>
    <x v="176"/>
    <s v="Ross Baird"/>
    <x v="2"/>
    <s v="United States"/>
    <s v="San Francisco"/>
    <x v="1"/>
    <n v="94110"/>
    <x v="1"/>
    <s v="OFF-LA-10000240"/>
    <x v="1"/>
    <x v="2"/>
    <s v="Self-Adhesive Address Labels for Typewriters by Universal"/>
    <n v="58.48"/>
    <n v="8"/>
    <n v="0"/>
    <n v="27.485599999999998"/>
  </r>
  <r>
    <n v="2432"/>
    <x v="1194"/>
    <x v="3"/>
    <x v="116"/>
    <d v="2015-01-03T00:00:00"/>
    <s v="Standard Class"/>
    <x v="447"/>
    <s v="Harry Marie"/>
    <x v="1"/>
    <s v="United States"/>
    <s v="Seattle"/>
    <x v="4"/>
    <n v="98103"/>
    <x v="1"/>
    <s v="FUR-FU-10001935"/>
    <x v="0"/>
    <x v="5"/>
    <s v="3M Hangers With Command Adhesive"/>
    <n v="7.4"/>
    <n v="2"/>
    <n v="0"/>
    <n v="3.0340000000000007"/>
  </r>
  <r>
    <n v="2433"/>
    <x v="1195"/>
    <x v="2"/>
    <x v="727"/>
    <d v="2011-04-01T00:00:00"/>
    <s v="Standard Class"/>
    <x v="616"/>
    <s v="Annie Zypern"/>
    <x v="0"/>
    <s v="United States"/>
    <s v="New York City"/>
    <x v="15"/>
    <n v="10009"/>
    <x v="3"/>
    <s v="FUR-CH-10002439"/>
    <x v="0"/>
    <x v="1"/>
    <s v="Iceberg Nesting Folding Chair, 19w x 6d x 43h"/>
    <n v="366.786"/>
    <n v="7"/>
    <n v="0.1"/>
    <n v="65.206400000000002"/>
  </r>
  <r>
    <n v="2434"/>
    <x v="1196"/>
    <x v="3"/>
    <x v="39"/>
    <d v="2014-06-02T00:00:00"/>
    <s v="Standard Class"/>
    <x v="101"/>
    <s v="Jonathan Howell"/>
    <x v="0"/>
    <s v="United States"/>
    <s v="Houston"/>
    <x v="5"/>
    <n v="77070"/>
    <x v="2"/>
    <s v="TEC-PH-10001536"/>
    <x v="2"/>
    <x v="7"/>
    <s v="Spigen Samsung Galaxy S5 Case Wallet"/>
    <n v="54.367999999999995"/>
    <n v="4"/>
    <n v="0.2"/>
    <n v="4.0775999999999968"/>
  </r>
  <r>
    <n v="2435"/>
    <x v="1197"/>
    <x v="1"/>
    <x v="717"/>
    <d v="2012-11-17T00:00:00"/>
    <s v="First Class"/>
    <x v="601"/>
    <s v="Patrick Jones"/>
    <x v="1"/>
    <s v="United States"/>
    <s v="Springfield"/>
    <x v="17"/>
    <n v="22153"/>
    <x v="0"/>
    <s v="OFF-EN-10001532"/>
    <x v="1"/>
    <x v="12"/>
    <s v="Brown Kraft Recycled Envelopes"/>
    <n v="33.96"/>
    <n v="2"/>
    <n v="0"/>
    <n v="16.98"/>
  </r>
  <r>
    <n v="2436"/>
    <x v="1197"/>
    <x v="1"/>
    <x v="717"/>
    <d v="2012-11-17T00:00:00"/>
    <s v="First Class"/>
    <x v="601"/>
    <s v="Patrick Jones"/>
    <x v="1"/>
    <s v="United States"/>
    <s v="Springfield"/>
    <x v="17"/>
    <n v="22153"/>
    <x v="0"/>
    <s v="OFF-AP-10003057"/>
    <x v="1"/>
    <x v="9"/>
    <s v="Honeywell Enviracaire Portable HEPA Air Cleaner for 16' x 20' Room"/>
    <n v="826.11"/>
    <n v="3"/>
    <n v="0"/>
    <n v="322.18290000000002"/>
  </r>
  <r>
    <n v="2437"/>
    <x v="1198"/>
    <x v="3"/>
    <x v="445"/>
    <d v="2014-07-11T00:00:00"/>
    <s v="Standard Class"/>
    <x v="244"/>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x v="617"/>
    <s v="Pierre Wener"/>
    <x v="0"/>
    <s v="United States"/>
    <s v="Louisville"/>
    <x v="22"/>
    <n v="80027"/>
    <x v="1"/>
    <s v="FUR-TA-10000849"/>
    <x v="0"/>
    <x v="3"/>
    <s v="Bevis Rectangular Conference Tables"/>
    <n v="145.97999999999999"/>
    <n v="2"/>
    <n v="0.5"/>
    <n v="-99.266399999999976"/>
  </r>
  <r>
    <n v="2439"/>
    <x v="1199"/>
    <x v="2"/>
    <x v="728"/>
    <d v="2011-11-20T00:00:00"/>
    <s v="Second Class"/>
    <x v="617"/>
    <s v="Pierre Wener"/>
    <x v="0"/>
    <s v="United States"/>
    <s v="Louisville"/>
    <x v="22"/>
    <n v="80027"/>
    <x v="1"/>
    <s v="OFF-PA-10002259"/>
    <x v="1"/>
    <x v="10"/>
    <s v="Geographics Note Cards, Blank, White, 8 1/2&quot; x 11&quot;"/>
    <n v="35.808"/>
    <n v="4"/>
    <n v="0.2"/>
    <n v="12.5328"/>
  </r>
  <r>
    <n v="2440"/>
    <x v="1200"/>
    <x v="3"/>
    <x v="729"/>
    <d v="2014-07-23T00:00:00"/>
    <s v="Standard Class"/>
    <x v="517"/>
    <s v="Shaun Weien"/>
    <x v="0"/>
    <s v="United States"/>
    <s v="Tampa"/>
    <x v="2"/>
    <n v="33614"/>
    <x v="0"/>
    <s v="FUR-FU-10002597"/>
    <x v="0"/>
    <x v="5"/>
    <s v="C-Line Magnetic Cubicle Keepers, Clear Polypropylene"/>
    <n v="7.9040000000000008"/>
    <n v="2"/>
    <n v="0.2"/>
    <n v="2.1736000000000004"/>
  </r>
  <r>
    <n v="2441"/>
    <x v="1201"/>
    <x v="0"/>
    <x v="730"/>
    <d v="2013-05-28T00:00:00"/>
    <s v="Standard Class"/>
    <x v="578"/>
    <s v="Art Ferguson"/>
    <x v="0"/>
    <s v="United States"/>
    <s v="Passaic"/>
    <x v="30"/>
    <n v="7055"/>
    <x v="3"/>
    <s v="TEC-PH-10004614"/>
    <x v="2"/>
    <x v="7"/>
    <s v="AT&amp;T 841000 Phone"/>
    <n v="345"/>
    <n v="5"/>
    <n v="0"/>
    <n v="86.25"/>
  </r>
  <r>
    <n v="2442"/>
    <x v="1201"/>
    <x v="0"/>
    <x v="730"/>
    <d v="2013-05-28T00:00:00"/>
    <s v="Standard Class"/>
    <x v="578"/>
    <s v="Art Ferguson"/>
    <x v="0"/>
    <s v="United States"/>
    <s v="Passaic"/>
    <x v="30"/>
    <n v="7055"/>
    <x v="3"/>
    <s v="FUR-TA-10003748"/>
    <x v="0"/>
    <x v="3"/>
    <s v="Bevis 36 x 72 Conference Tables"/>
    <n v="174.28599999999997"/>
    <n v="2"/>
    <n v="0.3"/>
    <n v="-19.918399999999991"/>
  </r>
  <r>
    <n v="2443"/>
    <x v="1201"/>
    <x v="0"/>
    <x v="730"/>
    <d v="2013-05-28T00:00:00"/>
    <s v="Standard Class"/>
    <x v="578"/>
    <s v="Art Ferguson"/>
    <x v="0"/>
    <s v="United States"/>
    <s v="Passaic"/>
    <x v="30"/>
    <n v="7055"/>
    <x v="3"/>
    <s v="OFF-AP-10003217"/>
    <x v="1"/>
    <x v="9"/>
    <s v="Eureka Sanitaire  Commercial Upright"/>
    <n v="662.84"/>
    <n v="4"/>
    <n v="0"/>
    <n v="172.33840000000004"/>
  </r>
  <r>
    <n v="2444"/>
    <x v="1201"/>
    <x v="0"/>
    <x v="730"/>
    <d v="2013-05-28T00:00:00"/>
    <s v="Standard Class"/>
    <x v="578"/>
    <s v="Art Ferguson"/>
    <x v="0"/>
    <s v="United States"/>
    <s v="Passaic"/>
    <x v="30"/>
    <n v="7055"/>
    <x v="3"/>
    <s v="TEC-AC-10002399"/>
    <x v="2"/>
    <x v="11"/>
    <s v="SanDisk Cruzer 32 GB USB Flash Drive"/>
    <n v="95.1"/>
    <n v="5"/>
    <n v="0"/>
    <n v="30.431999999999995"/>
  </r>
  <r>
    <n v="2445"/>
    <x v="1201"/>
    <x v="0"/>
    <x v="730"/>
    <d v="2013-05-28T00:00:00"/>
    <s v="Standard Class"/>
    <x v="578"/>
    <s v="Art Ferguson"/>
    <x v="0"/>
    <s v="United States"/>
    <s v="Passaic"/>
    <x v="30"/>
    <n v="7055"/>
    <x v="3"/>
    <s v="OFF-EN-10002973"/>
    <x v="1"/>
    <x v="12"/>
    <s v="Ampad #10 Peel &amp; Seel Holiday Envelopes"/>
    <n v="26.880000000000003"/>
    <n v="6"/>
    <n v="0"/>
    <n v="12.902400000000002"/>
  </r>
  <r>
    <n v="2446"/>
    <x v="1201"/>
    <x v="0"/>
    <x v="730"/>
    <d v="2013-05-28T00:00:00"/>
    <s v="Standard Class"/>
    <x v="578"/>
    <s v="Art Ferguson"/>
    <x v="0"/>
    <s v="United States"/>
    <s v="Passaic"/>
    <x v="30"/>
    <n v="7055"/>
    <x v="3"/>
    <s v="TEC-PH-10001336"/>
    <x v="2"/>
    <x v="7"/>
    <s v="Digium D40 VoIP phone"/>
    <n v="257.98"/>
    <n v="2"/>
    <n v="0"/>
    <n v="74.8142"/>
  </r>
  <r>
    <n v="2447"/>
    <x v="1202"/>
    <x v="1"/>
    <x v="12"/>
    <d v="2012-10-01T00:00:00"/>
    <s v="Standard Class"/>
    <x v="562"/>
    <s v="Anne McFarland"/>
    <x v="0"/>
    <s v="United States"/>
    <s v="Los Angeles"/>
    <x v="1"/>
    <n v="90004"/>
    <x v="1"/>
    <s v="OFF-EN-10000461"/>
    <x v="1"/>
    <x v="12"/>
    <s v="#10- 4 1/8&quot; x 9 1/2&quot; Recycled Envelopes"/>
    <n v="17.48"/>
    <n v="2"/>
    <n v="0"/>
    <n v="8.2156000000000002"/>
  </r>
  <r>
    <n v="2448"/>
    <x v="1203"/>
    <x v="0"/>
    <x v="731"/>
    <d v="2013-11-07T00:00:00"/>
    <s v="Standard Class"/>
    <x v="217"/>
    <s v="Bill Donatelli"/>
    <x v="0"/>
    <s v="United States"/>
    <s v="Philadelphia"/>
    <x v="9"/>
    <n v="19143"/>
    <x v="3"/>
    <s v="FUR-CH-10000988"/>
    <x v="0"/>
    <x v="1"/>
    <s v="Hon Olson Stacker Stools"/>
    <n v="492.83499999999998"/>
    <n v="5"/>
    <n v="0.3"/>
    <n v="-14.080999999999989"/>
  </r>
  <r>
    <n v="2449"/>
    <x v="1204"/>
    <x v="1"/>
    <x v="471"/>
    <d v="2012-09-17T00:00:00"/>
    <s v="Second Class"/>
    <x v="200"/>
    <s v="Christopher Martinez"/>
    <x v="0"/>
    <s v="United States"/>
    <s v="North Charleston"/>
    <x v="20"/>
    <n v="29406"/>
    <x v="0"/>
    <s v="OFF-ST-10001809"/>
    <x v="1"/>
    <x v="4"/>
    <s v="Fellowes Officeware Wire Shelving"/>
    <n v="269.49"/>
    <n v="3"/>
    <n v="0"/>
    <n v="5.3897999999999939"/>
  </r>
  <r>
    <n v="2450"/>
    <x v="1205"/>
    <x v="0"/>
    <x v="732"/>
    <d v="2013-11-11T00:00:00"/>
    <s v="Standard Class"/>
    <x v="37"/>
    <s v="Christopher Schild"/>
    <x v="2"/>
    <s v="United States"/>
    <s v="San Jose"/>
    <x v="1"/>
    <n v="95123"/>
    <x v="1"/>
    <s v="OFF-BI-10003963"/>
    <x v="1"/>
    <x v="8"/>
    <s v="Cardinal Holdit Data Disk Pockets"/>
    <n v="29.120000000000005"/>
    <n v="5"/>
    <n v="0.2"/>
    <n v="9.8279999999999959"/>
  </r>
  <r>
    <n v="2451"/>
    <x v="1206"/>
    <x v="3"/>
    <x v="294"/>
    <d v="2014-03-23T00:00:00"/>
    <s v="Second Class"/>
    <x v="591"/>
    <s v="Denny Blanton"/>
    <x v="0"/>
    <s v="United States"/>
    <s v="New York City"/>
    <x v="15"/>
    <n v="10011"/>
    <x v="3"/>
    <s v="OFF-LA-10000081"/>
    <x v="1"/>
    <x v="2"/>
    <s v="Avery 496"/>
    <n v="18.75"/>
    <n v="5"/>
    <n v="0"/>
    <n v="9"/>
  </r>
  <r>
    <n v="2452"/>
    <x v="1206"/>
    <x v="3"/>
    <x v="294"/>
    <d v="2014-03-23T00:00:00"/>
    <s v="Second Class"/>
    <x v="591"/>
    <s v="Denny Blanton"/>
    <x v="0"/>
    <s v="United States"/>
    <s v="New York City"/>
    <x v="15"/>
    <n v="10011"/>
    <x v="3"/>
    <s v="TEC-PH-10000149"/>
    <x v="2"/>
    <x v="7"/>
    <s v="Cisco SPA525G2 IP Phone - Wireless"/>
    <n v="119.69999999999999"/>
    <n v="6"/>
    <n v="0"/>
    <n v="31.121999999999996"/>
  </r>
  <r>
    <n v="2453"/>
    <x v="1206"/>
    <x v="3"/>
    <x v="294"/>
    <d v="2014-03-23T00:00:00"/>
    <s v="Second Class"/>
    <x v="591"/>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x v="591"/>
    <s v="Denny Blanton"/>
    <x v="0"/>
    <s v="United States"/>
    <s v="New York City"/>
    <x v="15"/>
    <n v="10011"/>
    <x v="3"/>
    <s v="TEC-AC-10002399"/>
    <x v="2"/>
    <x v="11"/>
    <s v="SanDisk Cruzer 32 GB USB Flash Drive"/>
    <n v="57.06"/>
    <n v="3"/>
    <n v="0"/>
    <n v="18.2592"/>
  </r>
  <r>
    <n v="2455"/>
    <x v="1206"/>
    <x v="3"/>
    <x v="294"/>
    <d v="2014-03-23T00:00:00"/>
    <s v="Second Class"/>
    <x v="591"/>
    <s v="Denny Blanton"/>
    <x v="0"/>
    <s v="United States"/>
    <s v="New York City"/>
    <x v="15"/>
    <n v="10011"/>
    <x v="3"/>
    <s v="TEC-AC-10003038"/>
    <x v="2"/>
    <x v="11"/>
    <s v="Kingston Digital DataTraveler 16GB USB 2.0"/>
    <n v="71.599999999999994"/>
    <n v="8"/>
    <n v="0"/>
    <n v="13.603999999999992"/>
  </r>
  <r>
    <n v="2456"/>
    <x v="1206"/>
    <x v="3"/>
    <x v="294"/>
    <d v="2014-03-23T00:00:00"/>
    <s v="Second Class"/>
    <x v="591"/>
    <s v="Denny Blanton"/>
    <x v="0"/>
    <s v="United States"/>
    <s v="New York City"/>
    <x v="15"/>
    <n v="10011"/>
    <x v="3"/>
    <s v="OFF-ST-10000344"/>
    <x v="1"/>
    <x v="4"/>
    <s v="Neat Ideas Personal Hanging Folder Files, Black"/>
    <n v="107.44"/>
    <n v="8"/>
    <n v="0"/>
    <n v="27.934399999999997"/>
  </r>
  <r>
    <n v="2457"/>
    <x v="1206"/>
    <x v="3"/>
    <x v="294"/>
    <d v="2014-03-23T00:00:00"/>
    <s v="Second Class"/>
    <x v="591"/>
    <s v="Denny Blanton"/>
    <x v="0"/>
    <s v="United States"/>
    <s v="New York City"/>
    <x v="15"/>
    <n v="10011"/>
    <x v="3"/>
    <s v="OFF-LA-10004093"/>
    <x v="1"/>
    <x v="2"/>
    <s v="Avery 486"/>
    <n v="7.31"/>
    <n v="1"/>
    <n v="0"/>
    <n v="3.4356999999999998"/>
  </r>
  <r>
    <n v="2458"/>
    <x v="1206"/>
    <x v="3"/>
    <x v="294"/>
    <d v="2014-03-23T00:00:00"/>
    <s v="Second Class"/>
    <x v="591"/>
    <s v="Denny Blanton"/>
    <x v="0"/>
    <s v="United States"/>
    <s v="New York City"/>
    <x v="15"/>
    <n v="10011"/>
    <x v="3"/>
    <s v="OFF-AR-10001683"/>
    <x v="1"/>
    <x v="6"/>
    <s v="Lumber Crayons"/>
    <n v="59.099999999999994"/>
    <n v="6"/>
    <n v="0"/>
    <n v="22.458000000000002"/>
  </r>
  <r>
    <n v="2459"/>
    <x v="1206"/>
    <x v="3"/>
    <x v="294"/>
    <d v="2014-03-23T00:00:00"/>
    <s v="Second Class"/>
    <x v="591"/>
    <s v="Denny Blanton"/>
    <x v="0"/>
    <s v="United States"/>
    <s v="New York City"/>
    <x v="15"/>
    <n v="10011"/>
    <x v="3"/>
    <s v="OFF-ST-10003455"/>
    <x v="1"/>
    <x v="4"/>
    <s v="Tenex File Box, Personal Filing Tote with Lid, Black"/>
    <n v="46.53"/>
    <n v="3"/>
    <n v="0"/>
    <n v="12.097800000000001"/>
  </r>
  <r>
    <n v="2460"/>
    <x v="1207"/>
    <x v="3"/>
    <x v="733"/>
    <d v="2014-08-22T00:00:00"/>
    <s v="Standard Class"/>
    <x v="506"/>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x v="618"/>
    <s v="Shahid Collister"/>
    <x v="0"/>
    <s v="United States"/>
    <s v="Seattle"/>
    <x v="4"/>
    <n v="98115"/>
    <x v="1"/>
    <s v="OFF-PA-10001763"/>
    <x v="1"/>
    <x v="10"/>
    <s v="Xerox 1896"/>
    <n v="29.97"/>
    <n v="3"/>
    <n v="0"/>
    <n v="13.486499999999999"/>
  </r>
  <r>
    <n v="2462"/>
    <x v="1208"/>
    <x v="1"/>
    <x v="655"/>
    <d v="2012-07-13T00:00:00"/>
    <s v="Second Class"/>
    <x v="618"/>
    <s v="Shahid Collister"/>
    <x v="0"/>
    <s v="United States"/>
    <s v="Seattle"/>
    <x v="4"/>
    <n v="98115"/>
    <x v="1"/>
    <s v="OFF-BI-10001597"/>
    <x v="1"/>
    <x v="8"/>
    <s v="Wilson Jones Ledger-Size, Piano-Hinge Binder, 2&quot;, Blue"/>
    <n v="98.352000000000004"/>
    <n v="3"/>
    <n v="0.2"/>
    <n v="34.423199999999987"/>
  </r>
  <r>
    <n v="2463"/>
    <x v="1209"/>
    <x v="3"/>
    <x v="734"/>
    <d v="2014-12-10T00:00:00"/>
    <s v="Standard Class"/>
    <x v="427"/>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x v="427"/>
    <s v="Chuck Sachs"/>
    <x v="0"/>
    <s v="United States"/>
    <s v="New York City"/>
    <x v="15"/>
    <n v="10009"/>
    <x v="3"/>
    <s v="OFF-BI-10001553"/>
    <x v="1"/>
    <x v="8"/>
    <s v="SpineVue Locking Slant-D Ring Binders by Cardinal"/>
    <n v="14.624000000000002"/>
    <n v="2"/>
    <n v="0.2"/>
    <n v="5.1183999999999994"/>
  </r>
  <r>
    <n v="2465"/>
    <x v="1209"/>
    <x v="3"/>
    <x v="734"/>
    <d v="2014-12-10T00:00:00"/>
    <s v="Standard Class"/>
    <x v="427"/>
    <s v="Chuck Sachs"/>
    <x v="0"/>
    <s v="United States"/>
    <s v="New York City"/>
    <x v="15"/>
    <n v="10009"/>
    <x v="3"/>
    <s v="TEC-PH-10000576"/>
    <x v="2"/>
    <x v="7"/>
    <s v="AT&amp;T 1080 Corded phone"/>
    <n v="136.99"/>
    <n v="1"/>
    <n v="0"/>
    <n v="36.987300000000005"/>
  </r>
  <r>
    <n v="2466"/>
    <x v="1209"/>
    <x v="3"/>
    <x v="734"/>
    <d v="2014-12-10T00:00:00"/>
    <s v="Standard Class"/>
    <x v="427"/>
    <s v="Chuck Sachs"/>
    <x v="0"/>
    <s v="United States"/>
    <s v="New York City"/>
    <x v="15"/>
    <n v="10009"/>
    <x v="3"/>
    <s v="OFF-LA-10001317"/>
    <x v="1"/>
    <x v="2"/>
    <s v="Avery 520"/>
    <n v="3.15"/>
    <n v="1"/>
    <n v="0"/>
    <n v="1.512"/>
  </r>
  <r>
    <n v="2467"/>
    <x v="1210"/>
    <x v="3"/>
    <x v="464"/>
    <d v="2014-05-09T00:00:00"/>
    <s v="Standard Class"/>
    <x v="177"/>
    <s v="Mike Kennedy"/>
    <x v="0"/>
    <s v="United States"/>
    <s v="Newport News"/>
    <x v="17"/>
    <n v="23602"/>
    <x v="0"/>
    <s v="OFF-PA-10000726"/>
    <x v="1"/>
    <x v="10"/>
    <s v="Black Print Carbonless Snap-Off Rapid Letter, 8 1/2&quot; x 7&quot;"/>
    <n v="9.11"/>
    <n v="1"/>
    <n v="0"/>
    <n v="4.099499999999999"/>
  </r>
  <r>
    <n v="2468"/>
    <x v="1210"/>
    <x v="3"/>
    <x v="464"/>
    <d v="2014-05-09T00:00:00"/>
    <s v="Standard Class"/>
    <x v="177"/>
    <s v="Mike Kennedy"/>
    <x v="0"/>
    <s v="United States"/>
    <s v="Newport News"/>
    <x v="17"/>
    <n v="23602"/>
    <x v="0"/>
    <s v="OFF-ST-10003306"/>
    <x v="1"/>
    <x v="4"/>
    <s v="Letter Size Cart"/>
    <n v="571.44000000000005"/>
    <n v="4"/>
    <n v="0"/>
    <n v="165.71759999999995"/>
  </r>
  <r>
    <n v="2469"/>
    <x v="1210"/>
    <x v="3"/>
    <x v="464"/>
    <d v="2014-05-09T00:00:00"/>
    <s v="Standard Class"/>
    <x v="177"/>
    <s v="Mike Kennedy"/>
    <x v="0"/>
    <s v="United States"/>
    <s v="Newport News"/>
    <x v="17"/>
    <n v="23602"/>
    <x v="0"/>
    <s v="OFF-PA-10004983"/>
    <x v="1"/>
    <x v="10"/>
    <s v="Xerox 23"/>
    <n v="32.400000000000006"/>
    <n v="5"/>
    <n v="0"/>
    <n v="15.552000000000001"/>
  </r>
  <r>
    <n v="2470"/>
    <x v="1210"/>
    <x v="3"/>
    <x v="464"/>
    <d v="2014-05-09T00:00:00"/>
    <s v="Standard Class"/>
    <x v="177"/>
    <s v="Mike Kennedy"/>
    <x v="0"/>
    <s v="United States"/>
    <s v="Newport News"/>
    <x v="17"/>
    <n v="23602"/>
    <x v="0"/>
    <s v="OFF-ST-10001291"/>
    <x v="1"/>
    <x v="4"/>
    <s v="Tenex Personal Self-Stacking Standard File Box, Black/Gray"/>
    <n v="16.91"/>
    <n v="1"/>
    <n v="0"/>
    <n v="4.5656999999999996"/>
  </r>
  <r>
    <n v="2471"/>
    <x v="1211"/>
    <x v="0"/>
    <x v="115"/>
    <d v="2013-01-28T00:00:00"/>
    <s v="Standard Class"/>
    <x v="619"/>
    <s v="Carlos Meador"/>
    <x v="0"/>
    <s v="United States"/>
    <s v="Fayetteville"/>
    <x v="3"/>
    <n v="28314"/>
    <x v="0"/>
    <s v="FUR-FU-10002107"/>
    <x v="0"/>
    <x v="5"/>
    <s v="Eldon Pizzaz Desk Accessories"/>
    <n v="14.272"/>
    <n v="8"/>
    <n v="0.2"/>
    <n v="4.281600000000001"/>
  </r>
  <r>
    <n v="2472"/>
    <x v="1211"/>
    <x v="0"/>
    <x v="115"/>
    <d v="2013-01-28T00:00:00"/>
    <s v="Standard Class"/>
    <x v="619"/>
    <s v="Carlos Meador"/>
    <x v="0"/>
    <s v="United States"/>
    <s v="Fayetteville"/>
    <x v="3"/>
    <n v="28314"/>
    <x v="0"/>
    <s v="FUR-BO-10002213"/>
    <x v="0"/>
    <x v="0"/>
    <s v="Sauder Forest Hills Library, Woodland Oak Finish"/>
    <n v="451.13599999999997"/>
    <n v="4"/>
    <n v="0.2"/>
    <n v="-67.670399999999972"/>
  </r>
  <r>
    <n v="2473"/>
    <x v="1211"/>
    <x v="0"/>
    <x v="115"/>
    <d v="2013-01-28T00:00:00"/>
    <s v="Standard Class"/>
    <x v="619"/>
    <s v="Carlos Meador"/>
    <x v="0"/>
    <s v="United States"/>
    <s v="Fayetteville"/>
    <x v="3"/>
    <n v="28314"/>
    <x v="0"/>
    <s v="OFF-AP-10000692"/>
    <x v="1"/>
    <x v="9"/>
    <s v="Fellowes Mighty 8 Compact Surge Protector"/>
    <n v="64.864000000000004"/>
    <n v="4"/>
    <n v="0.2"/>
    <n v="6.4864000000000033"/>
  </r>
  <r>
    <n v="2474"/>
    <x v="1212"/>
    <x v="0"/>
    <x v="54"/>
    <d v="2013-11-07T00:00:00"/>
    <s v="First Class"/>
    <x v="418"/>
    <s v="Phillip Flathmann"/>
    <x v="0"/>
    <s v="United States"/>
    <s v="Los Angeles"/>
    <x v="1"/>
    <n v="90032"/>
    <x v="1"/>
    <s v="FUR-CH-10001190"/>
    <x v="0"/>
    <x v="1"/>
    <s v="Global Deluxe High-Back Office Chair in Storm"/>
    <n v="217.58400000000003"/>
    <n v="2"/>
    <n v="0.2"/>
    <n v="-29.917800000000021"/>
  </r>
  <r>
    <n v="2475"/>
    <x v="1212"/>
    <x v="0"/>
    <x v="54"/>
    <d v="2013-11-07T00:00:00"/>
    <s v="First Class"/>
    <x v="418"/>
    <s v="Phillip Flathmann"/>
    <x v="0"/>
    <s v="United States"/>
    <s v="Los Angeles"/>
    <x v="1"/>
    <n v="90032"/>
    <x v="1"/>
    <s v="TEC-AC-10000682"/>
    <x v="2"/>
    <x v="11"/>
    <s v="Kensington K72356US Mouse-in-a-Box USB Desktop Mouse"/>
    <n v="82.95"/>
    <n v="5"/>
    <n v="0"/>
    <n v="29.032499999999999"/>
  </r>
  <r>
    <n v="2476"/>
    <x v="1212"/>
    <x v="0"/>
    <x v="54"/>
    <d v="2013-11-07T00:00:00"/>
    <s v="First Class"/>
    <x v="418"/>
    <s v="Phillip Flathmann"/>
    <x v="0"/>
    <s v="United States"/>
    <s v="Los Angeles"/>
    <x v="1"/>
    <n v="90032"/>
    <x v="1"/>
    <s v="OFF-LA-10004545"/>
    <x v="1"/>
    <x v="2"/>
    <s v="Avery 50"/>
    <n v="87.71"/>
    <n v="7"/>
    <n v="0"/>
    <n v="41.223699999999994"/>
  </r>
  <r>
    <n v="2477"/>
    <x v="1212"/>
    <x v="0"/>
    <x v="54"/>
    <d v="2013-11-07T00:00:00"/>
    <s v="First Class"/>
    <x v="418"/>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x v="620"/>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x v="419"/>
    <s v="Dan Campbell"/>
    <x v="0"/>
    <s v="United States"/>
    <s v="New York City"/>
    <x v="15"/>
    <n v="10011"/>
    <x v="3"/>
    <s v="OFF-AR-10002833"/>
    <x v="1"/>
    <x v="6"/>
    <s v="Newell 322"/>
    <n v="5.46"/>
    <n v="3"/>
    <n v="0"/>
    <n v="1.4742000000000002"/>
  </r>
  <r>
    <n v="2480"/>
    <x v="1215"/>
    <x v="3"/>
    <x v="249"/>
    <d v="2014-06-26T00:00:00"/>
    <s v="Standard Class"/>
    <x v="383"/>
    <s v="Frank Olsen"/>
    <x v="0"/>
    <s v="United States"/>
    <s v="Dallas"/>
    <x v="5"/>
    <n v="75220"/>
    <x v="2"/>
    <s v="OFF-SU-10002557"/>
    <x v="1"/>
    <x v="14"/>
    <s v="Fiskars Spring-Action Scissors"/>
    <n v="11.184000000000001"/>
    <n v="1"/>
    <n v="0.2"/>
    <n v="0.83879999999999999"/>
  </r>
  <r>
    <n v="2481"/>
    <x v="1215"/>
    <x v="3"/>
    <x v="249"/>
    <d v="2014-06-26T00:00:00"/>
    <s v="Standard Class"/>
    <x v="383"/>
    <s v="Frank Olsen"/>
    <x v="0"/>
    <s v="United States"/>
    <s v="Dallas"/>
    <x v="5"/>
    <n v="75220"/>
    <x v="2"/>
    <s v="OFF-ST-10003656"/>
    <x v="1"/>
    <x v="4"/>
    <s v="Safco Industrial Wire Shelving"/>
    <n v="153.584"/>
    <n v="2"/>
    <n v="0.2"/>
    <n v="-32.636600000000001"/>
  </r>
  <r>
    <n v="2482"/>
    <x v="1216"/>
    <x v="3"/>
    <x v="165"/>
    <d v="2015-01-01T00:00:00"/>
    <s v="Standard Class"/>
    <x v="117"/>
    <s v="Alan Hwang"/>
    <x v="0"/>
    <s v="United States"/>
    <s v="Seattle"/>
    <x v="4"/>
    <n v="98105"/>
    <x v="1"/>
    <s v="OFF-ST-10001097"/>
    <x v="1"/>
    <x v="4"/>
    <s v="Office Impressions Heavy Duty Welded Shelving &amp; Multimedia Storage Drawers"/>
    <n v="1003.6200000000001"/>
    <n v="6"/>
    <n v="0"/>
    <n v="0"/>
  </r>
  <r>
    <n v="2483"/>
    <x v="1217"/>
    <x v="3"/>
    <x v="735"/>
    <d v="2014-09-04T00:00:00"/>
    <s v="Standard Class"/>
    <x v="607"/>
    <s v="Kristina Nunn"/>
    <x v="2"/>
    <s v="United States"/>
    <s v="Seattle"/>
    <x v="4"/>
    <n v="98105"/>
    <x v="1"/>
    <s v="TEC-PH-10000912"/>
    <x v="2"/>
    <x v="7"/>
    <s v="Anker 24W Portable Micro USB Car Charger"/>
    <n v="35.167999999999999"/>
    <n v="4"/>
    <n v="0.2"/>
    <n v="11.429599999999999"/>
  </r>
  <r>
    <n v="2484"/>
    <x v="1217"/>
    <x v="3"/>
    <x v="735"/>
    <d v="2014-09-04T00:00:00"/>
    <s v="Standard Class"/>
    <x v="607"/>
    <s v="Kristina Nunn"/>
    <x v="2"/>
    <s v="United States"/>
    <s v="Seattle"/>
    <x v="4"/>
    <n v="98105"/>
    <x v="1"/>
    <s v="FUR-TA-10000617"/>
    <x v="0"/>
    <x v="3"/>
    <s v="Hon Practical Foundations 30 x 60 Training Table, Light Gray/Charcoal"/>
    <n v="1137.75"/>
    <n v="5"/>
    <n v="0"/>
    <n v="250.30500000000004"/>
  </r>
  <r>
    <n v="2485"/>
    <x v="1217"/>
    <x v="3"/>
    <x v="735"/>
    <d v="2014-09-04T00:00:00"/>
    <s v="Standard Class"/>
    <x v="607"/>
    <s v="Kristina Nunn"/>
    <x v="2"/>
    <s v="United States"/>
    <s v="Seattle"/>
    <x v="4"/>
    <n v="98105"/>
    <x v="1"/>
    <s v="OFF-BI-10001658"/>
    <x v="1"/>
    <x v="8"/>
    <s v="GBC Standard Therm-A-Bind Covers"/>
    <n v="99.680000000000021"/>
    <n v="5"/>
    <n v="0.2"/>
    <n v="32.396000000000001"/>
  </r>
  <r>
    <n v="2486"/>
    <x v="1217"/>
    <x v="3"/>
    <x v="735"/>
    <d v="2014-09-04T00:00:00"/>
    <s v="Standard Class"/>
    <x v="607"/>
    <s v="Kristina Nunn"/>
    <x v="2"/>
    <s v="United States"/>
    <s v="Seattle"/>
    <x v="4"/>
    <n v="98105"/>
    <x v="1"/>
    <s v="OFF-AR-10003856"/>
    <x v="1"/>
    <x v="6"/>
    <s v="Newell 344"/>
    <n v="5.56"/>
    <n v="2"/>
    <n v="0"/>
    <n v="1.4455999999999998"/>
  </r>
  <r>
    <n v="2487"/>
    <x v="1218"/>
    <x v="1"/>
    <x v="98"/>
    <d v="2012-01-04T00:00:00"/>
    <s v="Second Class"/>
    <x v="118"/>
    <s v="Claudia Bergmann"/>
    <x v="1"/>
    <s v="United States"/>
    <s v="Newark"/>
    <x v="13"/>
    <n v="19711"/>
    <x v="3"/>
    <s v="OFF-ST-10001837"/>
    <x v="1"/>
    <x v="4"/>
    <s v="SAFCO Mobile Desk Side File, Wire Frame"/>
    <n v="85.52"/>
    <n v="2"/>
    <n v="0"/>
    <n v="22.235199999999999"/>
  </r>
  <r>
    <n v="2488"/>
    <x v="1218"/>
    <x v="1"/>
    <x v="98"/>
    <d v="2012-01-04T00:00:00"/>
    <s v="Second Class"/>
    <x v="118"/>
    <s v="Claudia Bergmann"/>
    <x v="1"/>
    <s v="United States"/>
    <s v="Newark"/>
    <x v="13"/>
    <n v="19711"/>
    <x v="3"/>
    <s v="OFF-AR-10001473"/>
    <x v="1"/>
    <x v="6"/>
    <s v="Newell 313"/>
    <n v="9.84"/>
    <n v="3"/>
    <n v="0"/>
    <n v="2.6568000000000005"/>
  </r>
  <r>
    <n v="2489"/>
    <x v="1218"/>
    <x v="1"/>
    <x v="98"/>
    <d v="2012-01-04T00:00:00"/>
    <s v="Second Class"/>
    <x v="118"/>
    <s v="Claudia Bergmann"/>
    <x v="1"/>
    <s v="United States"/>
    <s v="Newark"/>
    <x v="13"/>
    <n v="19711"/>
    <x v="3"/>
    <s v="OFF-PA-10004285"/>
    <x v="1"/>
    <x v="10"/>
    <s v="Xerox 1959"/>
    <n v="20.04"/>
    <n v="3"/>
    <n v="0"/>
    <n v="9.6191999999999993"/>
  </r>
  <r>
    <n v="2490"/>
    <x v="1219"/>
    <x v="1"/>
    <x v="330"/>
    <d v="2012-10-13T00:00:00"/>
    <s v="Second Class"/>
    <x v="621"/>
    <s v="Tim Brockman"/>
    <x v="0"/>
    <s v="United States"/>
    <s v="New York City"/>
    <x v="15"/>
    <n v="10024"/>
    <x v="3"/>
    <s v="TEC-PH-10001835"/>
    <x v="2"/>
    <x v="7"/>
    <s v="Jawbone JAMBOX Wireless Bluetooth Speaker"/>
    <n v="631.96"/>
    <n v="4"/>
    <n v="0"/>
    <n v="303.3408"/>
  </r>
  <r>
    <n v="2491"/>
    <x v="1219"/>
    <x v="1"/>
    <x v="330"/>
    <d v="2012-10-13T00:00:00"/>
    <s v="Second Class"/>
    <x v="621"/>
    <s v="Tim Brockman"/>
    <x v="0"/>
    <s v="United States"/>
    <s v="New York City"/>
    <x v="15"/>
    <n v="10024"/>
    <x v="3"/>
    <s v="OFF-PA-10002245"/>
    <x v="1"/>
    <x v="10"/>
    <s v="Xerox 1895"/>
    <n v="23.92"/>
    <n v="4"/>
    <n v="0"/>
    <n v="10.763999999999999"/>
  </r>
  <r>
    <n v="2492"/>
    <x v="1220"/>
    <x v="2"/>
    <x v="736"/>
    <d v="2011-12-15T00:00:00"/>
    <s v="Second Class"/>
    <x v="44"/>
    <s v="Katherine Ducich"/>
    <x v="0"/>
    <s v="United States"/>
    <s v="Los Angeles"/>
    <x v="1"/>
    <n v="90049"/>
    <x v="1"/>
    <s v="OFF-PA-10001457"/>
    <x v="1"/>
    <x v="10"/>
    <s v="White GlueTop Scratch Pads"/>
    <n v="90.24"/>
    <n v="6"/>
    <n v="0"/>
    <n v="41.51039999999999"/>
  </r>
  <r>
    <n v="2493"/>
    <x v="1221"/>
    <x v="2"/>
    <x v="84"/>
    <d v="2011-11-23T00:00:00"/>
    <s v="Standard Class"/>
    <x v="622"/>
    <s v="John Murray"/>
    <x v="0"/>
    <s v="United States"/>
    <s v="Jamestown"/>
    <x v="15"/>
    <n v="14701"/>
    <x v="3"/>
    <s v="TEC-PH-10002885"/>
    <x v="2"/>
    <x v="7"/>
    <s v="Apple iPhone 5"/>
    <n v="4548.8100000000004"/>
    <n v="7"/>
    <n v="0"/>
    <n v="1228.1787000000004"/>
  </r>
  <r>
    <n v="2494"/>
    <x v="1222"/>
    <x v="0"/>
    <x v="545"/>
    <d v="2013-09-15T00:00:00"/>
    <s v="Second Class"/>
    <x v="409"/>
    <s v="Kean Thornton"/>
    <x v="0"/>
    <s v="United States"/>
    <s v="Houston"/>
    <x v="5"/>
    <n v="77095"/>
    <x v="2"/>
    <s v="FUR-TA-10004086"/>
    <x v="0"/>
    <x v="3"/>
    <s v="KI Adjustable-Height Table"/>
    <n v="300.93"/>
    <n v="5"/>
    <n v="0.3"/>
    <n v="-34.39200000000001"/>
  </r>
  <r>
    <n v="2495"/>
    <x v="1222"/>
    <x v="0"/>
    <x v="545"/>
    <d v="2013-09-15T00:00:00"/>
    <s v="Second Class"/>
    <x v="409"/>
    <s v="Kean Thornton"/>
    <x v="0"/>
    <s v="United States"/>
    <s v="Houston"/>
    <x v="5"/>
    <n v="77095"/>
    <x v="2"/>
    <s v="TEC-PH-10000895"/>
    <x v="2"/>
    <x v="7"/>
    <s v="Polycom VVX 310 VoIP phone"/>
    <n v="719.96"/>
    <n v="5"/>
    <n v="0.2"/>
    <n v="53.997000000000043"/>
  </r>
  <r>
    <n v="2496"/>
    <x v="1223"/>
    <x v="2"/>
    <x v="737"/>
    <d v="2011-06-22T00:00:00"/>
    <s v="Standard Class"/>
    <x v="623"/>
    <s v="Sonia Cooley"/>
    <x v="0"/>
    <s v="United States"/>
    <s v="Mishawaka"/>
    <x v="14"/>
    <n v="46544"/>
    <x v="2"/>
    <s v="FUR-CH-10000225"/>
    <x v="0"/>
    <x v="1"/>
    <s v="Global Geo Office Task Chair, Gray"/>
    <n v="647.84"/>
    <n v="8"/>
    <n v="0"/>
    <n v="32.391999999999939"/>
  </r>
  <r>
    <n v="2497"/>
    <x v="1224"/>
    <x v="1"/>
    <x v="120"/>
    <d v="2012-10-01T00:00:00"/>
    <s v="Standard Class"/>
    <x v="354"/>
    <s v="Bryan Spruell"/>
    <x v="2"/>
    <s v="United States"/>
    <s v="San Diego"/>
    <x v="1"/>
    <n v="92037"/>
    <x v="1"/>
    <s v="OFF-ST-10002370"/>
    <x v="1"/>
    <x v="4"/>
    <s v="Sortfiler Multipurpose Personal File Organizer, Black"/>
    <n v="64.17"/>
    <n v="3"/>
    <n v="0"/>
    <n v="18.609299999999998"/>
  </r>
  <r>
    <n v="2498"/>
    <x v="1224"/>
    <x v="1"/>
    <x v="120"/>
    <d v="2012-10-01T00:00:00"/>
    <s v="Standard Class"/>
    <x v="354"/>
    <s v="Bryan Spruell"/>
    <x v="2"/>
    <s v="United States"/>
    <s v="San Diego"/>
    <x v="1"/>
    <n v="92037"/>
    <x v="1"/>
    <s v="OFF-EN-10000056"/>
    <x v="1"/>
    <x v="12"/>
    <s v="Cameo Buff Policy Envelopes"/>
    <n v="124.46"/>
    <n v="2"/>
    <n v="0"/>
    <n v="58.496199999999988"/>
  </r>
  <r>
    <n v="2499"/>
    <x v="1225"/>
    <x v="0"/>
    <x v="288"/>
    <d v="2013-05-25T00:00:00"/>
    <s v="Standard Class"/>
    <x v="387"/>
    <s v="Bill Tyler"/>
    <x v="1"/>
    <s v="United States"/>
    <s v="San Francisco"/>
    <x v="1"/>
    <n v="94109"/>
    <x v="1"/>
    <s v="OFF-BI-10004817"/>
    <x v="1"/>
    <x v="8"/>
    <s v="GBC Personal VeloBind Strips"/>
    <n v="9.5840000000000014"/>
    <n v="1"/>
    <n v="0.2"/>
    <n v="3.3543999999999996"/>
  </r>
  <r>
    <n v="2500"/>
    <x v="1226"/>
    <x v="3"/>
    <x v="738"/>
    <d v="2014-06-24T00:00:00"/>
    <s v="First Class"/>
    <x v="419"/>
    <s v="Dan Campbell"/>
    <x v="0"/>
    <s v="United States"/>
    <s v="Miami"/>
    <x v="2"/>
    <n v="33178"/>
    <x v="0"/>
    <s v="OFF-EN-10004483"/>
    <x v="1"/>
    <x v="12"/>
    <s v="#10 White Business Envelopes,4 1/8 x 9 1/2"/>
    <n v="37.608000000000004"/>
    <n v="3"/>
    <n v="0.2"/>
    <n v="12.692699999999995"/>
  </r>
  <r>
    <n v="2501"/>
    <x v="1227"/>
    <x v="3"/>
    <x v="46"/>
    <d v="2014-06-21T00:00:00"/>
    <s v="First Class"/>
    <x v="624"/>
    <s v="Luke Schmidt"/>
    <x v="1"/>
    <s v="United States"/>
    <s v="Skokie"/>
    <x v="10"/>
    <n v="60076"/>
    <x v="2"/>
    <s v="OFF-PA-10001892"/>
    <x v="1"/>
    <x v="10"/>
    <s v="Rediform Wirebound &quot;Phone Memo&quot; Message Book, 11 x 5-3/4"/>
    <n v="12.224"/>
    <n v="2"/>
    <n v="0.2"/>
    <n v="4.4311999999999996"/>
  </r>
  <r>
    <n v="2502"/>
    <x v="1227"/>
    <x v="3"/>
    <x v="46"/>
    <d v="2014-06-21T00:00:00"/>
    <s v="First Class"/>
    <x v="624"/>
    <s v="Luke Schmidt"/>
    <x v="1"/>
    <s v="United States"/>
    <s v="Skokie"/>
    <x v="10"/>
    <n v="60076"/>
    <x v="2"/>
    <s v="OFF-BI-10000546"/>
    <x v="1"/>
    <x v="8"/>
    <s v="Avery Durable Binders"/>
    <n v="2.3039999999999994"/>
    <n v="4"/>
    <n v="0.8"/>
    <n v="-3.5711999999999993"/>
  </r>
  <r>
    <n v="2503"/>
    <x v="1227"/>
    <x v="3"/>
    <x v="46"/>
    <d v="2014-06-21T00:00:00"/>
    <s v="First Class"/>
    <x v="624"/>
    <s v="Luke Schmidt"/>
    <x v="1"/>
    <s v="United States"/>
    <s v="Skokie"/>
    <x v="10"/>
    <n v="60076"/>
    <x v="2"/>
    <s v="OFF-BI-10001294"/>
    <x v="1"/>
    <x v="8"/>
    <s v="Fellowes Binding Cases"/>
    <n v="9.3599999999999977"/>
    <n v="4"/>
    <n v="0.8"/>
    <n v="-16.380000000000003"/>
  </r>
  <r>
    <n v="2504"/>
    <x v="1228"/>
    <x v="0"/>
    <x v="696"/>
    <d v="2013-11-20T00:00:00"/>
    <s v="Standard Class"/>
    <x v="625"/>
    <s v="Ralph Ritter"/>
    <x v="0"/>
    <s v="United States"/>
    <s v="San Francisco"/>
    <x v="1"/>
    <n v="94110"/>
    <x v="1"/>
    <s v="OFF-LA-10000248"/>
    <x v="1"/>
    <x v="2"/>
    <s v="Avery 52"/>
    <n v="7.38"/>
    <n v="2"/>
    <n v="0"/>
    <n v="3.4685999999999999"/>
  </r>
  <r>
    <n v="2505"/>
    <x v="1229"/>
    <x v="2"/>
    <x v="739"/>
    <d v="2011-07-27T00:00:00"/>
    <s v="Second Class"/>
    <x v="107"/>
    <s v="Ken Lonsdale"/>
    <x v="0"/>
    <s v="United States"/>
    <s v="San Francisco"/>
    <x v="1"/>
    <n v="94122"/>
    <x v="1"/>
    <s v="OFF-ST-10001228"/>
    <x v="1"/>
    <x v="4"/>
    <s v="Fellowes Personal Hanging Folder Files, Navy"/>
    <n v="53.72"/>
    <n v="4"/>
    <n v="0"/>
    <n v="15.041600000000003"/>
  </r>
  <r>
    <n v="2506"/>
    <x v="1229"/>
    <x v="2"/>
    <x v="739"/>
    <d v="2011-07-27T00:00:00"/>
    <s v="Second Class"/>
    <x v="107"/>
    <s v="Ken Lonsdale"/>
    <x v="0"/>
    <s v="United States"/>
    <s v="San Francisco"/>
    <x v="1"/>
    <n v="94122"/>
    <x v="1"/>
    <s v="OFF-SU-10000151"/>
    <x v="1"/>
    <x v="14"/>
    <s v="High Speed Automatic Electric Letter Opener"/>
    <n v="8187.65"/>
    <n v="5"/>
    <n v="0"/>
    <n v="327.50599999999963"/>
  </r>
  <r>
    <n v="2507"/>
    <x v="1229"/>
    <x v="2"/>
    <x v="739"/>
    <d v="2011-07-27T00:00:00"/>
    <s v="Second Class"/>
    <x v="107"/>
    <s v="Ken Lonsdale"/>
    <x v="0"/>
    <s v="United States"/>
    <s v="San Francisco"/>
    <x v="1"/>
    <n v="94122"/>
    <x v="1"/>
    <s v="FUR-FU-10004351"/>
    <x v="0"/>
    <x v="5"/>
    <s v="Staples"/>
    <n v="77.92"/>
    <n v="8"/>
    <n v="0"/>
    <n v="34.284800000000004"/>
  </r>
  <r>
    <n v="2508"/>
    <x v="1230"/>
    <x v="1"/>
    <x v="740"/>
    <d v="2012-07-02T00:00:00"/>
    <s v="Same Day"/>
    <x v="579"/>
    <s v="Richard Bierner"/>
    <x v="0"/>
    <s v="United States"/>
    <s v="Houston"/>
    <x v="5"/>
    <n v="77070"/>
    <x v="2"/>
    <s v="OFF-AP-10001293"/>
    <x v="1"/>
    <x v="9"/>
    <s v="Belkin 8 Outlet Surge Protector"/>
    <n v="32.783999999999992"/>
    <n v="4"/>
    <n v="0.8"/>
    <n v="-85.238399999999999"/>
  </r>
  <r>
    <n v="2509"/>
    <x v="1231"/>
    <x v="3"/>
    <x v="580"/>
    <d v="2014-03-09T00:00:00"/>
    <s v="Standard Class"/>
    <x v="199"/>
    <s v="Maribeth Yedwab"/>
    <x v="1"/>
    <s v="United States"/>
    <s v="Los Angeles"/>
    <x v="1"/>
    <n v="90045"/>
    <x v="1"/>
    <s v="TEC-PH-10000675"/>
    <x v="2"/>
    <x v="7"/>
    <s v="Panasonic KX TS3282B Corded phone"/>
    <n v="196.77600000000001"/>
    <n v="3"/>
    <n v="0.2"/>
    <n v="14.758199999999995"/>
  </r>
  <r>
    <n v="2510"/>
    <x v="1231"/>
    <x v="3"/>
    <x v="580"/>
    <d v="2014-03-09T00:00:00"/>
    <s v="Standard Class"/>
    <x v="199"/>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x v="585"/>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x v="608"/>
    <s v="Kelly Williams"/>
    <x v="0"/>
    <s v="United States"/>
    <s v="Monroe"/>
    <x v="28"/>
    <n v="71203"/>
    <x v="0"/>
    <s v="TEC-AC-10003116"/>
    <x v="2"/>
    <x v="11"/>
    <s v="Memorex Froggy Flash Drive 8 GB"/>
    <n v="106.5"/>
    <n v="6"/>
    <n v="0"/>
    <n v="41.534999999999997"/>
  </r>
  <r>
    <n v="2513"/>
    <x v="1234"/>
    <x v="3"/>
    <x v="574"/>
    <d v="2014-12-07T00:00:00"/>
    <s v="Standard Class"/>
    <x v="626"/>
    <s v="Daniel Byrd"/>
    <x v="2"/>
    <s v="United States"/>
    <s v="Tampa"/>
    <x v="2"/>
    <n v="33614"/>
    <x v="0"/>
    <s v="OFF-BI-10002429"/>
    <x v="1"/>
    <x v="8"/>
    <s v="Premier Elliptical Ring Binder, Black"/>
    <n v="45.660000000000011"/>
    <n v="5"/>
    <n v="0.7"/>
    <n v="-33.483999999999995"/>
  </r>
  <r>
    <n v="2514"/>
    <x v="1235"/>
    <x v="0"/>
    <x v="583"/>
    <d v="2013-11-18T00:00:00"/>
    <s v="Standard Class"/>
    <x v="179"/>
    <s v="Brenda Bowman"/>
    <x v="1"/>
    <s v="United States"/>
    <s v="Chicago"/>
    <x v="10"/>
    <n v="60623"/>
    <x v="2"/>
    <s v="TEC-AC-10003280"/>
    <x v="2"/>
    <x v="11"/>
    <s v="Belkin F8E887 USB Wired Ergonomic Keyboard"/>
    <n v="95.968000000000004"/>
    <n v="4"/>
    <n v="0.2"/>
    <n v="1.1995999999999931"/>
  </r>
  <r>
    <n v="2515"/>
    <x v="1235"/>
    <x v="0"/>
    <x v="583"/>
    <d v="2013-11-18T00:00:00"/>
    <s v="Standard Class"/>
    <x v="179"/>
    <s v="Brenda Bowman"/>
    <x v="1"/>
    <s v="United States"/>
    <s v="Chicago"/>
    <x v="10"/>
    <n v="60623"/>
    <x v="2"/>
    <s v="FUR-CH-10004540"/>
    <x v="0"/>
    <x v="1"/>
    <s v="Global Chrome Stack Chair"/>
    <n v="47.991999999999997"/>
    <n v="2"/>
    <n v="0.3"/>
    <n v="-2.0567999999999991"/>
  </r>
  <r>
    <n v="2516"/>
    <x v="1236"/>
    <x v="2"/>
    <x v="742"/>
    <d v="2011-09-10T00:00:00"/>
    <s v="Standard Class"/>
    <x v="413"/>
    <s v="Nora Preis"/>
    <x v="0"/>
    <s v="United States"/>
    <s v="Bowling Green"/>
    <x v="24"/>
    <n v="43402"/>
    <x v="3"/>
    <s v="OFF-ST-10000585"/>
    <x v="1"/>
    <x v="4"/>
    <s v="Economy Rollaway Files"/>
    <n v="264.32"/>
    <n v="2"/>
    <n v="0.2"/>
    <n v="19.823999999999998"/>
  </r>
  <r>
    <n v="2517"/>
    <x v="1237"/>
    <x v="2"/>
    <x v="647"/>
    <d v="2011-11-22T00:00:00"/>
    <s v="Standard Class"/>
    <x v="287"/>
    <s v="Peter Bühler"/>
    <x v="0"/>
    <s v="United States"/>
    <s v="Houston"/>
    <x v="5"/>
    <n v="77095"/>
    <x v="2"/>
    <s v="OFF-EN-10003001"/>
    <x v="1"/>
    <x v="12"/>
    <s v="Ames Color-File Green Diamond Border X-ray Mailers"/>
    <n v="604.65600000000006"/>
    <n v="9"/>
    <n v="0.2"/>
    <n v="204.07139999999995"/>
  </r>
  <r>
    <n v="2518"/>
    <x v="1238"/>
    <x v="3"/>
    <x v="743"/>
    <d v="2014-05-08T00:00:00"/>
    <s v="Standard Class"/>
    <x v="61"/>
    <s v="Dorothy Wardle"/>
    <x v="1"/>
    <s v="United States"/>
    <s v="Westfield"/>
    <x v="30"/>
    <n v="7090"/>
    <x v="3"/>
    <s v="FUR-FU-10003975"/>
    <x v="0"/>
    <x v="5"/>
    <s v="Eldon Advantage Chair Mats for Low to Medium Pile Carpets"/>
    <n v="129.93"/>
    <n v="3"/>
    <n v="0"/>
    <n v="12.992999999999988"/>
  </r>
  <r>
    <n v="2519"/>
    <x v="1239"/>
    <x v="0"/>
    <x v="680"/>
    <d v="2013-10-22T00:00:00"/>
    <s v="Standard Class"/>
    <x v="522"/>
    <s v="Cynthia Delaney"/>
    <x v="2"/>
    <s v="United States"/>
    <s v="Oklahoma City"/>
    <x v="26"/>
    <n v="73120"/>
    <x v="2"/>
    <s v="OFF-LA-10004559"/>
    <x v="1"/>
    <x v="2"/>
    <s v="Avery 49"/>
    <n v="20.16"/>
    <n v="7"/>
    <n v="0"/>
    <n v="9.8783999999999992"/>
  </r>
  <r>
    <n v="2520"/>
    <x v="1239"/>
    <x v="0"/>
    <x v="680"/>
    <d v="2013-10-22T00:00:00"/>
    <s v="Standard Class"/>
    <x v="522"/>
    <s v="Cynthia Delaney"/>
    <x v="2"/>
    <s v="United States"/>
    <s v="Oklahoma City"/>
    <x v="26"/>
    <n v="73120"/>
    <x v="2"/>
    <s v="OFF-LA-10003223"/>
    <x v="1"/>
    <x v="2"/>
    <s v="Avery 508"/>
    <n v="29.46"/>
    <n v="6"/>
    <n v="0"/>
    <n v="14.4354"/>
  </r>
  <r>
    <n v="2521"/>
    <x v="1239"/>
    <x v="0"/>
    <x v="680"/>
    <d v="2013-10-22T00:00:00"/>
    <s v="Standard Class"/>
    <x v="522"/>
    <s v="Cynthia Delaney"/>
    <x v="2"/>
    <s v="United States"/>
    <s v="Oklahoma City"/>
    <x v="26"/>
    <n v="73120"/>
    <x v="2"/>
    <s v="OFF-AP-10002651"/>
    <x v="1"/>
    <x v="9"/>
    <s v="Hoover Upright Vacuum With Dirt Cup"/>
    <n v="868.58999999999992"/>
    <n v="3"/>
    <n v="0"/>
    <n v="251.89109999999988"/>
  </r>
  <r>
    <n v="2522"/>
    <x v="1239"/>
    <x v="0"/>
    <x v="680"/>
    <d v="2013-10-22T00:00:00"/>
    <s v="Standard Class"/>
    <x v="522"/>
    <s v="Cynthia Delaney"/>
    <x v="2"/>
    <s v="United States"/>
    <s v="Oklahoma City"/>
    <x v="26"/>
    <n v="73120"/>
    <x v="2"/>
    <s v="OFF-PA-10003177"/>
    <x v="1"/>
    <x v="10"/>
    <s v="Xerox 1999"/>
    <n v="12.96"/>
    <n v="2"/>
    <n v="0"/>
    <n v="6.2208000000000006"/>
  </r>
  <r>
    <n v="2523"/>
    <x v="1239"/>
    <x v="0"/>
    <x v="680"/>
    <d v="2013-10-22T00:00:00"/>
    <s v="Standard Class"/>
    <x v="522"/>
    <s v="Cynthia Delaney"/>
    <x v="2"/>
    <s v="United States"/>
    <s v="Oklahoma City"/>
    <x v="26"/>
    <n v="73120"/>
    <x v="2"/>
    <s v="TEC-PH-10003442"/>
    <x v="2"/>
    <x v="7"/>
    <s v="Samsung Replacement EH64AVFWE Premium Headset"/>
    <n v="5.5"/>
    <n v="1"/>
    <n v="0"/>
    <n v="1.375"/>
  </r>
  <r>
    <n v="2524"/>
    <x v="1239"/>
    <x v="0"/>
    <x v="680"/>
    <d v="2013-10-22T00:00:00"/>
    <s v="Standard Class"/>
    <x v="522"/>
    <s v="Cynthia Delaney"/>
    <x v="2"/>
    <s v="United States"/>
    <s v="Oklahoma City"/>
    <x v="26"/>
    <n v="73120"/>
    <x v="2"/>
    <s v="OFF-BI-10000977"/>
    <x v="1"/>
    <x v="8"/>
    <s v="Ibico Plastic Spiral Binding Combs"/>
    <n v="121.6"/>
    <n v="4"/>
    <n v="0"/>
    <n v="55.935999999999993"/>
  </r>
  <r>
    <n v="2525"/>
    <x v="1240"/>
    <x v="1"/>
    <x v="744"/>
    <d v="2012-04-10T00:00:00"/>
    <s v="Standard Class"/>
    <x v="627"/>
    <s v="Thomas Thornton"/>
    <x v="0"/>
    <s v="United States"/>
    <s v="Houston"/>
    <x v="5"/>
    <n v="77041"/>
    <x v="2"/>
    <s v="OFF-AR-10004078"/>
    <x v="1"/>
    <x v="6"/>
    <s v="Newell 312"/>
    <n v="42.047999999999995"/>
    <n v="9"/>
    <n v="0.2"/>
    <n v="5.2559999999999985"/>
  </r>
  <r>
    <n v="2526"/>
    <x v="1240"/>
    <x v="1"/>
    <x v="744"/>
    <d v="2012-04-10T00:00:00"/>
    <s v="Standard Class"/>
    <x v="627"/>
    <s v="Thomas Thornton"/>
    <x v="0"/>
    <s v="United States"/>
    <s v="Houston"/>
    <x v="5"/>
    <n v="77041"/>
    <x v="2"/>
    <s v="TEC-AC-10002550"/>
    <x v="2"/>
    <x v="11"/>
    <s v="Maxell 4.7GB DVD-RW 3/Pack"/>
    <n v="25.488"/>
    <n v="2"/>
    <n v="0.2"/>
    <n v="4.4603999999999999"/>
  </r>
  <r>
    <n v="2527"/>
    <x v="1240"/>
    <x v="1"/>
    <x v="744"/>
    <d v="2012-04-10T00:00:00"/>
    <s v="Standard Class"/>
    <x v="627"/>
    <s v="Thomas Thornton"/>
    <x v="0"/>
    <s v="United States"/>
    <s v="Houston"/>
    <x v="5"/>
    <n v="77041"/>
    <x v="2"/>
    <s v="OFF-BI-10004965"/>
    <x v="1"/>
    <x v="8"/>
    <s v="Ibico Covers for Plastic or Wire Binding Elements"/>
    <n v="6.8999999999999986"/>
    <n v="3"/>
    <n v="0.8"/>
    <n v="-12.075000000000003"/>
  </r>
  <r>
    <n v="2528"/>
    <x v="1240"/>
    <x v="1"/>
    <x v="744"/>
    <d v="2012-04-10T00:00:00"/>
    <s v="Standard Class"/>
    <x v="627"/>
    <s v="Thomas Thornton"/>
    <x v="0"/>
    <s v="United States"/>
    <s v="Houston"/>
    <x v="5"/>
    <n v="77041"/>
    <x v="2"/>
    <s v="OFF-BI-10004209"/>
    <x v="1"/>
    <x v="8"/>
    <s v="Fellowes Twister Kit, Gray/Clear, 3/pkg"/>
    <n v="9.6479999999999961"/>
    <n v="6"/>
    <n v="0.8"/>
    <n v="-16.884"/>
  </r>
  <r>
    <n v="2529"/>
    <x v="1240"/>
    <x v="1"/>
    <x v="744"/>
    <d v="2012-04-10T00:00:00"/>
    <s v="Standard Class"/>
    <x v="627"/>
    <s v="Thomas Thornton"/>
    <x v="0"/>
    <s v="United States"/>
    <s v="Houston"/>
    <x v="5"/>
    <n v="77041"/>
    <x v="2"/>
    <s v="OFF-PA-10001526"/>
    <x v="1"/>
    <x v="10"/>
    <s v="Xerox 1949"/>
    <n v="7.9680000000000009"/>
    <n v="2"/>
    <n v="0.2"/>
    <n v="2.8884000000000007"/>
  </r>
  <r>
    <n v="2530"/>
    <x v="1241"/>
    <x v="2"/>
    <x v="745"/>
    <d v="2011-10-29T00:00:00"/>
    <s v="Standard Class"/>
    <x v="626"/>
    <s v="Daniel Byrd"/>
    <x v="2"/>
    <s v="United States"/>
    <s v="Fort Lauderdale"/>
    <x v="2"/>
    <n v="33311"/>
    <x v="0"/>
    <s v="OFF-PA-10000788"/>
    <x v="1"/>
    <x v="10"/>
    <s v="Xerox 210"/>
    <n v="10.368000000000002"/>
    <n v="2"/>
    <n v="0.2"/>
    <n v="3.6288"/>
  </r>
  <r>
    <n v="2531"/>
    <x v="1242"/>
    <x v="2"/>
    <x v="654"/>
    <d v="2011-08-21T00:00:00"/>
    <s v="Standard Class"/>
    <x v="137"/>
    <s v="Don Jones"/>
    <x v="1"/>
    <s v="United States"/>
    <s v="Little Rock"/>
    <x v="36"/>
    <n v="72209"/>
    <x v="0"/>
    <s v="OFF-PA-10000595"/>
    <x v="1"/>
    <x v="10"/>
    <s v="Xerox 1929"/>
    <n v="114.2"/>
    <n v="5"/>
    <n v="0"/>
    <n v="52.531999999999996"/>
  </r>
  <r>
    <n v="2532"/>
    <x v="1242"/>
    <x v="2"/>
    <x v="654"/>
    <d v="2011-08-21T00:00:00"/>
    <s v="Standard Class"/>
    <x v="137"/>
    <s v="Don Jones"/>
    <x v="1"/>
    <s v="United States"/>
    <s v="Little Rock"/>
    <x v="36"/>
    <n v="72209"/>
    <x v="0"/>
    <s v="OFF-BI-10000829"/>
    <x v="1"/>
    <x v="8"/>
    <s v="Avery Non-Stick Binders"/>
    <n v="17.96"/>
    <n v="4"/>
    <n v="0"/>
    <n v="8.2615999999999996"/>
  </r>
  <r>
    <n v="2533"/>
    <x v="1242"/>
    <x v="2"/>
    <x v="654"/>
    <d v="2011-08-21T00:00:00"/>
    <s v="Standard Class"/>
    <x v="137"/>
    <s v="Don Jones"/>
    <x v="1"/>
    <s v="United States"/>
    <s v="Little Rock"/>
    <x v="36"/>
    <n v="72209"/>
    <x v="0"/>
    <s v="OFF-FA-10002676"/>
    <x v="1"/>
    <x v="13"/>
    <s v="Colored Push Pins"/>
    <n v="12.67"/>
    <n v="7"/>
    <n v="0"/>
    <n v="4.5611999999999995"/>
  </r>
  <r>
    <n v="2534"/>
    <x v="1242"/>
    <x v="2"/>
    <x v="654"/>
    <d v="2011-08-21T00:00:00"/>
    <s v="Standard Class"/>
    <x v="137"/>
    <s v="Don Jones"/>
    <x v="1"/>
    <s v="United States"/>
    <s v="Little Rock"/>
    <x v="36"/>
    <n v="72209"/>
    <x v="0"/>
    <s v="TEC-AC-10000844"/>
    <x v="2"/>
    <x v="11"/>
    <s v="Logitech Gaming G510s - Keyboard"/>
    <n v="339.96"/>
    <n v="4"/>
    <n v="0"/>
    <n v="122.38559999999998"/>
  </r>
  <r>
    <n v="2535"/>
    <x v="1243"/>
    <x v="3"/>
    <x v="733"/>
    <d v="2014-08-19T00:00:00"/>
    <s v="Second Class"/>
    <x v="393"/>
    <s v="Dionis Lloyd"/>
    <x v="1"/>
    <s v="United States"/>
    <s v="Philadelphia"/>
    <x v="9"/>
    <n v="19120"/>
    <x v="3"/>
    <s v="OFF-ST-10004459"/>
    <x v="1"/>
    <x v="4"/>
    <s v="Tennsco Single-Tier Lockers"/>
    <n v="1801.6320000000001"/>
    <n v="6"/>
    <n v="0.2"/>
    <n v="-337.80600000000004"/>
  </r>
  <r>
    <n v="2536"/>
    <x v="1244"/>
    <x v="1"/>
    <x v="684"/>
    <d v="2012-09-08T00:00:00"/>
    <s v="First Class"/>
    <x v="628"/>
    <s v="Lori Olson"/>
    <x v="1"/>
    <s v="United States"/>
    <s v="La Quinta"/>
    <x v="1"/>
    <n v="92253"/>
    <x v="1"/>
    <s v="TEC-AC-10003499"/>
    <x v="2"/>
    <x v="11"/>
    <s v="Memorex Mini Travel Drive 8 GB USB 2.0 Flash Drive"/>
    <n v="46.32"/>
    <n v="4"/>
    <n v="0"/>
    <n v="18.064800000000002"/>
  </r>
  <r>
    <n v="2537"/>
    <x v="1245"/>
    <x v="1"/>
    <x v="746"/>
    <d v="2012-01-29T00:00:00"/>
    <s v="Second Class"/>
    <x v="277"/>
    <s v="Seth Vernon"/>
    <x v="0"/>
    <s v="United States"/>
    <s v="Cleveland"/>
    <x v="24"/>
    <n v="44105"/>
    <x v="3"/>
    <s v="FUR-CH-10000513"/>
    <x v="0"/>
    <x v="1"/>
    <s v="High-Back Leather Manager's Chair"/>
    <n v="181.98599999999999"/>
    <n v="2"/>
    <n v="0.3"/>
    <n v="-54.595799999999997"/>
  </r>
  <r>
    <n v="2538"/>
    <x v="1245"/>
    <x v="1"/>
    <x v="746"/>
    <d v="2012-01-29T00:00:00"/>
    <s v="Second Class"/>
    <x v="277"/>
    <s v="Seth Vernon"/>
    <x v="0"/>
    <s v="United States"/>
    <s v="Cleveland"/>
    <x v="24"/>
    <n v="44105"/>
    <x v="3"/>
    <s v="TEC-PH-10000895"/>
    <x v="2"/>
    <x v="7"/>
    <s v="Polycom VVX 310 VoIP phone"/>
    <n v="431.976"/>
    <n v="4"/>
    <n v="0.4"/>
    <n v="-100.7944"/>
  </r>
  <r>
    <n v="2539"/>
    <x v="1245"/>
    <x v="1"/>
    <x v="746"/>
    <d v="2012-01-29T00:00:00"/>
    <s v="Second Class"/>
    <x v="277"/>
    <s v="Seth Vernon"/>
    <x v="0"/>
    <s v="United States"/>
    <s v="Cleveland"/>
    <x v="24"/>
    <n v="44105"/>
    <x v="3"/>
    <s v="TEC-PH-10002555"/>
    <x v="2"/>
    <x v="7"/>
    <s v="Nortel Meridian M5316 Digital phone"/>
    <n v="155.36999999999998"/>
    <n v="1"/>
    <n v="0.4"/>
    <n v="-36.253"/>
  </r>
  <r>
    <n v="2540"/>
    <x v="1246"/>
    <x v="1"/>
    <x v="747"/>
    <d v="2012-07-16T00:00:00"/>
    <s v="Same Day"/>
    <x v="613"/>
    <s v="Eleni McCrary"/>
    <x v="1"/>
    <s v="United States"/>
    <s v="San Francisco"/>
    <x v="1"/>
    <n v="94122"/>
    <x v="1"/>
    <s v="FUR-CH-10003312"/>
    <x v="0"/>
    <x v="1"/>
    <s v="Hon 2090 “Pillow Soft” Series Mid Back Swivel/Tilt Chairs"/>
    <n v="1348.7040000000002"/>
    <n v="6"/>
    <n v="0.2"/>
    <n v="-219.16440000000023"/>
  </r>
  <r>
    <n v="2541"/>
    <x v="1246"/>
    <x v="1"/>
    <x v="747"/>
    <d v="2012-07-16T00:00:00"/>
    <s v="Same Day"/>
    <x v="613"/>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x v="629"/>
    <s v="Ken Dana"/>
    <x v="1"/>
    <s v="United States"/>
    <s v="Scottsdale"/>
    <x v="16"/>
    <n v="85254"/>
    <x v="1"/>
    <s v="FUR-FU-10002759"/>
    <x v="0"/>
    <x v="5"/>
    <s v="12-1/2 Diameter Round Wall Clock"/>
    <n v="111.88800000000001"/>
    <n v="7"/>
    <n v="0.2"/>
    <n v="22.377600000000001"/>
  </r>
  <r>
    <n v="2543"/>
    <x v="1248"/>
    <x v="2"/>
    <x v="467"/>
    <d v="2011-10-01T00:00:00"/>
    <s v="Second Class"/>
    <x v="630"/>
    <s v="Nicole Brennan"/>
    <x v="1"/>
    <s v="United States"/>
    <s v="Philadelphia"/>
    <x v="9"/>
    <n v="19134"/>
    <x v="3"/>
    <s v="OFF-AP-10002191"/>
    <x v="1"/>
    <x v="9"/>
    <s v="Belkin 8 Outlet SurgeMaster II Gold Surge Protector"/>
    <n v="143.952"/>
    <n v="3"/>
    <n v="0.2"/>
    <n v="14.39520000000001"/>
  </r>
  <r>
    <n v="2544"/>
    <x v="1249"/>
    <x v="0"/>
    <x v="162"/>
    <d v="2013-09-15T00:00:00"/>
    <s v="Standard Class"/>
    <x v="399"/>
    <s v="Anne Pryor"/>
    <x v="2"/>
    <s v="United States"/>
    <s v="Malden"/>
    <x v="31"/>
    <n v="2148"/>
    <x v="3"/>
    <s v="FUR-BO-10003450"/>
    <x v="0"/>
    <x v="0"/>
    <s v="Bush Westfield Collection Bookcases, Dark Cherry Finish"/>
    <n v="173.94"/>
    <n v="3"/>
    <n v="0"/>
    <n v="13.915199999999992"/>
  </r>
  <r>
    <n v="2545"/>
    <x v="1249"/>
    <x v="0"/>
    <x v="162"/>
    <d v="2013-09-15T00:00:00"/>
    <s v="Standard Class"/>
    <x v="399"/>
    <s v="Anne Pryor"/>
    <x v="2"/>
    <s v="United States"/>
    <s v="Malden"/>
    <x v="31"/>
    <n v="2148"/>
    <x v="3"/>
    <s v="OFF-LA-10000248"/>
    <x v="1"/>
    <x v="2"/>
    <s v="Avery 52"/>
    <n v="14.76"/>
    <n v="4"/>
    <n v="0"/>
    <n v="6.9371999999999998"/>
  </r>
  <r>
    <n v="2546"/>
    <x v="1250"/>
    <x v="3"/>
    <x v="513"/>
    <d v="2014-04-21T00:00:00"/>
    <s v="Standard Class"/>
    <x v="32"/>
    <s v="Joel Eaton"/>
    <x v="0"/>
    <s v="United States"/>
    <s v="San Jose"/>
    <x v="1"/>
    <n v="95123"/>
    <x v="1"/>
    <s v="OFF-ST-10004804"/>
    <x v="1"/>
    <x v="4"/>
    <s v="Belkin 19&quot; Vented Equipment Shelf, Black"/>
    <n v="205.92"/>
    <n v="4"/>
    <n v="0"/>
    <n v="2.0592000000000041"/>
  </r>
  <r>
    <n v="2547"/>
    <x v="1250"/>
    <x v="3"/>
    <x v="513"/>
    <d v="2014-04-21T00:00:00"/>
    <s v="Standard Class"/>
    <x v="32"/>
    <s v="Joel Eaton"/>
    <x v="0"/>
    <s v="United States"/>
    <s v="San Jose"/>
    <x v="1"/>
    <n v="95123"/>
    <x v="1"/>
    <s v="FUR-BO-10001337"/>
    <x v="0"/>
    <x v="0"/>
    <s v="O'Sullivan Living Dimensions 2-Shelf Bookcases"/>
    <n v="102.833"/>
    <n v="1"/>
    <n v="0.15"/>
    <n v="-6.0489999999999995"/>
  </r>
  <r>
    <n v="2548"/>
    <x v="1251"/>
    <x v="1"/>
    <x v="748"/>
    <d v="2012-08-22T00:00:00"/>
    <s v="Standard Class"/>
    <x v="622"/>
    <s v="John Murray"/>
    <x v="0"/>
    <s v="United States"/>
    <s v="Phoenix"/>
    <x v="16"/>
    <n v="85023"/>
    <x v="1"/>
    <s v="OFF-AR-10002255"/>
    <x v="1"/>
    <x v="6"/>
    <s v="Newell 346"/>
    <n v="2.3039999999999998"/>
    <n v="1"/>
    <n v="0.2"/>
    <n v="0.25919999999999999"/>
  </r>
  <r>
    <n v="2549"/>
    <x v="1251"/>
    <x v="1"/>
    <x v="748"/>
    <d v="2012-08-22T00:00:00"/>
    <s v="Standard Class"/>
    <x v="622"/>
    <s v="John Murray"/>
    <x v="0"/>
    <s v="United States"/>
    <s v="Phoenix"/>
    <x v="16"/>
    <n v="85023"/>
    <x v="1"/>
    <s v="TEC-PH-10002624"/>
    <x v="2"/>
    <x v="7"/>
    <s v="Samsung Galaxy S4 Mini"/>
    <n v="1879.96"/>
    <n v="5"/>
    <n v="0.2"/>
    <n v="211.49549999999977"/>
  </r>
  <r>
    <n v="2550"/>
    <x v="1251"/>
    <x v="1"/>
    <x v="748"/>
    <d v="2012-08-22T00:00:00"/>
    <s v="Standard Class"/>
    <x v="622"/>
    <s v="John Murray"/>
    <x v="0"/>
    <s v="United States"/>
    <s v="Phoenix"/>
    <x v="16"/>
    <n v="85023"/>
    <x v="1"/>
    <s v="OFF-PA-10001878"/>
    <x v="1"/>
    <x v="10"/>
    <s v="Xerox 1891"/>
    <n v="313.024"/>
    <n v="8"/>
    <n v="0.2"/>
    <n v="105.64559999999997"/>
  </r>
  <r>
    <n v="2551"/>
    <x v="1251"/>
    <x v="1"/>
    <x v="748"/>
    <d v="2012-08-22T00:00:00"/>
    <s v="Standard Class"/>
    <x v="622"/>
    <s v="John Murray"/>
    <x v="0"/>
    <s v="United States"/>
    <s v="Phoenix"/>
    <x v="16"/>
    <n v="85023"/>
    <x v="1"/>
    <s v="OFF-LA-10000452"/>
    <x v="1"/>
    <x v="2"/>
    <s v="Avery 488"/>
    <n v="5.04"/>
    <n v="2"/>
    <n v="0.2"/>
    <n v="1.764"/>
  </r>
  <r>
    <n v="2552"/>
    <x v="1252"/>
    <x v="3"/>
    <x v="123"/>
    <d v="2014-11-24T00:00:00"/>
    <s v="Standard Class"/>
    <x v="455"/>
    <s v="Adrian Barton"/>
    <x v="0"/>
    <s v="United States"/>
    <s v="Henderson"/>
    <x v="0"/>
    <n v="42420"/>
    <x v="0"/>
    <s v="FUR-FU-10004665"/>
    <x v="0"/>
    <x v="5"/>
    <s v="3M Polarizing Task Lamp with Clamp Arm, Light Gray"/>
    <n v="821.87999999999988"/>
    <n v="6"/>
    <n v="0"/>
    <n v="213.68880000000001"/>
  </r>
  <r>
    <n v="2553"/>
    <x v="1252"/>
    <x v="3"/>
    <x v="123"/>
    <d v="2014-11-24T00:00:00"/>
    <s v="Standard Class"/>
    <x v="455"/>
    <s v="Adrian Barton"/>
    <x v="0"/>
    <s v="United States"/>
    <s v="Henderson"/>
    <x v="0"/>
    <n v="42420"/>
    <x v="0"/>
    <s v="OFF-BI-10000088"/>
    <x v="1"/>
    <x v="8"/>
    <s v="GBC Imprintable Covers"/>
    <n v="21.96"/>
    <n v="2"/>
    <n v="0"/>
    <n v="10.760400000000001"/>
  </r>
  <r>
    <n v="2554"/>
    <x v="1253"/>
    <x v="0"/>
    <x v="749"/>
    <d v="2013-09-19T00:00:00"/>
    <s v="Standard Class"/>
    <x v="43"/>
    <s v="Parhena Norris"/>
    <x v="2"/>
    <s v="United States"/>
    <s v="Columbia"/>
    <x v="20"/>
    <n v="29203"/>
    <x v="0"/>
    <s v="OFF-PA-10000029"/>
    <x v="1"/>
    <x v="10"/>
    <s v="Xerox 224"/>
    <n v="25.92"/>
    <n v="4"/>
    <n v="0"/>
    <n v="12.441600000000001"/>
  </r>
  <r>
    <n v="2555"/>
    <x v="1254"/>
    <x v="0"/>
    <x v="243"/>
    <d v="2013-08-21T00:00:00"/>
    <s v="Standard Class"/>
    <x v="547"/>
    <s v="John Castell"/>
    <x v="0"/>
    <s v="United States"/>
    <s v="Tallahassee"/>
    <x v="2"/>
    <n v="32303"/>
    <x v="0"/>
    <s v="TEC-PH-10000369"/>
    <x v="2"/>
    <x v="7"/>
    <s v="HTC One Mini"/>
    <n v="705.54399999999998"/>
    <n v="7"/>
    <n v="0.2"/>
    <n v="70.554400000000072"/>
  </r>
  <r>
    <n v="2556"/>
    <x v="1255"/>
    <x v="1"/>
    <x v="120"/>
    <d v="2012-09-30T00:00:00"/>
    <s v="Standard Class"/>
    <x v="58"/>
    <s v="Philip Fox"/>
    <x v="0"/>
    <s v="United States"/>
    <s v="New York City"/>
    <x v="15"/>
    <n v="10035"/>
    <x v="3"/>
    <s v="TEC-AC-10001590"/>
    <x v="2"/>
    <x v="11"/>
    <s v="Dell Slim USB Multimedia Keyboard"/>
    <n v="50"/>
    <n v="2"/>
    <n v="0"/>
    <n v="12"/>
  </r>
  <r>
    <n v="2557"/>
    <x v="1256"/>
    <x v="0"/>
    <x v="750"/>
    <d v="2013-10-15T00:00:00"/>
    <s v="Standard Class"/>
    <x v="308"/>
    <s v="Bart Watters"/>
    <x v="1"/>
    <s v="United States"/>
    <s v="Houston"/>
    <x v="5"/>
    <n v="77070"/>
    <x v="2"/>
    <s v="FUR-FU-10004909"/>
    <x v="0"/>
    <x v="5"/>
    <s v="Contemporary Wood/Metal Frame"/>
    <n v="51.712000000000003"/>
    <n v="8"/>
    <n v="0.6"/>
    <n v="-32.320000000000007"/>
  </r>
  <r>
    <n v="2558"/>
    <x v="1257"/>
    <x v="1"/>
    <x v="539"/>
    <d v="2012-03-30T00:00:00"/>
    <s v="Standard Class"/>
    <x v="130"/>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x v="612"/>
    <s v="Tamara Manning"/>
    <x v="0"/>
    <s v="United States"/>
    <s v="Orem"/>
    <x v="7"/>
    <n v="84057"/>
    <x v="1"/>
    <s v="FUR-BO-10004357"/>
    <x v="0"/>
    <x v="0"/>
    <s v="O'Sullivan Living Dimensions 3-Shelf Bookcases"/>
    <n v="1406.86"/>
    <n v="7"/>
    <n v="0"/>
    <n v="140.68599999999989"/>
  </r>
  <r>
    <n v="2560"/>
    <x v="1258"/>
    <x v="1"/>
    <x v="70"/>
    <d v="2012-06-04T00:00:00"/>
    <s v="Standard Class"/>
    <x v="612"/>
    <s v="Tamara Manning"/>
    <x v="0"/>
    <s v="United States"/>
    <s v="Orem"/>
    <x v="7"/>
    <n v="84057"/>
    <x v="1"/>
    <s v="OFF-LA-10003766"/>
    <x v="1"/>
    <x v="2"/>
    <s v="Self-Adhesive Removable Labels"/>
    <n v="15.75"/>
    <n v="5"/>
    <n v="0"/>
    <n v="7.5600000000000005"/>
  </r>
  <r>
    <n v="2561"/>
    <x v="1258"/>
    <x v="1"/>
    <x v="70"/>
    <d v="2012-06-04T00:00:00"/>
    <s v="Standard Class"/>
    <x v="612"/>
    <s v="Tamara Manning"/>
    <x v="0"/>
    <s v="United States"/>
    <s v="Orem"/>
    <x v="7"/>
    <n v="84057"/>
    <x v="1"/>
    <s v="OFF-ST-10000046"/>
    <x v="1"/>
    <x v="4"/>
    <s v="Fellowes Super Stor/Drawer Files"/>
    <n v="323.10000000000002"/>
    <n v="2"/>
    <n v="0"/>
    <n v="61.38900000000001"/>
  </r>
  <r>
    <n v="2562"/>
    <x v="1259"/>
    <x v="1"/>
    <x v="707"/>
    <d v="2012-12-31T00:00:00"/>
    <s v="Standard Class"/>
    <x v="93"/>
    <s v="Maria Bertelson"/>
    <x v="0"/>
    <s v="United States"/>
    <s v="Nashville"/>
    <x v="18"/>
    <n v="37211"/>
    <x v="0"/>
    <s v="OFF-LA-10003190"/>
    <x v="1"/>
    <x v="2"/>
    <s v="Avery 474"/>
    <n v="9.2159999999999993"/>
    <n v="4"/>
    <n v="0.2"/>
    <n v="3.3408000000000002"/>
  </r>
  <r>
    <n v="2563"/>
    <x v="1259"/>
    <x v="1"/>
    <x v="707"/>
    <d v="2012-12-31T00:00:00"/>
    <s v="Standard Class"/>
    <x v="93"/>
    <s v="Maria Bertelson"/>
    <x v="0"/>
    <s v="United States"/>
    <s v="Nashville"/>
    <x v="18"/>
    <n v="37211"/>
    <x v="0"/>
    <s v="OFF-PA-10002787"/>
    <x v="1"/>
    <x v="10"/>
    <s v="Xerox 227"/>
    <n v="10.368000000000002"/>
    <n v="2"/>
    <n v="0.2"/>
    <n v="3.6288"/>
  </r>
  <r>
    <n v="2564"/>
    <x v="1260"/>
    <x v="1"/>
    <x v="751"/>
    <d v="2012-03-22T00:00:00"/>
    <s v="Second Class"/>
    <x v="403"/>
    <s v="Harold Ryan"/>
    <x v="1"/>
    <s v="United States"/>
    <s v="New York City"/>
    <x v="15"/>
    <n v="10009"/>
    <x v="3"/>
    <s v="TEC-AC-10000387"/>
    <x v="2"/>
    <x v="11"/>
    <s v="KeyTronic KT800P2 - Keyboard - Black"/>
    <n v="15.02"/>
    <n v="1"/>
    <n v="0"/>
    <n v="2.7035999999999998"/>
  </r>
  <r>
    <n v="2565"/>
    <x v="1260"/>
    <x v="1"/>
    <x v="751"/>
    <d v="2012-03-22T00:00:00"/>
    <s v="Second Class"/>
    <x v="403"/>
    <s v="Harold Ryan"/>
    <x v="1"/>
    <s v="United States"/>
    <s v="New York City"/>
    <x v="15"/>
    <n v="10009"/>
    <x v="3"/>
    <s v="OFF-ST-10001291"/>
    <x v="1"/>
    <x v="4"/>
    <s v="Tenex Personal Self-Stacking Standard File Box, Black/Gray"/>
    <n v="33.82"/>
    <n v="2"/>
    <n v="0"/>
    <n v="9.1313999999999993"/>
  </r>
  <r>
    <n v="2566"/>
    <x v="1261"/>
    <x v="3"/>
    <x v="202"/>
    <d v="2014-12-25T00:00:00"/>
    <s v="First Class"/>
    <x v="631"/>
    <s v="Brian Derr"/>
    <x v="0"/>
    <s v="United States"/>
    <s v="Bowling Green"/>
    <x v="0"/>
    <n v="42104"/>
    <x v="0"/>
    <s v="TEC-AC-10003116"/>
    <x v="2"/>
    <x v="11"/>
    <s v="Memorex Froggy Flash Drive 8 GB"/>
    <n v="71"/>
    <n v="4"/>
    <n v="0"/>
    <n v="27.689999999999998"/>
  </r>
  <r>
    <n v="2567"/>
    <x v="1262"/>
    <x v="3"/>
    <x v="752"/>
    <d v="2014-11-04T00:00:00"/>
    <s v="Second Class"/>
    <x v="227"/>
    <s v="Sarah Foster"/>
    <x v="0"/>
    <s v="United States"/>
    <s v="Bellingham"/>
    <x v="4"/>
    <n v="98226"/>
    <x v="1"/>
    <s v="OFF-BI-10001308"/>
    <x v="1"/>
    <x v="8"/>
    <s v="GBC Standard Plastic Binding Systems' Combs"/>
    <n v="25.120000000000005"/>
    <n v="5"/>
    <n v="0.2"/>
    <n v="7.8499999999999979"/>
  </r>
  <r>
    <n v="2568"/>
    <x v="1262"/>
    <x v="3"/>
    <x v="752"/>
    <d v="2014-11-04T00:00:00"/>
    <s v="Second Class"/>
    <x v="227"/>
    <s v="Sarah Foster"/>
    <x v="0"/>
    <s v="United States"/>
    <s v="Bellingham"/>
    <x v="4"/>
    <n v="98226"/>
    <x v="1"/>
    <s v="FUR-TA-10003954"/>
    <x v="0"/>
    <x v="3"/>
    <s v="Hon 94000 Series Round Tables"/>
    <n v="2665.62"/>
    <n v="9"/>
    <n v="0"/>
    <n v="239.90580000000011"/>
  </r>
  <r>
    <n v="2569"/>
    <x v="1263"/>
    <x v="3"/>
    <x v="210"/>
    <d v="2014-09-12T00:00:00"/>
    <s v="Standard Class"/>
    <x v="407"/>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x v="112"/>
    <s v="Dan Reichenbach"/>
    <x v="1"/>
    <s v="United States"/>
    <s v="Newark"/>
    <x v="24"/>
    <n v="43055"/>
    <x v="3"/>
    <s v="TEC-PH-10000576"/>
    <x v="2"/>
    <x v="7"/>
    <s v="AT&amp;T 1080 Corded phone"/>
    <n v="164.38800000000001"/>
    <n v="2"/>
    <n v="0.4"/>
    <n v="-35.617400000000004"/>
  </r>
  <r>
    <n v="2571"/>
    <x v="1264"/>
    <x v="3"/>
    <x v="753"/>
    <d v="2014-12-28T00:00:00"/>
    <s v="Same Day"/>
    <x v="112"/>
    <s v="Dan Reichenbach"/>
    <x v="1"/>
    <s v="United States"/>
    <s v="Newark"/>
    <x v="24"/>
    <n v="43055"/>
    <x v="3"/>
    <s v="OFF-AR-10004441"/>
    <x v="1"/>
    <x v="6"/>
    <s v="BIC Brite Liner Highlighters"/>
    <n v="13.247999999999999"/>
    <n v="4"/>
    <n v="0.2"/>
    <n v="3.6431999999999998"/>
  </r>
  <r>
    <n v="2572"/>
    <x v="1265"/>
    <x v="3"/>
    <x v="11"/>
    <d v="2014-07-22T00:00:00"/>
    <s v="Standard Class"/>
    <x v="91"/>
    <s v="Valerie Mitchum"/>
    <x v="2"/>
    <s v="United States"/>
    <s v="Woodstock"/>
    <x v="10"/>
    <n v="60098"/>
    <x v="2"/>
    <s v="OFF-AR-10003759"/>
    <x v="1"/>
    <x v="6"/>
    <s v="Crayola Anti Dust Chalk, 12/Pack"/>
    <n v="2.9120000000000004"/>
    <n v="2"/>
    <n v="0.2"/>
    <n v="0.90999999999999981"/>
  </r>
  <r>
    <n v="2573"/>
    <x v="1266"/>
    <x v="0"/>
    <x v="399"/>
    <d v="2013-08-16T00:00:00"/>
    <s v="Second Class"/>
    <x v="632"/>
    <s v="Chris McAfee"/>
    <x v="0"/>
    <s v="United States"/>
    <s v="Carrollton"/>
    <x v="5"/>
    <n v="75007"/>
    <x v="2"/>
    <s v="TEC-AC-10004145"/>
    <x v="2"/>
    <x v="11"/>
    <s v="Logitech diNovo Edge Keyboard"/>
    <n v="1399.9440000000002"/>
    <n v="7"/>
    <n v="0.2"/>
    <n v="52.497900000000016"/>
  </r>
  <r>
    <n v="2574"/>
    <x v="1267"/>
    <x v="3"/>
    <x v="362"/>
    <d v="2014-07-15T00:00:00"/>
    <s v="Standard Class"/>
    <x v="598"/>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x v="19"/>
    <s v="Ruben Ausman"/>
    <x v="1"/>
    <s v="United States"/>
    <s v="Columbus"/>
    <x v="32"/>
    <n v="31907"/>
    <x v="0"/>
    <s v="OFF-EN-10004955"/>
    <x v="1"/>
    <x v="12"/>
    <s v="Fashion Color Clasp Envelopes"/>
    <n v="16.23"/>
    <n v="3"/>
    <n v="0"/>
    <n v="7.9527000000000001"/>
  </r>
  <r>
    <n v="2576"/>
    <x v="1268"/>
    <x v="2"/>
    <x v="754"/>
    <d v="2011-11-27T00:00:00"/>
    <s v="Standard Class"/>
    <x v="19"/>
    <s v="Ruben Ausman"/>
    <x v="1"/>
    <s v="United States"/>
    <s v="Columbus"/>
    <x v="32"/>
    <n v="31907"/>
    <x v="0"/>
    <s v="OFF-BI-10001071"/>
    <x v="1"/>
    <x v="8"/>
    <s v="GBC ProClick Punch Binding System"/>
    <n v="319.89999999999998"/>
    <n v="5"/>
    <n v="0"/>
    <n v="156.751"/>
  </r>
  <r>
    <n v="2577"/>
    <x v="1268"/>
    <x v="2"/>
    <x v="754"/>
    <d v="2011-11-27T00:00:00"/>
    <s v="Standard Class"/>
    <x v="19"/>
    <s v="Ruben Ausman"/>
    <x v="1"/>
    <s v="United States"/>
    <s v="Columbus"/>
    <x v="32"/>
    <n v="31907"/>
    <x v="0"/>
    <s v="OFF-EN-10001990"/>
    <x v="1"/>
    <x v="12"/>
    <s v="Staples"/>
    <n v="11.36"/>
    <n v="2"/>
    <n v="0"/>
    <n v="5.3391999999999991"/>
  </r>
  <r>
    <n v="2578"/>
    <x v="1268"/>
    <x v="2"/>
    <x v="754"/>
    <d v="2011-11-27T00:00:00"/>
    <s v="Standard Class"/>
    <x v="19"/>
    <s v="Ruben Ausman"/>
    <x v="1"/>
    <s v="United States"/>
    <s v="Columbus"/>
    <x v="32"/>
    <n v="31907"/>
    <x v="0"/>
    <s v="OFF-AP-10002734"/>
    <x v="1"/>
    <x v="9"/>
    <s v="Holmes Harmony HEPA Air Purifier for 17 x 20 Room"/>
    <n v="675.12"/>
    <n v="3"/>
    <n v="0"/>
    <n v="290.30160000000001"/>
  </r>
  <r>
    <n v="2579"/>
    <x v="1269"/>
    <x v="2"/>
    <x v="755"/>
    <d v="2011-02-01T00:00:00"/>
    <s v="Standard Class"/>
    <x v="174"/>
    <s v="Shirley Daniels"/>
    <x v="2"/>
    <s v="United States"/>
    <s v="Alexandria"/>
    <x v="17"/>
    <n v="22304"/>
    <x v="0"/>
    <s v="FUR-FU-10004587"/>
    <x v="0"/>
    <x v="5"/>
    <s v="GE General Use Halogen Bulbs, 100 Watts, 1 Bulb per Pack"/>
    <n v="62.820000000000007"/>
    <n v="3"/>
    <n v="0"/>
    <n v="30.7818"/>
  </r>
  <r>
    <n v="2580"/>
    <x v="1269"/>
    <x v="2"/>
    <x v="755"/>
    <d v="2011-02-01T00:00:00"/>
    <s v="Standard Class"/>
    <x v="174"/>
    <s v="Shirley Daniels"/>
    <x v="2"/>
    <s v="United States"/>
    <s v="Alexandria"/>
    <x v="17"/>
    <n v="22304"/>
    <x v="0"/>
    <s v="OFF-ST-10004337"/>
    <x v="1"/>
    <x v="4"/>
    <s v="SAFCO Commercial Wire Shelving, 72h"/>
    <n v="489.92"/>
    <n v="8"/>
    <n v="0"/>
    <n v="0"/>
  </r>
  <r>
    <n v="2581"/>
    <x v="1269"/>
    <x v="2"/>
    <x v="755"/>
    <d v="2011-02-01T00:00:00"/>
    <s v="Standard Class"/>
    <x v="174"/>
    <s v="Shirley Daniels"/>
    <x v="2"/>
    <s v="United States"/>
    <s v="Alexandria"/>
    <x v="17"/>
    <n v="22304"/>
    <x v="0"/>
    <s v="OFF-PA-10003072"/>
    <x v="1"/>
    <x v="10"/>
    <s v="Eureka Recycled Copy Paper 8 1/2&quot; x 11&quot;, Ream"/>
    <n v="19.440000000000001"/>
    <n v="3"/>
    <n v="0"/>
    <n v="9.3312000000000008"/>
  </r>
  <r>
    <n v="2582"/>
    <x v="1269"/>
    <x v="2"/>
    <x v="755"/>
    <d v="2011-02-01T00:00:00"/>
    <s v="Standard Class"/>
    <x v="174"/>
    <s v="Shirley Daniels"/>
    <x v="2"/>
    <s v="United States"/>
    <s v="Alexandria"/>
    <x v="17"/>
    <n v="22304"/>
    <x v="0"/>
    <s v="OFF-PA-10000380"/>
    <x v="1"/>
    <x v="10"/>
    <s v="REDIFORM Incoming/Outgoing Call Register, 11&quot; X 8 1/2&quot;, 100 Messages"/>
    <n v="16.68"/>
    <n v="2"/>
    <n v="0"/>
    <n v="8.34"/>
  </r>
  <r>
    <n v="2583"/>
    <x v="1269"/>
    <x v="2"/>
    <x v="755"/>
    <d v="2011-02-01T00:00:00"/>
    <s v="Standard Class"/>
    <x v="174"/>
    <s v="Shirley Daniels"/>
    <x v="2"/>
    <s v="United States"/>
    <s v="Alexandria"/>
    <x v="17"/>
    <n v="22304"/>
    <x v="0"/>
    <s v="TEC-PH-10004833"/>
    <x v="2"/>
    <x v="7"/>
    <s v="Macally Suction Cup Mount"/>
    <n v="155.35"/>
    <n v="13"/>
    <n v="0"/>
    <n v="0"/>
  </r>
  <r>
    <n v="2584"/>
    <x v="1269"/>
    <x v="2"/>
    <x v="755"/>
    <d v="2011-02-01T00:00:00"/>
    <s v="Standard Class"/>
    <x v="174"/>
    <s v="Shirley Daniels"/>
    <x v="2"/>
    <s v="United States"/>
    <s v="Alexandria"/>
    <x v="17"/>
    <n v="22304"/>
    <x v="0"/>
    <s v="FUR-FU-10001847"/>
    <x v="0"/>
    <x v="5"/>
    <s v="Eldon Image Series Black Desk Accessories"/>
    <n v="12.419999999999998"/>
    <n v="3"/>
    <n v="0"/>
    <n v="4.4711999999999996"/>
  </r>
  <r>
    <n v="2585"/>
    <x v="1269"/>
    <x v="2"/>
    <x v="755"/>
    <d v="2011-02-01T00:00:00"/>
    <s v="Standard Class"/>
    <x v="174"/>
    <s v="Shirley Daniels"/>
    <x v="2"/>
    <s v="United States"/>
    <s v="Alexandria"/>
    <x v="17"/>
    <n v="22304"/>
    <x v="0"/>
    <s v="TEC-PH-10002103"/>
    <x v="2"/>
    <x v="7"/>
    <s v="Jabra SPEAK 410"/>
    <n v="187.98"/>
    <n v="2"/>
    <n v="0"/>
    <n v="52.634399999999999"/>
  </r>
  <r>
    <n v="2586"/>
    <x v="1270"/>
    <x v="1"/>
    <x v="502"/>
    <d v="2012-11-10T00:00:00"/>
    <s v="Standard Class"/>
    <x v="294"/>
    <s v="Chris Selesnick"/>
    <x v="1"/>
    <s v="United States"/>
    <s v="Haltom City"/>
    <x v="5"/>
    <n v="76117"/>
    <x v="2"/>
    <s v="OFF-EN-10001137"/>
    <x v="1"/>
    <x v="12"/>
    <s v="#10 Gummed Flap White Envelopes, 100/Box"/>
    <n v="6.6080000000000005"/>
    <n v="2"/>
    <n v="0.2"/>
    <n v="2.1475999999999997"/>
  </r>
  <r>
    <n v="2587"/>
    <x v="1271"/>
    <x v="3"/>
    <x v="160"/>
    <d v="2014-07-07T00:00:00"/>
    <s v="Standard Class"/>
    <x v="267"/>
    <s v="Ralph Arnett"/>
    <x v="0"/>
    <s v="United States"/>
    <s v="New York City"/>
    <x v="15"/>
    <n v="10024"/>
    <x v="3"/>
    <s v="OFF-ST-10001476"/>
    <x v="1"/>
    <x v="4"/>
    <s v="Steel Personal Filing/Posting Tote"/>
    <n v="248.57"/>
    <n v="7"/>
    <n v="0"/>
    <n v="67.113900000000015"/>
  </r>
  <r>
    <n v="2588"/>
    <x v="1271"/>
    <x v="3"/>
    <x v="160"/>
    <d v="2014-07-07T00:00:00"/>
    <s v="Standard Class"/>
    <x v="267"/>
    <s v="Ralph Arnett"/>
    <x v="0"/>
    <s v="United States"/>
    <s v="New York City"/>
    <x v="15"/>
    <n v="10024"/>
    <x v="3"/>
    <s v="FUR-FU-10002045"/>
    <x v="0"/>
    <x v="5"/>
    <s v="Executive Impressions 14&quot;"/>
    <n v="22.23"/>
    <n v="1"/>
    <n v="0"/>
    <n v="9.7812000000000019"/>
  </r>
  <r>
    <n v="2589"/>
    <x v="1272"/>
    <x v="0"/>
    <x v="465"/>
    <d v="2013-05-10T00:00:00"/>
    <s v="Standard Class"/>
    <x v="593"/>
    <s v="Barry Franz"/>
    <x v="2"/>
    <s v="United States"/>
    <s v="Los Angeles"/>
    <x v="1"/>
    <n v="90004"/>
    <x v="1"/>
    <s v="OFF-ST-10001505"/>
    <x v="1"/>
    <x v="4"/>
    <s v="Perma STOR-ALL Hanging File Box, 13 1/8&quot;W x 12 1/4&quot;D x 10 1/2&quot;H"/>
    <n v="5.98"/>
    <n v="1"/>
    <n v="0"/>
    <n v="1.0165999999999995"/>
  </r>
  <r>
    <n v="2590"/>
    <x v="1272"/>
    <x v="0"/>
    <x v="465"/>
    <d v="2013-05-10T00:00:00"/>
    <s v="Standard Class"/>
    <x v="593"/>
    <s v="Barry Franz"/>
    <x v="2"/>
    <s v="United States"/>
    <s v="Los Angeles"/>
    <x v="1"/>
    <n v="90004"/>
    <x v="1"/>
    <s v="TEC-PH-10001433"/>
    <x v="2"/>
    <x v="7"/>
    <s v="Cisco Small Business SPA 502G VoIP phone"/>
    <n v="246.16800000000001"/>
    <n v="3"/>
    <n v="0.2"/>
    <n v="21.539699999999996"/>
  </r>
  <r>
    <n v="2591"/>
    <x v="1273"/>
    <x v="0"/>
    <x v="162"/>
    <d v="2013-09-15T00:00:00"/>
    <s v="Standard Class"/>
    <x v="339"/>
    <s v="Sanjit Engle"/>
    <x v="0"/>
    <s v="United States"/>
    <s v="Wheeling"/>
    <x v="10"/>
    <n v="60090"/>
    <x v="2"/>
    <s v="FUR-FU-10004671"/>
    <x v="0"/>
    <x v="5"/>
    <s v="Executive Impressions 12&quot; Wall Clock"/>
    <n v="14.136000000000003"/>
    <n v="2"/>
    <n v="0.6"/>
    <n v="-7.774799999999999"/>
  </r>
  <r>
    <n v="2592"/>
    <x v="1273"/>
    <x v="0"/>
    <x v="162"/>
    <d v="2013-09-15T00:00:00"/>
    <s v="Standard Class"/>
    <x v="339"/>
    <s v="Sanjit Engle"/>
    <x v="0"/>
    <s v="United States"/>
    <s v="Wheeling"/>
    <x v="10"/>
    <n v="60090"/>
    <x v="2"/>
    <s v="FUR-TA-10003569"/>
    <x v="0"/>
    <x v="3"/>
    <s v="Bretford CR8500 Series Meeting Room Furniture"/>
    <n v="601.47"/>
    <n v="3"/>
    <n v="0.5"/>
    <n v="-300.73500000000001"/>
  </r>
  <r>
    <n v="2593"/>
    <x v="1274"/>
    <x v="3"/>
    <x v="221"/>
    <d v="2014-11-27T00:00:00"/>
    <s v="Second Class"/>
    <x v="276"/>
    <s v="Roland Schwarz"/>
    <x v="1"/>
    <s v="United States"/>
    <s v="Summerville"/>
    <x v="20"/>
    <n v="29483"/>
    <x v="0"/>
    <s v="TEC-PH-10002807"/>
    <x v="2"/>
    <x v="7"/>
    <s v="Motorla HX550 Universal Bluetooth Headset"/>
    <n v="79.099999999999994"/>
    <n v="2"/>
    <n v="0"/>
    <n v="39.549999999999997"/>
  </r>
  <r>
    <n v="2594"/>
    <x v="1274"/>
    <x v="3"/>
    <x v="221"/>
    <d v="2014-11-27T00:00:00"/>
    <s v="Second Class"/>
    <x v="276"/>
    <s v="Roland Schwarz"/>
    <x v="1"/>
    <s v="United States"/>
    <s v="Summerville"/>
    <x v="20"/>
    <n v="29483"/>
    <x v="0"/>
    <s v="OFF-BI-10001597"/>
    <x v="1"/>
    <x v="8"/>
    <s v="Wilson Jones Ledger-Size, Piano-Hinge Binder, 2&quot;, Blue"/>
    <n v="327.84"/>
    <n v="8"/>
    <n v="0"/>
    <n v="157.36319999999998"/>
  </r>
  <r>
    <n v="2595"/>
    <x v="1275"/>
    <x v="3"/>
    <x v="726"/>
    <d v="2014-05-18T00:00:00"/>
    <s v="Standard Class"/>
    <x v="312"/>
    <s v="Brian Moss"/>
    <x v="1"/>
    <s v="United States"/>
    <s v="Columbus"/>
    <x v="14"/>
    <n v="47201"/>
    <x v="2"/>
    <s v="OFF-EN-10003296"/>
    <x v="1"/>
    <x v="12"/>
    <s v="Tyvek Side-Opening Peel &amp; Seel Expanding Envelopes"/>
    <n v="180.96"/>
    <n v="2"/>
    <n v="0"/>
    <n v="81.432000000000002"/>
  </r>
  <r>
    <n v="2596"/>
    <x v="1275"/>
    <x v="3"/>
    <x v="726"/>
    <d v="2014-05-18T00:00:00"/>
    <s v="Standard Class"/>
    <x v="312"/>
    <s v="Brian Moss"/>
    <x v="1"/>
    <s v="United States"/>
    <s v="Columbus"/>
    <x v="14"/>
    <n v="47201"/>
    <x v="2"/>
    <s v="OFF-BI-10004632"/>
    <x v="1"/>
    <x v="8"/>
    <s v="Ibico Hi-Tech Manual Binding System"/>
    <n v="914.97"/>
    <n v="3"/>
    <n v="0"/>
    <n v="411.73649999999998"/>
  </r>
  <r>
    <n v="2597"/>
    <x v="1275"/>
    <x v="3"/>
    <x v="726"/>
    <d v="2014-05-18T00:00:00"/>
    <s v="Standard Class"/>
    <x v="312"/>
    <s v="Brian Moss"/>
    <x v="1"/>
    <s v="United States"/>
    <s v="Columbus"/>
    <x v="14"/>
    <n v="47201"/>
    <x v="2"/>
    <s v="TEC-PH-10002310"/>
    <x v="2"/>
    <x v="7"/>
    <s v="Plantronics Calisto P620-M USB Wireless Speakerphone System"/>
    <n v="587.97"/>
    <n v="3"/>
    <n v="0"/>
    <n v="158.75190000000003"/>
  </r>
  <r>
    <n v="2598"/>
    <x v="1275"/>
    <x v="3"/>
    <x v="726"/>
    <d v="2014-05-18T00:00:00"/>
    <s v="Standard Class"/>
    <x v="312"/>
    <s v="Brian Moss"/>
    <x v="1"/>
    <s v="United States"/>
    <s v="Columbus"/>
    <x v="14"/>
    <n v="47201"/>
    <x v="2"/>
    <s v="OFF-ST-10000078"/>
    <x v="1"/>
    <x v="4"/>
    <s v="Tennsco 6- and 18-Compartment Lockers"/>
    <n v="530.34"/>
    <n v="2"/>
    <n v="0"/>
    <n v="95.461199999999963"/>
  </r>
  <r>
    <n v="2599"/>
    <x v="1275"/>
    <x v="3"/>
    <x v="726"/>
    <d v="2014-05-18T00:00:00"/>
    <s v="Standard Class"/>
    <x v="312"/>
    <s v="Brian Moss"/>
    <x v="1"/>
    <s v="United States"/>
    <s v="Columbus"/>
    <x v="14"/>
    <n v="47201"/>
    <x v="2"/>
    <s v="OFF-PA-10001752"/>
    <x v="1"/>
    <x v="10"/>
    <s v="Hammermill CopyPlus Copy Paper (20Lb. and 84 Bright)"/>
    <n v="14.940000000000001"/>
    <n v="3"/>
    <n v="0"/>
    <n v="7.3206000000000007"/>
  </r>
  <r>
    <n v="2600"/>
    <x v="1276"/>
    <x v="3"/>
    <x v="756"/>
    <d v="2014-04-30T00:00:00"/>
    <s v="Standard Class"/>
    <x v="85"/>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x v="85"/>
    <s v="Sally Knutson"/>
    <x v="0"/>
    <s v="United States"/>
    <s v="New York City"/>
    <x v="15"/>
    <n v="10024"/>
    <x v="3"/>
    <s v="OFF-SU-10002573"/>
    <x v="1"/>
    <x v="14"/>
    <s v="Acme 10&quot; Easy Grip Assistive Scissors"/>
    <n v="122.71000000000001"/>
    <n v="7"/>
    <n v="0"/>
    <n v="36.812999999999988"/>
  </r>
  <r>
    <n v="2602"/>
    <x v="1277"/>
    <x v="0"/>
    <x v="30"/>
    <d v="2013-06-05T00:00:00"/>
    <s v="Same Day"/>
    <x v="633"/>
    <s v="Edward Nazzal"/>
    <x v="0"/>
    <s v="United States"/>
    <s v="New York City"/>
    <x v="15"/>
    <n v="10035"/>
    <x v="3"/>
    <s v="OFF-PA-10000349"/>
    <x v="1"/>
    <x v="10"/>
    <s v="Staples"/>
    <n v="14.940000000000001"/>
    <n v="3"/>
    <n v="0"/>
    <n v="7.0218000000000007"/>
  </r>
  <r>
    <n v="2603"/>
    <x v="1277"/>
    <x v="0"/>
    <x v="30"/>
    <d v="2013-06-05T00:00:00"/>
    <s v="Same Day"/>
    <x v="633"/>
    <s v="Edward Nazzal"/>
    <x v="0"/>
    <s v="United States"/>
    <s v="New York City"/>
    <x v="15"/>
    <n v="10035"/>
    <x v="3"/>
    <s v="TEC-MA-10003356"/>
    <x v="2"/>
    <x v="15"/>
    <s v="Panasonic KX MC6040 Color Laser Multifunction Printer"/>
    <n v="1349.85"/>
    <n v="3"/>
    <n v="0"/>
    <n v="364.45949999999993"/>
  </r>
  <r>
    <n v="2604"/>
    <x v="1277"/>
    <x v="0"/>
    <x v="30"/>
    <d v="2013-06-05T00:00:00"/>
    <s v="Same Day"/>
    <x v="633"/>
    <s v="Edward Nazzal"/>
    <x v="0"/>
    <s v="United States"/>
    <s v="New York City"/>
    <x v="15"/>
    <n v="10035"/>
    <x v="3"/>
    <s v="FUR-BO-10000362"/>
    <x v="0"/>
    <x v="0"/>
    <s v="Sauder Inglewood Library Bookcases"/>
    <n v="136.78399999999999"/>
    <n v="1"/>
    <n v="0.2"/>
    <n v="5.129400000000004"/>
  </r>
  <r>
    <n v="2605"/>
    <x v="1277"/>
    <x v="0"/>
    <x v="30"/>
    <d v="2013-06-05T00:00:00"/>
    <s v="Same Day"/>
    <x v="633"/>
    <s v="Edward Nazzal"/>
    <x v="0"/>
    <s v="United States"/>
    <s v="New York City"/>
    <x v="15"/>
    <n v="10035"/>
    <x v="3"/>
    <s v="FUR-FU-10003878"/>
    <x v="0"/>
    <x v="5"/>
    <s v="Linden 10&quot; Round Wall Clock, Black"/>
    <n v="61.12"/>
    <n v="4"/>
    <n v="0"/>
    <n v="20.780799999999999"/>
  </r>
  <r>
    <n v="2606"/>
    <x v="1278"/>
    <x v="2"/>
    <x v="757"/>
    <d v="2011-12-21T00:00:00"/>
    <s v="Standard Class"/>
    <x v="634"/>
    <s v="Kean Nguyen"/>
    <x v="1"/>
    <s v="United States"/>
    <s v="Jacksonville"/>
    <x v="2"/>
    <n v="32216"/>
    <x v="0"/>
    <s v="OFF-BI-10000591"/>
    <x v="1"/>
    <x v="8"/>
    <s v="Avery Binder Labels"/>
    <n v="1.1670000000000003"/>
    <n v="1"/>
    <n v="0.7"/>
    <n v="-0.85579999999999989"/>
  </r>
  <r>
    <n v="2607"/>
    <x v="1279"/>
    <x v="0"/>
    <x v="758"/>
    <d v="2013-03-11T00:00:00"/>
    <s v="Standard Class"/>
    <x v="450"/>
    <s v="Michael Granlund"/>
    <x v="2"/>
    <s v="United States"/>
    <s v="San Diego"/>
    <x v="1"/>
    <n v="92024"/>
    <x v="1"/>
    <s v="OFF-AR-10003727"/>
    <x v="1"/>
    <x v="6"/>
    <s v="Berol Giant Pencil Sharpener"/>
    <n v="16.989999999999998"/>
    <n v="1"/>
    <n v="0"/>
    <n v="4.9270999999999976"/>
  </r>
  <r>
    <n v="2608"/>
    <x v="1280"/>
    <x v="2"/>
    <x v="641"/>
    <d v="2011-11-30T00:00:00"/>
    <s v="Standard Class"/>
    <x v="565"/>
    <s v="Matt Collister"/>
    <x v="1"/>
    <s v="United States"/>
    <s v="Arlington"/>
    <x v="5"/>
    <n v="76017"/>
    <x v="2"/>
    <s v="TEC-AC-10001635"/>
    <x v="2"/>
    <x v="11"/>
    <s v="KeyTronic KT400U2 - Keyboard - Black"/>
    <n v="24.672000000000001"/>
    <n v="3"/>
    <n v="0.2"/>
    <n v="0"/>
  </r>
  <r>
    <n v="2609"/>
    <x v="1280"/>
    <x v="2"/>
    <x v="641"/>
    <d v="2011-11-30T00:00:00"/>
    <s v="Standard Class"/>
    <x v="565"/>
    <s v="Matt Collister"/>
    <x v="1"/>
    <s v="United States"/>
    <s v="Arlington"/>
    <x v="5"/>
    <n v="76017"/>
    <x v="2"/>
    <s v="OFF-LA-10001317"/>
    <x v="1"/>
    <x v="2"/>
    <s v="Avery 520"/>
    <n v="2.52"/>
    <n v="1"/>
    <n v="0.2"/>
    <n v="0.88200000000000001"/>
  </r>
  <r>
    <n v="2610"/>
    <x v="1280"/>
    <x v="2"/>
    <x v="641"/>
    <d v="2011-11-30T00:00:00"/>
    <s v="Standard Class"/>
    <x v="565"/>
    <s v="Matt Collister"/>
    <x v="1"/>
    <s v="United States"/>
    <s v="Arlington"/>
    <x v="5"/>
    <n v="76017"/>
    <x v="2"/>
    <s v="FUR-TA-10000577"/>
    <x v="0"/>
    <x v="3"/>
    <s v="Bretford CR4500 Series Slim Rectangular Table"/>
    <n v="1218.7349999999997"/>
    <n v="5"/>
    <n v="0.3"/>
    <n v="-121.87349999999992"/>
  </r>
  <r>
    <n v="2611"/>
    <x v="1280"/>
    <x v="2"/>
    <x v="641"/>
    <d v="2011-11-30T00:00:00"/>
    <s v="Standard Class"/>
    <x v="565"/>
    <s v="Matt Collister"/>
    <x v="1"/>
    <s v="United States"/>
    <s v="Arlington"/>
    <x v="5"/>
    <n v="76017"/>
    <x v="2"/>
    <s v="OFF-LA-10000248"/>
    <x v="1"/>
    <x v="2"/>
    <s v="Avery 52"/>
    <n v="5.9039999999999999"/>
    <n v="2"/>
    <n v="0.2"/>
    <n v="1.9925999999999999"/>
  </r>
  <r>
    <n v="2612"/>
    <x v="1280"/>
    <x v="2"/>
    <x v="641"/>
    <d v="2011-11-30T00:00:00"/>
    <s v="Standard Class"/>
    <x v="565"/>
    <s v="Matt Collister"/>
    <x v="1"/>
    <s v="United States"/>
    <s v="Arlington"/>
    <x v="5"/>
    <n v="76017"/>
    <x v="2"/>
    <s v="OFF-PA-10000955"/>
    <x v="1"/>
    <x v="10"/>
    <s v="Southworth 25% Cotton Granite Paper &amp; Envelopes"/>
    <n v="15.696000000000002"/>
    <n v="3"/>
    <n v="0.2"/>
    <n v="5.1011999999999995"/>
  </r>
  <r>
    <n v="2613"/>
    <x v="1280"/>
    <x v="2"/>
    <x v="641"/>
    <d v="2011-11-30T00:00:00"/>
    <s v="Standard Class"/>
    <x v="565"/>
    <s v="Matt Collister"/>
    <x v="1"/>
    <s v="United States"/>
    <s v="Arlington"/>
    <x v="5"/>
    <n v="76017"/>
    <x v="2"/>
    <s v="FUR-FU-10000221"/>
    <x v="0"/>
    <x v="5"/>
    <s v="Master Caster Door Stop, Brown"/>
    <n v="6.0960000000000001"/>
    <n v="3"/>
    <n v="0.6"/>
    <n v="-3.9624000000000006"/>
  </r>
  <r>
    <n v="2614"/>
    <x v="1281"/>
    <x v="0"/>
    <x v="236"/>
    <d v="2013-05-06T00:00:00"/>
    <s v="Standard Class"/>
    <x v="635"/>
    <s v="Bill Overfelt"/>
    <x v="1"/>
    <s v="United States"/>
    <s v="Los Angeles"/>
    <x v="1"/>
    <n v="90045"/>
    <x v="1"/>
    <s v="FUR-CH-10002304"/>
    <x v="0"/>
    <x v="1"/>
    <s v="Global Stack Chair without Arms, Black"/>
    <n v="41.568000000000005"/>
    <n v="2"/>
    <n v="0.2"/>
    <n v="2.5980000000000008"/>
  </r>
  <r>
    <n v="2615"/>
    <x v="1282"/>
    <x v="2"/>
    <x v="759"/>
    <d v="2011-05-03T00:00:00"/>
    <s v="Standard Class"/>
    <x v="636"/>
    <s v="Aleksandra Gannaway"/>
    <x v="1"/>
    <s v="United States"/>
    <s v="Los Angeles"/>
    <x v="1"/>
    <n v="90049"/>
    <x v="1"/>
    <s v="FUR-CH-10004886"/>
    <x v="0"/>
    <x v="1"/>
    <s v="Bevis Steel Folding Chairs"/>
    <n v="230.28000000000003"/>
    <n v="3"/>
    <n v="0.2"/>
    <n v="23.027999999999992"/>
  </r>
  <r>
    <n v="2616"/>
    <x v="1282"/>
    <x v="2"/>
    <x v="759"/>
    <d v="2011-05-03T00:00:00"/>
    <s v="Standard Class"/>
    <x v="636"/>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x v="333"/>
    <s v="Maribeth Schnelling"/>
    <x v="0"/>
    <s v="United States"/>
    <s v="San Francisco"/>
    <x v="1"/>
    <n v="94110"/>
    <x v="1"/>
    <s v="OFF-LA-10003663"/>
    <x v="1"/>
    <x v="2"/>
    <s v="Avery 498"/>
    <n v="5.78"/>
    <n v="2"/>
    <n v="0"/>
    <n v="2.7166000000000001"/>
  </r>
  <r>
    <n v="2618"/>
    <x v="1283"/>
    <x v="3"/>
    <x v="719"/>
    <d v="2014-04-06T00:00:00"/>
    <s v="Standard Class"/>
    <x v="333"/>
    <s v="Maribeth Schnelling"/>
    <x v="0"/>
    <s v="United States"/>
    <s v="San Francisco"/>
    <x v="1"/>
    <n v="94110"/>
    <x v="1"/>
    <s v="OFF-BI-10001294"/>
    <x v="1"/>
    <x v="8"/>
    <s v="Fellowes Binding Cases"/>
    <n v="121.67999999999999"/>
    <n v="13"/>
    <n v="0.2"/>
    <n v="38.024999999999977"/>
  </r>
  <r>
    <n v="2619"/>
    <x v="1284"/>
    <x v="3"/>
    <x v="66"/>
    <d v="2014-12-27T00:00:00"/>
    <s v="Standard Class"/>
    <x v="487"/>
    <s v="Jim Mitchum"/>
    <x v="1"/>
    <s v="United States"/>
    <s v="Carlsbad"/>
    <x v="27"/>
    <n v="88220"/>
    <x v="1"/>
    <s v="OFF-AR-10000369"/>
    <x v="1"/>
    <x v="6"/>
    <s v="Design Ebony Sketching Pencil"/>
    <n v="4.17"/>
    <n v="3"/>
    <n v="0"/>
    <n v="1.0841999999999998"/>
  </r>
  <r>
    <n v="2620"/>
    <x v="1284"/>
    <x v="3"/>
    <x v="66"/>
    <d v="2014-12-27T00:00:00"/>
    <s v="Standard Class"/>
    <x v="487"/>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x v="487"/>
    <s v="Jim Mitchum"/>
    <x v="1"/>
    <s v="United States"/>
    <s v="Carlsbad"/>
    <x v="27"/>
    <n v="88220"/>
    <x v="1"/>
    <s v="OFF-ST-10000876"/>
    <x v="1"/>
    <x v="4"/>
    <s v="Eldon Simplefile Box Office"/>
    <n v="37.32"/>
    <n v="3"/>
    <n v="0"/>
    <n v="10.4496"/>
  </r>
  <r>
    <n v="2622"/>
    <x v="1284"/>
    <x v="3"/>
    <x v="66"/>
    <d v="2014-12-27T00:00:00"/>
    <s v="Standard Class"/>
    <x v="487"/>
    <s v="Jim Mitchum"/>
    <x v="1"/>
    <s v="United States"/>
    <s v="Carlsbad"/>
    <x v="27"/>
    <n v="88220"/>
    <x v="1"/>
    <s v="OFF-LA-10001404"/>
    <x v="1"/>
    <x v="2"/>
    <s v="Avery 517"/>
    <n v="18.45"/>
    <n v="5"/>
    <n v="0"/>
    <n v="8.6715"/>
  </r>
  <r>
    <n v="2623"/>
    <x v="1285"/>
    <x v="2"/>
    <x v="640"/>
    <d v="2011-12-06T00:00:00"/>
    <s v="Second Class"/>
    <x v="637"/>
    <s v="Matthew Clasen"/>
    <x v="1"/>
    <s v="United States"/>
    <s v="Saint Louis"/>
    <x v="25"/>
    <n v="63116"/>
    <x v="2"/>
    <s v="OFF-PA-10001972"/>
    <x v="1"/>
    <x v="10"/>
    <s v="Xerox 214"/>
    <n v="25.92"/>
    <n v="4"/>
    <n v="0"/>
    <n v="12.441600000000001"/>
  </r>
  <r>
    <n v="2624"/>
    <x v="1286"/>
    <x v="3"/>
    <x v="760"/>
    <d v="2014-10-25T00:00:00"/>
    <s v="First Class"/>
    <x v="638"/>
    <s v="Tom Ashbrook"/>
    <x v="2"/>
    <s v="United States"/>
    <s v="New York City"/>
    <x v="15"/>
    <n v="10024"/>
    <x v="3"/>
    <s v="TEC-CO-10004722"/>
    <x v="2"/>
    <x v="16"/>
    <s v="Canon imageCLASS 2200 Advanced Copier"/>
    <n v="11199.968000000001"/>
    <n v="4"/>
    <n v="0.2"/>
    <n v="3919.9887999999992"/>
  </r>
  <r>
    <n v="2625"/>
    <x v="1286"/>
    <x v="3"/>
    <x v="760"/>
    <d v="2014-10-25T00:00:00"/>
    <s v="First Class"/>
    <x v="638"/>
    <s v="Tom Ashbrook"/>
    <x v="2"/>
    <s v="United States"/>
    <s v="New York City"/>
    <x v="15"/>
    <n v="10024"/>
    <x v="3"/>
    <s v="TEC-PH-10001494"/>
    <x v="2"/>
    <x v="7"/>
    <s v="Polycom CX600 IP Phone VoIP phone"/>
    <n v="2399.6"/>
    <n v="8"/>
    <n v="0"/>
    <n v="647.89200000000005"/>
  </r>
  <r>
    <n v="2626"/>
    <x v="1286"/>
    <x v="3"/>
    <x v="760"/>
    <d v="2014-10-25T00:00:00"/>
    <s v="First Class"/>
    <x v="638"/>
    <s v="Tom Ashbrook"/>
    <x v="2"/>
    <s v="United States"/>
    <s v="New York City"/>
    <x v="15"/>
    <n v="10024"/>
    <x v="3"/>
    <s v="OFF-EN-10002500"/>
    <x v="1"/>
    <x v="12"/>
    <s v="Globe Weis Peel &amp; Seel First Class Envelopes"/>
    <n v="63.9"/>
    <n v="5"/>
    <n v="0"/>
    <n v="28.754999999999995"/>
  </r>
  <r>
    <n v="2627"/>
    <x v="1286"/>
    <x v="3"/>
    <x v="760"/>
    <d v="2014-10-25T00:00:00"/>
    <s v="First Class"/>
    <x v="638"/>
    <s v="Tom Ashbrook"/>
    <x v="2"/>
    <s v="United States"/>
    <s v="New York City"/>
    <x v="15"/>
    <n v="10024"/>
    <x v="3"/>
    <s v="TEC-PH-10003800"/>
    <x v="2"/>
    <x v="7"/>
    <s v="i.Sound Portable Power - 8000 mAh"/>
    <n v="52.99"/>
    <n v="1"/>
    <n v="0"/>
    <n v="0.52989999999999782"/>
  </r>
  <r>
    <n v="2628"/>
    <x v="1287"/>
    <x v="3"/>
    <x v="38"/>
    <d v="2014-11-16T00:00:00"/>
    <s v="First Class"/>
    <x v="115"/>
    <s v="Sean Braxton"/>
    <x v="1"/>
    <s v="United States"/>
    <s v="Springfield"/>
    <x v="24"/>
    <n v="45503"/>
    <x v="3"/>
    <s v="TEC-AC-10002399"/>
    <x v="2"/>
    <x v="11"/>
    <s v="SanDisk Cruzer 32 GB USB Flash Drive"/>
    <n v="60.864000000000004"/>
    <n v="4"/>
    <n v="0.2"/>
    <n v="9.1295999999999964"/>
  </r>
  <r>
    <n v="2629"/>
    <x v="1287"/>
    <x v="3"/>
    <x v="38"/>
    <d v="2014-11-16T00:00:00"/>
    <s v="First Class"/>
    <x v="115"/>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x v="115"/>
    <s v="Sean Braxton"/>
    <x v="1"/>
    <s v="United States"/>
    <s v="Springfield"/>
    <x v="24"/>
    <n v="45503"/>
    <x v="3"/>
    <s v="OFF-BI-10003196"/>
    <x v="1"/>
    <x v="8"/>
    <s v="Accohide Poly Flexible Ring Binders"/>
    <n v="11.220000000000002"/>
    <n v="10"/>
    <n v="0.7"/>
    <n v="-7.4799999999999969"/>
  </r>
  <r>
    <n v="2631"/>
    <x v="1288"/>
    <x v="1"/>
    <x v="229"/>
    <d v="2012-09-15T00:00:00"/>
    <s v="Standard Class"/>
    <x v="492"/>
    <s v="Aimee Bixby"/>
    <x v="0"/>
    <s v="United States"/>
    <s v="Tulsa"/>
    <x v="26"/>
    <n v="74133"/>
    <x v="2"/>
    <s v="OFF-PA-10000477"/>
    <x v="1"/>
    <x v="10"/>
    <s v="Xerox 1952"/>
    <n v="14.940000000000001"/>
    <n v="3"/>
    <n v="0"/>
    <n v="7.0218000000000007"/>
  </r>
  <r>
    <n v="2632"/>
    <x v="1289"/>
    <x v="3"/>
    <x v="356"/>
    <d v="2014-05-21T00:00:00"/>
    <s v="Standard Class"/>
    <x v="639"/>
    <s v="Jason Fortune-"/>
    <x v="0"/>
    <s v="United States"/>
    <s v="Seattle"/>
    <x v="4"/>
    <n v="98103"/>
    <x v="1"/>
    <s v="FUR-FU-10000076"/>
    <x v="0"/>
    <x v="5"/>
    <s v="24-Hour Round Wall Clock"/>
    <n v="39.96"/>
    <n v="2"/>
    <n v="0"/>
    <n v="17.182800000000004"/>
  </r>
  <r>
    <n v="2633"/>
    <x v="1289"/>
    <x v="3"/>
    <x v="356"/>
    <d v="2014-05-21T00:00:00"/>
    <s v="Standard Class"/>
    <x v="639"/>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x v="639"/>
    <s v="Jason Fortune-"/>
    <x v="0"/>
    <s v="United States"/>
    <s v="Seattle"/>
    <x v="4"/>
    <n v="98103"/>
    <x v="1"/>
    <s v="FUR-CH-10004287"/>
    <x v="0"/>
    <x v="1"/>
    <s v="SAFCO Arco Folding Chair"/>
    <n v="220.96"/>
    <n v="1"/>
    <n v="0.2"/>
    <n v="24.857999999999983"/>
  </r>
  <r>
    <n v="2635"/>
    <x v="1290"/>
    <x v="1"/>
    <x v="761"/>
    <d v="2012-07-10T00:00:00"/>
    <s v="Second Class"/>
    <x v="541"/>
    <s v="Barbara Fisher"/>
    <x v="1"/>
    <s v="United States"/>
    <s v="Fayetteville"/>
    <x v="3"/>
    <n v="28314"/>
    <x v="0"/>
    <s v="FUR-FU-10003829"/>
    <x v="0"/>
    <x v="5"/>
    <s v="Stackable Trays"/>
    <n v="4.9280000000000008"/>
    <n v="2"/>
    <n v="0.2"/>
    <n v="0.73919999999999941"/>
  </r>
  <r>
    <n v="2636"/>
    <x v="1290"/>
    <x v="1"/>
    <x v="761"/>
    <d v="2012-07-10T00:00:00"/>
    <s v="Second Class"/>
    <x v="541"/>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x v="640"/>
    <s v="Tim Taslimi"/>
    <x v="1"/>
    <s v="United States"/>
    <s v="Los Angeles"/>
    <x v="1"/>
    <n v="90045"/>
    <x v="1"/>
    <s v="OFF-ST-10000046"/>
    <x v="1"/>
    <x v="4"/>
    <s v="Fellowes Super Stor/Drawer Files"/>
    <n v="323.10000000000002"/>
    <n v="2"/>
    <n v="0"/>
    <n v="61.38900000000001"/>
  </r>
  <r>
    <n v="2638"/>
    <x v="1292"/>
    <x v="3"/>
    <x v="492"/>
    <d v="2014-06-19T00:00:00"/>
    <s v="Standard Class"/>
    <x v="641"/>
    <s v="Sarah Bern"/>
    <x v="0"/>
    <s v="United States"/>
    <s v="New York City"/>
    <x v="15"/>
    <n v="10035"/>
    <x v="3"/>
    <s v="OFF-PA-10000697"/>
    <x v="1"/>
    <x v="10"/>
    <s v="TOPS Voice Message Log Book, Flash Format"/>
    <n v="19.04"/>
    <n v="4"/>
    <n v="0"/>
    <n v="9.3295999999999992"/>
  </r>
  <r>
    <n v="2639"/>
    <x v="1292"/>
    <x v="3"/>
    <x v="492"/>
    <d v="2014-06-19T00:00:00"/>
    <s v="Standard Class"/>
    <x v="641"/>
    <s v="Sarah Bern"/>
    <x v="0"/>
    <s v="United States"/>
    <s v="New York City"/>
    <x v="15"/>
    <n v="10035"/>
    <x v="3"/>
    <s v="OFF-BI-10000848"/>
    <x v="1"/>
    <x v="8"/>
    <s v="Angle-D Ring Binders"/>
    <n v="13.128"/>
    <n v="3"/>
    <n v="0.2"/>
    <n v="4.2665999999999986"/>
  </r>
  <r>
    <n v="2640"/>
    <x v="1292"/>
    <x v="3"/>
    <x v="492"/>
    <d v="2014-06-19T00:00:00"/>
    <s v="Standard Class"/>
    <x v="641"/>
    <s v="Sarah Bern"/>
    <x v="0"/>
    <s v="United States"/>
    <s v="New York City"/>
    <x v="15"/>
    <n v="10035"/>
    <x v="3"/>
    <s v="OFF-AR-10004691"/>
    <x v="1"/>
    <x v="6"/>
    <s v="Boston 1730 StandUp Electric Pencil Sharpener"/>
    <n v="64.14"/>
    <n v="3"/>
    <n v="0"/>
    <n v="16.676400000000001"/>
  </r>
  <r>
    <n v="2641"/>
    <x v="1292"/>
    <x v="3"/>
    <x v="492"/>
    <d v="2014-06-19T00:00:00"/>
    <s v="Standard Class"/>
    <x v="641"/>
    <s v="Sarah Bern"/>
    <x v="0"/>
    <s v="United States"/>
    <s v="New York City"/>
    <x v="15"/>
    <n v="10035"/>
    <x v="3"/>
    <s v="FUR-CH-10000595"/>
    <x v="0"/>
    <x v="1"/>
    <s v="Safco Contoured Stacking Chairs"/>
    <n v="858.24"/>
    <n v="4"/>
    <n v="0.1"/>
    <n v="143.03999999999996"/>
  </r>
  <r>
    <n v="2642"/>
    <x v="1293"/>
    <x v="1"/>
    <x v="763"/>
    <d v="2012-02-25T00:00:00"/>
    <s v="Standard Class"/>
    <x v="21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x v="567"/>
    <s v="Kelly Andreada"/>
    <x v="0"/>
    <s v="United States"/>
    <s v="Aurora"/>
    <x v="10"/>
    <n v="60505"/>
    <x v="2"/>
    <s v="OFF-PA-10001289"/>
    <x v="1"/>
    <x v="10"/>
    <s v="White Computer Printout Paper by Universal"/>
    <n v="186.048"/>
    <n v="6"/>
    <n v="0.2"/>
    <n v="67.442399999999992"/>
  </r>
  <r>
    <n v="2644"/>
    <x v="1295"/>
    <x v="0"/>
    <x v="764"/>
    <d v="2013-04-22T00:00:00"/>
    <s v="Second Class"/>
    <x v="408"/>
    <s v="Ben Ferrer"/>
    <x v="2"/>
    <s v="United States"/>
    <s v="Raleigh"/>
    <x v="3"/>
    <n v="27604"/>
    <x v="0"/>
    <s v="TEC-PH-10003092"/>
    <x v="2"/>
    <x v="7"/>
    <s v="Motorola L804"/>
    <n v="36.792000000000002"/>
    <n v="1"/>
    <n v="0.2"/>
    <n v="4.1390999999999991"/>
  </r>
  <r>
    <n v="2645"/>
    <x v="1295"/>
    <x v="0"/>
    <x v="764"/>
    <d v="2013-04-22T00:00:00"/>
    <s v="Second Class"/>
    <x v="408"/>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x v="483"/>
    <s v="Tom Boeckenhauer"/>
    <x v="0"/>
    <s v="United States"/>
    <s v="Tulsa"/>
    <x v="26"/>
    <n v="74133"/>
    <x v="2"/>
    <s v="FUR-FU-10004270"/>
    <x v="0"/>
    <x v="5"/>
    <s v="Executive Impressions 13&quot; Clairmont Wall Clock"/>
    <n v="57.69"/>
    <n v="3"/>
    <n v="0"/>
    <n v="23.652900000000002"/>
  </r>
  <r>
    <n v="2647"/>
    <x v="1296"/>
    <x v="2"/>
    <x v="557"/>
    <d v="2011-09-12T00:00:00"/>
    <s v="Second Class"/>
    <x v="483"/>
    <s v="Tom Boeckenhauer"/>
    <x v="0"/>
    <s v="United States"/>
    <s v="Tulsa"/>
    <x v="26"/>
    <n v="74133"/>
    <x v="2"/>
    <s v="OFF-BI-10000948"/>
    <x v="1"/>
    <x v="8"/>
    <s v="GBC Laser Imprintable Binding System Covers, Desert Sand"/>
    <n v="42.81"/>
    <n v="3"/>
    <n v="0"/>
    <n v="20.120699999999999"/>
  </r>
  <r>
    <n v="2648"/>
    <x v="1296"/>
    <x v="2"/>
    <x v="557"/>
    <d v="2011-09-12T00:00:00"/>
    <s v="Second Class"/>
    <x v="483"/>
    <s v="Tom Boeckenhauer"/>
    <x v="0"/>
    <s v="United States"/>
    <s v="Tulsa"/>
    <x v="26"/>
    <n v="74133"/>
    <x v="2"/>
    <s v="OFF-PA-10000223"/>
    <x v="1"/>
    <x v="10"/>
    <s v="Xerox 2000"/>
    <n v="12.96"/>
    <n v="2"/>
    <n v="0"/>
    <n v="6.2208000000000006"/>
  </r>
  <r>
    <n v="2649"/>
    <x v="1296"/>
    <x v="2"/>
    <x v="557"/>
    <d v="2011-09-12T00:00:00"/>
    <s v="Second Class"/>
    <x v="483"/>
    <s v="Tom Boeckenhauer"/>
    <x v="0"/>
    <s v="United States"/>
    <s v="Tulsa"/>
    <x v="26"/>
    <n v="74133"/>
    <x v="2"/>
    <s v="FUR-FU-10004665"/>
    <x v="0"/>
    <x v="5"/>
    <s v="3M Polarizing Task Lamp with Clamp Arm, Light Gray"/>
    <n v="821.87999999999988"/>
    <n v="6"/>
    <n v="0"/>
    <n v="213.68880000000001"/>
  </r>
  <r>
    <n v="2650"/>
    <x v="1296"/>
    <x v="2"/>
    <x v="557"/>
    <d v="2011-09-12T00:00:00"/>
    <s v="Second Class"/>
    <x v="483"/>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x v="64"/>
    <s v="Sally Hughsby"/>
    <x v="1"/>
    <s v="United States"/>
    <s v="Hesperia"/>
    <x v="1"/>
    <n v="92345"/>
    <x v="1"/>
    <s v="FUR-BO-10004467"/>
    <x v="0"/>
    <x v="0"/>
    <s v="Bestar Classic Bookcase"/>
    <n v="424.95749999999992"/>
    <n v="5"/>
    <n v="0.15"/>
    <n v="19.997999999999976"/>
  </r>
  <r>
    <n v="2652"/>
    <x v="1298"/>
    <x v="3"/>
    <x v="697"/>
    <d v="2014-09-22T00:00:00"/>
    <s v="Second Class"/>
    <x v="127"/>
    <s v="Alan Schoenberger"/>
    <x v="1"/>
    <s v="United States"/>
    <s v="Provo"/>
    <x v="7"/>
    <n v="84604"/>
    <x v="1"/>
    <s v="OFF-BI-10000829"/>
    <x v="1"/>
    <x v="8"/>
    <s v="Avery Non-Stick Binders"/>
    <n v="10.776000000000002"/>
    <n v="3"/>
    <n v="0.2"/>
    <n v="3.5021999999999989"/>
  </r>
  <r>
    <n v="2653"/>
    <x v="1298"/>
    <x v="3"/>
    <x v="697"/>
    <d v="2014-09-22T00:00:00"/>
    <s v="Second Class"/>
    <x v="127"/>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x v="127"/>
    <s v="Alan Schoenberger"/>
    <x v="1"/>
    <s v="United States"/>
    <s v="Provo"/>
    <x v="7"/>
    <n v="84604"/>
    <x v="1"/>
    <s v="OFF-PA-10000062"/>
    <x v="1"/>
    <x v="10"/>
    <s v="Green Bar Computer Printout Paper"/>
    <n v="164.88"/>
    <n v="3"/>
    <n v="0"/>
    <n v="80.791200000000003"/>
  </r>
  <r>
    <n v="2655"/>
    <x v="1298"/>
    <x v="3"/>
    <x v="697"/>
    <d v="2014-09-22T00:00:00"/>
    <s v="Second Class"/>
    <x v="127"/>
    <s v="Alan Schoenberger"/>
    <x v="1"/>
    <s v="United States"/>
    <s v="Provo"/>
    <x v="7"/>
    <n v="84604"/>
    <x v="1"/>
    <s v="FUR-BO-10003404"/>
    <x v="0"/>
    <x v="0"/>
    <s v="Global Adaptabilites Bookcase, Cherry/Storm Gray Finish"/>
    <n v="1292.94"/>
    <n v="3"/>
    <n v="0"/>
    <n v="77.576399999999921"/>
  </r>
  <r>
    <n v="2656"/>
    <x v="1298"/>
    <x v="3"/>
    <x v="697"/>
    <d v="2014-09-22T00:00:00"/>
    <s v="Second Class"/>
    <x v="127"/>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x v="127"/>
    <s v="Alan Schoenberger"/>
    <x v="1"/>
    <s v="United States"/>
    <s v="Provo"/>
    <x v="7"/>
    <n v="84604"/>
    <x v="1"/>
    <s v="OFF-ST-10001272"/>
    <x v="1"/>
    <x v="4"/>
    <s v="Mini 13-1/2 Capacity Data Binder Rack, Pearl"/>
    <n v="261.74"/>
    <n v="2"/>
    <n v="0"/>
    <n v="65.435000000000002"/>
  </r>
  <r>
    <n v="2658"/>
    <x v="1298"/>
    <x v="3"/>
    <x v="697"/>
    <d v="2014-09-22T00:00:00"/>
    <s v="Second Class"/>
    <x v="127"/>
    <s v="Alan Schoenberger"/>
    <x v="1"/>
    <s v="United States"/>
    <s v="Provo"/>
    <x v="7"/>
    <n v="84604"/>
    <x v="1"/>
    <s v="OFF-LA-10001175"/>
    <x v="1"/>
    <x v="2"/>
    <s v="Avery 514"/>
    <n v="14.399999999999999"/>
    <n v="5"/>
    <n v="0"/>
    <n v="7.056"/>
  </r>
  <r>
    <n v="2659"/>
    <x v="1299"/>
    <x v="0"/>
    <x v="765"/>
    <d v="2013-08-21T00:00:00"/>
    <s v="Standard Class"/>
    <x v="7"/>
    <s v="Pete Kriz"/>
    <x v="0"/>
    <s v="United States"/>
    <s v="San Francisco"/>
    <x v="1"/>
    <n v="94110"/>
    <x v="1"/>
    <s v="OFF-EN-10004030"/>
    <x v="1"/>
    <x v="12"/>
    <s v="Convenience Packs of Business Envelopes"/>
    <n v="10.86"/>
    <n v="3"/>
    <n v="0"/>
    <n v="5.1042000000000005"/>
  </r>
  <r>
    <n v="2660"/>
    <x v="1300"/>
    <x v="1"/>
    <x v="100"/>
    <d v="2012-12-28T00:00:00"/>
    <s v="Standard Class"/>
    <x v="403"/>
    <s v="Harold Ryan"/>
    <x v="1"/>
    <s v="United States"/>
    <s v="Gilbert"/>
    <x v="16"/>
    <n v="85234"/>
    <x v="1"/>
    <s v="FUR-CH-10004287"/>
    <x v="0"/>
    <x v="1"/>
    <s v="SAFCO Arco Folding Chair"/>
    <n v="883.84"/>
    <n v="4"/>
    <n v="0.2"/>
    <n v="99.431999999999931"/>
  </r>
  <r>
    <n v="2661"/>
    <x v="1301"/>
    <x v="3"/>
    <x v="354"/>
    <d v="2014-12-03T00:00:00"/>
    <s v="Standard Class"/>
    <x v="375"/>
    <s v="Deirdre Greer"/>
    <x v="1"/>
    <s v="United States"/>
    <s v="New York City"/>
    <x v="15"/>
    <n v="10035"/>
    <x v="3"/>
    <s v="TEC-PH-10002834"/>
    <x v="2"/>
    <x v="7"/>
    <s v="Google Nexus 5"/>
    <n v="1979.89"/>
    <n v="11"/>
    <n v="0"/>
    <n v="494.97250000000003"/>
  </r>
  <r>
    <n v="2662"/>
    <x v="1301"/>
    <x v="3"/>
    <x v="354"/>
    <d v="2014-12-03T00:00:00"/>
    <s v="Standard Class"/>
    <x v="375"/>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x v="642"/>
    <s v="Craig Leslie"/>
    <x v="2"/>
    <s v="United States"/>
    <s v="Springfield"/>
    <x v="25"/>
    <n v="65807"/>
    <x v="2"/>
    <s v="OFF-BI-10003460"/>
    <x v="1"/>
    <x v="8"/>
    <s v="Acco 3-Hole Punch"/>
    <n v="8.76"/>
    <n v="2"/>
    <n v="0"/>
    <n v="4.2047999999999996"/>
  </r>
  <r>
    <n v="2664"/>
    <x v="1303"/>
    <x v="0"/>
    <x v="766"/>
    <d v="2013-05-05T00:00:00"/>
    <s v="First Class"/>
    <x v="520"/>
    <s v="Herbert Flentye"/>
    <x v="0"/>
    <s v="United States"/>
    <s v="Memphis"/>
    <x v="18"/>
    <n v="38109"/>
    <x v="0"/>
    <s v="OFF-LA-10001569"/>
    <x v="1"/>
    <x v="2"/>
    <s v="Avery 499"/>
    <n v="3.9840000000000004"/>
    <n v="1"/>
    <n v="0.2"/>
    <n v="1.2948"/>
  </r>
  <r>
    <n v="2665"/>
    <x v="1303"/>
    <x v="0"/>
    <x v="766"/>
    <d v="2013-05-05T00:00:00"/>
    <s v="First Class"/>
    <x v="520"/>
    <s v="Herbert Flentye"/>
    <x v="0"/>
    <s v="United States"/>
    <s v="Memphis"/>
    <x v="18"/>
    <n v="38109"/>
    <x v="0"/>
    <s v="FUR-TA-10004534"/>
    <x v="0"/>
    <x v="3"/>
    <s v="Bevis 44 x 96 Conference Tables"/>
    <n v="370.62"/>
    <n v="3"/>
    <n v="0.4"/>
    <n v="-142.07100000000008"/>
  </r>
  <r>
    <n v="2666"/>
    <x v="1303"/>
    <x v="0"/>
    <x v="766"/>
    <d v="2013-05-05T00:00:00"/>
    <s v="First Class"/>
    <x v="520"/>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x v="643"/>
    <s v="Hunter Glantz"/>
    <x v="0"/>
    <s v="United States"/>
    <s v="Amarillo"/>
    <x v="5"/>
    <n v="79109"/>
    <x v="2"/>
    <s v="TEC-AC-10003832"/>
    <x v="2"/>
    <x v="11"/>
    <s v="Imation 16GB Mini TravelDrive USB 2.0 Flash Drive"/>
    <n v="79.512000000000015"/>
    <n v="3"/>
    <n v="0.2"/>
    <n v="20.8719"/>
  </r>
  <r>
    <n v="2668"/>
    <x v="1304"/>
    <x v="0"/>
    <x v="393"/>
    <d v="2013-10-02T00:00:00"/>
    <s v="Same Day"/>
    <x v="643"/>
    <s v="Hunter Glantz"/>
    <x v="0"/>
    <s v="United States"/>
    <s v="Amarillo"/>
    <x v="5"/>
    <n v="79109"/>
    <x v="2"/>
    <s v="OFF-PA-10000474"/>
    <x v="1"/>
    <x v="10"/>
    <s v="Staples"/>
    <n v="28.352"/>
    <n v="1"/>
    <n v="0.2"/>
    <n v="9.568799999999996"/>
  </r>
  <r>
    <n v="2669"/>
    <x v="1305"/>
    <x v="1"/>
    <x v="767"/>
    <d v="2012-08-30T00:00:00"/>
    <s v="Standard Class"/>
    <x v="644"/>
    <s v="Nancy Lomonaco"/>
    <x v="2"/>
    <s v="United States"/>
    <s v="Los Angeles"/>
    <x v="1"/>
    <n v="90045"/>
    <x v="1"/>
    <s v="FUR-CH-10002774"/>
    <x v="0"/>
    <x v="1"/>
    <s v="Global Deluxe Stacking Chair, Gray"/>
    <n v="40.783999999999999"/>
    <n v="1"/>
    <n v="0.2"/>
    <n v="4.5881999999999987"/>
  </r>
  <r>
    <n v="2670"/>
    <x v="1305"/>
    <x v="1"/>
    <x v="767"/>
    <d v="2012-08-30T00:00:00"/>
    <s v="Standard Class"/>
    <x v="644"/>
    <s v="Nancy Lomonaco"/>
    <x v="2"/>
    <s v="United States"/>
    <s v="Los Angeles"/>
    <x v="1"/>
    <n v="90045"/>
    <x v="1"/>
    <s v="OFF-AP-10002765"/>
    <x v="1"/>
    <x v="9"/>
    <s v="Fellowes Advanced Computer Series Surge Protectors"/>
    <n v="105.96"/>
    <n v="4"/>
    <n v="0"/>
    <n v="29.668800000000005"/>
  </r>
  <r>
    <n v="2671"/>
    <x v="1306"/>
    <x v="2"/>
    <x v="340"/>
    <d v="2011-09-12T00:00:00"/>
    <s v="Second Class"/>
    <x v="645"/>
    <s v="Rick Reed"/>
    <x v="1"/>
    <s v="United States"/>
    <s v="Lowell"/>
    <x v="31"/>
    <n v="1852"/>
    <x v="3"/>
    <s v="OFF-PA-10001144"/>
    <x v="1"/>
    <x v="10"/>
    <s v="Xerox 1913"/>
    <n v="166.44"/>
    <n v="3"/>
    <n v="0"/>
    <n v="79.891199999999998"/>
  </r>
  <r>
    <n v="2672"/>
    <x v="1306"/>
    <x v="2"/>
    <x v="340"/>
    <d v="2011-09-12T00:00:00"/>
    <s v="Second Class"/>
    <x v="645"/>
    <s v="Rick Reed"/>
    <x v="1"/>
    <s v="United States"/>
    <s v="Lowell"/>
    <x v="31"/>
    <n v="1852"/>
    <x v="3"/>
    <s v="FUR-CH-10003761"/>
    <x v="0"/>
    <x v="1"/>
    <s v="Global Italian Leather Office Chair"/>
    <n v="785.87999999999988"/>
    <n v="6"/>
    <n v="0"/>
    <n v="212.18759999999997"/>
  </r>
  <r>
    <n v="2673"/>
    <x v="1306"/>
    <x v="2"/>
    <x v="340"/>
    <d v="2011-09-12T00:00:00"/>
    <s v="Second Class"/>
    <x v="645"/>
    <s v="Rick Reed"/>
    <x v="1"/>
    <s v="United States"/>
    <s v="Lowell"/>
    <x v="31"/>
    <n v="1852"/>
    <x v="3"/>
    <s v="OFF-PA-10004665"/>
    <x v="1"/>
    <x v="10"/>
    <s v="Advantus Motivational Note Cards"/>
    <n v="26.2"/>
    <n v="2"/>
    <n v="0"/>
    <n v="12.837999999999999"/>
  </r>
  <r>
    <n v="2674"/>
    <x v="1306"/>
    <x v="2"/>
    <x v="340"/>
    <d v="2011-09-12T00:00:00"/>
    <s v="Second Class"/>
    <x v="645"/>
    <s v="Rick Reed"/>
    <x v="1"/>
    <s v="United States"/>
    <s v="Lowell"/>
    <x v="31"/>
    <n v="1852"/>
    <x v="3"/>
    <s v="OFF-ST-10000078"/>
    <x v="1"/>
    <x v="4"/>
    <s v="Tennsco 6- and 18-Compartment Lockers"/>
    <n v="1325.8500000000001"/>
    <n v="5"/>
    <n v="0"/>
    <n v="238.65299999999991"/>
  </r>
  <r>
    <n v="2675"/>
    <x v="1307"/>
    <x v="3"/>
    <x v="734"/>
    <d v="2014-12-04T00:00:00"/>
    <s v="Same Day"/>
    <x v="646"/>
    <s v="Toby Carlisle"/>
    <x v="0"/>
    <s v="United States"/>
    <s v="San Diego"/>
    <x v="1"/>
    <n v="92024"/>
    <x v="1"/>
    <s v="OFF-PA-10000357"/>
    <x v="1"/>
    <x v="10"/>
    <s v="Xerox 1888"/>
    <n v="166.44"/>
    <n v="3"/>
    <n v="0"/>
    <n v="79.891199999999998"/>
  </r>
  <r>
    <n v="2676"/>
    <x v="1308"/>
    <x v="3"/>
    <x v="344"/>
    <d v="2014-12-03T00:00:00"/>
    <s v="Standard Class"/>
    <x v="140"/>
    <s v="Doug Bickford"/>
    <x v="0"/>
    <s v="United States"/>
    <s v="Asheville"/>
    <x v="3"/>
    <n v="28806"/>
    <x v="0"/>
    <s v="OFF-AR-10000422"/>
    <x v="1"/>
    <x v="6"/>
    <s v="Pencil and Crayon Sharpener"/>
    <n v="8.76"/>
    <n v="5"/>
    <n v="0.2"/>
    <n v="0.76649999999999974"/>
  </r>
  <r>
    <n v="2677"/>
    <x v="1308"/>
    <x v="3"/>
    <x v="344"/>
    <d v="2014-12-03T00:00:00"/>
    <s v="Standard Class"/>
    <x v="140"/>
    <s v="Doug Bickford"/>
    <x v="0"/>
    <s v="United States"/>
    <s v="Asheville"/>
    <x v="3"/>
    <n v="28806"/>
    <x v="0"/>
    <s v="OFF-AP-10001205"/>
    <x v="1"/>
    <x v="9"/>
    <s v="Belkin 5 Outlet SurgeMaster Power Centers"/>
    <n v="43.584000000000003"/>
    <n v="1"/>
    <n v="0.2"/>
    <n v="4.3584000000000032"/>
  </r>
  <r>
    <n v="2678"/>
    <x v="1309"/>
    <x v="2"/>
    <x v="261"/>
    <d v="2011-06-21T00:00:00"/>
    <s v="Same Day"/>
    <x v="647"/>
    <s v="Stewart Visinsky"/>
    <x v="0"/>
    <s v="United States"/>
    <s v="Pueblo"/>
    <x v="22"/>
    <n v="81001"/>
    <x v="1"/>
    <s v="OFF-BI-10001116"/>
    <x v="1"/>
    <x v="8"/>
    <s v="Wilson Jones 1&quot; Hanging DublLock Ring Binders"/>
    <n v="11.088000000000003"/>
    <n v="7"/>
    <n v="0.7"/>
    <n v="-8.1311999999999998"/>
  </r>
  <r>
    <n v="2679"/>
    <x v="1309"/>
    <x v="2"/>
    <x v="261"/>
    <d v="2011-06-21T00:00:00"/>
    <s v="Same Day"/>
    <x v="647"/>
    <s v="Stewart Visinsky"/>
    <x v="0"/>
    <s v="United States"/>
    <s v="Pueblo"/>
    <x v="22"/>
    <n v="81001"/>
    <x v="1"/>
    <s v="OFF-BI-10002931"/>
    <x v="1"/>
    <x v="8"/>
    <s v="Avery Trapezoid Extra Heavy Duty 4&quot; Binders"/>
    <n v="25.164000000000001"/>
    <n v="2"/>
    <n v="0.7"/>
    <n v="-16.775999999999996"/>
  </r>
  <r>
    <n v="2680"/>
    <x v="1310"/>
    <x v="3"/>
    <x v="276"/>
    <d v="2014-01-28T00:00:00"/>
    <s v="Standard Class"/>
    <x v="414"/>
    <s v="Mick Hernandez"/>
    <x v="2"/>
    <s v="United States"/>
    <s v="Jackson"/>
    <x v="12"/>
    <n v="49201"/>
    <x v="2"/>
    <s v="OFF-BI-10000546"/>
    <x v="1"/>
    <x v="8"/>
    <s v="Avery Durable Binders"/>
    <n v="14.399999999999999"/>
    <n v="5"/>
    <n v="0"/>
    <n v="7.056"/>
  </r>
  <r>
    <n v="2681"/>
    <x v="1310"/>
    <x v="3"/>
    <x v="276"/>
    <d v="2014-01-28T00:00:00"/>
    <s v="Standard Class"/>
    <x v="414"/>
    <s v="Mick Hernandez"/>
    <x v="2"/>
    <s v="United States"/>
    <s v="Jackson"/>
    <x v="12"/>
    <n v="49201"/>
    <x v="2"/>
    <s v="TEC-AC-10002049"/>
    <x v="2"/>
    <x v="11"/>
    <s v="Logitech G19 Programmable Gaming Keyboard"/>
    <n v="619.94999999999993"/>
    <n v="5"/>
    <n v="0"/>
    <n v="111.59099999999995"/>
  </r>
  <r>
    <n v="2682"/>
    <x v="1310"/>
    <x v="3"/>
    <x v="276"/>
    <d v="2014-01-28T00:00:00"/>
    <s v="Standard Class"/>
    <x v="414"/>
    <s v="Mick Hernandez"/>
    <x v="2"/>
    <s v="United States"/>
    <s v="Jackson"/>
    <x v="12"/>
    <n v="49201"/>
    <x v="2"/>
    <s v="OFF-BI-10001196"/>
    <x v="1"/>
    <x v="8"/>
    <s v="Avery Flip-Chart Easel Binder, Black"/>
    <n v="89.52"/>
    <n v="4"/>
    <n v="0"/>
    <n v="42.074399999999997"/>
  </r>
  <r>
    <n v="2683"/>
    <x v="1310"/>
    <x v="3"/>
    <x v="276"/>
    <d v="2014-01-28T00:00:00"/>
    <s v="Standard Class"/>
    <x v="414"/>
    <s v="Mick Hernandez"/>
    <x v="2"/>
    <s v="United States"/>
    <s v="Jackson"/>
    <x v="12"/>
    <n v="49201"/>
    <x v="2"/>
    <s v="TEC-MA-10002981"/>
    <x v="2"/>
    <x v="15"/>
    <s v="I.R.I.S IRISCard Anywhere 5 Card Scanner"/>
    <n v="350.97300000000007"/>
    <n v="3"/>
    <n v="0.1"/>
    <n v="152.08829999999998"/>
  </r>
  <r>
    <n v="2684"/>
    <x v="1310"/>
    <x v="3"/>
    <x v="276"/>
    <d v="2014-01-28T00:00:00"/>
    <s v="Standard Class"/>
    <x v="414"/>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x v="564"/>
    <s v="Carol Triggs"/>
    <x v="0"/>
    <s v="United States"/>
    <s v="Los Angeles"/>
    <x v="1"/>
    <n v="90004"/>
    <x v="1"/>
    <s v="OFF-BI-10000632"/>
    <x v="1"/>
    <x v="8"/>
    <s v="Satellite Sectional Post Binders"/>
    <n v="312.55200000000002"/>
    <n v="9"/>
    <n v="0.2"/>
    <n v="101.57939999999999"/>
  </r>
  <r>
    <n v="2686"/>
    <x v="1312"/>
    <x v="0"/>
    <x v="47"/>
    <d v="2013-09-12T00:00:00"/>
    <s v="Standard Class"/>
    <x v="41"/>
    <s v="Karl Braun"/>
    <x v="0"/>
    <s v="United States"/>
    <s v="Thomasville"/>
    <x v="3"/>
    <n v="27360"/>
    <x v="0"/>
    <s v="OFF-EN-10003055"/>
    <x v="1"/>
    <x v="12"/>
    <s v="Blue String-Tie &amp; Button Interoffice Envelopes, 10 x 13"/>
    <n v="95.951999999999998"/>
    <n v="3"/>
    <n v="0.2"/>
    <n v="29.984999999999985"/>
  </r>
  <r>
    <n v="2687"/>
    <x v="1312"/>
    <x v="0"/>
    <x v="47"/>
    <d v="2013-09-12T00:00:00"/>
    <s v="Standard Class"/>
    <x v="41"/>
    <s v="Karl Braun"/>
    <x v="0"/>
    <s v="United States"/>
    <s v="Thomasville"/>
    <x v="3"/>
    <n v="27360"/>
    <x v="0"/>
    <s v="OFF-BI-10001031"/>
    <x v="1"/>
    <x v="8"/>
    <s v="Pressboard Data Binders by Wilson Jones"/>
    <n v="3.2040000000000002"/>
    <n v="2"/>
    <n v="0.7"/>
    <n v="-2.4563999999999995"/>
  </r>
  <r>
    <n v="2688"/>
    <x v="1313"/>
    <x v="0"/>
    <x v="578"/>
    <d v="2013-08-06T00:00:00"/>
    <s v="First Class"/>
    <x v="267"/>
    <s v="Ralph Arnett"/>
    <x v="0"/>
    <s v="United States"/>
    <s v="Peoria"/>
    <x v="10"/>
    <n v="61604"/>
    <x v="2"/>
    <s v="OFF-BI-10002003"/>
    <x v="1"/>
    <x v="8"/>
    <s v="Ibico Presentation Index for Binding Systems"/>
    <n v="3.9799999999999991"/>
    <n v="5"/>
    <n v="0.8"/>
    <n v="-6.5670000000000019"/>
  </r>
  <r>
    <n v="2689"/>
    <x v="1314"/>
    <x v="1"/>
    <x v="768"/>
    <d v="2012-11-14T00:00:00"/>
    <s v="First Class"/>
    <x v="289"/>
    <s v="Yoseph Carroll"/>
    <x v="1"/>
    <s v="United States"/>
    <s v="Los Angeles"/>
    <x v="1"/>
    <n v="90032"/>
    <x v="1"/>
    <s v="OFF-PA-10003016"/>
    <x v="1"/>
    <x v="10"/>
    <s v="Adams &quot;While You Were Out&quot; Message Pads"/>
    <n v="15.700000000000001"/>
    <n v="5"/>
    <n v="0"/>
    <n v="7.0649999999999995"/>
  </r>
  <r>
    <n v="2690"/>
    <x v="1315"/>
    <x v="2"/>
    <x v="479"/>
    <d v="2011-07-02T00:00:00"/>
    <s v="First Class"/>
    <x v="154"/>
    <s v="Russell Applegate"/>
    <x v="0"/>
    <s v="United States"/>
    <s v="Chicago"/>
    <x v="10"/>
    <n v="60653"/>
    <x v="2"/>
    <s v="OFF-AR-10004582"/>
    <x v="1"/>
    <x v="6"/>
    <s v="BIC Brite Liner Grip Highlighters"/>
    <n v="5.2480000000000002"/>
    <n v="4"/>
    <n v="0.2"/>
    <n v="1.6399999999999995"/>
  </r>
  <r>
    <n v="2691"/>
    <x v="1316"/>
    <x v="3"/>
    <x v="769"/>
    <d v="2014-12-09T00:00:00"/>
    <s v="Standard Class"/>
    <x v="380"/>
    <s v="Charles McCrossin"/>
    <x v="0"/>
    <s v="United States"/>
    <s v="Philadelphia"/>
    <x v="9"/>
    <n v="19134"/>
    <x v="3"/>
    <s v="OFF-BI-10004364"/>
    <x v="1"/>
    <x v="8"/>
    <s v="Storex Dura Pro Binders"/>
    <n v="5.3460000000000019"/>
    <n v="3"/>
    <n v="0.7"/>
    <n v="-4.4550000000000001"/>
  </r>
  <r>
    <n v="2692"/>
    <x v="1317"/>
    <x v="0"/>
    <x v="770"/>
    <d v="2013-09-03T00:00:00"/>
    <s v="Standard Class"/>
    <x v="79"/>
    <s v="Chad Sievert"/>
    <x v="0"/>
    <s v="United States"/>
    <s v="Englewood"/>
    <x v="22"/>
    <n v="80112"/>
    <x v="1"/>
    <s v="OFF-PA-10002246"/>
    <x v="1"/>
    <x v="10"/>
    <s v="Wirebound Four 2-3/4 x 5 Forms per Page, 400 Sets per Book"/>
    <n v="15.48"/>
    <n v="3"/>
    <n v="0.2"/>
    <n v="5.6115000000000004"/>
  </r>
  <r>
    <n v="2693"/>
    <x v="1317"/>
    <x v="0"/>
    <x v="770"/>
    <d v="2013-09-03T00:00:00"/>
    <s v="Standard Class"/>
    <x v="79"/>
    <s v="Chad Sievert"/>
    <x v="0"/>
    <s v="United States"/>
    <s v="Englewood"/>
    <x v="22"/>
    <n v="80112"/>
    <x v="1"/>
    <s v="TEC-PH-10002890"/>
    <x v="2"/>
    <x v="7"/>
    <s v="AT&amp;T 17929 Lendline Telephone"/>
    <n v="108.57599999999999"/>
    <n v="3"/>
    <n v="0.2"/>
    <n v="8.1432000000000002"/>
  </r>
  <r>
    <n v="2694"/>
    <x v="1318"/>
    <x v="0"/>
    <x v="115"/>
    <d v="2013-01-28T00:00:00"/>
    <s v="Standard Class"/>
    <x v="295"/>
    <s v="Anthony Johnson"/>
    <x v="1"/>
    <s v="United States"/>
    <s v="Seattle"/>
    <x v="4"/>
    <n v="98115"/>
    <x v="1"/>
    <s v="FUR-FU-10001475"/>
    <x v="0"/>
    <x v="5"/>
    <s v="Contract Clock, 14&quot;, Brown"/>
    <n v="109.9"/>
    <n v="5"/>
    <n v="0"/>
    <n v="37.366"/>
  </r>
  <r>
    <n v="2695"/>
    <x v="1319"/>
    <x v="2"/>
    <x v="771"/>
    <d v="2011-10-20T00:00:00"/>
    <s v="Standard Class"/>
    <x v="297"/>
    <s v="Dan Lawera"/>
    <x v="0"/>
    <s v="United States"/>
    <s v="Hialeah"/>
    <x v="2"/>
    <n v="33012"/>
    <x v="0"/>
    <s v="FUR-FU-10004270"/>
    <x v="0"/>
    <x v="5"/>
    <s v="Executive Impressions 13&quot; Clairmont Wall Clock"/>
    <n v="15.384"/>
    <n v="1"/>
    <n v="0.2"/>
    <n v="4.0383000000000013"/>
  </r>
  <r>
    <n v="2696"/>
    <x v="1320"/>
    <x v="0"/>
    <x v="569"/>
    <d v="2013-02-09T00:00:00"/>
    <s v="First Class"/>
    <x v="648"/>
    <s v="Bobby Elias"/>
    <x v="0"/>
    <s v="United States"/>
    <s v="Lancaster"/>
    <x v="24"/>
    <n v="43130"/>
    <x v="3"/>
    <s v="OFF-PA-10003465"/>
    <x v="1"/>
    <x v="10"/>
    <s v="Xerox 1912"/>
    <n v="30.352"/>
    <n v="2"/>
    <n v="0.2"/>
    <n v="10.623199999999997"/>
  </r>
  <r>
    <n v="2697"/>
    <x v="1321"/>
    <x v="2"/>
    <x v="772"/>
    <d v="2011-03-23T00:00:00"/>
    <s v="Standard Class"/>
    <x v="598"/>
    <s v="Sean Miller"/>
    <x v="2"/>
    <s v="United States"/>
    <s v="Jacksonville"/>
    <x v="2"/>
    <n v="32216"/>
    <x v="0"/>
    <s v="TEC-MA-10003626"/>
    <x v="2"/>
    <x v="15"/>
    <s v="Hewlett-Packard Deskjet 6540 Color Inkjet Printer"/>
    <n v="821.3"/>
    <n v="4"/>
    <n v="0.5"/>
    <n v="-16.426000000000045"/>
  </r>
  <r>
    <n v="2698"/>
    <x v="1321"/>
    <x v="2"/>
    <x v="772"/>
    <d v="2011-03-23T00:00:00"/>
    <s v="Standard Class"/>
    <x v="598"/>
    <s v="Sean Miller"/>
    <x v="2"/>
    <s v="United States"/>
    <s v="Jacksonville"/>
    <x v="2"/>
    <n v="32216"/>
    <x v="0"/>
    <s v="TEC-MA-10002412"/>
    <x v="2"/>
    <x v="15"/>
    <s v="Cisco TelePresence System EX90 Videoconferencing Unit"/>
    <n v="22638.48"/>
    <n v="6"/>
    <n v="0.5"/>
    <n v="-1811.0784000000021"/>
  </r>
  <r>
    <n v="2699"/>
    <x v="1321"/>
    <x v="2"/>
    <x v="772"/>
    <d v="2011-03-23T00:00:00"/>
    <s v="Standard Class"/>
    <x v="598"/>
    <s v="Sean Miller"/>
    <x v="2"/>
    <s v="United States"/>
    <s v="Jacksonville"/>
    <x v="2"/>
    <n v="32216"/>
    <x v="0"/>
    <s v="OFF-PA-10001804"/>
    <x v="1"/>
    <x v="10"/>
    <s v="Xerox 195"/>
    <n v="21.376000000000001"/>
    <n v="4"/>
    <n v="0.2"/>
    <n v="7.4815999999999994"/>
  </r>
  <r>
    <n v="2700"/>
    <x v="1321"/>
    <x v="2"/>
    <x v="772"/>
    <d v="2011-03-23T00:00:00"/>
    <s v="Standard Class"/>
    <x v="598"/>
    <s v="Sean Miller"/>
    <x v="2"/>
    <s v="United States"/>
    <s v="Jacksonville"/>
    <x v="2"/>
    <n v="32216"/>
    <x v="0"/>
    <s v="OFF-AR-10003183"/>
    <x v="1"/>
    <x v="6"/>
    <s v="Avery Fluorescent Highlighter Four-Color Set"/>
    <n v="8.016"/>
    <n v="3"/>
    <n v="0.2"/>
    <n v="1.0019999999999993"/>
  </r>
  <r>
    <n v="2701"/>
    <x v="1321"/>
    <x v="2"/>
    <x v="772"/>
    <d v="2011-03-23T00:00:00"/>
    <s v="Standard Class"/>
    <x v="598"/>
    <s v="Sean Miller"/>
    <x v="2"/>
    <s v="United States"/>
    <s v="Jacksonville"/>
    <x v="2"/>
    <n v="32216"/>
    <x v="0"/>
    <s v="FUR-FU-10004270"/>
    <x v="0"/>
    <x v="5"/>
    <s v="Executive Impressions 13&quot; Clairmont Wall Clock"/>
    <n v="30.768000000000001"/>
    <n v="2"/>
    <n v="0.2"/>
    <n v="8.0766000000000027"/>
  </r>
  <r>
    <n v="2702"/>
    <x v="1321"/>
    <x v="2"/>
    <x v="772"/>
    <d v="2011-03-23T00:00:00"/>
    <s v="Standard Class"/>
    <x v="598"/>
    <s v="Sean Miller"/>
    <x v="2"/>
    <s v="United States"/>
    <s v="Jacksonville"/>
    <x v="2"/>
    <n v="32216"/>
    <x v="0"/>
    <s v="OFF-FA-10003112"/>
    <x v="1"/>
    <x v="13"/>
    <s v="Staples"/>
    <n v="18.936"/>
    <n v="3"/>
    <n v="0.2"/>
    <n v="5.9174999999999986"/>
  </r>
  <r>
    <n v="2703"/>
    <x v="1321"/>
    <x v="2"/>
    <x v="772"/>
    <d v="2011-03-23T00:00:00"/>
    <s v="Standard Class"/>
    <x v="598"/>
    <s v="Sean Miller"/>
    <x v="2"/>
    <s v="United States"/>
    <s v="Jacksonville"/>
    <x v="2"/>
    <n v="32216"/>
    <x v="0"/>
    <s v="FUR-FU-10001986"/>
    <x v="0"/>
    <x v="5"/>
    <s v="Dana Fluorescent Magnifying Lamp, White, 36&quot;"/>
    <n v="122.352"/>
    <n v="3"/>
    <n v="0.2"/>
    <n v="15.29399999999999"/>
  </r>
  <r>
    <n v="2704"/>
    <x v="1322"/>
    <x v="2"/>
    <x v="773"/>
    <d v="2011-05-30T00:00:00"/>
    <s v="Standard Class"/>
    <x v="261"/>
    <s v="Resi Pölking"/>
    <x v="0"/>
    <s v="United States"/>
    <s v="Baltimore"/>
    <x v="39"/>
    <n v="21215"/>
    <x v="3"/>
    <s v="OFF-PA-10002319"/>
    <x v="1"/>
    <x v="10"/>
    <s v="Xerox 1944"/>
    <n v="116.28"/>
    <n v="3"/>
    <n v="0"/>
    <n v="56.977199999999996"/>
  </r>
  <r>
    <n v="2705"/>
    <x v="1323"/>
    <x v="3"/>
    <x v="497"/>
    <d v="2014-07-14T00:00:00"/>
    <s v="Second Class"/>
    <x v="557"/>
    <s v="Joy Daniels"/>
    <x v="0"/>
    <s v="United States"/>
    <s v="New York City"/>
    <x v="15"/>
    <n v="10009"/>
    <x v="3"/>
    <s v="TEC-AC-10002323"/>
    <x v="2"/>
    <x v="11"/>
    <s v="SanDisk Ultra 32 GB MicroSDHC Class 10 Memory Card"/>
    <n v="132.60000000000002"/>
    <n v="6"/>
    <n v="0"/>
    <n v="17.238000000000007"/>
  </r>
  <r>
    <n v="2706"/>
    <x v="1324"/>
    <x v="3"/>
    <x v="114"/>
    <d v="2014-06-22T00:00:00"/>
    <s v="Standard Class"/>
    <x v="437"/>
    <s v="Alejandro Ballentine"/>
    <x v="2"/>
    <s v="United States"/>
    <s v="Carlsbad"/>
    <x v="27"/>
    <n v="88220"/>
    <x v="1"/>
    <s v="OFF-SU-10001165"/>
    <x v="1"/>
    <x v="14"/>
    <s v="Acme Elite Stainless Steel Scissors"/>
    <n v="16.68"/>
    <n v="2"/>
    <n v="0"/>
    <n v="4.3368000000000002"/>
  </r>
  <r>
    <n v="2707"/>
    <x v="1324"/>
    <x v="3"/>
    <x v="114"/>
    <d v="2014-06-22T00:00:00"/>
    <s v="Standard Class"/>
    <x v="437"/>
    <s v="Alejandro Ballentine"/>
    <x v="2"/>
    <s v="United States"/>
    <s v="Carlsbad"/>
    <x v="27"/>
    <n v="88220"/>
    <x v="1"/>
    <s v="OFF-PA-10001246"/>
    <x v="1"/>
    <x v="10"/>
    <s v="Xerox 215"/>
    <n v="19.440000000000001"/>
    <n v="3"/>
    <n v="0"/>
    <n v="9.3312000000000008"/>
  </r>
  <r>
    <n v="2708"/>
    <x v="1324"/>
    <x v="3"/>
    <x v="114"/>
    <d v="2014-06-22T00:00:00"/>
    <s v="Standard Class"/>
    <x v="437"/>
    <s v="Alejandro Ballentine"/>
    <x v="2"/>
    <s v="United States"/>
    <s v="Carlsbad"/>
    <x v="27"/>
    <n v="88220"/>
    <x v="1"/>
    <s v="OFF-PA-10001815"/>
    <x v="1"/>
    <x v="10"/>
    <s v="Xerox 1885"/>
    <n v="192.16"/>
    <n v="4"/>
    <n v="0"/>
    <n v="92.236799999999988"/>
  </r>
  <r>
    <n v="2709"/>
    <x v="1325"/>
    <x v="1"/>
    <x v="564"/>
    <d v="2012-02-06T00:00:00"/>
    <s v="Standard Class"/>
    <x v="230"/>
    <s v="Charles Crestani"/>
    <x v="0"/>
    <s v="United States"/>
    <s v="Los Angeles"/>
    <x v="1"/>
    <n v="90049"/>
    <x v="1"/>
    <s v="FUR-FU-10001876"/>
    <x v="0"/>
    <x v="5"/>
    <s v="Computer Room Manger, 14&quot;"/>
    <n v="227.35999999999999"/>
    <n v="7"/>
    <n v="0"/>
    <n v="81.849599999999981"/>
  </r>
  <r>
    <n v="2710"/>
    <x v="1325"/>
    <x v="1"/>
    <x v="564"/>
    <d v="2012-02-06T00:00:00"/>
    <s v="Standard Class"/>
    <x v="230"/>
    <s v="Charles Crestani"/>
    <x v="0"/>
    <s v="United States"/>
    <s v="Los Angeles"/>
    <x v="1"/>
    <n v="90049"/>
    <x v="1"/>
    <s v="TEC-MA-10000488"/>
    <x v="2"/>
    <x v="15"/>
    <s v="Bady BDG101FRU Card Printer"/>
    <n v="1919.9760000000001"/>
    <n v="3"/>
    <n v="0.2"/>
    <n v="215.99729999999977"/>
  </r>
  <r>
    <n v="2711"/>
    <x v="1326"/>
    <x v="1"/>
    <x v="555"/>
    <d v="2012-12-15T00:00:00"/>
    <s v="Standard Class"/>
    <x v="485"/>
    <s v="Gary Hwang"/>
    <x v="0"/>
    <s v="United States"/>
    <s v="Jacksonville"/>
    <x v="2"/>
    <n v="32216"/>
    <x v="0"/>
    <s v="OFF-BI-10001098"/>
    <x v="1"/>
    <x v="8"/>
    <s v="Acco D-Ring Binder w/DublLock"/>
    <n v="12.828000000000001"/>
    <n v="2"/>
    <n v="0.7"/>
    <n v="-8.9795999999999978"/>
  </r>
  <r>
    <n v="2712"/>
    <x v="1327"/>
    <x v="3"/>
    <x v="449"/>
    <d v="2014-10-12T00:00:00"/>
    <s v="First Class"/>
    <x v="434"/>
    <s v="Cathy Prescott"/>
    <x v="1"/>
    <s v="United States"/>
    <s v="Lakewood"/>
    <x v="24"/>
    <n v="44107"/>
    <x v="3"/>
    <s v="FUR-FU-10003577"/>
    <x v="0"/>
    <x v="5"/>
    <s v="Nu-Dell Leatherette Frames"/>
    <n v="45.888000000000005"/>
    <n v="4"/>
    <n v="0.2"/>
    <n v="9.1775999999999982"/>
  </r>
  <r>
    <n v="2713"/>
    <x v="1328"/>
    <x v="3"/>
    <x v="570"/>
    <d v="2014-08-02T00:00:00"/>
    <s v="Second Class"/>
    <x v="306"/>
    <s v="Gary McGarr"/>
    <x v="0"/>
    <s v="United States"/>
    <s v="Troy"/>
    <x v="15"/>
    <n v="12180"/>
    <x v="3"/>
    <s v="OFF-AR-10002656"/>
    <x v="1"/>
    <x v="6"/>
    <s v="Sanford Liquid Accent Highlighters"/>
    <n v="60.12"/>
    <n v="9"/>
    <n v="0"/>
    <n v="22.244399999999995"/>
  </r>
  <r>
    <n v="2714"/>
    <x v="1329"/>
    <x v="2"/>
    <x v="573"/>
    <d v="2011-04-29T00:00:00"/>
    <s v="Standard Class"/>
    <x v="62"/>
    <s v="Lena Creighton"/>
    <x v="0"/>
    <s v="United States"/>
    <s v="Wilmington"/>
    <x v="3"/>
    <n v="28403"/>
    <x v="0"/>
    <s v="TEC-PH-10004531"/>
    <x v="2"/>
    <x v="7"/>
    <s v="AT&amp;T CL2909"/>
    <n v="302.37599999999998"/>
    <n v="3"/>
    <n v="0.2"/>
    <n v="37.796999999999997"/>
  </r>
  <r>
    <n v="2715"/>
    <x v="1330"/>
    <x v="1"/>
    <x v="494"/>
    <d v="2012-12-06T00:00:00"/>
    <s v="Standard Class"/>
    <x v="457"/>
    <s v="Beth Thompson"/>
    <x v="2"/>
    <s v="United States"/>
    <s v="Seattle"/>
    <x v="4"/>
    <n v="98105"/>
    <x v="1"/>
    <s v="OFF-AR-10003251"/>
    <x v="1"/>
    <x v="6"/>
    <s v="Prang Drawing Pencil Set"/>
    <n v="13.899999999999999"/>
    <n v="5"/>
    <n v="0"/>
    <n v="5.56"/>
  </r>
  <r>
    <n v="2716"/>
    <x v="1331"/>
    <x v="2"/>
    <x v="774"/>
    <d v="2011-12-08T00:00:00"/>
    <s v="Standard Class"/>
    <x v="434"/>
    <s v="Cathy Prescott"/>
    <x v="1"/>
    <s v="United States"/>
    <s v="New York City"/>
    <x v="15"/>
    <n v="10024"/>
    <x v="3"/>
    <s v="TEC-PH-10000673"/>
    <x v="2"/>
    <x v="7"/>
    <s v="Plantronics Voyager Pro HD - Bluetooth Headset"/>
    <n v="129.97999999999999"/>
    <n v="2"/>
    <n v="0"/>
    <n v="62.3904"/>
  </r>
  <r>
    <n v="2717"/>
    <x v="1332"/>
    <x v="3"/>
    <x v="775"/>
    <d v="2014-09-02T00:00:00"/>
    <s v="Standard Class"/>
    <x v="649"/>
    <s v="Steve Carroll"/>
    <x v="2"/>
    <s v="United States"/>
    <s v="Columbus"/>
    <x v="32"/>
    <n v="31907"/>
    <x v="0"/>
    <s v="TEC-AC-10000158"/>
    <x v="2"/>
    <x v="11"/>
    <s v="Sony 64GB Class 10 Micro SDHC R40 Memory Card"/>
    <n v="71.98"/>
    <n v="2"/>
    <n v="0"/>
    <n v="15.1158"/>
  </r>
  <r>
    <n v="2718"/>
    <x v="1333"/>
    <x v="2"/>
    <x v="557"/>
    <d v="2011-09-13T00:00:00"/>
    <s v="Standard Class"/>
    <x v="589"/>
    <s v="Dennis Kane"/>
    <x v="0"/>
    <s v="United States"/>
    <s v="New York City"/>
    <x v="15"/>
    <n v="10024"/>
    <x v="3"/>
    <s v="TEC-PH-10002075"/>
    <x v="2"/>
    <x v="7"/>
    <s v="AT&amp;T EL51110 DECT"/>
    <n v="377.96999999999997"/>
    <n v="3"/>
    <n v="0"/>
    <n v="109.61129999999999"/>
  </r>
  <r>
    <n v="2719"/>
    <x v="1334"/>
    <x v="3"/>
    <x v="202"/>
    <d v="2014-12-28T00:00:00"/>
    <s v="Standard Class"/>
    <x v="339"/>
    <s v="Sanjit Engle"/>
    <x v="0"/>
    <s v="United States"/>
    <s v="Costa Mesa"/>
    <x v="1"/>
    <n v="92627"/>
    <x v="1"/>
    <s v="OFF-ST-10004340"/>
    <x v="1"/>
    <x v="4"/>
    <s v="Fellowes Mobile File Cart, Black"/>
    <n v="124.36"/>
    <n v="2"/>
    <n v="0"/>
    <n v="33.577200000000005"/>
  </r>
  <r>
    <n v="2720"/>
    <x v="1335"/>
    <x v="2"/>
    <x v="776"/>
    <d v="2011-12-08T00:00:00"/>
    <s v="Second Class"/>
    <x v="166"/>
    <s v="Luke Foster"/>
    <x v="0"/>
    <s v="United States"/>
    <s v="Houston"/>
    <x v="5"/>
    <n v="77095"/>
    <x v="2"/>
    <s v="FUR-FU-10002759"/>
    <x v="0"/>
    <x v="5"/>
    <s v="12-1/2 Diameter Round Wall Clock"/>
    <n v="23.976000000000003"/>
    <n v="3"/>
    <n v="0.6"/>
    <n v="-14.385599999999997"/>
  </r>
  <r>
    <n v="2721"/>
    <x v="1336"/>
    <x v="2"/>
    <x v="130"/>
    <d v="2011-11-08T00:00:00"/>
    <s v="Second Class"/>
    <x v="21"/>
    <s v="Odella Nelson"/>
    <x v="1"/>
    <s v="United States"/>
    <s v="Cary"/>
    <x v="3"/>
    <n v="27511"/>
    <x v="0"/>
    <s v="OFF-FA-10000585"/>
    <x v="1"/>
    <x v="13"/>
    <s v="OIC Bulk Pack Metal Binder Clips"/>
    <n v="8.3760000000000012"/>
    <n v="3"/>
    <n v="0.2"/>
    <n v="2.7222"/>
  </r>
  <r>
    <n v="2722"/>
    <x v="1336"/>
    <x v="2"/>
    <x v="130"/>
    <d v="2011-11-08T00:00:00"/>
    <s v="Second Class"/>
    <x v="21"/>
    <s v="Odella Nelson"/>
    <x v="1"/>
    <s v="United States"/>
    <s v="Cary"/>
    <x v="3"/>
    <n v="27511"/>
    <x v="0"/>
    <s v="OFF-AP-10004859"/>
    <x v="1"/>
    <x v="9"/>
    <s v="Acco 6 Outlet Guardian Premium Surge Suppressor"/>
    <n v="58.240000000000009"/>
    <n v="5"/>
    <n v="0.2"/>
    <n v="5.0960000000000001"/>
  </r>
  <r>
    <n v="2723"/>
    <x v="1337"/>
    <x v="0"/>
    <x v="167"/>
    <d v="2013-04-20T00:00:00"/>
    <s v="Second Class"/>
    <x v="483"/>
    <s v="Tom Boeckenhauer"/>
    <x v="0"/>
    <s v="United States"/>
    <s v="Alexandria"/>
    <x v="17"/>
    <n v="22304"/>
    <x v="0"/>
    <s v="OFF-ST-10001558"/>
    <x v="1"/>
    <x v="4"/>
    <s v="Acco Perma 4000 Stacking Storage Drawers"/>
    <n v="81.199999999999989"/>
    <n v="5"/>
    <n v="0"/>
    <n v="12.18"/>
  </r>
  <r>
    <n v="2724"/>
    <x v="1338"/>
    <x v="2"/>
    <x v="777"/>
    <d v="2011-10-08T00:00:00"/>
    <s v="Standard Class"/>
    <x v="650"/>
    <s v="David Flashing"/>
    <x v="0"/>
    <s v="United States"/>
    <s v="Vallejo"/>
    <x v="1"/>
    <n v="94591"/>
    <x v="1"/>
    <s v="OFF-LA-10004689"/>
    <x v="1"/>
    <x v="2"/>
    <s v="Avery 512"/>
    <n v="14.450000000000001"/>
    <n v="5"/>
    <n v="0"/>
    <n v="6.7915000000000001"/>
  </r>
  <r>
    <n v="2725"/>
    <x v="1338"/>
    <x v="2"/>
    <x v="777"/>
    <d v="2011-10-08T00:00:00"/>
    <s v="Standard Class"/>
    <x v="650"/>
    <s v="David Flashing"/>
    <x v="0"/>
    <s v="United States"/>
    <s v="Vallejo"/>
    <x v="1"/>
    <n v="94591"/>
    <x v="1"/>
    <s v="OFF-BI-10002867"/>
    <x v="1"/>
    <x v="8"/>
    <s v="GBC Recycled Regency Composition Covers"/>
    <n v="95.64800000000001"/>
    <n v="2"/>
    <n v="0.2"/>
    <n v="31.085599999999989"/>
  </r>
  <r>
    <n v="2726"/>
    <x v="1339"/>
    <x v="3"/>
    <x v="659"/>
    <d v="2014-11-14T00:00:00"/>
    <s v="Standard Class"/>
    <x v="212"/>
    <s v="Emily Phan"/>
    <x v="0"/>
    <s v="United States"/>
    <s v="Philadelphia"/>
    <x v="9"/>
    <n v="19120"/>
    <x v="3"/>
    <s v="TEC-PH-10003811"/>
    <x v="2"/>
    <x v="7"/>
    <s v="Jabra Supreme Plus Driver Edition Headset"/>
    <n v="359.97"/>
    <n v="5"/>
    <n v="0.4"/>
    <n v="-71.994000000000028"/>
  </r>
  <r>
    <n v="2727"/>
    <x v="1339"/>
    <x v="3"/>
    <x v="659"/>
    <d v="2014-11-14T00:00:00"/>
    <s v="Standard Class"/>
    <x v="212"/>
    <s v="Emily Phan"/>
    <x v="0"/>
    <s v="United States"/>
    <s v="Philadelphia"/>
    <x v="9"/>
    <n v="19120"/>
    <x v="3"/>
    <s v="FUR-TA-10000849"/>
    <x v="0"/>
    <x v="3"/>
    <s v="Bevis Rectangular Conference Tables"/>
    <n v="350.35199999999998"/>
    <n v="4"/>
    <n v="0.4"/>
    <n v="-140.14079999999996"/>
  </r>
  <r>
    <n v="2728"/>
    <x v="1340"/>
    <x v="3"/>
    <x v="66"/>
    <d v="2014-12-25T00:00:00"/>
    <s v="First Class"/>
    <x v="85"/>
    <s v="Sally Knutson"/>
    <x v="0"/>
    <s v="United States"/>
    <s v="Toledo"/>
    <x v="24"/>
    <n v="43615"/>
    <x v="3"/>
    <s v="OFF-BI-10000848"/>
    <x v="1"/>
    <x v="8"/>
    <s v="Angle-D Ring Binders"/>
    <n v="1.6410000000000002"/>
    <n v="1"/>
    <n v="0.7"/>
    <n v="-1.3128000000000002"/>
  </r>
  <r>
    <n v="2729"/>
    <x v="1340"/>
    <x v="3"/>
    <x v="66"/>
    <d v="2014-12-25T00:00:00"/>
    <s v="First Class"/>
    <x v="85"/>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x v="651"/>
    <s v="Fred Harton"/>
    <x v="0"/>
    <s v="United States"/>
    <s v="Seattle"/>
    <x v="4"/>
    <n v="98105"/>
    <x v="1"/>
    <s v="OFF-AR-10001547"/>
    <x v="1"/>
    <x v="6"/>
    <s v="Newell 311"/>
    <n v="6.63"/>
    <n v="3"/>
    <n v="0"/>
    <n v="1.7901"/>
  </r>
  <r>
    <n v="2731"/>
    <x v="1341"/>
    <x v="3"/>
    <x v="778"/>
    <d v="2014-02-20T00:00:00"/>
    <s v="Standard Class"/>
    <x v="651"/>
    <s v="Fred Harton"/>
    <x v="0"/>
    <s v="United States"/>
    <s v="Seattle"/>
    <x v="4"/>
    <n v="98105"/>
    <x v="1"/>
    <s v="TEC-AC-10001838"/>
    <x v="2"/>
    <x v="11"/>
    <s v="Razer Tiamat Over Ear 7.1 Surround Sound PC Gaming Headset"/>
    <n v="799.96"/>
    <n v="4"/>
    <n v="0"/>
    <n v="343.98280000000005"/>
  </r>
  <r>
    <n v="2732"/>
    <x v="1341"/>
    <x v="3"/>
    <x v="778"/>
    <d v="2014-02-20T00:00:00"/>
    <s v="Standard Class"/>
    <x v="651"/>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x v="13"/>
    <s v="Eric Hoffmann"/>
    <x v="0"/>
    <s v="United States"/>
    <s v="Plainfield"/>
    <x v="30"/>
    <n v="7060"/>
    <x v="3"/>
    <s v="TEC-PH-10002923"/>
    <x v="2"/>
    <x v="7"/>
    <s v="Logitech B530 USB Headset - headset - Full size, Binaural"/>
    <n v="73.98"/>
    <n v="2"/>
    <n v="0"/>
    <n v="19.974600000000002"/>
  </r>
  <r>
    <n v="2734"/>
    <x v="1342"/>
    <x v="2"/>
    <x v="779"/>
    <d v="2011-07-06T00:00:00"/>
    <s v="Standard Class"/>
    <x v="13"/>
    <s v="Eric Hoffmann"/>
    <x v="0"/>
    <s v="United States"/>
    <s v="Plainfield"/>
    <x v="30"/>
    <n v="7060"/>
    <x v="3"/>
    <s v="OFF-AR-10000716"/>
    <x v="1"/>
    <x v="6"/>
    <s v="DIXON Ticonderoga Erasable Checking Pencils"/>
    <n v="5.58"/>
    <n v="1"/>
    <n v="0"/>
    <n v="2.1762000000000001"/>
  </r>
  <r>
    <n v="2735"/>
    <x v="1343"/>
    <x v="1"/>
    <x v="780"/>
    <d v="2012-02-23T00:00:00"/>
    <s v="Second Class"/>
    <x v="555"/>
    <s v="Joe Elijah"/>
    <x v="0"/>
    <s v="United States"/>
    <s v="Las Cruces"/>
    <x v="27"/>
    <n v="88001"/>
    <x v="1"/>
    <s v="OFF-PA-10000249"/>
    <x v="1"/>
    <x v="10"/>
    <s v="Staples"/>
    <n v="49.12"/>
    <n v="4"/>
    <n v="0"/>
    <n v="23.086399999999998"/>
  </r>
  <r>
    <n v="2736"/>
    <x v="1344"/>
    <x v="1"/>
    <x v="50"/>
    <d v="2012-11-19T00:00:00"/>
    <s v="Standard Class"/>
    <x v="107"/>
    <s v="Ken Lonsdale"/>
    <x v="0"/>
    <s v="United States"/>
    <s v="Newark"/>
    <x v="13"/>
    <n v="19711"/>
    <x v="3"/>
    <s v="TEC-PH-10003691"/>
    <x v="2"/>
    <x v="7"/>
    <s v="BlackBerry Q10"/>
    <n v="377.96999999999997"/>
    <n v="3"/>
    <n v="0"/>
    <n v="94.492500000000007"/>
  </r>
  <r>
    <n v="2737"/>
    <x v="1344"/>
    <x v="1"/>
    <x v="50"/>
    <d v="2012-11-19T00:00:00"/>
    <s v="Standard Class"/>
    <x v="107"/>
    <s v="Ken Lonsdale"/>
    <x v="0"/>
    <s v="United States"/>
    <s v="Newark"/>
    <x v="13"/>
    <n v="19711"/>
    <x v="3"/>
    <s v="OFF-PA-10001560"/>
    <x v="1"/>
    <x v="10"/>
    <s v="Adams Telephone Message Books, 5 1/4” x 11”"/>
    <n v="42.28"/>
    <n v="7"/>
    <n v="0"/>
    <n v="19.871600000000001"/>
  </r>
  <r>
    <n v="2738"/>
    <x v="1344"/>
    <x v="1"/>
    <x v="50"/>
    <d v="2012-11-19T00:00:00"/>
    <s v="Standard Class"/>
    <x v="107"/>
    <s v="Ken Lonsdale"/>
    <x v="0"/>
    <s v="United States"/>
    <s v="Newark"/>
    <x v="13"/>
    <n v="19711"/>
    <x v="3"/>
    <s v="FUR-BO-10004467"/>
    <x v="0"/>
    <x v="0"/>
    <s v="Bestar Classic Bookcase"/>
    <n v="299.96999999999997"/>
    <n v="3"/>
    <n v="0"/>
    <n v="56.994299999999981"/>
  </r>
  <r>
    <n v="2739"/>
    <x v="1344"/>
    <x v="1"/>
    <x v="50"/>
    <d v="2012-11-19T00:00:00"/>
    <s v="Standard Class"/>
    <x v="107"/>
    <s v="Ken Lonsdale"/>
    <x v="0"/>
    <s v="United States"/>
    <s v="Newark"/>
    <x v="13"/>
    <n v="19711"/>
    <x v="3"/>
    <s v="TEC-PH-10001819"/>
    <x v="2"/>
    <x v="7"/>
    <s v="Innergie mMini Combo Duo USB Travel Charging Kit"/>
    <n v="89.98"/>
    <n v="2"/>
    <n v="0"/>
    <n v="43.190399999999997"/>
  </r>
  <r>
    <n v="2740"/>
    <x v="1345"/>
    <x v="3"/>
    <x v="513"/>
    <d v="2014-04-19T00:00:00"/>
    <s v="First Class"/>
    <x v="494"/>
    <s v="Edward Becker"/>
    <x v="1"/>
    <s v="United States"/>
    <s v="Hoover"/>
    <x v="19"/>
    <n v="35244"/>
    <x v="0"/>
    <s v="OFF-SU-10000157"/>
    <x v="1"/>
    <x v="14"/>
    <s v="Compact Automatic Electric Letter Opener"/>
    <n v="477.24"/>
    <n v="4"/>
    <n v="0"/>
    <n v="9.5448000000000093"/>
  </r>
  <r>
    <n v="2741"/>
    <x v="1345"/>
    <x v="3"/>
    <x v="513"/>
    <d v="2014-04-19T00:00:00"/>
    <s v="First Class"/>
    <x v="494"/>
    <s v="Edward Becker"/>
    <x v="1"/>
    <s v="United States"/>
    <s v="Hoover"/>
    <x v="19"/>
    <n v="35244"/>
    <x v="0"/>
    <s v="TEC-AC-10004227"/>
    <x v="2"/>
    <x v="11"/>
    <s v="SanDisk Ultra 16 GB MicroSDHC Class 10 Memory Card"/>
    <n v="25.98"/>
    <n v="2"/>
    <n v="0"/>
    <n v="1.558799999999998"/>
  </r>
  <r>
    <n v="2742"/>
    <x v="1346"/>
    <x v="0"/>
    <x v="781"/>
    <d v="2013-02-27T00:00:00"/>
    <s v="Second Class"/>
    <x v="232"/>
    <s v="Bruce Degenhardt"/>
    <x v="0"/>
    <s v="United States"/>
    <s v="Newark"/>
    <x v="24"/>
    <n v="43055"/>
    <x v="3"/>
    <s v="OFF-EN-10003134"/>
    <x v="1"/>
    <x v="12"/>
    <s v="Staples"/>
    <n v="46.72"/>
    <n v="5"/>
    <n v="0.2"/>
    <n v="17.52"/>
  </r>
  <r>
    <n v="2743"/>
    <x v="1347"/>
    <x v="2"/>
    <x v="130"/>
    <d v="2011-11-08T00:00:00"/>
    <s v="Standard Class"/>
    <x v="652"/>
    <s v="MaryBeth Skach"/>
    <x v="0"/>
    <s v="United States"/>
    <s v="San Diego"/>
    <x v="1"/>
    <n v="92037"/>
    <x v="1"/>
    <s v="FUR-FU-10004671"/>
    <x v="0"/>
    <x v="5"/>
    <s v="Executive Impressions 12&quot; Wall Clock"/>
    <n v="35.340000000000003"/>
    <n v="2"/>
    <n v="0"/>
    <n v="13.429200000000002"/>
  </r>
  <r>
    <n v="2744"/>
    <x v="1348"/>
    <x v="1"/>
    <x v="782"/>
    <d v="2012-06-25T00:00:00"/>
    <s v="Second Class"/>
    <x v="34"/>
    <s v="Stewart Carmichael"/>
    <x v="1"/>
    <s v="United States"/>
    <s v="San Francisco"/>
    <x v="1"/>
    <n v="94122"/>
    <x v="1"/>
    <s v="FUR-FU-10002253"/>
    <x v="0"/>
    <x v="5"/>
    <s v="Howard Miller 13&quot; Diameter Pewter Finish Round Wall Clock"/>
    <n v="257.64"/>
    <n v="6"/>
    <n v="0"/>
    <n v="100.4796"/>
  </r>
  <r>
    <n v="2745"/>
    <x v="1348"/>
    <x v="1"/>
    <x v="782"/>
    <d v="2012-06-25T00:00:00"/>
    <s v="Second Class"/>
    <x v="34"/>
    <s v="Stewart Carmichael"/>
    <x v="1"/>
    <s v="United States"/>
    <s v="San Francisco"/>
    <x v="1"/>
    <n v="94122"/>
    <x v="1"/>
    <s v="TEC-PH-10002726"/>
    <x v="2"/>
    <x v="7"/>
    <s v="netTALK DUO VoIP Telephone Service"/>
    <n v="125.97600000000001"/>
    <n v="3"/>
    <n v="0.2"/>
    <n v="47.241"/>
  </r>
  <r>
    <n v="2746"/>
    <x v="1349"/>
    <x v="3"/>
    <x v="783"/>
    <d v="2014-08-12T00:00:00"/>
    <s v="Second Class"/>
    <x v="248"/>
    <s v="Fred McMath"/>
    <x v="0"/>
    <s v="United States"/>
    <s v="Jacksonville"/>
    <x v="3"/>
    <n v="28540"/>
    <x v="0"/>
    <s v="TEC-AC-10004571"/>
    <x v="2"/>
    <x v="11"/>
    <s v="Logitech G700s Rechargeable Gaming Mouse"/>
    <n v="79.992000000000004"/>
    <n v="1"/>
    <n v="0.2"/>
    <n v="21.997800000000002"/>
  </r>
  <r>
    <n v="2747"/>
    <x v="1350"/>
    <x v="2"/>
    <x v="552"/>
    <d v="2011-05-17T00:00:00"/>
    <s v="Standard Class"/>
    <x v="409"/>
    <s v="Kean Thornton"/>
    <x v="0"/>
    <s v="United States"/>
    <s v="Franklin"/>
    <x v="31"/>
    <n v="2038"/>
    <x v="3"/>
    <s v="FUR-TA-10002228"/>
    <x v="0"/>
    <x v="3"/>
    <s v="Bevis Traditional Conference Table Top, Plinth Base"/>
    <n v="700.05600000000004"/>
    <n v="3"/>
    <n v="0.3"/>
    <n v="-130.0104"/>
  </r>
  <r>
    <n v="2748"/>
    <x v="1351"/>
    <x v="1"/>
    <x v="6"/>
    <d v="2012-11-26T00:00:00"/>
    <s v="Standard Class"/>
    <x v="399"/>
    <s v="Anne Pryor"/>
    <x v="2"/>
    <s v="United States"/>
    <s v="Frisco"/>
    <x v="5"/>
    <n v="75034"/>
    <x v="2"/>
    <s v="TEC-AC-10004127"/>
    <x v="2"/>
    <x v="11"/>
    <s v="SanDisk Cruzer 8 GB USB Flash Drive"/>
    <n v="27.168000000000003"/>
    <n v="4"/>
    <n v="0.2"/>
    <n v="-1.3583999999999987"/>
  </r>
  <r>
    <n v="2749"/>
    <x v="1352"/>
    <x v="1"/>
    <x v="784"/>
    <d v="2012-12-08T00:00:00"/>
    <s v="Standard Class"/>
    <x v="653"/>
    <s v="Ritsa Hightower"/>
    <x v="0"/>
    <s v="United States"/>
    <s v="Tallahassee"/>
    <x v="2"/>
    <n v="32303"/>
    <x v="0"/>
    <s v="OFF-BI-10001553"/>
    <x v="1"/>
    <x v="8"/>
    <s v="SpineVue Locking Slant-D Ring Binders by Cardinal"/>
    <n v="8.2260000000000009"/>
    <n v="3"/>
    <n v="0.7"/>
    <n v="-6.0323999999999991"/>
  </r>
  <r>
    <n v="2750"/>
    <x v="1353"/>
    <x v="2"/>
    <x v="785"/>
    <d v="2011-06-14T00:00:00"/>
    <s v="Standard Class"/>
    <x v="229"/>
    <s v="Carlos Soltero"/>
    <x v="0"/>
    <s v="United States"/>
    <s v="Seattle"/>
    <x v="4"/>
    <n v="98115"/>
    <x v="1"/>
    <s v="FUR-CH-10002758"/>
    <x v="0"/>
    <x v="1"/>
    <s v="Hon Deluxe Fabric Upholstered Stacking Chairs, Squared Back"/>
    <n v="585.55200000000002"/>
    <n v="3"/>
    <n v="0.2"/>
    <n v="73.19399999999996"/>
  </r>
  <r>
    <n v="2751"/>
    <x v="1354"/>
    <x v="2"/>
    <x v="233"/>
    <d v="2011-08-11T00:00:00"/>
    <s v="Second Class"/>
    <x v="612"/>
    <s v="Tamara Manning"/>
    <x v="0"/>
    <s v="United States"/>
    <s v="Vacaville"/>
    <x v="1"/>
    <n v="95687"/>
    <x v="1"/>
    <s v="OFF-ST-10000532"/>
    <x v="1"/>
    <x v="4"/>
    <s v="Advantus Rolling Drawer Organizers"/>
    <n v="423.28"/>
    <n v="11"/>
    <n v="0"/>
    <n v="110.05279999999999"/>
  </r>
  <r>
    <n v="2752"/>
    <x v="1355"/>
    <x v="2"/>
    <x v="542"/>
    <d v="2011-05-30T00:00:00"/>
    <s v="Standard Class"/>
    <x v="520"/>
    <s v="Herbert Flentye"/>
    <x v="0"/>
    <s v="United States"/>
    <s v="Los Angeles"/>
    <x v="1"/>
    <n v="90008"/>
    <x v="1"/>
    <s v="FUR-CH-10000988"/>
    <x v="0"/>
    <x v="1"/>
    <s v="Hon Olson Stacker Stools"/>
    <n v="225.29600000000002"/>
    <n v="2"/>
    <n v="0.2"/>
    <n v="22.529599999999995"/>
  </r>
  <r>
    <n v="2753"/>
    <x v="1356"/>
    <x v="1"/>
    <x v="786"/>
    <d v="2012-04-21T00:00:00"/>
    <s v="Standard Class"/>
    <x v="654"/>
    <s v="George Ashbrook"/>
    <x v="0"/>
    <s v="United States"/>
    <s v="San Francisco"/>
    <x v="1"/>
    <n v="94122"/>
    <x v="1"/>
    <s v="OFF-AR-10003251"/>
    <x v="1"/>
    <x v="6"/>
    <s v="Prang Drawing Pencil Set"/>
    <n v="5.56"/>
    <n v="2"/>
    <n v="0"/>
    <n v="2.2239999999999998"/>
  </r>
  <r>
    <n v="2754"/>
    <x v="1356"/>
    <x v="1"/>
    <x v="786"/>
    <d v="2012-04-21T00:00:00"/>
    <s v="Standard Class"/>
    <x v="654"/>
    <s v="George Ashbrook"/>
    <x v="0"/>
    <s v="United States"/>
    <s v="San Francisco"/>
    <x v="1"/>
    <n v="94122"/>
    <x v="1"/>
    <s v="TEC-AC-10003174"/>
    <x v="2"/>
    <x v="11"/>
    <s v="Plantronics S12 Corded Telephone Headset System"/>
    <n v="323.37"/>
    <n v="3"/>
    <n v="0"/>
    <n v="129.34800000000001"/>
  </r>
  <r>
    <n v="2755"/>
    <x v="1356"/>
    <x v="1"/>
    <x v="786"/>
    <d v="2012-04-21T00:00:00"/>
    <s v="Standard Class"/>
    <x v="654"/>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x v="654"/>
    <s v="George Ashbrook"/>
    <x v="0"/>
    <s v="United States"/>
    <s v="San Francisco"/>
    <x v="1"/>
    <n v="94122"/>
    <x v="1"/>
    <s v="OFF-AP-10002651"/>
    <x v="1"/>
    <x v="9"/>
    <s v="Hoover Upright Vacuum With Dirt Cup"/>
    <n v="1447.6499999999999"/>
    <n v="5"/>
    <n v="0"/>
    <n v="419.8184999999998"/>
  </r>
  <r>
    <n v="2757"/>
    <x v="1356"/>
    <x v="1"/>
    <x v="786"/>
    <d v="2012-04-21T00:00:00"/>
    <s v="Standard Class"/>
    <x v="654"/>
    <s v="George Ashbrook"/>
    <x v="0"/>
    <s v="United States"/>
    <s v="San Francisco"/>
    <x v="1"/>
    <n v="94122"/>
    <x v="1"/>
    <s v="OFF-PA-10001184"/>
    <x v="1"/>
    <x v="10"/>
    <s v="Xerox 1903"/>
    <n v="11.96"/>
    <n v="2"/>
    <n v="0"/>
    <n v="5.8604000000000003"/>
  </r>
  <r>
    <n v="2758"/>
    <x v="1357"/>
    <x v="0"/>
    <x v="725"/>
    <d v="2013-06-14T00:00:00"/>
    <s v="Second Class"/>
    <x v="301"/>
    <s v="Erica Smith"/>
    <x v="0"/>
    <s v="United States"/>
    <s v="New York City"/>
    <x v="15"/>
    <n v="10035"/>
    <x v="3"/>
    <s v="TEC-AC-10002402"/>
    <x v="2"/>
    <x v="11"/>
    <s v="Razer Kraken PRO Over Ear PC and Music Headset"/>
    <n v="239.96999999999997"/>
    <n v="3"/>
    <n v="0"/>
    <n v="71.990999999999985"/>
  </r>
  <r>
    <n v="2759"/>
    <x v="1358"/>
    <x v="0"/>
    <x v="21"/>
    <d v="2013-03-16T00:00:00"/>
    <s v="Standard Class"/>
    <x v="655"/>
    <s v="Julie Prescott"/>
    <x v="2"/>
    <s v="United States"/>
    <s v="Columbus"/>
    <x v="32"/>
    <n v="31907"/>
    <x v="0"/>
    <s v="FUR-FU-10004270"/>
    <x v="0"/>
    <x v="5"/>
    <s v="Executive Impressions 13&quot; Clairmont Wall Clock"/>
    <n v="76.92"/>
    <n v="4"/>
    <n v="0"/>
    <n v="31.537200000000006"/>
  </r>
  <r>
    <n v="2760"/>
    <x v="1358"/>
    <x v="0"/>
    <x v="21"/>
    <d v="2013-03-16T00:00:00"/>
    <s v="Standard Class"/>
    <x v="655"/>
    <s v="Julie Prescott"/>
    <x v="2"/>
    <s v="United States"/>
    <s v="Columbus"/>
    <x v="32"/>
    <n v="31907"/>
    <x v="0"/>
    <s v="OFF-ST-10001526"/>
    <x v="1"/>
    <x v="4"/>
    <s v="Iceberg Mobile Mega Data/Printer Cart "/>
    <n v="481.32"/>
    <n v="4"/>
    <n v="0"/>
    <n v="125.14319999999998"/>
  </r>
  <r>
    <n v="2761"/>
    <x v="1359"/>
    <x v="2"/>
    <x v="542"/>
    <d v="2011-05-29T00:00:00"/>
    <s v="First Class"/>
    <x v="656"/>
    <s v="Dean percer"/>
    <x v="2"/>
    <s v="United States"/>
    <s v="Murray"/>
    <x v="7"/>
    <n v="84107"/>
    <x v="1"/>
    <s v="OFF-PA-10002893"/>
    <x v="1"/>
    <x v="10"/>
    <s v="Wirebound Service Call Books, 5 1/2&quot; x 4&quot;"/>
    <n v="48.4"/>
    <n v="5"/>
    <n v="0"/>
    <n v="23.231999999999999"/>
  </r>
  <r>
    <n v="2762"/>
    <x v="1360"/>
    <x v="3"/>
    <x v="386"/>
    <d v="2014-10-15T00:00:00"/>
    <s v="First Class"/>
    <x v="71"/>
    <s v="Neil Knudson"/>
    <x v="2"/>
    <s v="United States"/>
    <s v="San Francisco"/>
    <x v="1"/>
    <n v="94110"/>
    <x v="1"/>
    <s v="TEC-AC-10003709"/>
    <x v="2"/>
    <x v="11"/>
    <s v="Maxell 4.7GB DVD-R 5/Pack"/>
    <n v="0.99"/>
    <n v="1"/>
    <n v="0"/>
    <n v="0.4356000000000001"/>
  </r>
  <r>
    <n v="2763"/>
    <x v="1360"/>
    <x v="3"/>
    <x v="386"/>
    <d v="2014-10-15T00:00:00"/>
    <s v="First Class"/>
    <x v="71"/>
    <s v="Neil Knudson"/>
    <x v="2"/>
    <s v="United States"/>
    <s v="San Francisco"/>
    <x v="1"/>
    <n v="94110"/>
    <x v="1"/>
    <s v="OFF-BI-10001191"/>
    <x v="1"/>
    <x v="8"/>
    <s v="Canvas Sectional Post Binders"/>
    <n v="101.84"/>
    <n v="5"/>
    <n v="0.2"/>
    <n v="36.917000000000002"/>
  </r>
  <r>
    <n v="2764"/>
    <x v="1361"/>
    <x v="3"/>
    <x v="738"/>
    <d v="2014-06-29T00:00:00"/>
    <s v="Standard Class"/>
    <x v="484"/>
    <s v="Paul Lucas"/>
    <x v="2"/>
    <s v="United States"/>
    <s v="Philadelphia"/>
    <x v="9"/>
    <n v="19140"/>
    <x v="3"/>
    <s v="OFF-BI-10003166"/>
    <x v="1"/>
    <x v="8"/>
    <s v="GBC Plasticlear Binding Covers"/>
    <n v="10.332000000000003"/>
    <n v="3"/>
    <n v="0.7"/>
    <n v="-7.5767999999999986"/>
  </r>
  <r>
    <n v="2765"/>
    <x v="1361"/>
    <x v="3"/>
    <x v="738"/>
    <d v="2014-06-29T00:00:00"/>
    <s v="Standard Class"/>
    <x v="484"/>
    <s v="Paul Lucas"/>
    <x v="2"/>
    <s v="United States"/>
    <s v="Philadelphia"/>
    <x v="9"/>
    <n v="19140"/>
    <x v="3"/>
    <s v="OFF-BI-10003982"/>
    <x v="1"/>
    <x v="8"/>
    <s v="Wilson Jones Century Plastic Molded Ring Binders"/>
    <n v="31.155000000000005"/>
    <n v="5"/>
    <n v="0.7"/>
    <n v="-23.8855"/>
  </r>
  <r>
    <n v="2766"/>
    <x v="1361"/>
    <x v="3"/>
    <x v="738"/>
    <d v="2014-06-29T00:00:00"/>
    <s v="Standard Class"/>
    <x v="484"/>
    <s v="Paul Lucas"/>
    <x v="2"/>
    <s v="United States"/>
    <s v="Philadelphia"/>
    <x v="9"/>
    <n v="19140"/>
    <x v="3"/>
    <s v="OFF-ST-10004835"/>
    <x v="1"/>
    <x v="4"/>
    <s v="Plastic Stacking Crates &amp; Casters"/>
    <n v="8.9280000000000008"/>
    <n v="2"/>
    <n v="0.2"/>
    <n v="0.66959999999999997"/>
  </r>
  <r>
    <n v="2767"/>
    <x v="1362"/>
    <x v="3"/>
    <x v="787"/>
    <d v="2014-01-19T00:00:00"/>
    <s v="First Class"/>
    <x v="355"/>
    <s v="Robert Waldorf"/>
    <x v="0"/>
    <s v="United States"/>
    <s v="Philadelphia"/>
    <x v="9"/>
    <n v="19134"/>
    <x v="3"/>
    <s v="OFF-AP-10000159"/>
    <x v="1"/>
    <x v="9"/>
    <s v="Belkin F9M820V08 8 Outlet Surge"/>
    <n v="34.384"/>
    <n v="1"/>
    <n v="0.2"/>
    <n v="3.8681999999999945"/>
  </r>
  <r>
    <n v="2768"/>
    <x v="1362"/>
    <x v="3"/>
    <x v="787"/>
    <d v="2014-01-19T00:00:00"/>
    <s v="First Class"/>
    <x v="355"/>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x v="657"/>
    <s v="Michael Oakman"/>
    <x v="0"/>
    <s v="United States"/>
    <s v="Dallas"/>
    <x v="5"/>
    <n v="75220"/>
    <x v="2"/>
    <s v="OFF-AP-10001242"/>
    <x v="1"/>
    <x v="9"/>
    <s v="APC 7 Outlet Network SurgeArrest Surge Protector"/>
    <n v="32.191999999999993"/>
    <n v="2"/>
    <n v="0.8"/>
    <n v="-80.48"/>
  </r>
  <r>
    <n v="2770"/>
    <x v="1363"/>
    <x v="1"/>
    <x v="788"/>
    <d v="2012-04-07T00:00:00"/>
    <s v="Standard Class"/>
    <x v="657"/>
    <s v="Michael Oakman"/>
    <x v="0"/>
    <s v="United States"/>
    <s v="Dallas"/>
    <x v="5"/>
    <n v="75220"/>
    <x v="2"/>
    <s v="TEC-AC-10003038"/>
    <x v="2"/>
    <x v="11"/>
    <s v="Kingston Digital DataTraveler 16GB USB 2.0"/>
    <n v="50.120000000000005"/>
    <n v="7"/>
    <n v="0.2"/>
    <n v="-0.62650000000000716"/>
  </r>
  <r>
    <n v="2771"/>
    <x v="1363"/>
    <x v="1"/>
    <x v="788"/>
    <d v="2012-04-07T00:00:00"/>
    <s v="Standard Class"/>
    <x v="657"/>
    <s v="Michael Oakman"/>
    <x v="0"/>
    <s v="United States"/>
    <s v="Dallas"/>
    <x v="5"/>
    <n v="75220"/>
    <x v="2"/>
    <s v="TEC-AC-10003289"/>
    <x v="2"/>
    <x v="11"/>
    <s v="Anker Ultra-Slim Mini Bluetooth 3.0 Wireless Keyboard"/>
    <n v="47.975999999999999"/>
    <n v="3"/>
    <n v="0.2"/>
    <n v="1.7990999999999993"/>
  </r>
  <r>
    <n v="2772"/>
    <x v="1364"/>
    <x v="0"/>
    <x v="323"/>
    <d v="2013-09-11T00:00:00"/>
    <s v="Standard Class"/>
    <x v="370"/>
    <s v="Jennifer Jackson"/>
    <x v="0"/>
    <s v="United States"/>
    <s v="Waukesha"/>
    <x v="6"/>
    <n v="53186"/>
    <x v="2"/>
    <s v="OFF-ST-10000918"/>
    <x v="1"/>
    <x v="4"/>
    <s v="Crate-A-Files"/>
    <n v="54.5"/>
    <n v="5"/>
    <n v="0"/>
    <n v="14.169999999999998"/>
  </r>
  <r>
    <n v="2773"/>
    <x v="1365"/>
    <x v="3"/>
    <x v="389"/>
    <d v="2014-12-13T00:00:00"/>
    <s v="First Class"/>
    <x v="537"/>
    <s v="Brian Thompson"/>
    <x v="0"/>
    <s v="United States"/>
    <s v="Fort Lauderdale"/>
    <x v="2"/>
    <n v="33311"/>
    <x v="0"/>
    <s v="FUR-FU-10001940"/>
    <x v="0"/>
    <x v="5"/>
    <s v="Staples"/>
    <n v="19.103999999999999"/>
    <n v="3"/>
    <n v="0.2"/>
    <n v="5.7312000000000012"/>
  </r>
  <r>
    <n v="2774"/>
    <x v="1366"/>
    <x v="0"/>
    <x v="441"/>
    <d v="2013-11-27T00:00:00"/>
    <s v="Standard Class"/>
    <x v="361"/>
    <s v="Rob Dowd"/>
    <x v="0"/>
    <s v="United States"/>
    <s v="Detroit"/>
    <x v="12"/>
    <n v="48205"/>
    <x v="2"/>
    <s v="OFF-BI-10002852"/>
    <x v="1"/>
    <x v="8"/>
    <s v="Ibico Standard Transparent Covers"/>
    <n v="49.44"/>
    <n v="3"/>
    <n v="0"/>
    <n v="24.2256"/>
  </r>
  <r>
    <n v="2775"/>
    <x v="1367"/>
    <x v="3"/>
    <x v="343"/>
    <d v="2014-11-19T00:00:00"/>
    <s v="Standard Class"/>
    <x v="529"/>
    <s v="Max Ludwig"/>
    <x v="2"/>
    <s v="United States"/>
    <s v="Springfield"/>
    <x v="24"/>
    <n v="45503"/>
    <x v="3"/>
    <s v="OFF-PA-10004451"/>
    <x v="1"/>
    <x v="10"/>
    <s v="Xerox 222"/>
    <n v="10.368000000000002"/>
    <n v="2"/>
    <n v="0.2"/>
    <n v="3.6288"/>
  </r>
  <r>
    <n v="2776"/>
    <x v="1368"/>
    <x v="0"/>
    <x v="147"/>
    <d v="2013-10-26T00:00:00"/>
    <s v="Standard Class"/>
    <x v="32"/>
    <s v="Joel Eaton"/>
    <x v="0"/>
    <s v="United States"/>
    <s v="San Diego"/>
    <x v="1"/>
    <n v="92037"/>
    <x v="1"/>
    <s v="OFF-ST-10004804"/>
    <x v="1"/>
    <x v="4"/>
    <s v="Belkin 19&quot; Vented Equipment Shelf, Black"/>
    <n v="154.44"/>
    <n v="3"/>
    <n v="0"/>
    <n v="1.5444000000000031"/>
  </r>
  <r>
    <n v="2777"/>
    <x v="1369"/>
    <x v="1"/>
    <x v="379"/>
    <d v="2012-12-25T00:00:00"/>
    <s v="Standard Class"/>
    <x v="45"/>
    <s v="Elpida Rittenbach"/>
    <x v="1"/>
    <s v="United States"/>
    <s v="Colorado Springs"/>
    <x v="22"/>
    <n v="80906"/>
    <x v="1"/>
    <s v="OFF-AP-10003971"/>
    <x v="1"/>
    <x v="9"/>
    <s v="Belkin 6 Outlet Metallic Surge Strip"/>
    <n v="60.984000000000009"/>
    <n v="7"/>
    <n v="0.2"/>
    <n v="4.5737999999999985"/>
  </r>
  <r>
    <n v="2778"/>
    <x v="1370"/>
    <x v="1"/>
    <x v="789"/>
    <d v="2012-07-19T00:00:00"/>
    <s v="Second Class"/>
    <x v="341"/>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x v="164"/>
    <s v="Saphhira Shifley"/>
    <x v="1"/>
    <s v="United States"/>
    <s v="Pompano Beach"/>
    <x v="2"/>
    <n v="33068"/>
    <x v="0"/>
    <s v="FUR-FU-10001935"/>
    <x v="0"/>
    <x v="5"/>
    <s v="3M Hangers With Command Adhesive"/>
    <n v="23.680000000000003"/>
    <n v="8"/>
    <n v="0.2"/>
    <n v="6.216000000000002"/>
  </r>
  <r>
    <n v="2780"/>
    <x v="1371"/>
    <x v="3"/>
    <x v="504"/>
    <d v="2014-05-06T00:00:00"/>
    <s v="Standard Class"/>
    <x v="164"/>
    <s v="Saphhira Shifley"/>
    <x v="1"/>
    <s v="United States"/>
    <s v="Pompano Beach"/>
    <x v="2"/>
    <n v="33068"/>
    <x v="0"/>
    <s v="TEC-AC-10003433"/>
    <x v="2"/>
    <x v="11"/>
    <s v="Maxell 4.7GB DVD+R 5/Pack"/>
    <n v="2.3760000000000003"/>
    <n v="3"/>
    <n v="0.2"/>
    <n v="0.74249999999999994"/>
  </r>
  <r>
    <n v="2781"/>
    <x v="1372"/>
    <x v="3"/>
    <x v="636"/>
    <d v="2014-05-09T00:00:00"/>
    <s v="First Class"/>
    <x v="646"/>
    <s v="Toby Carlisle"/>
    <x v="0"/>
    <s v="United States"/>
    <s v="New York City"/>
    <x v="15"/>
    <n v="10035"/>
    <x v="3"/>
    <s v="OFF-LA-10004544"/>
    <x v="1"/>
    <x v="2"/>
    <s v="Avery 505"/>
    <n v="59.2"/>
    <n v="4"/>
    <n v="0"/>
    <n v="29.6"/>
  </r>
  <r>
    <n v="2782"/>
    <x v="1373"/>
    <x v="3"/>
    <x v="225"/>
    <d v="2014-11-28T00:00:00"/>
    <s v="Standard Class"/>
    <x v="643"/>
    <s v="Hunter Glantz"/>
    <x v="0"/>
    <s v="United States"/>
    <s v="Lakeville"/>
    <x v="11"/>
    <n v="55044"/>
    <x v="2"/>
    <s v="OFF-AR-10001026"/>
    <x v="1"/>
    <x v="6"/>
    <s v="Sanford Uni-Blazer View Highlighters, Chisel Tip, Yellow"/>
    <n v="22"/>
    <n v="10"/>
    <n v="0"/>
    <n v="9.6800000000000015"/>
  </r>
  <r>
    <n v="2783"/>
    <x v="1374"/>
    <x v="0"/>
    <x v="583"/>
    <d v="2013-11-17T00:00:00"/>
    <s v="Standard Class"/>
    <x v="436"/>
    <s v="Lisa DeCherney"/>
    <x v="0"/>
    <s v="United States"/>
    <s v="Detroit"/>
    <x v="12"/>
    <n v="48234"/>
    <x v="2"/>
    <s v="TEC-PH-10001336"/>
    <x v="2"/>
    <x v="7"/>
    <s v="Digium D40 VoIP phone"/>
    <n v="257.98"/>
    <n v="2"/>
    <n v="0"/>
    <n v="74.8142"/>
  </r>
  <r>
    <n v="2784"/>
    <x v="1375"/>
    <x v="0"/>
    <x v="732"/>
    <d v="2013-11-11T00:00:00"/>
    <s v="Standard Class"/>
    <x v="15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x v="172"/>
    <s v="Michael Paige"/>
    <x v="1"/>
    <s v="United States"/>
    <s v="Troy"/>
    <x v="24"/>
    <n v="45373"/>
    <x v="3"/>
    <s v="TEC-PH-10004897"/>
    <x v="2"/>
    <x v="7"/>
    <s v="Mediabridge Sport Armband iPhone 5s"/>
    <n v="23.975999999999999"/>
    <n v="4"/>
    <n v="0.4"/>
    <n v="-15.584400000000002"/>
  </r>
  <r>
    <n v="2786"/>
    <x v="1377"/>
    <x v="1"/>
    <x v="481"/>
    <d v="2012-09-23T00:00:00"/>
    <s v="First Class"/>
    <x v="522"/>
    <s v="Cynthia Delaney"/>
    <x v="2"/>
    <s v="United States"/>
    <s v="Los Angeles"/>
    <x v="1"/>
    <n v="90036"/>
    <x v="1"/>
    <s v="FUR-CH-10004997"/>
    <x v="0"/>
    <x v="1"/>
    <s v="Hon Every-Day Series Multi-Task Chairs"/>
    <n v="601.53599999999994"/>
    <n v="4"/>
    <n v="0.2"/>
    <n v="0"/>
  </r>
  <r>
    <n v="2787"/>
    <x v="1377"/>
    <x v="1"/>
    <x v="481"/>
    <d v="2012-09-23T00:00:00"/>
    <s v="First Class"/>
    <x v="522"/>
    <s v="Cynthia Delaney"/>
    <x v="2"/>
    <s v="United States"/>
    <s v="Los Angeles"/>
    <x v="1"/>
    <n v="90036"/>
    <x v="1"/>
    <s v="OFF-FA-10002763"/>
    <x v="1"/>
    <x v="13"/>
    <s v="Advantus Map Pennant Flags and Round Head Tacks"/>
    <n v="7.9"/>
    <n v="2"/>
    <n v="0"/>
    <n v="2.5279999999999996"/>
  </r>
  <r>
    <n v="2788"/>
    <x v="1378"/>
    <x v="2"/>
    <x v="266"/>
    <d v="2011-12-06T00:00:00"/>
    <s v="Standard Class"/>
    <x v="55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x v="550"/>
    <s v="Michael Dominguez"/>
    <x v="1"/>
    <s v="United States"/>
    <s v="Corpus Christi"/>
    <x v="5"/>
    <n v="78415"/>
    <x v="2"/>
    <s v="OFF-AR-10000940"/>
    <x v="1"/>
    <x v="6"/>
    <s v="Newell 343"/>
    <n v="16.463999999999999"/>
    <n v="7"/>
    <n v="0.2"/>
    <n v="1.4406000000000008"/>
  </r>
  <r>
    <n v="2790"/>
    <x v="1378"/>
    <x v="2"/>
    <x v="266"/>
    <d v="2011-12-06T00:00:00"/>
    <s v="Standard Class"/>
    <x v="550"/>
    <s v="Michael Dominguez"/>
    <x v="1"/>
    <s v="United States"/>
    <s v="Corpus Christi"/>
    <x v="5"/>
    <n v="78415"/>
    <x v="2"/>
    <s v="FUR-FU-10002759"/>
    <x v="0"/>
    <x v="5"/>
    <s v="12-1/2 Diameter Round Wall Clock"/>
    <n v="39.960000000000008"/>
    <n v="5"/>
    <n v="0.6"/>
    <n v="-23.975999999999999"/>
  </r>
  <r>
    <n v="2791"/>
    <x v="1379"/>
    <x v="2"/>
    <x v="158"/>
    <d v="2011-09-22T00:00:00"/>
    <s v="First Class"/>
    <x v="312"/>
    <s v="Brian Moss"/>
    <x v="1"/>
    <s v="United States"/>
    <s v="Omaha"/>
    <x v="8"/>
    <n v="68104"/>
    <x v="2"/>
    <s v="OFF-AP-10000358"/>
    <x v="1"/>
    <x v="9"/>
    <s v="Fellowes Basic Home/Office Series Surge Protectors"/>
    <n v="25.96"/>
    <n v="2"/>
    <n v="0"/>
    <n v="7.5283999999999978"/>
  </r>
  <r>
    <n v="2792"/>
    <x v="1379"/>
    <x v="2"/>
    <x v="158"/>
    <d v="2011-09-22T00:00:00"/>
    <s v="First Class"/>
    <x v="312"/>
    <s v="Brian Moss"/>
    <x v="1"/>
    <s v="United States"/>
    <s v="Omaha"/>
    <x v="8"/>
    <n v="68104"/>
    <x v="2"/>
    <s v="OFF-AP-10003281"/>
    <x v="1"/>
    <x v="9"/>
    <s v="Acco 6 Outlet Guardian Standard Surge Suppressor"/>
    <n v="36.269999999999996"/>
    <n v="3"/>
    <n v="0"/>
    <n v="10.880999999999997"/>
  </r>
  <r>
    <n v="2793"/>
    <x v="1379"/>
    <x v="2"/>
    <x v="158"/>
    <d v="2011-09-22T00:00:00"/>
    <s v="First Class"/>
    <x v="312"/>
    <s v="Brian Moss"/>
    <x v="1"/>
    <s v="United States"/>
    <s v="Omaha"/>
    <x v="8"/>
    <n v="68104"/>
    <x v="2"/>
    <s v="OFF-PA-10000029"/>
    <x v="1"/>
    <x v="10"/>
    <s v="Xerox 224"/>
    <n v="6.48"/>
    <n v="1"/>
    <n v="0"/>
    <n v="3.1104000000000003"/>
  </r>
  <r>
    <n v="2794"/>
    <x v="1380"/>
    <x v="2"/>
    <x v="791"/>
    <d v="2011-04-17T00:00:00"/>
    <s v="Standard Class"/>
    <x v="634"/>
    <s v="Kean Nguyen"/>
    <x v="1"/>
    <s v="United States"/>
    <s v="Redondo Beach"/>
    <x v="1"/>
    <n v="90278"/>
    <x v="1"/>
    <s v="TEC-PH-10001557"/>
    <x v="2"/>
    <x v="7"/>
    <s v="Pyle PMP37LED"/>
    <n v="1075.088"/>
    <n v="14"/>
    <n v="0.2"/>
    <n v="94.070199999999943"/>
  </r>
  <r>
    <n v="2795"/>
    <x v="1380"/>
    <x v="2"/>
    <x v="791"/>
    <d v="2011-04-17T00:00:00"/>
    <s v="Standard Class"/>
    <x v="634"/>
    <s v="Kean Nguyen"/>
    <x v="1"/>
    <s v="United States"/>
    <s v="Redondo Beach"/>
    <x v="1"/>
    <n v="90278"/>
    <x v="1"/>
    <s v="TEC-PH-10000576"/>
    <x v="2"/>
    <x v="7"/>
    <s v="AT&amp;T 1080 Corded phone"/>
    <n v="438.36800000000005"/>
    <n v="4"/>
    <n v="0.2"/>
    <n v="38.357200000000006"/>
  </r>
  <r>
    <n v="2796"/>
    <x v="1380"/>
    <x v="2"/>
    <x v="791"/>
    <d v="2011-04-17T00:00:00"/>
    <s v="Standard Class"/>
    <x v="634"/>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x v="634"/>
    <s v="Kean Nguyen"/>
    <x v="1"/>
    <s v="United States"/>
    <s v="Redondo Beach"/>
    <x v="1"/>
    <n v="90278"/>
    <x v="1"/>
    <s v="FUR-BO-10001337"/>
    <x v="0"/>
    <x v="0"/>
    <s v="O'Sullivan Living Dimensions 2-Shelf Bookcases"/>
    <n v="308.49900000000002"/>
    <n v="3"/>
    <n v="0.15"/>
    <n v="-18.146999999999998"/>
  </r>
  <r>
    <n v="2798"/>
    <x v="1381"/>
    <x v="3"/>
    <x v="179"/>
    <d v="2014-10-28T00:00:00"/>
    <s v="Standard Class"/>
    <x v="490"/>
    <s v="Ivan Gibson"/>
    <x v="0"/>
    <s v="United States"/>
    <s v="Little Rock"/>
    <x v="36"/>
    <n v="72209"/>
    <x v="0"/>
    <s v="OFF-AR-10002257"/>
    <x v="1"/>
    <x v="6"/>
    <s v="Eldon Spacemaker Box, Quick-Snap Lid, Clear"/>
    <n v="13.36"/>
    <n v="4"/>
    <n v="0"/>
    <n v="4.1415999999999986"/>
  </r>
  <r>
    <n v="2799"/>
    <x v="1381"/>
    <x v="3"/>
    <x v="179"/>
    <d v="2014-10-28T00:00:00"/>
    <s v="Standard Class"/>
    <x v="490"/>
    <s v="Ivan Gibson"/>
    <x v="0"/>
    <s v="United States"/>
    <s v="Little Rock"/>
    <x v="36"/>
    <n v="72209"/>
    <x v="0"/>
    <s v="OFF-PA-10001019"/>
    <x v="1"/>
    <x v="10"/>
    <s v="Xerox 1884"/>
    <n v="39.96"/>
    <n v="2"/>
    <n v="0"/>
    <n v="18.781199999999998"/>
  </r>
  <r>
    <n v="2800"/>
    <x v="1381"/>
    <x v="3"/>
    <x v="179"/>
    <d v="2014-10-28T00:00:00"/>
    <s v="Standard Class"/>
    <x v="490"/>
    <s v="Ivan Gibson"/>
    <x v="0"/>
    <s v="United States"/>
    <s v="Little Rock"/>
    <x v="36"/>
    <n v="72209"/>
    <x v="0"/>
    <s v="OFF-BI-10003364"/>
    <x v="1"/>
    <x v="8"/>
    <s v="Binding Machine Supplies"/>
    <n v="145.85000000000002"/>
    <n v="5"/>
    <n v="0"/>
    <n v="70.007999999999996"/>
  </r>
  <r>
    <n v="2801"/>
    <x v="1382"/>
    <x v="0"/>
    <x v="792"/>
    <d v="2013-10-29T00:00:00"/>
    <s v="First Class"/>
    <x v="329"/>
    <s v="Jill Stevenson"/>
    <x v="1"/>
    <s v="United States"/>
    <s v="Miami"/>
    <x v="2"/>
    <n v="33180"/>
    <x v="0"/>
    <s v="TEC-PH-10000984"/>
    <x v="2"/>
    <x v="7"/>
    <s v="Panasonic KX-TG9471B"/>
    <n v="783.96000000000015"/>
    <n v="5"/>
    <n v="0.2"/>
    <n v="78.396000000000043"/>
  </r>
  <r>
    <n v="2802"/>
    <x v="1383"/>
    <x v="1"/>
    <x v="549"/>
    <d v="2012-11-04T00:00:00"/>
    <s v="First Class"/>
    <x v="315"/>
    <s v="Guy Armstrong"/>
    <x v="0"/>
    <s v="United States"/>
    <s v="Salem"/>
    <x v="21"/>
    <n v="97301"/>
    <x v="1"/>
    <s v="OFF-AR-10001683"/>
    <x v="1"/>
    <x v="6"/>
    <s v="Lumber Crayons"/>
    <n v="7.88"/>
    <n v="1"/>
    <n v="0.2"/>
    <n v="1.7730000000000004"/>
  </r>
  <r>
    <n v="2803"/>
    <x v="1384"/>
    <x v="3"/>
    <x v="132"/>
    <d v="2014-11-09T00:00:00"/>
    <s v="Standard Class"/>
    <x v="658"/>
    <s v="Denise Leinenbach"/>
    <x v="0"/>
    <s v="United States"/>
    <s v="Las Cruces"/>
    <x v="27"/>
    <n v="88001"/>
    <x v="1"/>
    <s v="FUR-FU-10000629"/>
    <x v="0"/>
    <x v="5"/>
    <s v="9-3/4 Diameter Round Wall Clock"/>
    <n v="41.37"/>
    <n v="3"/>
    <n v="0"/>
    <n v="17.375399999999999"/>
  </r>
  <r>
    <n v="2804"/>
    <x v="1385"/>
    <x v="1"/>
    <x v="793"/>
    <d v="2012-05-16T00:00:00"/>
    <s v="Standard Class"/>
    <x v="473"/>
    <s v="Cindy Stewart"/>
    <x v="0"/>
    <s v="United States"/>
    <s v="San Francisco"/>
    <x v="1"/>
    <n v="94122"/>
    <x v="1"/>
    <s v="OFF-PA-10003893"/>
    <x v="1"/>
    <x v="10"/>
    <s v="Xerox 1962"/>
    <n v="12.84"/>
    <n v="3"/>
    <n v="0"/>
    <n v="5.7779999999999987"/>
  </r>
  <r>
    <n v="2805"/>
    <x v="1385"/>
    <x v="1"/>
    <x v="793"/>
    <d v="2012-05-16T00:00:00"/>
    <s v="Standard Class"/>
    <x v="473"/>
    <s v="Cindy Stewart"/>
    <x v="0"/>
    <s v="United States"/>
    <s v="San Francisco"/>
    <x v="1"/>
    <n v="94122"/>
    <x v="1"/>
    <s v="OFF-PA-10004239"/>
    <x v="1"/>
    <x v="10"/>
    <s v="Xerox 1953"/>
    <n v="25.68"/>
    <n v="6"/>
    <n v="0"/>
    <n v="11.555999999999997"/>
  </r>
  <r>
    <n v="2806"/>
    <x v="1386"/>
    <x v="1"/>
    <x v="67"/>
    <d v="2012-09-11T00:00:00"/>
    <s v="Standard Class"/>
    <x v="230"/>
    <s v="Charles Crestani"/>
    <x v="0"/>
    <s v="United States"/>
    <s v="El Paso"/>
    <x v="5"/>
    <n v="79907"/>
    <x v="2"/>
    <s v="FUR-CH-10000553"/>
    <x v="0"/>
    <x v="1"/>
    <s v="Metal Folding Chairs, Beige, 4/Carton"/>
    <n v="47.515999999999991"/>
    <n v="2"/>
    <n v="0.3"/>
    <n v="-2.0364000000000004"/>
  </r>
  <r>
    <n v="2807"/>
    <x v="1387"/>
    <x v="1"/>
    <x v="395"/>
    <d v="2012-07-27T00:00:00"/>
    <s v="Second Class"/>
    <x v="659"/>
    <s v="Michelle Huthwaite"/>
    <x v="0"/>
    <s v="United States"/>
    <s v="Seattle"/>
    <x v="4"/>
    <n v="98115"/>
    <x v="1"/>
    <s v="OFF-FA-10004395"/>
    <x v="1"/>
    <x v="13"/>
    <s v="Plymouth Boxed Rubber Bands by Plymouth"/>
    <n v="9.42"/>
    <n v="2"/>
    <n v="0"/>
    <n v="0.47100000000000009"/>
  </r>
  <r>
    <n v="2808"/>
    <x v="1387"/>
    <x v="1"/>
    <x v="395"/>
    <d v="2012-07-27T00:00:00"/>
    <s v="Second Class"/>
    <x v="659"/>
    <s v="Michelle Huthwaite"/>
    <x v="0"/>
    <s v="United States"/>
    <s v="Seattle"/>
    <x v="4"/>
    <n v="98115"/>
    <x v="1"/>
    <s v="OFF-PA-10004782"/>
    <x v="1"/>
    <x v="10"/>
    <s v="Xerox 228"/>
    <n v="12.96"/>
    <n v="2"/>
    <n v="0"/>
    <n v="6.2208000000000006"/>
  </r>
  <r>
    <n v="2809"/>
    <x v="1387"/>
    <x v="1"/>
    <x v="395"/>
    <d v="2012-07-27T00:00:00"/>
    <s v="Second Class"/>
    <x v="659"/>
    <s v="Michelle Huthwaite"/>
    <x v="0"/>
    <s v="United States"/>
    <s v="Seattle"/>
    <x v="4"/>
    <n v="98115"/>
    <x v="1"/>
    <s v="FUR-BO-10002213"/>
    <x v="0"/>
    <x v="0"/>
    <s v="Sauder Forest Hills Library, Woodland Oak Finish"/>
    <n v="704.9"/>
    <n v="5"/>
    <n v="0"/>
    <n v="56.392000000000024"/>
  </r>
  <r>
    <n v="2810"/>
    <x v="1387"/>
    <x v="1"/>
    <x v="395"/>
    <d v="2012-07-27T00:00:00"/>
    <s v="Second Class"/>
    <x v="659"/>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x v="486"/>
    <s v="Mike Pelletier"/>
    <x v="2"/>
    <s v="United States"/>
    <s v="Milwaukee"/>
    <x v="6"/>
    <n v="53209"/>
    <x v="2"/>
    <s v="OFF-PA-10000157"/>
    <x v="1"/>
    <x v="10"/>
    <s v="Xerox 191"/>
    <n v="179.82"/>
    <n v="9"/>
    <n v="0"/>
    <n v="84.5154"/>
  </r>
  <r>
    <n v="2812"/>
    <x v="1388"/>
    <x v="1"/>
    <x v="547"/>
    <d v="2012-11-18T00:00:00"/>
    <s v="Second Class"/>
    <x v="486"/>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x v="486"/>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x v="486"/>
    <s v="Mike Pelletier"/>
    <x v="2"/>
    <s v="United States"/>
    <s v="Milwaukee"/>
    <x v="6"/>
    <n v="53209"/>
    <x v="2"/>
    <s v="TEC-AC-10004145"/>
    <x v="2"/>
    <x v="11"/>
    <s v="Logitech diNovo Edge Keyboard"/>
    <n v="999.96"/>
    <n v="4"/>
    <n v="0"/>
    <n v="229.99080000000004"/>
  </r>
  <r>
    <n v="2815"/>
    <x v="1388"/>
    <x v="1"/>
    <x v="547"/>
    <d v="2012-11-18T00:00:00"/>
    <s v="Second Class"/>
    <x v="486"/>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x v="660"/>
    <s v="Daniel Raglin"/>
    <x v="2"/>
    <s v="United States"/>
    <s v="Franklin"/>
    <x v="31"/>
    <n v="2038"/>
    <x v="3"/>
    <s v="OFF-BI-10001510"/>
    <x v="1"/>
    <x v="8"/>
    <s v="Deluxe Heavy-Duty Vinyl Round Ring Binder"/>
    <n v="114.60000000000001"/>
    <n v="5"/>
    <n v="0"/>
    <n v="51.57"/>
  </r>
  <r>
    <n v="2817"/>
    <x v="1389"/>
    <x v="1"/>
    <x v="135"/>
    <d v="2012-09-08T00:00:00"/>
    <s v="Standard Class"/>
    <x v="660"/>
    <s v="Daniel Raglin"/>
    <x v="2"/>
    <s v="United States"/>
    <s v="Franklin"/>
    <x v="31"/>
    <n v="2038"/>
    <x v="3"/>
    <s v="FUR-CH-10003817"/>
    <x v="0"/>
    <x v="1"/>
    <s v="Global Value Steno Chair, Gray"/>
    <n v="60.74"/>
    <n v="1"/>
    <n v="0"/>
    <n v="15.185000000000002"/>
  </r>
  <r>
    <n v="2818"/>
    <x v="1389"/>
    <x v="1"/>
    <x v="135"/>
    <d v="2012-09-08T00:00:00"/>
    <s v="Standard Class"/>
    <x v="660"/>
    <s v="Daniel Raglin"/>
    <x v="2"/>
    <s v="United States"/>
    <s v="Franklin"/>
    <x v="31"/>
    <n v="2038"/>
    <x v="3"/>
    <s v="FUR-FU-10000308"/>
    <x v="0"/>
    <x v="5"/>
    <s v="Deflect-o Glass Clear Studded Chair Mats"/>
    <n v="124.36"/>
    <n v="2"/>
    <n v="0"/>
    <n v="27.359200000000001"/>
  </r>
  <r>
    <n v="2819"/>
    <x v="1389"/>
    <x v="1"/>
    <x v="135"/>
    <d v="2012-09-08T00:00:00"/>
    <s v="Standard Class"/>
    <x v="660"/>
    <s v="Daniel Raglin"/>
    <x v="2"/>
    <s v="United States"/>
    <s v="Franklin"/>
    <x v="31"/>
    <n v="2038"/>
    <x v="3"/>
    <s v="OFF-ST-10003208"/>
    <x v="1"/>
    <x v="4"/>
    <s v="Adjustable Depth Letter/Legal Cart"/>
    <n v="1088.76"/>
    <n v="6"/>
    <n v="0"/>
    <n v="315.74039999999985"/>
  </r>
  <r>
    <n v="2820"/>
    <x v="1390"/>
    <x v="0"/>
    <x v="465"/>
    <d v="2013-05-09T00:00:00"/>
    <s v="First Class"/>
    <x v="661"/>
    <s v="Darrin Martin"/>
    <x v="0"/>
    <s v="United States"/>
    <s v="Encinitas"/>
    <x v="1"/>
    <n v="92024"/>
    <x v="1"/>
    <s v="OFF-BI-10003784"/>
    <x v="1"/>
    <x v="8"/>
    <s v="Computer Printout Index Tabs"/>
    <n v="6.7200000000000006"/>
    <n v="5"/>
    <n v="0.2"/>
    <n v="2.351999999999999"/>
  </r>
  <r>
    <n v="2821"/>
    <x v="1390"/>
    <x v="0"/>
    <x v="465"/>
    <d v="2013-05-09T00:00:00"/>
    <s v="First Class"/>
    <x v="661"/>
    <s v="Darrin Martin"/>
    <x v="0"/>
    <s v="United States"/>
    <s v="Encinitas"/>
    <x v="1"/>
    <n v="92024"/>
    <x v="1"/>
    <s v="FUR-TA-10003748"/>
    <x v="0"/>
    <x v="3"/>
    <s v="Bevis 36 x 72 Conference Tables"/>
    <n v="298.77600000000001"/>
    <n v="3"/>
    <n v="0.2"/>
    <n v="7.4693999999999932"/>
  </r>
  <r>
    <n v="2822"/>
    <x v="1391"/>
    <x v="3"/>
    <x v="413"/>
    <d v="2014-01-06T00:00:00"/>
    <s v="Standard Class"/>
    <x v="379"/>
    <s v="Brian DeCherney"/>
    <x v="0"/>
    <s v="United States"/>
    <s v="Anaheim"/>
    <x v="1"/>
    <n v="92804"/>
    <x v="1"/>
    <s v="TEC-PH-10002563"/>
    <x v="2"/>
    <x v="7"/>
    <s v="Adtran 1202752G1"/>
    <n v="302.37599999999998"/>
    <n v="3"/>
    <n v="0.2"/>
    <n v="22.678200000000018"/>
  </r>
  <r>
    <n v="2823"/>
    <x v="1392"/>
    <x v="3"/>
    <x v="65"/>
    <d v="2014-09-21T00:00:00"/>
    <s v="First Class"/>
    <x v="419"/>
    <s v="Dan Campbell"/>
    <x v="0"/>
    <s v="United States"/>
    <s v="Arlington"/>
    <x v="5"/>
    <n v="76017"/>
    <x v="2"/>
    <s v="OFF-AR-10000122"/>
    <x v="1"/>
    <x v="6"/>
    <s v="Newell 314"/>
    <n v="8.9280000000000008"/>
    <n v="2"/>
    <n v="0.2"/>
    <n v="0.55799999999999894"/>
  </r>
  <r>
    <n v="2824"/>
    <x v="1392"/>
    <x v="3"/>
    <x v="65"/>
    <d v="2014-09-21T00:00:00"/>
    <s v="First Class"/>
    <x v="419"/>
    <s v="Dan Campbell"/>
    <x v="0"/>
    <s v="United States"/>
    <s v="Arlington"/>
    <x v="5"/>
    <n v="76017"/>
    <x v="2"/>
    <s v="OFF-ST-10000352"/>
    <x v="1"/>
    <x v="4"/>
    <s v="Acco Perma 2700 Stacking Storage Drawers"/>
    <n v="47.584000000000003"/>
    <n v="2"/>
    <n v="0.2"/>
    <n v="-2.9739999999999966"/>
  </r>
  <r>
    <n v="2825"/>
    <x v="1393"/>
    <x v="2"/>
    <x v="794"/>
    <d v="2011-09-30T00:00:00"/>
    <s v="Standard Class"/>
    <x v="192"/>
    <s v="Michelle Tran"/>
    <x v="2"/>
    <s v="United States"/>
    <s v="Houston"/>
    <x v="5"/>
    <n v="77041"/>
    <x v="2"/>
    <s v="OFF-PA-10003270"/>
    <x v="1"/>
    <x v="10"/>
    <s v="Xerox 1954"/>
    <n v="33.792000000000002"/>
    <n v="8"/>
    <n v="0.2"/>
    <n v="10.559999999999999"/>
  </r>
  <r>
    <n v="2826"/>
    <x v="1393"/>
    <x v="2"/>
    <x v="794"/>
    <d v="2011-09-30T00:00:00"/>
    <s v="Standard Class"/>
    <x v="192"/>
    <s v="Michelle Tran"/>
    <x v="2"/>
    <s v="United States"/>
    <s v="Houston"/>
    <x v="5"/>
    <n v="77041"/>
    <x v="2"/>
    <s v="FUR-BO-10003272"/>
    <x v="0"/>
    <x v="0"/>
    <s v="O'Sullivan Living Dimensions 5-Shelf Bookcases"/>
    <n v="300.53279999999995"/>
    <n v="2"/>
    <n v="0.32"/>
    <n v="-97.23120000000003"/>
  </r>
  <r>
    <n v="2827"/>
    <x v="1393"/>
    <x v="2"/>
    <x v="794"/>
    <d v="2011-09-30T00:00:00"/>
    <s v="Standard Class"/>
    <x v="192"/>
    <s v="Michelle Tran"/>
    <x v="2"/>
    <s v="United States"/>
    <s v="Houston"/>
    <x v="5"/>
    <n v="77041"/>
    <x v="2"/>
    <s v="OFF-BI-10002982"/>
    <x v="1"/>
    <x v="8"/>
    <s v="Avery Self-Adhesive Photo Pockets for Polaroid Photos"/>
    <n v="2.7239999999999993"/>
    <n v="2"/>
    <n v="0.8"/>
    <n v="-4.3584000000000014"/>
  </r>
  <r>
    <n v="2828"/>
    <x v="1393"/>
    <x v="2"/>
    <x v="794"/>
    <d v="2011-09-30T00:00:00"/>
    <s v="Standard Class"/>
    <x v="192"/>
    <s v="Michelle Tran"/>
    <x v="2"/>
    <s v="United States"/>
    <s v="Houston"/>
    <x v="5"/>
    <n v="77041"/>
    <x v="2"/>
    <s v="OFF-EN-10001509"/>
    <x v="1"/>
    <x v="12"/>
    <s v="Poly String Tie Envelopes"/>
    <n v="3.2640000000000002"/>
    <n v="2"/>
    <n v="0.2"/>
    <n v="1.1015999999999997"/>
  </r>
  <r>
    <n v="2829"/>
    <x v="1394"/>
    <x v="0"/>
    <x v="131"/>
    <d v="2013-04-27T00:00:00"/>
    <s v="First Class"/>
    <x v="77"/>
    <s v="Max Jones"/>
    <x v="0"/>
    <s v="United States"/>
    <s v="Lancaster"/>
    <x v="24"/>
    <n v="43130"/>
    <x v="3"/>
    <s v="OFF-PA-10002421"/>
    <x v="1"/>
    <x v="10"/>
    <s v="Embossed Ink Jet Note Cards"/>
    <n v="108.33600000000001"/>
    <n v="6"/>
    <n v="0.2"/>
    <n v="37.917599999999993"/>
  </r>
  <r>
    <n v="2830"/>
    <x v="1394"/>
    <x v="0"/>
    <x v="131"/>
    <d v="2013-04-27T00:00:00"/>
    <s v="First Class"/>
    <x v="77"/>
    <s v="Max Jones"/>
    <x v="0"/>
    <s v="United States"/>
    <s v="Lancaster"/>
    <x v="24"/>
    <n v="43130"/>
    <x v="3"/>
    <s v="OFF-ST-10000760"/>
    <x v="1"/>
    <x v="4"/>
    <s v="Eldon Fold 'N Roll Cart System"/>
    <n v="55.92"/>
    <n v="5"/>
    <n v="0.2"/>
    <n v="6.2910000000000004"/>
  </r>
  <r>
    <n v="2831"/>
    <x v="1394"/>
    <x v="0"/>
    <x v="131"/>
    <d v="2013-04-27T00:00:00"/>
    <s v="First Class"/>
    <x v="77"/>
    <s v="Max Jones"/>
    <x v="0"/>
    <s v="United States"/>
    <s v="Lancaster"/>
    <x v="24"/>
    <n v="43130"/>
    <x v="3"/>
    <s v="OFF-PA-10002923"/>
    <x v="1"/>
    <x v="10"/>
    <s v="Xerox 1942"/>
    <n v="78.304000000000002"/>
    <n v="2"/>
    <n v="0.2"/>
    <n v="29.363999999999997"/>
  </r>
  <r>
    <n v="2832"/>
    <x v="1395"/>
    <x v="2"/>
    <x v="301"/>
    <d v="2011-11-05T00:00:00"/>
    <s v="Standard Class"/>
    <x v="444"/>
    <s v="Natalie DeCherney"/>
    <x v="0"/>
    <s v="United States"/>
    <s v="Portland"/>
    <x v="21"/>
    <n v="97206"/>
    <x v="1"/>
    <s v="OFF-ST-10001128"/>
    <x v="1"/>
    <x v="4"/>
    <s v="Carina Mini System Audio Rack, Model AR050B"/>
    <n v="443.92"/>
    <n v="5"/>
    <n v="0.2"/>
    <n v="-94.33299999999997"/>
  </r>
  <r>
    <n v="2833"/>
    <x v="1395"/>
    <x v="2"/>
    <x v="301"/>
    <d v="2011-11-05T00:00:00"/>
    <s v="Standard Class"/>
    <x v="444"/>
    <s v="Natalie DeCherney"/>
    <x v="0"/>
    <s v="United States"/>
    <s v="Portland"/>
    <x v="21"/>
    <n v="97206"/>
    <x v="1"/>
    <s v="TEC-PH-10000673"/>
    <x v="2"/>
    <x v="7"/>
    <s v="Plantronics Voyager Pro HD - Bluetooth Headset"/>
    <n v="155.976"/>
    <n v="3"/>
    <n v="0.2"/>
    <n v="54.5916"/>
  </r>
  <r>
    <n v="2834"/>
    <x v="1396"/>
    <x v="3"/>
    <x v="795"/>
    <d v="2014-02-01T00:00:00"/>
    <s v="Second Class"/>
    <x v="662"/>
    <s v="Carol Adams"/>
    <x v="1"/>
    <s v="United States"/>
    <s v="Hoover"/>
    <x v="19"/>
    <n v="35244"/>
    <x v="0"/>
    <s v="OFF-AR-10001547"/>
    <x v="1"/>
    <x v="6"/>
    <s v="Newell 311"/>
    <n v="15.469999999999999"/>
    <n v="7"/>
    <n v="0"/>
    <n v="4.1768999999999998"/>
  </r>
  <r>
    <n v="2835"/>
    <x v="1396"/>
    <x v="3"/>
    <x v="795"/>
    <d v="2014-02-01T00:00:00"/>
    <s v="Second Class"/>
    <x v="662"/>
    <s v="Carol Adams"/>
    <x v="1"/>
    <s v="United States"/>
    <s v="Hoover"/>
    <x v="19"/>
    <n v="35244"/>
    <x v="0"/>
    <s v="OFF-BI-10001890"/>
    <x v="1"/>
    <x v="8"/>
    <s v="Avery Poly Binder Pockets"/>
    <n v="7.16"/>
    <n v="2"/>
    <n v="0"/>
    <n v="3.4367999999999999"/>
  </r>
  <r>
    <n v="2836"/>
    <x v="1397"/>
    <x v="3"/>
    <x v="343"/>
    <d v="2014-11-17T00:00:00"/>
    <s v="Standard Class"/>
    <x v="315"/>
    <s v="Guy Armstrong"/>
    <x v="0"/>
    <s v="United States"/>
    <s v="Los Angeles"/>
    <x v="1"/>
    <n v="90036"/>
    <x v="1"/>
    <s v="OFF-AP-10003971"/>
    <x v="1"/>
    <x v="9"/>
    <s v="Belkin 6 Outlet Metallic Surge Strip"/>
    <n v="10.89"/>
    <n v="1"/>
    <n v="0"/>
    <n v="2.8314000000000004"/>
  </r>
  <r>
    <n v="2837"/>
    <x v="1397"/>
    <x v="3"/>
    <x v="343"/>
    <d v="2014-11-17T00:00:00"/>
    <s v="Standard Class"/>
    <x v="315"/>
    <s v="Guy Armstrong"/>
    <x v="0"/>
    <s v="United States"/>
    <s v="Los Angeles"/>
    <x v="1"/>
    <n v="90036"/>
    <x v="1"/>
    <s v="OFF-PA-10000520"/>
    <x v="1"/>
    <x v="10"/>
    <s v="Xerox 201"/>
    <n v="19.440000000000001"/>
    <n v="3"/>
    <n v="0"/>
    <n v="9.3312000000000008"/>
  </r>
  <r>
    <n v="2838"/>
    <x v="1397"/>
    <x v="3"/>
    <x v="343"/>
    <d v="2014-11-17T00:00:00"/>
    <s v="Standard Class"/>
    <x v="315"/>
    <s v="Guy Armstrong"/>
    <x v="0"/>
    <s v="United States"/>
    <s v="Los Angeles"/>
    <x v="1"/>
    <n v="90036"/>
    <x v="1"/>
    <s v="OFF-BI-10000977"/>
    <x v="1"/>
    <x v="8"/>
    <s v="Ibico Plastic Spiral Binding Combs"/>
    <n v="121.6"/>
    <n v="5"/>
    <n v="0.2"/>
    <n v="39.519999999999989"/>
  </r>
  <r>
    <n v="2839"/>
    <x v="1398"/>
    <x v="0"/>
    <x v="632"/>
    <d v="2013-06-13T00:00:00"/>
    <s v="First Class"/>
    <x v="646"/>
    <s v="Toby Carlisle"/>
    <x v="0"/>
    <s v="United States"/>
    <s v="Tallahassee"/>
    <x v="2"/>
    <n v="32303"/>
    <x v="0"/>
    <s v="TEC-MA-10002178"/>
    <x v="2"/>
    <x v="15"/>
    <s v="Cisco CP-7937G Unified IP Conference Station Phone"/>
    <n v="695.7"/>
    <n v="2"/>
    <n v="0.5"/>
    <n v="-27.827999999999975"/>
  </r>
  <r>
    <n v="2840"/>
    <x v="1399"/>
    <x v="1"/>
    <x v="37"/>
    <d v="2012-09-08T00:00:00"/>
    <s v="Second Class"/>
    <x v="80"/>
    <s v="Jennifer Braxton"/>
    <x v="1"/>
    <s v="United States"/>
    <s v="New York City"/>
    <x v="15"/>
    <n v="10009"/>
    <x v="3"/>
    <s v="OFF-ST-10001526"/>
    <x v="1"/>
    <x v="4"/>
    <s v="Iceberg Mobile Mega Data/Printer Cart "/>
    <n v="120.33"/>
    <n v="1"/>
    <n v="0"/>
    <n v="31.285799999999995"/>
  </r>
  <r>
    <n v="2841"/>
    <x v="1400"/>
    <x v="2"/>
    <x v="619"/>
    <d v="2011-03-19T00:00:00"/>
    <s v="Standard Class"/>
    <x v="278"/>
    <s v="Christine Kargatis"/>
    <x v="2"/>
    <s v="United States"/>
    <s v="Chesapeake"/>
    <x v="17"/>
    <n v="23320"/>
    <x v="0"/>
    <s v="FUR-CH-10003379"/>
    <x v="0"/>
    <x v="1"/>
    <s v="Global Commerce Series High-Back Swivel/Tilt Chairs"/>
    <n v="1139.92"/>
    <n v="4"/>
    <n v="0"/>
    <n v="284.98"/>
  </r>
  <r>
    <n v="2842"/>
    <x v="1401"/>
    <x v="3"/>
    <x v="515"/>
    <d v="2014-09-05T00:00:00"/>
    <s v="Second Class"/>
    <x v="210"/>
    <s v="Rob Lucas"/>
    <x v="0"/>
    <s v="United States"/>
    <s v="Fayetteville"/>
    <x v="3"/>
    <n v="28314"/>
    <x v="0"/>
    <s v="OFF-PA-10000100"/>
    <x v="1"/>
    <x v="10"/>
    <s v="Xerox 1945"/>
    <n v="229.54400000000001"/>
    <n v="7"/>
    <n v="0.2"/>
    <n v="83.209699999999998"/>
  </r>
  <r>
    <n v="2843"/>
    <x v="1402"/>
    <x v="3"/>
    <x v="721"/>
    <d v="2014-03-28T00:00:00"/>
    <s v="Standard Class"/>
    <x v="663"/>
    <s v="Anna Chung"/>
    <x v="0"/>
    <s v="United States"/>
    <s v="Huntsville"/>
    <x v="5"/>
    <n v="77340"/>
    <x v="2"/>
    <s v="OFF-ST-10001809"/>
    <x v="1"/>
    <x v="4"/>
    <s v="Fellowes Officeware Wire Shelving"/>
    <n v="143.72800000000001"/>
    <n v="2"/>
    <n v="0.2"/>
    <n v="-32.338800000000006"/>
  </r>
  <r>
    <n v="2844"/>
    <x v="1403"/>
    <x v="3"/>
    <x v="796"/>
    <d v="2014-05-23T00:00:00"/>
    <s v="Standard Class"/>
    <x v="3"/>
    <s v="Brosina Hoffman"/>
    <x v="0"/>
    <s v="United States"/>
    <s v="Philadelphia"/>
    <x v="9"/>
    <n v="19140"/>
    <x v="3"/>
    <s v="TEC-AC-10000387"/>
    <x v="2"/>
    <x v="11"/>
    <s v="KeyTronic KT800P2 - Keyboard - Black"/>
    <n v="36.048000000000002"/>
    <n v="3"/>
    <n v="0.2"/>
    <n v="-0.90120000000000111"/>
  </r>
  <r>
    <n v="2845"/>
    <x v="1404"/>
    <x v="0"/>
    <x v="797"/>
    <d v="2014-01-01T00:00:00"/>
    <s v="Standard Class"/>
    <x v="410"/>
    <s v="Brooke Gillingham"/>
    <x v="1"/>
    <s v="United States"/>
    <s v="Woodstock"/>
    <x v="10"/>
    <n v="60098"/>
    <x v="2"/>
    <s v="FUR-CH-10004853"/>
    <x v="0"/>
    <x v="1"/>
    <s v="Global Manager's Adjustable Task Chair, Storm"/>
    <n v="845.48799999999994"/>
    <n v="8"/>
    <n v="0.3"/>
    <n v="-12.078400000000101"/>
  </r>
  <r>
    <n v="2846"/>
    <x v="1405"/>
    <x v="3"/>
    <x v="701"/>
    <d v="2014-11-21T00:00:00"/>
    <s v="First Class"/>
    <x v="190"/>
    <s v="Xylona Preis"/>
    <x v="0"/>
    <s v="United States"/>
    <s v="Everett"/>
    <x v="31"/>
    <n v="2149"/>
    <x v="3"/>
    <s v="OFF-AR-10001958"/>
    <x v="1"/>
    <x v="6"/>
    <s v="Stanley Bostitch Contemporary Electric Pencil Sharpeners"/>
    <n v="50.94"/>
    <n v="3"/>
    <n v="0"/>
    <n v="14.263200000000001"/>
  </r>
  <r>
    <n v="2847"/>
    <x v="1406"/>
    <x v="3"/>
    <x v="18"/>
    <d v="2014-09-16T00:00:00"/>
    <s v="Standard Class"/>
    <x v="381"/>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x v="664"/>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x v="664"/>
    <s v="Denise Monton"/>
    <x v="1"/>
    <s v="United States"/>
    <s v="Roswell"/>
    <x v="32"/>
    <n v="30076"/>
    <x v="0"/>
    <s v="OFF-BI-10001359"/>
    <x v="1"/>
    <x v="8"/>
    <s v="GBC DocuBind TL300 Electric Binding System"/>
    <n v="2690.9700000000003"/>
    <n v="3"/>
    <n v="0"/>
    <n v="1264.7558999999999"/>
  </r>
  <r>
    <n v="2850"/>
    <x v="1408"/>
    <x v="0"/>
    <x v="85"/>
    <d v="2013-12-04T00:00:00"/>
    <s v="Standard Class"/>
    <x v="321"/>
    <s v="Anthony Jacobs"/>
    <x v="1"/>
    <s v="United States"/>
    <s v="Palm Coast"/>
    <x v="2"/>
    <n v="32137"/>
    <x v="0"/>
    <s v="OFF-BI-10002976"/>
    <x v="1"/>
    <x v="8"/>
    <s v="ACCOHIDE Binder by Acco"/>
    <n v="7.4340000000000011"/>
    <n v="6"/>
    <n v="0.7"/>
    <n v="-5.6993999999999971"/>
  </r>
  <r>
    <n v="2851"/>
    <x v="1409"/>
    <x v="0"/>
    <x v="799"/>
    <d v="2013-06-06T00:00:00"/>
    <s v="First Class"/>
    <x v="346"/>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x v="665"/>
    <s v="Vicky Freymann"/>
    <x v="2"/>
    <s v="United States"/>
    <s v="Columbus"/>
    <x v="14"/>
    <n v="47201"/>
    <x v="2"/>
    <s v="OFF-PA-10001745"/>
    <x v="1"/>
    <x v="10"/>
    <s v="Wirebound Message Books, 2 7/8&quot; x 5&quot;, 3 Forms per Page"/>
    <n v="28.16"/>
    <n v="4"/>
    <n v="0"/>
    <n v="13.235199999999999"/>
  </r>
  <r>
    <n v="2853"/>
    <x v="1411"/>
    <x v="0"/>
    <x v="690"/>
    <d v="2013-03-22T00:00:00"/>
    <s v="Second Class"/>
    <x v="603"/>
    <s v="Susan Vittorini"/>
    <x v="0"/>
    <s v="United States"/>
    <s v="Oceanside"/>
    <x v="15"/>
    <n v="11572"/>
    <x v="3"/>
    <s v="FUR-FU-10000409"/>
    <x v="0"/>
    <x v="5"/>
    <s v="GE 4 Foot Flourescent Tube, 40 Watt"/>
    <n v="14.98"/>
    <n v="1"/>
    <n v="0"/>
    <n v="6.8908000000000005"/>
  </r>
  <r>
    <n v="2854"/>
    <x v="1411"/>
    <x v="0"/>
    <x v="690"/>
    <d v="2013-03-22T00:00:00"/>
    <s v="Second Class"/>
    <x v="603"/>
    <s v="Susan Vittorini"/>
    <x v="0"/>
    <s v="United States"/>
    <s v="Oceanside"/>
    <x v="15"/>
    <n v="11572"/>
    <x v="3"/>
    <s v="FUR-FU-10000221"/>
    <x v="0"/>
    <x v="5"/>
    <s v="Master Caster Door Stop, Brown"/>
    <n v="20.32"/>
    <n v="4"/>
    <n v="0"/>
    <n v="6.9087999999999994"/>
  </r>
  <r>
    <n v="2855"/>
    <x v="1412"/>
    <x v="3"/>
    <x v="648"/>
    <d v="2014-08-21T00:00:00"/>
    <s v="Same Day"/>
    <x v="613"/>
    <s v="Eleni McCrary"/>
    <x v="1"/>
    <s v="United States"/>
    <s v="Franklin"/>
    <x v="31"/>
    <n v="2038"/>
    <x v="3"/>
    <s v="OFF-ST-10000344"/>
    <x v="1"/>
    <x v="4"/>
    <s v="Neat Ideas Personal Hanging Folder Files, Black"/>
    <n v="40.29"/>
    <n v="3"/>
    <n v="0"/>
    <n v="10.475399999999999"/>
  </r>
  <r>
    <n v="2856"/>
    <x v="1413"/>
    <x v="3"/>
    <x v="800"/>
    <d v="2014-08-01T00:00:00"/>
    <s v="Standard Class"/>
    <x v="181"/>
    <s v="Raymond Buch"/>
    <x v="0"/>
    <s v="United States"/>
    <s v="Sioux Falls"/>
    <x v="44"/>
    <n v="57103"/>
    <x v="2"/>
    <s v="OFF-LA-10003663"/>
    <x v="1"/>
    <x v="2"/>
    <s v="Avery 498"/>
    <n v="20.23"/>
    <n v="7"/>
    <n v="0"/>
    <n v="9.5081000000000007"/>
  </r>
  <r>
    <n v="2857"/>
    <x v="1414"/>
    <x v="0"/>
    <x v="370"/>
    <d v="2013-08-30T00:00:00"/>
    <s v="First Class"/>
    <x v="137"/>
    <s v="Don Jones"/>
    <x v="1"/>
    <s v="United States"/>
    <s v="San Diego"/>
    <x v="1"/>
    <n v="92037"/>
    <x v="1"/>
    <s v="FUR-CH-10001215"/>
    <x v="0"/>
    <x v="1"/>
    <s v="Global Troy Executive Leather Low-Back Tilter"/>
    <n v="1603.1360000000002"/>
    <n v="4"/>
    <n v="0.2"/>
    <n v="100.19599999999997"/>
  </r>
  <r>
    <n v="2858"/>
    <x v="1415"/>
    <x v="0"/>
    <x v="243"/>
    <d v="2013-08-18T00:00:00"/>
    <s v="Second Class"/>
    <x v="666"/>
    <s v="Christopher Conant"/>
    <x v="0"/>
    <s v="United States"/>
    <s v="Fayetteville"/>
    <x v="3"/>
    <n v="28314"/>
    <x v="0"/>
    <s v="FUR-CH-10000988"/>
    <x v="0"/>
    <x v="1"/>
    <s v="Hon Olson Stacker Stools"/>
    <n v="225.29600000000002"/>
    <n v="2"/>
    <n v="0.2"/>
    <n v="22.529599999999995"/>
  </r>
  <r>
    <n v="2859"/>
    <x v="1416"/>
    <x v="3"/>
    <x v="240"/>
    <d v="2014-05-24T00:00:00"/>
    <s v="Standard Class"/>
    <x v="618"/>
    <s v="Shahid Collister"/>
    <x v="0"/>
    <s v="United States"/>
    <s v="Atlanta"/>
    <x v="32"/>
    <n v="30318"/>
    <x v="0"/>
    <s v="TEC-AC-10003441"/>
    <x v="2"/>
    <x v="11"/>
    <s v="Kingston Digital DataTraveler 32GB USB 2.0"/>
    <n v="67.8"/>
    <n v="4"/>
    <n v="0"/>
    <n v="4.0679999999999978"/>
  </r>
  <r>
    <n v="2860"/>
    <x v="1416"/>
    <x v="3"/>
    <x v="240"/>
    <d v="2014-05-24T00:00:00"/>
    <s v="Standard Class"/>
    <x v="618"/>
    <s v="Shahid Collister"/>
    <x v="0"/>
    <s v="United States"/>
    <s v="Atlanta"/>
    <x v="32"/>
    <n v="30318"/>
    <x v="0"/>
    <s v="TEC-PH-10004389"/>
    <x v="2"/>
    <x v="7"/>
    <s v="Nokia Lumia 925"/>
    <n v="377.96999999999997"/>
    <n v="3"/>
    <n v="0"/>
    <n v="98.272200000000012"/>
  </r>
  <r>
    <n v="2861"/>
    <x v="1416"/>
    <x v="3"/>
    <x v="240"/>
    <d v="2014-05-24T00:00:00"/>
    <s v="Standard Class"/>
    <x v="618"/>
    <s v="Shahid Collister"/>
    <x v="0"/>
    <s v="United States"/>
    <s v="Atlanta"/>
    <x v="32"/>
    <n v="30318"/>
    <x v="0"/>
    <s v="FUR-BO-10004695"/>
    <x v="0"/>
    <x v="0"/>
    <s v="O'Sullivan 2-Door Barrister Bookcase in Odessa Pine"/>
    <n v="1628.82"/>
    <n v="9"/>
    <n v="0"/>
    <n v="374.62859999999989"/>
  </r>
  <r>
    <n v="2862"/>
    <x v="1416"/>
    <x v="3"/>
    <x v="240"/>
    <d v="2014-05-24T00:00:00"/>
    <s v="Standard Class"/>
    <x v="618"/>
    <s v="Shahid Collister"/>
    <x v="0"/>
    <s v="United States"/>
    <s v="Atlanta"/>
    <x v="32"/>
    <n v="30318"/>
    <x v="0"/>
    <s v="OFF-PA-10000100"/>
    <x v="1"/>
    <x v="10"/>
    <s v="Xerox 1945"/>
    <n v="286.93"/>
    <n v="7"/>
    <n v="0"/>
    <n v="140.59569999999999"/>
  </r>
  <r>
    <n v="2863"/>
    <x v="1417"/>
    <x v="3"/>
    <x v="801"/>
    <d v="2014-08-18T00:00:00"/>
    <s v="Standard Class"/>
    <x v="302"/>
    <s v="Rick Hansen"/>
    <x v="0"/>
    <s v="United States"/>
    <s v="Orlando"/>
    <x v="2"/>
    <n v="32839"/>
    <x v="0"/>
    <s v="OFF-PA-10000223"/>
    <x v="1"/>
    <x v="10"/>
    <s v="Xerox 2000"/>
    <n v="20.736000000000004"/>
    <n v="4"/>
    <n v="0.2"/>
    <n v="7.2576000000000001"/>
  </r>
  <r>
    <n v="2864"/>
    <x v="1418"/>
    <x v="3"/>
    <x v="802"/>
    <d v="2014-08-14T00:00:00"/>
    <s v="Same Day"/>
    <x v="271"/>
    <s v="Jay Kimmel"/>
    <x v="0"/>
    <s v="United States"/>
    <s v="San Francisco"/>
    <x v="1"/>
    <n v="94122"/>
    <x v="1"/>
    <s v="OFF-ST-10001325"/>
    <x v="1"/>
    <x v="4"/>
    <s v="Sterilite Officeware Hinged File Box"/>
    <n v="31.44"/>
    <n v="3"/>
    <n v="0"/>
    <n v="8.4888000000000012"/>
  </r>
  <r>
    <n v="2865"/>
    <x v="1418"/>
    <x v="3"/>
    <x v="802"/>
    <d v="2014-08-14T00:00:00"/>
    <s v="Same Day"/>
    <x v="271"/>
    <s v="Jay Kimmel"/>
    <x v="0"/>
    <s v="United States"/>
    <s v="San Francisco"/>
    <x v="1"/>
    <n v="94122"/>
    <x v="1"/>
    <s v="OFF-AP-10004249"/>
    <x v="1"/>
    <x v="9"/>
    <s v="Staples"/>
    <n v="83.79"/>
    <n v="7"/>
    <n v="0"/>
    <n v="22.623299999999997"/>
  </r>
  <r>
    <n v="2866"/>
    <x v="1418"/>
    <x v="3"/>
    <x v="802"/>
    <d v="2014-08-14T00:00:00"/>
    <s v="Same Day"/>
    <x v="271"/>
    <s v="Jay Kimmel"/>
    <x v="0"/>
    <s v="United States"/>
    <s v="San Francisco"/>
    <x v="1"/>
    <n v="94122"/>
    <x v="1"/>
    <s v="OFF-AR-10000588"/>
    <x v="1"/>
    <x v="6"/>
    <s v="Newell 345"/>
    <n v="59.519999999999996"/>
    <n v="3"/>
    <n v="0"/>
    <n v="15.475200000000001"/>
  </r>
  <r>
    <n v="2867"/>
    <x v="1418"/>
    <x v="3"/>
    <x v="802"/>
    <d v="2014-08-14T00:00:00"/>
    <s v="Same Day"/>
    <x v="271"/>
    <s v="Jay Kimmel"/>
    <x v="0"/>
    <s v="United States"/>
    <s v="San Francisco"/>
    <x v="1"/>
    <n v="94122"/>
    <x v="1"/>
    <s v="OFF-SU-10000946"/>
    <x v="1"/>
    <x v="14"/>
    <s v="Staples"/>
    <n v="31.92"/>
    <n v="4"/>
    <n v="0"/>
    <n v="9.2567999999999984"/>
  </r>
  <r>
    <n v="2868"/>
    <x v="1419"/>
    <x v="0"/>
    <x v="338"/>
    <d v="2013-11-13T00:00:00"/>
    <s v="Second Class"/>
    <x v="314"/>
    <s v="Art Foster"/>
    <x v="0"/>
    <s v="United States"/>
    <s v="Toledo"/>
    <x v="24"/>
    <n v="43615"/>
    <x v="3"/>
    <s v="OFF-SU-10001225"/>
    <x v="1"/>
    <x v="14"/>
    <s v="Staples"/>
    <n v="14.720000000000002"/>
    <n v="5"/>
    <n v="0.2"/>
    <n v="-3.3120000000000012"/>
  </r>
  <r>
    <n v="2869"/>
    <x v="1419"/>
    <x v="0"/>
    <x v="338"/>
    <d v="2013-11-13T00:00:00"/>
    <s v="Second Class"/>
    <x v="314"/>
    <s v="Art Foster"/>
    <x v="0"/>
    <s v="United States"/>
    <s v="Toledo"/>
    <x v="24"/>
    <n v="43615"/>
    <x v="3"/>
    <s v="OFF-ST-10001558"/>
    <x v="1"/>
    <x v="4"/>
    <s v="Acco Perma 4000 Stacking Storage Drawers"/>
    <n v="38.975999999999999"/>
    <n v="3"/>
    <n v="0.2"/>
    <n v="-2.4359999999999999"/>
  </r>
  <r>
    <n v="2870"/>
    <x v="1420"/>
    <x v="3"/>
    <x v="492"/>
    <d v="2014-06-20T00:00:00"/>
    <s v="Standard Class"/>
    <x v="62"/>
    <s v="Lena Creighton"/>
    <x v="0"/>
    <s v="United States"/>
    <s v="Saint Petersburg"/>
    <x v="2"/>
    <n v="33710"/>
    <x v="0"/>
    <s v="FUR-FU-10001546"/>
    <x v="0"/>
    <x v="5"/>
    <s v="Dana Swing-Arm Lamps"/>
    <n v="17.088000000000001"/>
    <n v="2"/>
    <n v="0.2"/>
    <n v="1.0679999999999996"/>
  </r>
  <r>
    <n v="2871"/>
    <x v="1421"/>
    <x v="2"/>
    <x v="579"/>
    <d v="2011-03-26T00:00:00"/>
    <s v="Standard Class"/>
    <x v="667"/>
    <s v="Beth Fritzler"/>
    <x v="1"/>
    <s v="United States"/>
    <s v="Tucson"/>
    <x v="16"/>
    <n v="85705"/>
    <x v="1"/>
    <s v="OFF-PA-10002581"/>
    <x v="1"/>
    <x v="10"/>
    <s v="Xerox 1951"/>
    <n v="74.352000000000004"/>
    <n v="3"/>
    <n v="0.2"/>
    <n v="23.234999999999992"/>
  </r>
  <r>
    <n v="2872"/>
    <x v="1421"/>
    <x v="2"/>
    <x v="579"/>
    <d v="2011-03-26T00:00:00"/>
    <s v="Standard Class"/>
    <x v="667"/>
    <s v="Beth Fritzler"/>
    <x v="1"/>
    <s v="United States"/>
    <s v="Tucson"/>
    <x v="16"/>
    <n v="85705"/>
    <x v="1"/>
    <s v="FUR-CH-10001482"/>
    <x v="0"/>
    <x v="1"/>
    <s v="Office Star - Mesh Screen back chair with Vinyl seat"/>
    <n v="314.35199999999998"/>
    <n v="3"/>
    <n v="0.2"/>
    <n v="-35.36460000000001"/>
  </r>
  <r>
    <n v="2873"/>
    <x v="1422"/>
    <x v="3"/>
    <x v="140"/>
    <d v="2014-06-21T00:00:00"/>
    <s v="Standard Class"/>
    <x v="561"/>
    <s v="Stuart Calhoun"/>
    <x v="0"/>
    <s v="United States"/>
    <s v="Los Angeles"/>
    <x v="1"/>
    <n v="90036"/>
    <x v="1"/>
    <s v="OFF-AR-10002399"/>
    <x v="1"/>
    <x v="6"/>
    <s v="Dixon Prang Watercolor Pencils, 10-Color Set with Brush"/>
    <n v="4.26"/>
    <n v="1"/>
    <n v="0"/>
    <n v="1.7465999999999999"/>
  </r>
  <r>
    <n v="2874"/>
    <x v="1423"/>
    <x v="3"/>
    <x v="673"/>
    <d v="2014-11-23T00:00:00"/>
    <s v="Standard Class"/>
    <x v="349"/>
    <s v="Scott Williamson"/>
    <x v="0"/>
    <s v="United States"/>
    <s v="San Diego"/>
    <x v="1"/>
    <n v="92105"/>
    <x v="1"/>
    <s v="OFF-ST-10001963"/>
    <x v="1"/>
    <x v="4"/>
    <s v="Tennsco Regal Shelving Units"/>
    <n v="811.28"/>
    <n v="8"/>
    <n v="0"/>
    <n v="24.338399999999979"/>
  </r>
  <r>
    <n v="2875"/>
    <x v="1424"/>
    <x v="3"/>
    <x v="614"/>
    <d v="2015-01-01T00:00:00"/>
    <s v="First Class"/>
    <x v="266"/>
    <s v="Michael Chen"/>
    <x v="0"/>
    <s v="United States"/>
    <s v="New York City"/>
    <x v="15"/>
    <n v="10035"/>
    <x v="3"/>
    <s v="OFF-FA-10002988"/>
    <x v="1"/>
    <x v="13"/>
    <s v="Ideal Clamps"/>
    <n v="6.0299999999999994"/>
    <n v="3"/>
    <n v="0"/>
    <n v="2.9546999999999999"/>
  </r>
  <r>
    <n v="2876"/>
    <x v="1425"/>
    <x v="0"/>
    <x v="803"/>
    <d v="2013-01-23T00:00:00"/>
    <s v="Second Class"/>
    <x v="143"/>
    <s v="Tamara Dahlen"/>
    <x v="0"/>
    <s v="United States"/>
    <s v="San Diego"/>
    <x v="1"/>
    <n v="92037"/>
    <x v="1"/>
    <s v="FUR-CH-10004289"/>
    <x v="0"/>
    <x v="1"/>
    <s v="Global Super Steno Chair"/>
    <n v="153.56800000000001"/>
    <n v="2"/>
    <n v="0.2"/>
    <n v="-5.758800000000015"/>
  </r>
  <r>
    <n v="2877"/>
    <x v="1425"/>
    <x v="0"/>
    <x v="803"/>
    <d v="2013-01-23T00:00:00"/>
    <s v="Second Class"/>
    <x v="143"/>
    <s v="Tamara Dahlen"/>
    <x v="0"/>
    <s v="United States"/>
    <s v="San Diego"/>
    <x v="1"/>
    <n v="92037"/>
    <x v="1"/>
    <s v="FUR-CH-10000785"/>
    <x v="0"/>
    <x v="1"/>
    <s v="Global Ergonomic Managers Chair"/>
    <n v="1013.4879999999999"/>
    <n v="7"/>
    <n v="0.2"/>
    <n v="76.011600000000016"/>
  </r>
  <r>
    <n v="2878"/>
    <x v="1426"/>
    <x v="0"/>
    <x v="804"/>
    <d v="2013-01-19T00:00:00"/>
    <s v="Standard Class"/>
    <x v="656"/>
    <s v="Dean percer"/>
    <x v="2"/>
    <s v="United States"/>
    <s v="Westfield"/>
    <x v="30"/>
    <n v="7090"/>
    <x v="3"/>
    <s v="OFF-EN-10003040"/>
    <x v="1"/>
    <x v="12"/>
    <s v="Quality Park Security Envelopes"/>
    <n v="52.34"/>
    <n v="2"/>
    <n v="0"/>
    <n v="24.599800000000002"/>
  </r>
  <r>
    <n v="2879"/>
    <x v="1426"/>
    <x v="0"/>
    <x v="804"/>
    <d v="2013-01-19T00:00:00"/>
    <s v="Standard Class"/>
    <x v="656"/>
    <s v="Dean percer"/>
    <x v="2"/>
    <s v="United States"/>
    <s v="Westfield"/>
    <x v="30"/>
    <n v="7090"/>
    <x v="3"/>
    <s v="OFF-AR-10001573"/>
    <x v="1"/>
    <x v="6"/>
    <s v="American Pencil"/>
    <n v="4.66"/>
    <n v="2"/>
    <n v="0"/>
    <n v="1.3513999999999995"/>
  </r>
  <r>
    <n v="2880"/>
    <x v="1426"/>
    <x v="0"/>
    <x v="804"/>
    <d v="2013-01-19T00:00:00"/>
    <s v="Standard Class"/>
    <x v="656"/>
    <s v="Dean percer"/>
    <x v="2"/>
    <s v="United States"/>
    <s v="Westfield"/>
    <x v="30"/>
    <n v="7090"/>
    <x v="3"/>
    <s v="TEC-AC-10000844"/>
    <x v="2"/>
    <x v="11"/>
    <s v="Logitech Gaming G510s - Keyboard"/>
    <n v="254.96999999999997"/>
    <n v="3"/>
    <n v="0"/>
    <n v="91.789199999999994"/>
  </r>
  <r>
    <n v="2881"/>
    <x v="1427"/>
    <x v="0"/>
    <x v="251"/>
    <d v="2013-09-24T00:00:00"/>
    <s v="Second Class"/>
    <x v="174"/>
    <s v="Shirley Daniels"/>
    <x v="2"/>
    <s v="United States"/>
    <s v="Orange"/>
    <x v="30"/>
    <n v="7050"/>
    <x v="3"/>
    <s v="OFF-BI-10000756"/>
    <x v="1"/>
    <x v="8"/>
    <s v="Storex DuraTech Recycled Plastic Frosted Binders"/>
    <n v="25.44"/>
    <n v="6"/>
    <n v="0"/>
    <n v="12.72"/>
  </r>
  <r>
    <n v="2882"/>
    <x v="1427"/>
    <x v="0"/>
    <x v="251"/>
    <d v="2013-09-24T00:00:00"/>
    <s v="Second Class"/>
    <x v="174"/>
    <s v="Shirley Daniels"/>
    <x v="2"/>
    <s v="United States"/>
    <s v="Orange"/>
    <x v="30"/>
    <n v="7050"/>
    <x v="3"/>
    <s v="OFF-SU-10000381"/>
    <x v="1"/>
    <x v="14"/>
    <s v="Acme Forged Steel Scissors with Black Enamel Handles"/>
    <n v="27.93"/>
    <n v="3"/>
    <n v="0"/>
    <n v="8.0996999999999986"/>
  </r>
  <r>
    <n v="2883"/>
    <x v="1428"/>
    <x v="2"/>
    <x v="805"/>
    <d v="2011-02-26T00:00:00"/>
    <s v="Standard Class"/>
    <x v="612"/>
    <s v="Tamara Manning"/>
    <x v="0"/>
    <s v="United States"/>
    <s v="Woodstock"/>
    <x v="10"/>
    <n v="60098"/>
    <x v="2"/>
    <s v="OFF-BI-10004094"/>
    <x v="1"/>
    <x v="8"/>
    <s v="GBC Standard Plastic Binding Systems Combs"/>
    <n v="8.8499999999999979"/>
    <n v="5"/>
    <n v="0.8"/>
    <n v="-13.717499999999998"/>
  </r>
  <r>
    <n v="2884"/>
    <x v="1429"/>
    <x v="0"/>
    <x v="583"/>
    <d v="2013-11-17T00:00:00"/>
    <s v="Second Class"/>
    <x v="318"/>
    <s v="Berenike Kampe"/>
    <x v="0"/>
    <s v="United States"/>
    <s v="San Francisco"/>
    <x v="1"/>
    <n v="94110"/>
    <x v="1"/>
    <s v="FUR-FU-10001852"/>
    <x v="0"/>
    <x v="5"/>
    <s v="Eldon Regeneration Recycled Desk Accessories, Smoke"/>
    <n v="6.96"/>
    <n v="4"/>
    <n v="0"/>
    <n v="2.2271999999999998"/>
  </r>
  <r>
    <n v="2885"/>
    <x v="1430"/>
    <x v="0"/>
    <x v="806"/>
    <d v="2013-02-03T00:00:00"/>
    <s v="Standard Class"/>
    <x v="223"/>
    <s v="Jeremy Farry"/>
    <x v="0"/>
    <s v="United States"/>
    <s v="San Francisco"/>
    <x v="1"/>
    <n v="94122"/>
    <x v="1"/>
    <s v="OFF-BI-10000014"/>
    <x v="1"/>
    <x v="8"/>
    <s v="Heavy-Duty E-Z-D Binders"/>
    <n v="17.456"/>
    <n v="2"/>
    <n v="0.2"/>
    <n v="5.8914"/>
  </r>
  <r>
    <n v="2886"/>
    <x v="1431"/>
    <x v="0"/>
    <x v="807"/>
    <d v="2013-10-23T00:00:00"/>
    <s v="Standard Class"/>
    <x v="212"/>
    <s v="Emily Phan"/>
    <x v="0"/>
    <s v="United States"/>
    <s v="Tempe"/>
    <x v="16"/>
    <n v="85281"/>
    <x v="1"/>
    <s v="FUR-CH-10003396"/>
    <x v="0"/>
    <x v="1"/>
    <s v="Global Deluxe Steno Chair"/>
    <n v="307.92"/>
    <n v="5"/>
    <n v="0.2"/>
    <n v="-34.64100000000002"/>
  </r>
  <r>
    <n v="2887"/>
    <x v="1432"/>
    <x v="3"/>
    <x v="404"/>
    <d v="2014-12-20T00:00:00"/>
    <s v="First Class"/>
    <x v="212"/>
    <s v="Emily Phan"/>
    <x v="0"/>
    <s v="United States"/>
    <s v="Los Angeles"/>
    <x v="1"/>
    <n v="90008"/>
    <x v="1"/>
    <s v="OFF-AR-10003811"/>
    <x v="1"/>
    <x v="6"/>
    <s v="Newell 327"/>
    <n v="6.63"/>
    <n v="3"/>
    <n v="0"/>
    <n v="1.7901"/>
  </r>
  <r>
    <n v="2888"/>
    <x v="1432"/>
    <x v="3"/>
    <x v="404"/>
    <d v="2014-12-20T00:00:00"/>
    <s v="First Class"/>
    <x v="212"/>
    <s v="Emily Phan"/>
    <x v="0"/>
    <s v="United States"/>
    <s v="Los Angeles"/>
    <x v="1"/>
    <n v="90008"/>
    <x v="1"/>
    <s v="OFF-PA-10003172"/>
    <x v="1"/>
    <x v="10"/>
    <s v="Xerox 1996"/>
    <n v="12.96"/>
    <n v="2"/>
    <n v="0"/>
    <n v="6.2208000000000006"/>
  </r>
  <r>
    <n v="2889"/>
    <x v="1432"/>
    <x v="3"/>
    <x v="404"/>
    <d v="2014-12-20T00:00:00"/>
    <s v="First Class"/>
    <x v="212"/>
    <s v="Emily Phan"/>
    <x v="0"/>
    <s v="United States"/>
    <s v="Los Angeles"/>
    <x v="1"/>
    <n v="90008"/>
    <x v="1"/>
    <s v="OFF-PA-10000289"/>
    <x v="1"/>
    <x v="10"/>
    <s v="Xerox 213"/>
    <n v="32.400000000000006"/>
    <n v="5"/>
    <n v="0"/>
    <n v="15.552000000000001"/>
  </r>
  <r>
    <n v="2890"/>
    <x v="1433"/>
    <x v="3"/>
    <x v="808"/>
    <d v="2014-11-07T00:00:00"/>
    <s v="Standard Class"/>
    <x v="175"/>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x v="668"/>
    <s v="Harry Greene"/>
    <x v="0"/>
    <s v="United States"/>
    <s v="Lake Charles"/>
    <x v="28"/>
    <n v="70601"/>
    <x v="0"/>
    <s v="FUR-CH-10002304"/>
    <x v="0"/>
    <x v="1"/>
    <s v="Global Stack Chair without Arms, Black"/>
    <n v="51.96"/>
    <n v="2"/>
    <n v="0"/>
    <n v="12.990000000000002"/>
  </r>
  <r>
    <n v="2892"/>
    <x v="1434"/>
    <x v="2"/>
    <x v="333"/>
    <d v="2011-05-01T00:00:00"/>
    <s v="Second Class"/>
    <x v="668"/>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x v="36"/>
    <s v="Julie Creighton"/>
    <x v="1"/>
    <s v="United States"/>
    <s v="Rochester"/>
    <x v="15"/>
    <n v="14609"/>
    <x v="3"/>
    <s v="OFF-PA-10003739"/>
    <x v="1"/>
    <x v="10"/>
    <s v="Xerox 1969"/>
    <n v="11.56"/>
    <n v="2"/>
    <n v="0"/>
    <n v="5.6644000000000005"/>
  </r>
  <r>
    <n v="2894"/>
    <x v="1435"/>
    <x v="3"/>
    <x v="436"/>
    <d v="2014-10-30T00:00:00"/>
    <s v="Standard Class"/>
    <x v="36"/>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x v="36"/>
    <s v="Julie Creighton"/>
    <x v="1"/>
    <s v="United States"/>
    <s v="Rochester"/>
    <x v="15"/>
    <n v="14609"/>
    <x v="3"/>
    <s v="FUR-FU-10000771"/>
    <x v="0"/>
    <x v="5"/>
    <s v="Eldon 200 Class Desk Accessories, Smoke"/>
    <n v="69.08"/>
    <n v="11"/>
    <n v="0"/>
    <n v="29.013600000000004"/>
  </r>
  <r>
    <n v="2896"/>
    <x v="1435"/>
    <x v="3"/>
    <x v="436"/>
    <d v="2014-10-30T00:00:00"/>
    <s v="Standard Class"/>
    <x v="36"/>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x v="27"/>
    <s v="Kunst Miller"/>
    <x v="0"/>
    <s v="United States"/>
    <s v="Long Beach"/>
    <x v="15"/>
    <n v="11561"/>
    <x v="3"/>
    <s v="OFF-AR-10001915"/>
    <x v="1"/>
    <x v="6"/>
    <s v="Peel-Off China Markers"/>
    <n v="49.65"/>
    <n v="5"/>
    <n v="0"/>
    <n v="20.853000000000002"/>
  </r>
  <r>
    <n v="2898"/>
    <x v="1437"/>
    <x v="0"/>
    <x v="810"/>
    <d v="2013-01-09T00:00:00"/>
    <s v="Standard Class"/>
    <x v="424"/>
    <s v="Erica Bern"/>
    <x v="1"/>
    <s v="United States"/>
    <s v="Charlotte"/>
    <x v="3"/>
    <n v="28205"/>
    <x v="0"/>
    <s v="TEC-CO-10000971"/>
    <x v="2"/>
    <x v="16"/>
    <s v="Hewlett Packard 310 Color Digital Copier"/>
    <n v="959.96800000000007"/>
    <n v="4"/>
    <n v="0.2"/>
    <n v="119.99599999999992"/>
  </r>
  <r>
    <n v="2899"/>
    <x v="1438"/>
    <x v="1"/>
    <x v="33"/>
    <d v="2012-04-30T00:00:00"/>
    <s v="Standard Class"/>
    <x v="617"/>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x v="38"/>
    <s v="Paul Gonzalez"/>
    <x v="0"/>
    <s v="United States"/>
    <s v="New York City"/>
    <x v="15"/>
    <n v="10035"/>
    <x v="3"/>
    <s v="TEC-CO-10000971"/>
    <x v="2"/>
    <x v="16"/>
    <s v="Hewlett Packard 310 Color Digital Copier"/>
    <n v="479.98400000000004"/>
    <n v="2"/>
    <n v="0.2"/>
    <n v="59.997999999999962"/>
  </r>
  <r>
    <n v="2901"/>
    <x v="1439"/>
    <x v="1"/>
    <x v="811"/>
    <d v="2012-09-17T00:00:00"/>
    <s v="Standard Class"/>
    <x v="38"/>
    <s v="Paul Gonzalez"/>
    <x v="0"/>
    <s v="United States"/>
    <s v="New York City"/>
    <x v="15"/>
    <n v="10035"/>
    <x v="3"/>
    <s v="OFF-LA-10001317"/>
    <x v="1"/>
    <x v="2"/>
    <s v="Avery 520"/>
    <n v="12.6"/>
    <n v="4"/>
    <n v="0"/>
    <n v="6.048"/>
  </r>
  <r>
    <n v="2902"/>
    <x v="1440"/>
    <x v="3"/>
    <x v="220"/>
    <d v="2014-09-16T00:00:00"/>
    <s v="Standard Class"/>
    <x v="626"/>
    <s v="Daniel Byrd"/>
    <x v="2"/>
    <s v="United States"/>
    <s v="Columbus"/>
    <x v="32"/>
    <n v="31907"/>
    <x v="0"/>
    <s v="OFF-PA-10003656"/>
    <x v="1"/>
    <x v="10"/>
    <s v="Xerox 1935"/>
    <n v="184.66"/>
    <n v="7"/>
    <n v="0"/>
    <n v="84.943599999999989"/>
  </r>
  <r>
    <n v="2903"/>
    <x v="1441"/>
    <x v="0"/>
    <x v="1"/>
    <d v="2013-06-18T00:00:00"/>
    <s v="Standard Class"/>
    <x v="257"/>
    <s v="Craig Reiter"/>
    <x v="0"/>
    <s v="United States"/>
    <s v="Chicago"/>
    <x v="10"/>
    <n v="60610"/>
    <x v="2"/>
    <s v="OFF-PA-10002160"/>
    <x v="1"/>
    <x v="10"/>
    <s v="Xerox 1978"/>
    <n v="23.120000000000005"/>
    <n v="5"/>
    <n v="0.2"/>
    <n v="8.3810000000000002"/>
  </r>
  <r>
    <n v="2904"/>
    <x v="1442"/>
    <x v="0"/>
    <x v="812"/>
    <d v="2013-07-02T00:00:00"/>
    <s v="Standard Class"/>
    <x v="542"/>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x v="542"/>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x v="37"/>
    <s v="Christopher Schild"/>
    <x v="2"/>
    <s v="United States"/>
    <s v="Seattle"/>
    <x v="4"/>
    <n v="98115"/>
    <x v="1"/>
    <s v="OFF-ST-10002615"/>
    <x v="1"/>
    <x v="4"/>
    <s v="Dual Level, Single-Width Filing Carts"/>
    <n v="310.12"/>
    <n v="2"/>
    <n v="0"/>
    <n v="80.631200000000007"/>
  </r>
  <r>
    <n v="2907"/>
    <x v="1444"/>
    <x v="3"/>
    <x v="132"/>
    <d v="2014-11-10T00:00:00"/>
    <s v="Standard Class"/>
    <x v="351"/>
    <s v="Daniel Lacy"/>
    <x v="0"/>
    <s v="United States"/>
    <s v="Eagan"/>
    <x v="11"/>
    <n v="55122"/>
    <x v="2"/>
    <s v="OFF-PA-10000327"/>
    <x v="1"/>
    <x v="10"/>
    <s v="Xerox 1971"/>
    <n v="8.56"/>
    <n v="2"/>
    <n v="0"/>
    <n v="3.8519999999999994"/>
  </r>
  <r>
    <n v="2908"/>
    <x v="1444"/>
    <x v="3"/>
    <x v="132"/>
    <d v="2014-11-10T00:00:00"/>
    <s v="Standard Class"/>
    <x v="351"/>
    <s v="Daniel Lacy"/>
    <x v="0"/>
    <s v="United States"/>
    <s v="Eagan"/>
    <x v="11"/>
    <n v="55122"/>
    <x v="2"/>
    <s v="OFF-ST-10001325"/>
    <x v="1"/>
    <x v="4"/>
    <s v="Sterilite Officeware Hinged File Box"/>
    <n v="52.400000000000006"/>
    <n v="5"/>
    <n v="0"/>
    <n v="14.148"/>
  </r>
  <r>
    <n v="2909"/>
    <x v="1444"/>
    <x v="3"/>
    <x v="132"/>
    <d v="2014-11-10T00:00:00"/>
    <s v="Standard Class"/>
    <x v="351"/>
    <s v="Daniel Lacy"/>
    <x v="0"/>
    <s v="United States"/>
    <s v="Eagan"/>
    <x v="11"/>
    <n v="55122"/>
    <x v="2"/>
    <s v="OFF-LA-10001771"/>
    <x v="1"/>
    <x v="2"/>
    <s v="Avery 513"/>
    <n v="14.940000000000001"/>
    <n v="3"/>
    <n v="0"/>
    <n v="6.8723999999999998"/>
  </r>
  <r>
    <n v="2910"/>
    <x v="1445"/>
    <x v="3"/>
    <x v="600"/>
    <d v="2014-02-24T00:00:00"/>
    <s v="Standard Class"/>
    <x v="250"/>
    <s v="Max Engle"/>
    <x v="0"/>
    <s v="United States"/>
    <s v="Seattle"/>
    <x v="4"/>
    <n v="98103"/>
    <x v="1"/>
    <s v="OFF-FA-10004968"/>
    <x v="1"/>
    <x v="13"/>
    <s v="Rubber Band Ball"/>
    <n v="11.22"/>
    <n v="3"/>
    <n v="0"/>
    <n v="0.2244000000000006"/>
  </r>
  <r>
    <n v="2911"/>
    <x v="1446"/>
    <x v="1"/>
    <x v="599"/>
    <d v="2012-11-09T00:00:00"/>
    <s v="Standard Class"/>
    <x v="104"/>
    <s v="Valerie Dominguez"/>
    <x v="0"/>
    <s v="United States"/>
    <s v="Coral Springs"/>
    <x v="2"/>
    <n v="33065"/>
    <x v="0"/>
    <s v="OFF-AP-10000576"/>
    <x v="1"/>
    <x v="9"/>
    <s v="Belkin 325VA UPS Surge Protector, 6'"/>
    <n v="387.13600000000002"/>
    <n v="4"/>
    <n v="0.2"/>
    <n v="24.196000000000012"/>
  </r>
  <r>
    <n v="2912"/>
    <x v="1447"/>
    <x v="2"/>
    <x v="737"/>
    <d v="2011-06-21T00:00:00"/>
    <s v="Standard Class"/>
    <x v="237"/>
    <s v="Chloris Kastensmidt"/>
    <x v="0"/>
    <s v="United States"/>
    <s v="Hempstead"/>
    <x v="15"/>
    <n v="11550"/>
    <x v="3"/>
    <s v="OFF-EN-10003286"/>
    <x v="1"/>
    <x v="12"/>
    <s v="Staples"/>
    <n v="41.4"/>
    <n v="5"/>
    <n v="0"/>
    <n v="19.457999999999998"/>
  </r>
  <r>
    <n v="2913"/>
    <x v="1447"/>
    <x v="2"/>
    <x v="737"/>
    <d v="2011-06-21T00:00:00"/>
    <s v="Standard Class"/>
    <x v="237"/>
    <s v="Chloris Kastensmidt"/>
    <x v="0"/>
    <s v="United States"/>
    <s v="Hempstead"/>
    <x v="15"/>
    <n v="11550"/>
    <x v="3"/>
    <s v="OFF-AR-10003772"/>
    <x v="1"/>
    <x v="6"/>
    <s v="Boston 16750 Black Compact Battery Pencil Sharpener"/>
    <n v="35"/>
    <n v="4"/>
    <n v="0"/>
    <n v="10.499999999999996"/>
  </r>
  <r>
    <n v="2914"/>
    <x v="1447"/>
    <x v="2"/>
    <x v="737"/>
    <d v="2011-06-21T00:00:00"/>
    <s v="Standard Class"/>
    <x v="237"/>
    <s v="Chloris Kastensmidt"/>
    <x v="0"/>
    <s v="United States"/>
    <s v="Hempstead"/>
    <x v="15"/>
    <n v="11550"/>
    <x v="3"/>
    <s v="OFF-BI-10002852"/>
    <x v="1"/>
    <x v="8"/>
    <s v="Ibico Standard Transparent Covers"/>
    <n v="39.552000000000007"/>
    <n v="3"/>
    <n v="0.2"/>
    <n v="14.337599999999998"/>
  </r>
  <r>
    <n v="2915"/>
    <x v="1448"/>
    <x v="1"/>
    <x v="88"/>
    <d v="2012-10-17T00:00:00"/>
    <s v="Second Class"/>
    <x v="351"/>
    <s v="Daniel Lacy"/>
    <x v="0"/>
    <s v="United States"/>
    <s v="Noblesville"/>
    <x v="14"/>
    <n v="46060"/>
    <x v="2"/>
    <s v="TEC-PH-10002890"/>
    <x v="2"/>
    <x v="7"/>
    <s v="AT&amp;T 17929 Lendline Telephone"/>
    <n v="135.72"/>
    <n v="3"/>
    <n v="0"/>
    <n v="35.287199999999999"/>
  </r>
  <r>
    <n v="2916"/>
    <x v="1448"/>
    <x v="1"/>
    <x v="88"/>
    <d v="2012-10-17T00:00:00"/>
    <s v="Second Class"/>
    <x v="351"/>
    <s v="Daniel Lacy"/>
    <x v="0"/>
    <s v="United States"/>
    <s v="Noblesville"/>
    <x v="14"/>
    <n v="46060"/>
    <x v="2"/>
    <s v="OFF-BI-10001308"/>
    <x v="1"/>
    <x v="8"/>
    <s v="GBC Standard Plastic Binding Systems' Combs"/>
    <n v="12.56"/>
    <n v="2"/>
    <n v="0"/>
    <n v="5.6519999999999992"/>
  </r>
  <r>
    <n v="2917"/>
    <x v="1448"/>
    <x v="1"/>
    <x v="88"/>
    <d v="2012-10-17T00:00:00"/>
    <s v="Second Class"/>
    <x v="351"/>
    <s v="Daniel Lacy"/>
    <x v="0"/>
    <s v="United States"/>
    <s v="Noblesville"/>
    <x v="14"/>
    <n v="46060"/>
    <x v="2"/>
    <s v="TEC-PH-10001750"/>
    <x v="2"/>
    <x v="7"/>
    <s v="Samsung Rugby III"/>
    <n v="263.95999999999998"/>
    <n v="4"/>
    <n v="0"/>
    <n v="71.269200000000012"/>
  </r>
  <r>
    <n v="2918"/>
    <x v="1449"/>
    <x v="3"/>
    <x v="151"/>
    <d v="2014-08-31T00:00:00"/>
    <s v="First Class"/>
    <x v="339"/>
    <s v="Sanjit Engle"/>
    <x v="0"/>
    <s v="United States"/>
    <s v="Dallas"/>
    <x v="5"/>
    <n v="75220"/>
    <x v="2"/>
    <s v="OFF-AR-10003338"/>
    <x v="1"/>
    <x v="6"/>
    <s v="Eberhard Faber 3 1/2&quot; Golf Pencils"/>
    <n v="5.9520000000000008"/>
    <n v="1"/>
    <n v="0.2"/>
    <n v="0.37200000000000011"/>
  </r>
  <r>
    <n v="2919"/>
    <x v="1450"/>
    <x v="0"/>
    <x v="813"/>
    <d v="2013-11-24T00:00:00"/>
    <s v="Same Day"/>
    <x v="624"/>
    <s v="Luke Schmidt"/>
    <x v="1"/>
    <s v="United States"/>
    <s v="Philadelphia"/>
    <x v="9"/>
    <n v="19140"/>
    <x v="3"/>
    <s v="OFF-FA-10002763"/>
    <x v="1"/>
    <x v="13"/>
    <s v="Advantus Map Pennant Flags and Round Head Tacks"/>
    <n v="15.8"/>
    <n v="5"/>
    <n v="0.2"/>
    <n v="2.3699999999999983"/>
  </r>
  <r>
    <n v="2920"/>
    <x v="1450"/>
    <x v="0"/>
    <x v="813"/>
    <d v="2013-11-24T00:00:00"/>
    <s v="Same Day"/>
    <x v="624"/>
    <s v="Luke Schmidt"/>
    <x v="1"/>
    <s v="United States"/>
    <s v="Philadelphia"/>
    <x v="9"/>
    <n v="19140"/>
    <x v="3"/>
    <s v="FUR-FU-10002088"/>
    <x v="0"/>
    <x v="5"/>
    <s v="Nu-Dell Float Frame 11 x 14 1/2"/>
    <n v="14.368000000000002"/>
    <n v="2"/>
    <n v="0.2"/>
    <n v="3.9512"/>
  </r>
  <r>
    <n v="2921"/>
    <x v="1450"/>
    <x v="0"/>
    <x v="813"/>
    <d v="2013-11-24T00:00:00"/>
    <s v="Same Day"/>
    <x v="624"/>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x v="462"/>
    <s v="Michael Moore"/>
    <x v="0"/>
    <s v="United States"/>
    <s v="San Francisco"/>
    <x v="1"/>
    <n v="94109"/>
    <x v="1"/>
    <s v="OFF-ST-10001511"/>
    <x v="1"/>
    <x v="4"/>
    <s v="Space Solutions Commercial Steel Shelving"/>
    <n v="129.30000000000001"/>
    <n v="2"/>
    <n v="0"/>
    <n v="6.4649999999999892"/>
  </r>
  <r>
    <n v="2923"/>
    <x v="1452"/>
    <x v="1"/>
    <x v="672"/>
    <d v="2012-12-03T00:00:00"/>
    <s v="Second Class"/>
    <x v="489"/>
    <s v="Deborah Brumfield"/>
    <x v="2"/>
    <s v="United States"/>
    <s v="Austin"/>
    <x v="5"/>
    <n v="78745"/>
    <x v="2"/>
    <s v="OFF-BI-10000301"/>
    <x v="1"/>
    <x v="8"/>
    <s v="GBC Instant Report Kit"/>
    <n v="3.8819999999999988"/>
    <n v="3"/>
    <n v="0.8"/>
    <n v="-5.8230000000000004"/>
  </r>
  <r>
    <n v="2924"/>
    <x v="1453"/>
    <x v="2"/>
    <x v="307"/>
    <d v="2011-07-04T00:00:00"/>
    <s v="Standard Class"/>
    <x v="338"/>
    <s v="Rob Williams"/>
    <x v="1"/>
    <s v="United States"/>
    <s v="Detroit"/>
    <x v="12"/>
    <n v="48234"/>
    <x v="2"/>
    <s v="OFF-FA-10003495"/>
    <x v="1"/>
    <x v="13"/>
    <s v="Staples"/>
    <n v="6.08"/>
    <n v="1"/>
    <n v="0"/>
    <n v="3.04"/>
  </r>
  <r>
    <n v="2925"/>
    <x v="1454"/>
    <x v="2"/>
    <x v="814"/>
    <d v="2011-09-05T00:00:00"/>
    <s v="First Class"/>
    <x v="594"/>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x v="594"/>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x v="669"/>
    <s v="Becky Pak"/>
    <x v="0"/>
    <s v="United States"/>
    <s v="Columbus"/>
    <x v="32"/>
    <n v="31907"/>
    <x v="0"/>
    <s v="FUR-FU-10000771"/>
    <x v="0"/>
    <x v="5"/>
    <s v="Eldon 200 Class Desk Accessories, Smoke"/>
    <n v="18.84"/>
    <n v="3"/>
    <n v="0"/>
    <n v="7.9128000000000007"/>
  </r>
  <r>
    <n v="2928"/>
    <x v="1456"/>
    <x v="3"/>
    <x v="400"/>
    <d v="2014-06-11T00:00:00"/>
    <s v="Standard Class"/>
    <x v="564"/>
    <s v="Carol Triggs"/>
    <x v="0"/>
    <s v="United States"/>
    <s v="Apple Valley"/>
    <x v="11"/>
    <n v="55124"/>
    <x v="2"/>
    <s v="OFF-AR-10002255"/>
    <x v="1"/>
    <x v="6"/>
    <s v="Newell 346"/>
    <n v="8.64"/>
    <n v="3"/>
    <n v="0"/>
    <n v="2.5055999999999998"/>
  </r>
  <r>
    <n v="2929"/>
    <x v="1457"/>
    <x v="3"/>
    <x v="15"/>
    <d v="2014-10-27T00:00:00"/>
    <s v="Standard Class"/>
    <x v="274"/>
    <s v="Tracy Hopkins"/>
    <x v="2"/>
    <s v="United States"/>
    <s v="Burlington"/>
    <x v="3"/>
    <n v="27217"/>
    <x v="0"/>
    <s v="OFF-BI-10004995"/>
    <x v="1"/>
    <x v="8"/>
    <s v="GBC DocuBind P400 Electric Binding System"/>
    <n v="1633.1880000000003"/>
    <n v="4"/>
    <n v="0.7"/>
    <n v="-1306.5504000000001"/>
  </r>
  <r>
    <n v="2930"/>
    <x v="1458"/>
    <x v="3"/>
    <x v="551"/>
    <d v="2014-11-25T00:00:00"/>
    <s v="Standard Class"/>
    <x v="467"/>
    <s v="Maria Etezadi"/>
    <x v="2"/>
    <s v="United States"/>
    <s v="Saginaw"/>
    <x v="12"/>
    <n v="48601"/>
    <x v="2"/>
    <s v="FUR-FU-10002597"/>
    <x v="0"/>
    <x v="5"/>
    <s v="C-Line Magnetic Cubicle Keepers, Clear Polypropylene"/>
    <n v="19.760000000000002"/>
    <n v="4"/>
    <n v="0"/>
    <n v="8.2992000000000008"/>
  </r>
  <r>
    <n v="2931"/>
    <x v="1459"/>
    <x v="1"/>
    <x v="816"/>
    <d v="2012-08-08T00:00:00"/>
    <s v="Same Day"/>
    <x v="627"/>
    <s v="Thomas Thornton"/>
    <x v="0"/>
    <s v="United States"/>
    <s v="San Francisco"/>
    <x v="1"/>
    <n v="94109"/>
    <x v="1"/>
    <s v="OFF-BI-10004970"/>
    <x v="1"/>
    <x v="8"/>
    <s v="ACCOHIDE 3-Ring Binder, Blue, 1&quot;"/>
    <n v="6.6080000000000005"/>
    <n v="2"/>
    <n v="0.2"/>
    <n v="2.2302"/>
  </r>
  <r>
    <n v="2932"/>
    <x v="1459"/>
    <x v="1"/>
    <x v="816"/>
    <d v="2012-08-08T00:00:00"/>
    <s v="Same Day"/>
    <x v="627"/>
    <s v="Thomas Thornton"/>
    <x v="0"/>
    <s v="United States"/>
    <s v="San Francisco"/>
    <x v="1"/>
    <n v="94109"/>
    <x v="1"/>
    <s v="OFF-BI-10002557"/>
    <x v="1"/>
    <x v="8"/>
    <s v="Presstex Flexible Ring Binders"/>
    <n v="7.28"/>
    <n v="2"/>
    <n v="0.2"/>
    <n v="2.7299999999999995"/>
  </r>
  <r>
    <n v="2933"/>
    <x v="1459"/>
    <x v="1"/>
    <x v="816"/>
    <d v="2012-08-08T00:00:00"/>
    <s v="Same Day"/>
    <x v="627"/>
    <s v="Thomas Thornton"/>
    <x v="0"/>
    <s v="United States"/>
    <s v="San Francisco"/>
    <x v="1"/>
    <n v="94109"/>
    <x v="1"/>
    <s v="FUR-CH-10000785"/>
    <x v="0"/>
    <x v="1"/>
    <s v="Global Ergonomic Managers Chair"/>
    <n v="144.78399999999999"/>
    <n v="1"/>
    <n v="0.2"/>
    <n v="10.858800000000002"/>
  </r>
  <r>
    <n v="2934"/>
    <x v="1460"/>
    <x v="0"/>
    <x v="409"/>
    <d v="2013-12-13T00:00:00"/>
    <s v="Standard Class"/>
    <x v="218"/>
    <s v="Greg Tran"/>
    <x v="0"/>
    <s v="United States"/>
    <s v="Seattle"/>
    <x v="4"/>
    <n v="98105"/>
    <x v="1"/>
    <s v="TEC-PH-10002310"/>
    <x v="2"/>
    <x v="7"/>
    <s v="Plantronics Calisto P620-M USB Wireless Speakerphone System"/>
    <n v="156.79200000000003"/>
    <n v="1"/>
    <n v="0.2"/>
    <n v="13.719300000000004"/>
  </r>
  <r>
    <n v="2935"/>
    <x v="1460"/>
    <x v="0"/>
    <x v="409"/>
    <d v="2013-12-13T00:00:00"/>
    <s v="Standard Class"/>
    <x v="218"/>
    <s v="Greg Tran"/>
    <x v="0"/>
    <s v="United States"/>
    <s v="Seattle"/>
    <x v="4"/>
    <n v="98105"/>
    <x v="1"/>
    <s v="TEC-PH-10002834"/>
    <x v="2"/>
    <x v="7"/>
    <s v="Google Nexus 5"/>
    <n v="431.97600000000006"/>
    <n v="3"/>
    <n v="0.2"/>
    <n v="26.998499999999993"/>
  </r>
  <r>
    <n v="2936"/>
    <x v="1460"/>
    <x v="0"/>
    <x v="409"/>
    <d v="2013-12-13T00:00:00"/>
    <s v="Standard Class"/>
    <x v="218"/>
    <s v="Greg Tran"/>
    <x v="0"/>
    <s v="United States"/>
    <s v="Seattle"/>
    <x v="4"/>
    <n v="98105"/>
    <x v="1"/>
    <s v="OFF-EN-10000927"/>
    <x v="1"/>
    <x v="12"/>
    <s v="Jet-Pak Recycled Peel 'N' Seal Padded Mailers"/>
    <n v="35.89"/>
    <n v="1"/>
    <n v="0"/>
    <n v="16.150499999999997"/>
  </r>
  <r>
    <n v="2937"/>
    <x v="1460"/>
    <x v="0"/>
    <x v="409"/>
    <d v="2013-12-13T00:00:00"/>
    <s v="Standard Class"/>
    <x v="218"/>
    <s v="Greg Tran"/>
    <x v="0"/>
    <s v="United States"/>
    <s v="Seattle"/>
    <x v="4"/>
    <n v="98105"/>
    <x v="1"/>
    <s v="OFF-BI-10001636"/>
    <x v="1"/>
    <x v="8"/>
    <s v="Ibico Plastic and Wire Spiral Binding Combs"/>
    <n v="47.207999999999998"/>
    <n v="7"/>
    <n v="0.2"/>
    <n v="15.342599999999997"/>
  </r>
  <r>
    <n v="2938"/>
    <x v="1460"/>
    <x v="0"/>
    <x v="409"/>
    <d v="2013-12-13T00:00:00"/>
    <s v="Standard Class"/>
    <x v="218"/>
    <s v="Greg Tran"/>
    <x v="0"/>
    <s v="United States"/>
    <s v="Seattle"/>
    <x v="4"/>
    <n v="98105"/>
    <x v="1"/>
    <s v="OFF-PA-10001736"/>
    <x v="1"/>
    <x v="10"/>
    <s v="Xerox 1880"/>
    <n v="248.07999999999998"/>
    <n v="7"/>
    <n v="0"/>
    <n v="116.59759999999997"/>
  </r>
  <r>
    <n v="2939"/>
    <x v="1460"/>
    <x v="0"/>
    <x v="409"/>
    <d v="2013-12-13T00:00:00"/>
    <s v="Standard Class"/>
    <x v="218"/>
    <s v="Greg Tran"/>
    <x v="0"/>
    <s v="United States"/>
    <s v="Seattle"/>
    <x v="4"/>
    <n v="98105"/>
    <x v="1"/>
    <s v="OFF-PA-10000482"/>
    <x v="1"/>
    <x v="10"/>
    <s v="Snap-A-Way Black Print Carbonless Ruled Speed Letter, Triplicate"/>
    <n v="189.7"/>
    <n v="5"/>
    <n v="0"/>
    <n v="89.158999999999992"/>
  </r>
  <r>
    <n v="2940"/>
    <x v="1460"/>
    <x v="0"/>
    <x v="409"/>
    <d v="2013-12-13T00:00:00"/>
    <s v="Standard Class"/>
    <x v="218"/>
    <s v="Greg Tran"/>
    <x v="0"/>
    <s v="United States"/>
    <s v="Seattle"/>
    <x v="4"/>
    <n v="98105"/>
    <x v="1"/>
    <s v="OFF-BI-10001658"/>
    <x v="1"/>
    <x v="8"/>
    <s v="GBC Standard Therm-A-Bind Covers"/>
    <n v="59.808000000000007"/>
    <n v="3"/>
    <n v="0.2"/>
    <n v="19.4376"/>
  </r>
  <r>
    <n v="2941"/>
    <x v="1461"/>
    <x v="3"/>
    <x v="613"/>
    <d v="2014-04-01T00:00:00"/>
    <s v="Standard Class"/>
    <x v="251"/>
    <s v="Justin Deggeller"/>
    <x v="1"/>
    <s v="United States"/>
    <s v="Milwaukee"/>
    <x v="6"/>
    <n v="53209"/>
    <x v="2"/>
    <s v="FUR-CH-10000422"/>
    <x v="0"/>
    <x v="1"/>
    <s v="Global Highback Leather Tilter in Burgundy"/>
    <n v="90.99"/>
    <n v="1"/>
    <n v="0"/>
    <n v="14.558400000000006"/>
  </r>
  <r>
    <n v="2942"/>
    <x v="1461"/>
    <x v="3"/>
    <x v="613"/>
    <d v="2014-04-01T00:00:00"/>
    <s v="Standard Class"/>
    <x v="251"/>
    <s v="Justin Deggeller"/>
    <x v="1"/>
    <s v="United States"/>
    <s v="Milwaukee"/>
    <x v="6"/>
    <n v="53209"/>
    <x v="2"/>
    <s v="FUR-CH-10004675"/>
    <x v="0"/>
    <x v="1"/>
    <s v="Lifetime Advantage Folding Chairs, 4/Carton"/>
    <n v="1526.5600000000002"/>
    <n v="7"/>
    <n v="0"/>
    <n v="427.43679999999995"/>
  </r>
  <r>
    <n v="2943"/>
    <x v="1461"/>
    <x v="3"/>
    <x v="613"/>
    <d v="2014-04-01T00:00:00"/>
    <s v="Standard Class"/>
    <x v="251"/>
    <s v="Justin Deggeller"/>
    <x v="1"/>
    <s v="United States"/>
    <s v="Milwaukee"/>
    <x v="6"/>
    <n v="53209"/>
    <x v="2"/>
    <s v="FUR-CH-10002880"/>
    <x v="0"/>
    <x v="1"/>
    <s v="Global High-Back Leather Tilter, Burgundy"/>
    <n v="368.96999999999997"/>
    <n v="3"/>
    <n v="0"/>
    <n v="40.586699999999979"/>
  </r>
  <r>
    <n v="2944"/>
    <x v="1462"/>
    <x v="3"/>
    <x v="123"/>
    <d v="2014-11-25T00:00:00"/>
    <s v="Standard Class"/>
    <x v="498"/>
    <s v="Mick Crebagga"/>
    <x v="0"/>
    <s v="United States"/>
    <s v="Los Angeles"/>
    <x v="1"/>
    <n v="90049"/>
    <x v="1"/>
    <s v="OFF-ST-10000675"/>
    <x v="1"/>
    <x v="4"/>
    <s v="File Shuttle II and Handi-File, Black"/>
    <n v="305.01"/>
    <n v="9"/>
    <n v="0"/>
    <n v="76.252499999999998"/>
  </r>
  <r>
    <n v="2945"/>
    <x v="1462"/>
    <x v="3"/>
    <x v="123"/>
    <d v="2014-11-25T00:00:00"/>
    <s v="Standard Class"/>
    <x v="498"/>
    <s v="Mick Crebagga"/>
    <x v="0"/>
    <s v="United States"/>
    <s v="Los Angeles"/>
    <x v="1"/>
    <n v="90049"/>
    <x v="1"/>
    <s v="FUR-FU-10002685"/>
    <x v="0"/>
    <x v="5"/>
    <s v="Executive Impressions 13-1/2&quot; Indoor/Outdoor Wall Clock"/>
    <n v="18.7"/>
    <n v="1"/>
    <n v="0"/>
    <n v="7.1059999999999999"/>
  </r>
  <r>
    <n v="2946"/>
    <x v="1463"/>
    <x v="0"/>
    <x v="254"/>
    <d v="2013-11-06T00:00:00"/>
    <s v="First Class"/>
    <x v="293"/>
    <s v="Lisa Hazard"/>
    <x v="0"/>
    <s v="United States"/>
    <s v="San Francisco"/>
    <x v="1"/>
    <n v="94122"/>
    <x v="1"/>
    <s v="FUR-FU-10004020"/>
    <x v="0"/>
    <x v="5"/>
    <s v="Advantus Panel Wall Acrylic Frame"/>
    <n v="38.29"/>
    <n v="7"/>
    <n v="0"/>
    <n v="16.464700000000001"/>
  </r>
  <r>
    <n v="2947"/>
    <x v="1464"/>
    <x v="3"/>
    <x v="817"/>
    <d v="2014-12-19T00:00:00"/>
    <s v="Standard Class"/>
    <x v="486"/>
    <s v="Mike Pelletier"/>
    <x v="2"/>
    <s v="United States"/>
    <s v="San Diego"/>
    <x v="1"/>
    <n v="92024"/>
    <x v="1"/>
    <s v="FUR-FU-10004963"/>
    <x v="0"/>
    <x v="5"/>
    <s v="Eldon 400 Class Desk Accessories, Black Carbon"/>
    <n v="26.25"/>
    <n v="3"/>
    <n v="0"/>
    <n v="11.025000000000002"/>
  </r>
  <r>
    <n v="2948"/>
    <x v="1464"/>
    <x v="3"/>
    <x v="817"/>
    <d v="2014-12-19T00:00:00"/>
    <s v="Standard Class"/>
    <x v="486"/>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x v="486"/>
    <s v="Mike Pelletier"/>
    <x v="2"/>
    <s v="United States"/>
    <s v="San Diego"/>
    <x v="1"/>
    <n v="92024"/>
    <x v="1"/>
    <s v="OFF-EN-10000461"/>
    <x v="1"/>
    <x v="12"/>
    <s v="#10- 4 1/8&quot; x 9 1/2&quot; Recycled Envelopes"/>
    <n v="43.7"/>
    <n v="5"/>
    <n v="0"/>
    <n v="20.539000000000001"/>
  </r>
  <r>
    <n v="2950"/>
    <x v="1465"/>
    <x v="3"/>
    <x v="105"/>
    <d v="2014-11-13T00:00:00"/>
    <s v="Same Day"/>
    <x v="670"/>
    <s v="Eugene Moren"/>
    <x v="2"/>
    <s v="United States"/>
    <s v="Glendale"/>
    <x v="16"/>
    <n v="85301"/>
    <x v="1"/>
    <s v="TEC-AC-10001266"/>
    <x v="2"/>
    <x v="11"/>
    <s v="Memorex Micro Travel Drive 8 GB"/>
    <n v="41.6"/>
    <n v="4"/>
    <n v="0.2"/>
    <n v="12.999999999999998"/>
  </r>
  <r>
    <n v="2951"/>
    <x v="1465"/>
    <x v="3"/>
    <x v="105"/>
    <d v="2014-11-13T00:00:00"/>
    <s v="Same Day"/>
    <x v="670"/>
    <s v="Eugene Moren"/>
    <x v="2"/>
    <s v="United States"/>
    <s v="Glendale"/>
    <x v="16"/>
    <n v="85301"/>
    <x v="1"/>
    <s v="OFF-PA-10002160"/>
    <x v="1"/>
    <x v="10"/>
    <s v="Xerox 1978"/>
    <n v="23.120000000000005"/>
    <n v="5"/>
    <n v="0.2"/>
    <n v="8.3810000000000002"/>
  </r>
  <r>
    <n v="2952"/>
    <x v="1465"/>
    <x v="3"/>
    <x v="105"/>
    <d v="2014-11-13T00:00:00"/>
    <s v="Same Day"/>
    <x v="670"/>
    <s v="Eugene Moren"/>
    <x v="2"/>
    <s v="United States"/>
    <s v="Glendale"/>
    <x v="16"/>
    <n v="85301"/>
    <x v="1"/>
    <s v="FUR-CH-10004875"/>
    <x v="0"/>
    <x v="1"/>
    <s v="Harbour Creations 67200 Series Stacking Chairs"/>
    <n v="113.88800000000002"/>
    <n v="2"/>
    <n v="0.2"/>
    <n v="9.9651999999999994"/>
  </r>
  <r>
    <n v="2953"/>
    <x v="1465"/>
    <x v="3"/>
    <x v="105"/>
    <d v="2014-11-13T00:00:00"/>
    <s v="Same Day"/>
    <x v="67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x v="67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x v="670"/>
    <s v="Eugene Moren"/>
    <x v="2"/>
    <s v="United States"/>
    <s v="Glendale"/>
    <x v="16"/>
    <n v="85301"/>
    <x v="1"/>
    <s v="TEC-PH-10001459"/>
    <x v="2"/>
    <x v="7"/>
    <s v="Samsung Galaxy Mega 6.3"/>
    <n v="671.98400000000004"/>
    <n v="2"/>
    <n v="0.2"/>
    <n v="50.398800000000023"/>
  </r>
  <r>
    <n v="2956"/>
    <x v="1466"/>
    <x v="0"/>
    <x v="298"/>
    <d v="2013-08-25T00:00:00"/>
    <s v="Standard Class"/>
    <x v="55"/>
    <s v="Greg Guthrie"/>
    <x v="1"/>
    <s v="United States"/>
    <s v="New York City"/>
    <x v="15"/>
    <n v="10035"/>
    <x v="3"/>
    <s v="TEC-PH-10000439"/>
    <x v="2"/>
    <x v="7"/>
    <s v="GE DSL Phone Line Filter"/>
    <n v="39.99"/>
    <n v="1"/>
    <n v="0"/>
    <n v="11.597099999999998"/>
  </r>
  <r>
    <n v="2957"/>
    <x v="1467"/>
    <x v="3"/>
    <x v="818"/>
    <d v="2014-07-05T00:00:00"/>
    <s v="Standard Class"/>
    <x v="671"/>
    <s v="Michelle Arnett"/>
    <x v="2"/>
    <s v="United States"/>
    <s v="Watertown"/>
    <x v="15"/>
    <n v="13601"/>
    <x v="3"/>
    <s v="FUR-CH-10002647"/>
    <x v="0"/>
    <x v="1"/>
    <s v="Situations Contoured Folding Chairs, 4/Set"/>
    <n v="191.64600000000002"/>
    <n v="3"/>
    <n v="0.1"/>
    <n v="31.94100000000001"/>
  </r>
  <r>
    <n v="2958"/>
    <x v="1468"/>
    <x v="3"/>
    <x v="464"/>
    <d v="2014-05-10T00:00:00"/>
    <s v="Standard Class"/>
    <x v="129"/>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x v="446"/>
    <s v="Kean Takahito"/>
    <x v="0"/>
    <s v="United States"/>
    <s v="Los Angeles"/>
    <x v="1"/>
    <n v="90032"/>
    <x v="1"/>
    <s v="OFF-BI-10001097"/>
    <x v="1"/>
    <x v="8"/>
    <s v="Avery Hole Reinforcements"/>
    <n v="19.936000000000003"/>
    <n v="4"/>
    <n v="0.2"/>
    <n v="7.2267999999999999"/>
  </r>
  <r>
    <n v="2960"/>
    <x v="1469"/>
    <x v="1"/>
    <x v="100"/>
    <d v="2012-12-29T00:00:00"/>
    <s v="Standard Class"/>
    <x v="446"/>
    <s v="Kean Takahito"/>
    <x v="0"/>
    <s v="United States"/>
    <s v="Los Angeles"/>
    <x v="1"/>
    <n v="90032"/>
    <x v="1"/>
    <s v="OFF-FA-10004854"/>
    <x v="1"/>
    <x v="13"/>
    <s v="Vinyl Coated Wire Paper Clips in Organizer Box, 800/Box"/>
    <n v="45.92"/>
    <n v="4"/>
    <n v="0"/>
    <n v="21.5824"/>
  </r>
  <r>
    <n v="2961"/>
    <x v="1470"/>
    <x v="3"/>
    <x v="466"/>
    <d v="2014-05-02T00:00:00"/>
    <s v="Standard Class"/>
    <x v="178"/>
    <s v="Philisse Overcash"/>
    <x v="2"/>
    <s v="United States"/>
    <s v="Seattle"/>
    <x v="4"/>
    <n v="98115"/>
    <x v="1"/>
    <s v="OFF-PA-10003673"/>
    <x v="1"/>
    <x v="10"/>
    <s v="Strathmore Photo Mount Cards"/>
    <n v="20.34"/>
    <n v="3"/>
    <n v="0"/>
    <n v="9.3563999999999989"/>
  </r>
  <r>
    <n v="2962"/>
    <x v="1470"/>
    <x v="3"/>
    <x v="466"/>
    <d v="2014-05-02T00:00:00"/>
    <s v="Standard Class"/>
    <x v="178"/>
    <s v="Philisse Overcash"/>
    <x v="2"/>
    <s v="United States"/>
    <s v="Seattle"/>
    <x v="4"/>
    <n v="98115"/>
    <x v="1"/>
    <s v="OFF-LA-10002034"/>
    <x v="1"/>
    <x v="2"/>
    <s v="Avery 478"/>
    <n v="39.28"/>
    <n v="8"/>
    <n v="0"/>
    <n v="19.247199999999999"/>
  </r>
  <r>
    <n v="2963"/>
    <x v="1471"/>
    <x v="3"/>
    <x v="819"/>
    <d v="2014-12-22T00:00:00"/>
    <s v="Second Class"/>
    <x v="672"/>
    <s v="Andy Yotov"/>
    <x v="1"/>
    <s v="United States"/>
    <s v="Oceanside"/>
    <x v="1"/>
    <n v="92054"/>
    <x v="1"/>
    <s v="FUR-CH-10002774"/>
    <x v="0"/>
    <x v="1"/>
    <s v="Global Deluxe Stacking Chair, Gray"/>
    <n v="81.567999999999998"/>
    <n v="2"/>
    <n v="0.2"/>
    <n v="9.1763999999999974"/>
  </r>
  <r>
    <n v="2964"/>
    <x v="1471"/>
    <x v="3"/>
    <x v="819"/>
    <d v="2014-12-22T00:00:00"/>
    <s v="Second Class"/>
    <x v="672"/>
    <s v="Andy Yotov"/>
    <x v="1"/>
    <s v="United States"/>
    <s v="Oceanside"/>
    <x v="1"/>
    <n v="92054"/>
    <x v="1"/>
    <s v="FUR-CH-10003817"/>
    <x v="0"/>
    <x v="1"/>
    <s v="Global Value Steno Chair, Gray"/>
    <n v="97.184000000000012"/>
    <n v="2"/>
    <n v="0.2"/>
    <n v="6.0740000000000016"/>
  </r>
  <r>
    <n v="2965"/>
    <x v="1471"/>
    <x v="3"/>
    <x v="819"/>
    <d v="2014-12-22T00:00:00"/>
    <s v="Second Class"/>
    <x v="672"/>
    <s v="Andy Yotov"/>
    <x v="1"/>
    <s v="United States"/>
    <s v="Oceanside"/>
    <x v="1"/>
    <n v="92054"/>
    <x v="1"/>
    <s v="OFF-BI-10002949"/>
    <x v="1"/>
    <x v="8"/>
    <s v="Prestige Round Ring Binders"/>
    <n v="24.320000000000004"/>
    <n v="5"/>
    <n v="0.2"/>
    <n v="8.2079999999999984"/>
  </r>
  <r>
    <n v="2966"/>
    <x v="1471"/>
    <x v="3"/>
    <x v="819"/>
    <d v="2014-12-22T00:00:00"/>
    <s v="Second Class"/>
    <x v="672"/>
    <s v="Andy Yotov"/>
    <x v="1"/>
    <s v="United States"/>
    <s v="Oceanside"/>
    <x v="1"/>
    <n v="92054"/>
    <x v="1"/>
    <s v="FUR-FU-10002445"/>
    <x v="0"/>
    <x v="5"/>
    <s v="DAX Two-Tone Rosewood/Black Document Frame, Desktop, 5 x 7"/>
    <n v="18.96"/>
    <n v="2"/>
    <n v="0"/>
    <n v="7.5840000000000014"/>
  </r>
  <r>
    <n v="2967"/>
    <x v="1472"/>
    <x v="2"/>
    <x v="422"/>
    <d v="2011-12-31T00:00:00"/>
    <s v="Standard Class"/>
    <x v="476"/>
    <s v="Corey-Lock"/>
    <x v="0"/>
    <s v="United States"/>
    <s v="Skokie"/>
    <x v="10"/>
    <n v="60076"/>
    <x v="2"/>
    <s v="FUR-FU-10001473"/>
    <x v="0"/>
    <x v="5"/>
    <s v="DAX Wood Document Frame"/>
    <n v="32.952000000000005"/>
    <n v="6"/>
    <n v="0.6"/>
    <n v="-19.771199999999997"/>
  </r>
  <r>
    <n v="2968"/>
    <x v="1472"/>
    <x v="2"/>
    <x v="422"/>
    <d v="2011-12-31T00:00:00"/>
    <s v="Standard Class"/>
    <x v="476"/>
    <s v="Corey-Lock"/>
    <x v="0"/>
    <s v="United States"/>
    <s v="Skokie"/>
    <x v="10"/>
    <n v="60076"/>
    <x v="2"/>
    <s v="OFF-ST-10002562"/>
    <x v="1"/>
    <x v="4"/>
    <s v="Staples"/>
    <n v="30.016000000000005"/>
    <n v="4"/>
    <n v="0.2"/>
    <n v="3.0015999999999998"/>
  </r>
  <r>
    <n v="2969"/>
    <x v="1473"/>
    <x v="3"/>
    <x v="44"/>
    <d v="2014-11-10T00:00:00"/>
    <s v="Second Class"/>
    <x v="535"/>
    <s v="Jill Fjeld"/>
    <x v="0"/>
    <s v="United States"/>
    <s v="Fayetteville"/>
    <x v="3"/>
    <n v="28314"/>
    <x v="0"/>
    <s v="OFF-AP-10002118"/>
    <x v="1"/>
    <x v="9"/>
    <s v="1.7 Cubic Foot Compact &quot;Cube&quot; Office Refrigerators"/>
    <n v="499.58400000000006"/>
    <n v="3"/>
    <n v="0.2"/>
    <n v="43.713600000000014"/>
  </r>
  <r>
    <n v="2970"/>
    <x v="1473"/>
    <x v="3"/>
    <x v="44"/>
    <d v="2014-11-10T00:00:00"/>
    <s v="Second Class"/>
    <x v="535"/>
    <s v="Jill Fjeld"/>
    <x v="0"/>
    <s v="United States"/>
    <s v="Fayetteville"/>
    <x v="3"/>
    <n v="28314"/>
    <x v="0"/>
    <s v="OFF-PA-10001800"/>
    <x v="1"/>
    <x v="10"/>
    <s v="Xerox 220"/>
    <n v="31.104000000000006"/>
    <n v="6"/>
    <n v="0.2"/>
    <n v="10.8864"/>
  </r>
  <r>
    <n v="2971"/>
    <x v="1473"/>
    <x v="3"/>
    <x v="44"/>
    <d v="2014-11-10T00:00:00"/>
    <s v="Second Class"/>
    <x v="535"/>
    <s v="Jill Fjeld"/>
    <x v="0"/>
    <s v="United States"/>
    <s v="Fayetteville"/>
    <x v="3"/>
    <n v="28314"/>
    <x v="0"/>
    <s v="OFF-BI-10002827"/>
    <x v="1"/>
    <x v="8"/>
    <s v="Avery Durable Poly Binders"/>
    <n v="13.272000000000002"/>
    <n v="8"/>
    <n v="0.7"/>
    <n v="-10.617599999999999"/>
  </r>
  <r>
    <n v="2972"/>
    <x v="1473"/>
    <x v="3"/>
    <x v="44"/>
    <d v="2014-11-10T00:00:00"/>
    <s v="Second Class"/>
    <x v="535"/>
    <s v="Jill Fjeld"/>
    <x v="0"/>
    <s v="United States"/>
    <s v="Fayetteville"/>
    <x v="3"/>
    <n v="28314"/>
    <x v="0"/>
    <s v="FUR-FU-10004671"/>
    <x v="0"/>
    <x v="5"/>
    <s v="Executive Impressions 12&quot; Wall Clock"/>
    <n v="28.272000000000006"/>
    <n v="2"/>
    <n v="0.2"/>
    <n v="6.3612000000000002"/>
  </r>
  <r>
    <n v="2973"/>
    <x v="1473"/>
    <x v="3"/>
    <x v="44"/>
    <d v="2014-11-10T00:00:00"/>
    <s v="Second Class"/>
    <x v="53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x v="239"/>
    <s v="Andrew Roberts"/>
    <x v="0"/>
    <s v="United States"/>
    <s v="Tulsa"/>
    <x v="26"/>
    <n v="74133"/>
    <x v="2"/>
    <s v="OFF-BI-10004656"/>
    <x v="1"/>
    <x v="8"/>
    <s v="Peel &amp; Stick Add-On Corner Pockets"/>
    <n v="10.8"/>
    <n v="5"/>
    <n v="0"/>
    <n v="5.1839999999999993"/>
  </r>
  <r>
    <n v="2975"/>
    <x v="1475"/>
    <x v="1"/>
    <x v="820"/>
    <d v="2012-05-12T00:00:00"/>
    <s v="Standard Class"/>
    <x v="165"/>
    <s v="Anna Gayman"/>
    <x v="0"/>
    <s v="United States"/>
    <s v="Allen"/>
    <x v="5"/>
    <n v="75002"/>
    <x v="2"/>
    <s v="FUR-TA-10001095"/>
    <x v="0"/>
    <x v="3"/>
    <s v="Chromcraft Round Conference Tables"/>
    <n v="244.00599999999997"/>
    <n v="2"/>
    <n v="0.3"/>
    <n v="-31.372200000000007"/>
  </r>
  <r>
    <n v="2976"/>
    <x v="1475"/>
    <x v="1"/>
    <x v="820"/>
    <d v="2012-05-12T00:00:00"/>
    <s v="Standard Class"/>
    <x v="165"/>
    <s v="Anna Gayman"/>
    <x v="0"/>
    <s v="United States"/>
    <s v="Allen"/>
    <x v="5"/>
    <n v="75002"/>
    <x v="2"/>
    <s v="OFF-PA-10000213"/>
    <x v="1"/>
    <x v="10"/>
    <s v="Xerox 198"/>
    <n v="15.936000000000002"/>
    <n v="4"/>
    <n v="0.2"/>
    <n v="5.378400000000001"/>
  </r>
  <r>
    <n v="2977"/>
    <x v="1476"/>
    <x v="3"/>
    <x v="769"/>
    <d v="2014-12-05T00:00:00"/>
    <s v="Same Day"/>
    <x v="1"/>
    <s v="Darrin Van Huff"/>
    <x v="1"/>
    <s v="United States"/>
    <s v="Philadelphia"/>
    <x v="9"/>
    <n v="19143"/>
    <x v="3"/>
    <s v="FUR-CH-10001797"/>
    <x v="0"/>
    <x v="1"/>
    <s v="Safco Chair Connectors, 6/Carton"/>
    <n v="188.55199999999996"/>
    <n v="7"/>
    <n v="0.3"/>
    <n v="-2.693600000000032"/>
  </r>
  <r>
    <n v="2978"/>
    <x v="1477"/>
    <x v="3"/>
    <x v="621"/>
    <d v="2014-10-09T00:00:00"/>
    <s v="Second Class"/>
    <x v="332"/>
    <s v="Hunter Lopez"/>
    <x v="0"/>
    <s v="United States"/>
    <s v="Rochester"/>
    <x v="15"/>
    <n v="14609"/>
    <x v="3"/>
    <s v="OFF-ST-10002214"/>
    <x v="1"/>
    <x v="4"/>
    <s v="X-Rack File for Hanging Folders"/>
    <n v="22.58"/>
    <n v="2"/>
    <n v="0"/>
    <n v="5.8707999999999991"/>
  </r>
  <r>
    <n v="2979"/>
    <x v="1478"/>
    <x v="2"/>
    <x v="286"/>
    <d v="2011-01-17T00:00:00"/>
    <s v="Second Class"/>
    <x v="444"/>
    <s v="Natalie DeCherney"/>
    <x v="0"/>
    <s v="United States"/>
    <s v="Mount Pleasant"/>
    <x v="20"/>
    <n v="29464"/>
    <x v="0"/>
    <s v="FUR-CH-10000422"/>
    <x v="0"/>
    <x v="1"/>
    <s v="Global Highback Leather Tilter in Burgundy"/>
    <n v="545.93999999999994"/>
    <n v="6"/>
    <n v="0"/>
    <n v="87.350400000000036"/>
  </r>
  <r>
    <n v="2980"/>
    <x v="1479"/>
    <x v="1"/>
    <x v="821"/>
    <d v="2012-06-17T00:00:00"/>
    <s v="Standard Class"/>
    <x v="673"/>
    <s v="Giulietta Baptist"/>
    <x v="0"/>
    <s v="United States"/>
    <s v="Philadelphia"/>
    <x v="9"/>
    <n v="19134"/>
    <x v="3"/>
    <s v="OFF-PA-10003848"/>
    <x v="1"/>
    <x v="10"/>
    <s v="Xerox 1997"/>
    <n v="20.736000000000004"/>
    <n v="4"/>
    <n v="0.2"/>
    <n v="7.2576000000000001"/>
  </r>
  <r>
    <n v="2981"/>
    <x v="1479"/>
    <x v="1"/>
    <x v="821"/>
    <d v="2012-06-17T00:00:00"/>
    <s v="Standard Class"/>
    <x v="673"/>
    <s v="Giulietta Baptist"/>
    <x v="0"/>
    <s v="United States"/>
    <s v="Philadelphia"/>
    <x v="9"/>
    <n v="19134"/>
    <x v="3"/>
    <s v="FUR-FU-10003623"/>
    <x v="0"/>
    <x v="5"/>
    <s v="DataProducts Ampli Magnifier Task Lamp, Black,"/>
    <n v="43.295999999999999"/>
    <n v="2"/>
    <n v="0.2"/>
    <n v="4.3295999999999975"/>
  </r>
  <r>
    <n v="2982"/>
    <x v="1480"/>
    <x v="2"/>
    <x v="136"/>
    <d v="2011-07-18T00:00:00"/>
    <s v="Standard Class"/>
    <x v="52"/>
    <s v="Clay Ludtke"/>
    <x v="0"/>
    <s v="United States"/>
    <s v="Seattle"/>
    <x v="4"/>
    <n v="98115"/>
    <x v="1"/>
    <s v="FUR-CH-10001797"/>
    <x v="0"/>
    <x v="1"/>
    <s v="Safco Chair Connectors, 6/Carton"/>
    <n v="123.136"/>
    <n v="4"/>
    <n v="0.2"/>
    <n v="13.852799999999981"/>
  </r>
  <r>
    <n v="2983"/>
    <x v="1480"/>
    <x v="2"/>
    <x v="136"/>
    <d v="2011-07-18T00:00:00"/>
    <s v="Standard Class"/>
    <x v="52"/>
    <s v="Clay Ludtke"/>
    <x v="0"/>
    <s v="United States"/>
    <s v="Seattle"/>
    <x v="4"/>
    <n v="98115"/>
    <x v="1"/>
    <s v="OFF-BI-10003094"/>
    <x v="1"/>
    <x v="8"/>
    <s v="Self-Adhesive Ring Binder Labels"/>
    <n v="11.264000000000001"/>
    <n v="4"/>
    <n v="0.2"/>
    <n v="3.8015999999999992"/>
  </r>
  <r>
    <n v="2984"/>
    <x v="1481"/>
    <x v="2"/>
    <x v="776"/>
    <d v="2011-12-11T00:00:00"/>
    <s v="Second Class"/>
    <x v="53"/>
    <s v="Ryan Crowe"/>
    <x v="0"/>
    <s v="United States"/>
    <s v="Springfield"/>
    <x v="21"/>
    <n v="97477"/>
    <x v="1"/>
    <s v="OFF-ST-10002205"/>
    <x v="1"/>
    <x v="4"/>
    <s v="File Shuttle I and Handi-File"/>
    <n v="53.424000000000007"/>
    <n v="3"/>
    <n v="0.2"/>
    <n v="4.6746000000000016"/>
  </r>
  <r>
    <n v="2985"/>
    <x v="1481"/>
    <x v="2"/>
    <x v="776"/>
    <d v="2011-12-11T00:00:00"/>
    <s v="Second Class"/>
    <x v="53"/>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x v="674"/>
    <s v="Julia Barnett"/>
    <x v="2"/>
    <s v="United States"/>
    <s v="Columbus"/>
    <x v="32"/>
    <n v="31907"/>
    <x v="0"/>
    <s v="FUR-FU-10000755"/>
    <x v="0"/>
    <x v="5"/>
    <s v="Eldon Expressions Mahogany Wood Desk Collection"/>
    <n v="24.96"/>
    <n v="4"/>
    <n v="0"/>
    <n v="6.240000000000002"/>
  </r>
  <r>
    <n v="2987"/>
    <x v="1482"/>
    <x v="0"/>
    <x v="822"/>
    <d v="2013-05-31T00:00:00"/>
    <s v="Standard Class"/>
    <x v="674"/>
    <s v="Julia Barnett"/>
    <x v="2"/>
    <s v="United States"/>
    <s v="Columbus"/>
    <x v="32"/>
    <n v="31907"/>
    <x v="0"/>
    <s v="OFF-PA-10002893"/>
    <x v="1"/>
    <x v="10"/>
    <s v="Wirebound Service Call Books, 5 1/2&quot; x 4&quot;"/>
    <n v="19.36"/>
    <n v="2"/>
    <n v="0"/>
    <n v="9.2927999999999997"/>
  </r>
  <r>
    <n v="2988"/>
    <x v="1482"/>
    <x v="0"/>
    <x v="822"/>
    <d v="2013-05-31T00:00:00"/>
    <s v="Standard Class"/>
    <x v="674"/>
    <s v="Julia Barnett"/>
    <x v="2"/>
    <s v="United States"/>
    <s v="Columbus"/>
    <x v="32"/>
    <n v="31907"/>
    <x v="0"/>
    <s v="OFF-ST-10000689"/>
    <x v="1"/>
    <x v="4"/>
    <s v="Fellowes Strictly Business Drawer File, Letter/Legal Size"/>
    <n v="1267.6499999999999"/>
    <n v="9"/>
    <n v="0"/>
    <n v="152.11799999999999"/>
  </r>
  <r>
    <n v="2989"/>
    <x v="1483"/>
    <x v="0"/>
    <x v="823"/>
    <d v="2013-02-26T00:00:00"/>
    <s v="Second Class"/>
    <x v="637"/>
    <s v="Matthew Clasen"/>
    <x v="1"/>
    <s v="United States"/>
    <s v="Los Angeles"/>
    <x v="1"/>
    <n v="90032"/>
    <x v="1"/>
    <s v="TEC-AC-10004227"/>
    <x v="2"/>
    <x v="11"/>
    <s v="SanDisk Ultra 16 GB MicroSDHC Class 10 Memory Card"/>
    <n v="12.99"/>
    <n v="1"/>
    <n v="0"/>
    <n v="0.77939999999999898"/>
  </r>
  <r>
    <n v="2990"/>
    <x v="1483"/>
    <x v="0"/>
    <x v="823"/>
    <d v="2013-02-26T00:00:00"/>
    <s v="Second Class"/>
    <x v="637"/>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x v="637"/>
    <s v="Matthew Clasen"/>
    <x v="1"/>
    <s v="United States"/>
    <s v="Los Angeles"/>
    <x v="1"/>
    <n v="90032"/>
    <x v="1"/>
    <s v="OFF-ST-10001809"/>
    <x v="1"/>
    <x v="4"/>
    <s v="Fellowes Officeware Wire Shelving"/>
    <n v="449.15"/>
    <n v="5"/>
    <n v="0"/>
    <n v="8.9829999999999899"/>
  </r>
  <r>
    <n v="2992"/>
    <x v="1483"/>
    <x v="0"/>
    <x v="823"/>
    <d v="2013-02-26T00:00:00"/>
    <s v="Second Class"/>
    <x v="637"/>
    <s v="Matthew Clasen"/>
    <x v="1"/>
    <s v="United States"/>
    <s v="Los Angeles"/>
    <x v="1"/>
    <n v="90032"/>
    <x v="1"/>
    <s v="OFF-BI-10002309"/>
    <x v="1"/>
    <x v="8"/>
    <s v="Avery Heavy-Duty EZD  Binder With Locking Rings"/>
    <n v="31.248000000000005"/>
    <n v="7"/>
    <n v="0.2"/>
    <n v="10.936799999999998"/>
  </r>
  <r>
    <n v="2993"/>
    <x v="1484"/>
    <x v="0"/>
    <x v="824"/>
    <d v="2013-10-07T00:00:00"/>
    <s v="Standard Class"/>
    <x v="640"/>
    <s v="Tim Taslimi"/>
    <x v="1"/>
    <s v="United States"/>
    <s v="New York City"/>
    <x v="15"/>
    <n v="10024"/>
    <x v="3"/>
    <s v="OFF-AP-10004532"/>
    <x v="1"/>
    <x v="9"/>
    <s v="Kensington 6 Outlet Guardian Standard Surge Protector"/>
    <n v="61.44"/>
    <n v="3"/>
    <n v="0"/>
    <n v="16.588799999999999"/>
  </r>
  <r>
    <n v="2994"/>
    <x v="1485"/>
    <x v="3"/>
    <x v="825"/>
    <d v="2014-03-18T00:00:00"/>
    <s v="Standard Class"/>
    <x v="77"/>
    <s v="Max Jones"/>
    <x v="0"/>
    <s v="United States"/>
    <s v="Detroit"/>
    <x v="12"/>
    <n v="48227"/>
    <x v="2"/>
    <s v="OFF-BI-10003091"/>
    <x v="1"/>
    <x v="8"/>
    <s v="GBC DocuBind TL200 Manual Binding Machine"/>
    <n v="895.92"/>
    <n v="4"/>
    <n v="0"/>
    <n v="421.08239999999995"/>
  </r>
  <r>
    <n v="2995"/>
    <x v="1486"/>
    <x v="0"/>
    <x v="369"/>
    <d v="2013-09-14T00:00:00"/>
    <s v="Second Class"/>
    <x v="247"/>
    <s v="Annie Thurman"/>
    <x v="0"/>
    <s v="United States"/>
    <s v="Stockton"/>
    <x v="1"/>
    <n v="95207"/>
    <x v="1"/>
    <s v="OFF-BI-10004654"/>
    <x v="1"/>
    <x v="8"/>
    <s v="VariCap6 Expandable Binder"/>
    <n v="55.360000000000007"/>
    <n v="4"/>
    <n v="0.2"/>
    <n v="18.683999999999997"/>
  </r>
  <r>
    <n v="2996"/>
    <x v="1487"/>
    <x v="2"/>
    <x v="686"/>
    <d v="2011-07-21T00:00:00"/>
    <s v="Standard Class"/>
    <x v="171"/>
    <s v="Philip Brown"/>
    <x v="0"/>
    <s v="United States"/>
    <s v="Phoenix"/>
    <x v="16"/>
    <n v="85023"/>
    <x v="1"/>
    <s v="OFF-ST-10000760"/>
    <x v="1"/>
    <x v="4"/>
    <s v="Eldon Fold 'N Roll Cart System"/>
    <n v="55.92"/>
    <n v="5"/>
    <n v="0.2"/>
    <n v="6.2910000000000004"/>
  </r>
  <r>
    <n v="2997"/>
    <x v="1488"/>
    <x v="2"/>
    <x v="261"/>
    <d v="2011-06-25T00:00:00"/>
    <s v="Standard Class"/>
    <x v="508"/>
    <s v="Natalie Webber"/>
    <x v="0"/>
    <s v="United States"/>
    <s v="Philadelphia"/>
    <x v="9"/>
    <n v="19120"/>
    <x v="3"/>
    <s v="OFF-EN-10001539"/>
    <x v="1"/>
    <x v="12"/>
    <s v="Staples"/>
    <n v="24.896000000000001"/>
    <n v="4"/>
    <n v="0.2"/>
    <n v="8.4024000000000001"/>
  </r>
  <r>
    <n v="2998"/>
    <x v="1488"/>
    <x v="2"/>
    <x v="261"/>
    <d v="2011-06-25T00:00:00"/>
    <s v="Standard Class"/>
    <x v="508"/>
    <s v="Natalie Webber"/>
    <x v="0"/>
    <s v="United States"/>
    <s v="Philadelphia"/>
    <x v="9"/>
    <n v="19120"/>
    <x v="3"/>
    <s v="FUR-FU-10000550"/>
    <x v="0"/>
    <x v="5"/>
    <s v="Stacking Trays by OIC"/>
    <n v="3.9840000000000004"/>
    <n v="1"/>
    <n v="0.2"/>
    <n v="0.64739999999999964"/>
  </r>
  <r>
    <n v="2999"/>
    <x v="1488"/>
    <x v="2"/>
    <x v="261"/>
    <d v="2011-06-25T00:00:00"/>
    <s v="Standard Class"/>
    <x v="508"/>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x v="508"/>
    <s v="Natalie Webber"/>
    <x v="0"/>
    <s v="United States"/>
    <s v="Philadelphia"/>
    <x v="9"/>
    <n v="19120"/>
    <x v="3"/>
    <s v="TEC-MA-10004521"/>
    <x v="2"/>
    <x v="15"/>
    <s v="Epson Perfection V600 Photo Scanner"/>
    <n v="206.99100000000004"/>
    <n v="3"/>
    <n v="0.7"/>
    <n v="-172.49250000000001"/>
  </r>
  <r>
    <n v="3001"/>
    <x v="1488"/>
    <x v="2"/>
    <x v="261"/>
    <d v="2011-06-25T00:00:00"/>
    <s v="Standard Class"/>
    <x v="508"/>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x v="508"/>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x v="163"/>
    <s v="Victor Preis"/>
    <x v="2"/>
    <s v="United States"/>
    <s v="Sterling Heights"/>
    <x v="12"/>
    <n v="48310"/>
    <x v="2"/>
    <s v="OFF-BI-10003655"/>
    <x v="1"/>
    <x v="8"/>
    <s v="Durable Pressboard Binders"/>
    <n v="19"/>
    <n v="5"/>
    <n v="0"/>
    <n v="8.93"/>
  </r>
  <r>
    <n v="3004"/>
    <x v="1490"/>
    <x v="3"/>
    <x v="819"/>
    <d v="2014-12-24T00:00:00"/>
    <s v="Standard Class"/>
    <x v="279"/>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x v="6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x v="50"/>
    <s v="Pete Armstrong"/>
    <x v="2"/>
    <s v="United States"/>
    <s v="Eau Claire"/>
    <x v="6"/>
    <n v="54703"/>
    <x v="2"/>
    <s v="OFF-BI-10000666"/>
    <x v="1"/>
    <x v="8"/>
    <s v="Surelock Post Binders"/>
    <n v="91.679999999999993"/>
    <n v="3"/>
    <n v="0"/>
    <n v="45.839999999999996"/>
  </r>
  <r>
    <n v="3007"/>
    <x v="1493"/>
    <x v="3"/>
    <x v="119"/>
    <d v="2014-10-16T00:00:00"/>
    <s v="First Class"/>
    <x v="257"/>
    <s v="Craig Reiter"/>
    <x v="0"/>
    <s v="United States"/>
    <s v="New York City"/>
    <x v="15"/>
    <n v="10009"/>
    <x v="3"/>
    <s v="OFF-AP-10000828"/>
    <x v="1"/>
    <x v="9"/>
    <s v="Avanti 4.4 Cu. Ft. Refrigerator"/>
    <n v="904.9"/>
    <n v="5"/>
    <n v="0"/>
    <n v="253.37199999999996"/>
  </r>
  <r>
    <n v="3008"/>
    <x v="1494"/>
    <x v="2"/>
    <x v="745"/>
    <d v="2011-10-29T00:00:00"/>
    <s v="Standard Class"/>
    <x v="211"/>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x v="506"/>
    <s v="James Galang"/>
    <x v="0"/>
    <s v="United States"/>
    <s v="Murray"/>
    <x v="0"/>
    <n v="42071"/>
    <x v="0"/>
    <s v="FUR-FU-10004748"/>
    <x v="0"/>
    <x v="5"/>
    <s v="Howard Miller 16&quot; Diameter Gallery Wall Clock"/>
    <n v="191.82"/>
    <n v="3"/>
    <n v="0"/>
    <n v="74.809799999999996"/>
  </r>
  <r>
    <n v="3010"/>
    <x v="1496"/>
    <x v="0"/>
    <x v="197"/>
    <d v="2013-07-30T00:00:00"/>
    <s v="Standard Class"/>
    <x v="64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x v="676"/>
    <s v="Sharelle Roach"/>
    <x v="2"/>
    <s v="United States"/>
    <s v="Louisville"/>
    <x v="22"/>
    <n v="80027"/>
    <x v="1"/>
    <s v="OFF-BI-10000773"/>
    <x v="1"/>
    <x v="8"/>
    <s v="Insertable Tab Post Binder Dividers"/>
    <n v="12.030000000000001"/>
    <n v="5"/>
    <n v="0.7"/>
    <n v="-9.222999999999999"/>
  </r>
  <r>
    <n v="3012"/>
    <x v="1497"/>
    <x v="3"/>
    <x v="827"/>
    <d v="2014-04-24T00:00:00"/>
    <s v="Standard Class"/>
    <x v="676"/>
    <s v="Sharelle Roach"/>
    <x v="2"/>
    <s v="United States"/>
    <s v="Louisville"/>
    <x v="22"/>
    <n v="80027"/>
    <x v="1"/>
    <s v="TEC-MA-10000822"/>
    <x v="2"/>
    <x v="15"/>
    <s v="Lexmark MX611dhe Monochrome Laser Printer"/>
    <n v="2549.9850000000006"/>
    <n v="5"/>
    <n v="0.7"/>
    <n v="-3399.9800000000009"/>
  </r>
  <r>
    <n v="3013"/>
    <x v="1497"/>
    <x v="3"/>
    <x v="827"/>
    <d v="2014-04-24T00:00:00"/>
    <s v="Standard Class"/>
    <x v="676"/>
    <s v="Sharelle Roach"/>
    <x v="2"/>
    <s v="United States"/>
    <s v="Louisville"/>
    <x v="22"/>
    <n v="80027"/>
    <x v="1"/>
    <s v="OFF-BI-10001543"/>
    <x v="1"/>
    <x v="8"/>
    <s v="GBC VeloBinder Manual Binding System"/>
    <n v="21.594000000000005"/>
    <n v="2"/>
    <n v="0.7"/>
    <n v="-15.835599999999999"/>
  </r>
  <r>
    <n v="3014"/>
    <x v="1497"/>
    <x v="3"/>
    <x v="827"/>
    <d v="2014-04-24T00:00:00"/>
    <s v="Standard Class"/>
    <x v="676"/>
    <s v="Sharelle Roach"/>
    <x v="2"/>
    <s v="United States"/>
    <s v="Louisville"/>
    <x v="22"/>
    <n v="80027"/>
    <x v="1"/>
    <s v="OFF-BI-10003355"/>
    <x v="1"/>
    <x v="8"/>
    <s v="Cardinal Holdit Business Card Pockets"/>
    <n v="8.9640000000000022"/>
    <n v="6"/>
    <n v="0.7"/>
    <n v="-6.573599999999999"/>
  </r>
  <r>
    <n v="3015"/>
    <x v="1497"/>
    <x v="3"/>
    <x v="827"/>
    <d v="2014-04-24T00:00:00"/>
    <s v="Standard Class"/>
    <x v="676"/>
    <s v="Sharelle Roach"/>
    <x v="2"/>
    <s v="United States"/>
    <s v="Louisville"/>
    <x v="22"/>
    <n v="80027"/>
    <x v="1"/>
    <s v="OFF-PA-10002005"/>
    <x v="1"/>
    <x v="10"/>
    <s v="Xerox 225"/>
    <n v="20.736000000000004"/>
    <n v="4"/>
    <n v="0.2"/>
    <n v="7.2576000000000001"/>
  </r>
  <r>
    <n v="3016"/>
    <x v="1498"/>
    <x v="1"/>
    <x v="14"/>
    <d v="2012-09-21T00:00:00"/>
    <s v="Standard Class"/>
    <x v="60"/>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x v="414"/>
    <s v="Mick Hernandez"/>
    <x v="2"/>
    <s v="United States"/>
    <s v="Pharr"/>
    <x v="5"/>
    <n v="78577"/>
    <x v="2"/>
    <s v="OFF-ST-10002743"/>
    <x v="1"/>
    <x v="4"/>
    <s v="SAFCO Boltless Steel Shelving"/>
    <n v="727.29600000000005"/>
    <n v="8"/>
    <n v="0.2"/>
    <n v="-172.73280000000005"/>
  </r>
  <r>
    <n v="3018"/>
    <x v="1499"/>
    <x v="0"/>
    <x v="828"/>
    <d v="2013-08-31T00:00:00"/>
    <s v="Standard Class"/>
    <x v="414"/>
    <s v="Mick Hernandez"/>
    <x v="2"/>
    <s v="United States"/>
    <s v="Pharr"/>
    <x v="5"/>
    <n v="78577"/>
    <x v="2"/>
    <s v="FUR-FU-10004973"/>
    <x v="0"/>
    <x v="5"/>
    <s v="Flat Face Poster Frame"/>
    <n v="22.608000000000001"/>
    <n v="3"/>
    <n v="0.6"/>
    <n v="-10.173599999999997"/>
  </r>
  <r>
    <n v="3019"/>
    <x v="1499"/>
    <x v="0"/>
    <x v="828"/>
    <d v="2013-08-31T00:00:00"/>
    <s v="Standard Class"/>
    <x v="414"/>
    <s v="Mick Hernandez"/>
    <x v="2"/>
    <s v="United States"/>
    <s v="Pharr"/>
    <x v="5"/>
    <n v="78577"/>
    <x v="2"/>
    <s v="TEC-AC-10002842"/>
    <x v="2"/>
    <x v="11"/>
    <s v="WD My Passport Ultra 2TB Portable External Hard Drive"/>
    <n v="666.4"/>
    <n v="7"/>
    <n v="0.2"/>
    <n v="-33.319999999999965"/>
  </r>
  <r>
    <n v="3020"/>
    <x v="1500"/>
    <x v="1"/>
    <x v="627"/>
    <d v="2012-11-14T00:00:00"/>
    <s v="Standard Class"/>
    <x v="183"/>
    <s v="Sanjit Chand"/>
    <x v="0"/>
    <s v="United States"/>
    <s v="West Jordan"/>
    <x v="7"/>
    <n v="84084"/>
    <x v="1"/>
    <s v="OFF-FA-10002701"/>
    <x v="1"/>
    <x v="13"/>
    <s v="Alliance Rubber Bands"/>
    <n v="5.04"/>
    <n v="3"/>
    <n v="0"/>
    <n v="0.20159999999999978"/>
  </r>
  <r>
    <n v="3021"/>
    <x v="1500"/>
    <x v="1"/>
    <x v="627"/>
    <d v="2012-11-14T00:00:00"/>
    <s v="Standard Class"/>
    <x v="183"/>
    <s v="Sanjit Chand"/>
    <x v="0"/>
    <s v="United States"/>
    <s v="West Jordan"/>
    <x v="7"/>
    <n v="84084"/>
    <x v="1"/>
    <s v="OFF-PA-10001125"/>
    <x v="1"/>
    <x v="10"/>
    <s v="Xerox 1988"/>
    <n v="92.94"/>
    <n v="3"/>
    <n v="0"/>
    <n v="41.822999999999993"/>
  </r>
  <r>
    <n v="3022"/>
    <x v="1500"/>
    <x v="1"/>
    <x v="627"/>
    <d v="2012-11-14T00:00:00"/>
    <s v="Standard Class"/>
    <x v="183"/>
    <s v="Sanjit Chand"/>
    <x v="0"/>
    <s v="United States"/>
    <s v="West Jordan"/>
    <x v="7"/>
    <n v="84084"/>
    <x v="1"/>
    <s v="FUR-FU-10004090"/>
    <x v="0"/>
    <x v="5"/>
    <s v="Executive Impressions 14&quot; Contract Wall Clock"/>
    <n v="66.69"/>
    <n v="3"/>
    <n v="0"/>
    <n v="22.007699999999996"/>
  </r>
  <r>
    <n v="3023"/>
    <x v="1500"/>
    <x v="1"/>
    <x v="627"/>
    <d v="2012-11-14T00:00:00"/>
    <s v="Standard Class"/>
    <x v="183"/>
    <s v="Sanjit Chand"/>
    <x v="0"/>
    <s v="United States"/>
    <s v="West Jordan"/>
    <x v="7"/>
    <n v="84084"/>
    <x v="1"/>
    <s v="OFF-BI-10001510"/>
    <x v="1"/>
    <x v="8"/>
    <s v="Deluxe Heavy-Duty Vinyl Round Ring Binder"/>
    <n v="91.68"/>
    <n v="5"/>
    <n v="0.2"/>
    <n v="28.65"/>
  </r>
  <r>
    <n v="3024"/>
    <x v="1501"/>
    <x v="3"/>
    <x v="701"/>
    <d v="2014-11-24T00:00:00"/>
    <s v="Standard Class"/>
    <x v="677"/>
    <s v="Joy Bell-"/>
    <x v="0"/>
    <s v="United States"/>
    <s v="Brownsville"/>
    <x v="5"/>
    <n v="78521"/>
    <x v="2"/>
    <s v="FUR-BO-10002202"/>
    <x v="0"/>
    <x v="0"/>
    <s v="Atlantic Metals Mobile 2-Shelf Bookcases, Custom Colors"/>
    <n v="327.73279999999994"/>
    <n v="2"/>
    <n v="0.32"/>
    <n v="-14.458800000000025"/>
  </r>
  <r>
    <n v="3025"/>
    <x v="1502"/>
    <x v="1"/>
    <x v="627"/>
    <d v="2012-11-13T00:00:00"/>
    <s v="Standard Class"/>
    <x v="549"/>
    <s v="Amy Cox"/>
    <x v="0"/>
    <s v="United States"/>
    <s v="New York City"/>
    <x v="15"/>
    <n v="10011"/>
    <x v="3"/>
    <s v="OFF-BI-10001922"/>
    <x v="1"/>
    <x v="8"/>
    <s v="Storex Dura Pro Binders"/>
    <n v="52.272000000000006"/>
    <n v="11"/>
    <n v="0.2"/>
    <n v="17.641799999999996"/>
  </r>
  <r>
    <n v="3026"/>
    <x v="1502"/>
    <x v="1"/>
    <x v="627"/>
    <d v="2012-11-13T00:00:00"/>
    <s v="Standard Class"/>
    <x v="549"/>
    <s v="Amy Cox"/>
    <x v="0"/>
    <s v="United States"/>
    <s v="New York City"/>
    <x v="15"/>
    <n v="10011"/>
    <x v="3"/>
    <s v="OFF-PA-10001667"/>
    <x v="1"/>
    <x v="10"/>
    <s v="Great White Multi-Use Recycled Paper (20Lb. and 84 Bright)"/>
    <n v="17.940000000000001"/>
    <n v="3"/>
    <n v="0"/>
    <n v="8.0730000000000004"/>
  </r>
  <r>
    <n v="3027"/>
    <x v="1503"/>
    <x v="3"/>
    <x v="300"/>
    <d v="2014-04-27T00:00:00"/>
    <s v="Standard Class"/>
    <x v="246"/>
    <s v="Meg O'Connel"/>
    <x v="2"/>
    <s v="United States"/>
    <s v="Philadelphia"/>
    <x v="9"/>
    <n v="19140"/>
    <x v="3"/>
    <s v="FUR-FU-10001488"/>
    <x v="0"/>
    <x v="5"/>
    <s v="Tenex 46&quot; x 60&quot; Computer Anti-Static Chairmat, Rectangular Shaped"/>
    <n v="254.35200000000003"/>
    <n v="3"/>
    <n v="0.2"/>
    <n v="0"/>
  </r>
  <r>
    <n v="3028"/>
    <x v="1504"/>
    <x v="2"/>
    <x v="829"/>
    <d v="2011-08-24T00:00:00"/>
    <s v="Same Day"/>
    <x v="516"/>
    <s v="Robert Barroso"/>
    <x v="1"/>
    <s v="United States"/>
    <s v="Billings"/>
    <x v="37"/>
    <n v="59102"/>
    <x v="1"/>
    <s v="OFF-BI-10002799"/>
    <x v="1"/>
    <x v="8"/>
    <s v="SlimView Poly Binder, 3/8&quot;"/>
    <n v="8.2880000000000003"/>
    <n v="2"/>
    <n v="0.2"/>
    <n v="2.6935999999999991"/>
  </r>
  <r>
    <n v="3029"/>
    <x v="1505"/>
    <x v="3"/>
    <x v="94"/>
    <d v="2014-12-22T00:00:00"/>
    <s v="Standard Class"/>
    <x v="482"/>
    <s v="Arianne Irving"/>
    <x v="0"/>
    <s v="United States"/>
    <s v="Chesapeake"/>
    <x v="17"/>
    <n v="23320"/>
    <x v="0"/>
    <s v="FUR-CH-10003846"/>
    <x v="0"/>
    <x v="1"/>
    <s v="Hon Valutask Swivel Chairs"/>
    <n v="504.90000000000003"/>
    <n v="5"/>
    <n v="0"/>
    <n v="80.78400000000002"/>
  </r>
  <r>
    <n v="3030"/>
    <x v="1506"/>
    <x v="0"/>
    <x v="830"/>
    <d v="2013-03-29T00:00:00"/>
    <s v="Standard Class"/>
    <x v="112"/>
    <s v="Dan Reichenbach"/>
    <x v="1"/>
    <s v="United States"/>
    <s v="Gresham"/>
    <x v="21"/>
    <n v="97030"/>
    <x v="1"/>
    <s v="TEC-PH-10003691"/>
    <x v="2"/>
    <x v="7"/>
    <s v="BlackBerry Q10"/>
    <n v="403.16800000000001"/>
    <n v="4"/>
    <n v="0.2"/>
    <n v="25.198000000000008"/>
  </r>
  <r>
    <n v="3031"/>
    <x v="1507"/>
    <x v="1"/>
    <x v="481"/>
    <d v="2012-09-27T00:00:00"/>
    <s v="Standard Class"/>
    <x v="678"/>
    <s v="Dario Medina"/>
    <x v="1"/>
    <s v="United States"/>
    <s v="Lincoln Park"/>
    <x v="12"/>
    <n v="48146"/>
    <x v="2"/>
    <s v="FUR-BO-10000468"/>
    <x v="0"/>
    <x v="0"/>
    <s v="O'Sullivan 2-Shelf Heavy-Duty Bookcases"/>
    <n v="194.32"/>
    <n v="4"/>
    <n v="0"/>
    <n v="31.091200000000015"/>
  </r>
  <r>
    <n v="3032"/>
    <x v="1507"/>
    <x v="1"/>
    <x v="481"/>
    <d v="2012-09-27T00:00:00"/>
    <s v="Standard Class"/>
    <x v="678"/>
    <s v="Dario Medina"/>
    <x v="1"/>
    <s v="United States"/>
    <s v="Lincoln Park"/>
    <x v="12"/>
    <n v="48146"/>
    <x v="2"/>
    <s v="OFF-AR-10001044"/>
    <x v="1"/>
    <x v="6"/>
    <s v="BOSTON Ranger #55 Pencil Sharpener, Black"/>
    <n v="25.99"/>
    <n v="1"/>
    <n v="0"/>
    <n v="7.5370999999999988"/>
  </r>
  <r>
    <n v="3033"/>
    <x v="1508"/>
    <x v="0"/>
    <x v="831"/>
    <d v="2013-11-27T00:00:00"/>
    <s v="Standard Class"/>
    <x v="423"/>
    <s v="Justin Hirsh"/>
    <x v="0"/>
    <s v="United States"/>
    <s v="Gresham"/>
    <x v="21"/>
    <n v="97030"/>
    <x v="1"/>
    <s v="FUR-CH-10003833"/>
    <x v="0"/>
    <x v="1"/>
    <s v="Novimex Fabric Task Chair"/>
    <n v="195.136"/>
    <n v="4"/>
    <n v="0.2"/>
    <n v="-12.196000000000005"/>
  </r>
  <r>
    <n v="3034"/>
    <x v="1509"/>
    <x v="3"/>
    <x v="118"/>
    <d v="2014-09-22T00:00:00"/>
    <s v="Standard Class"/>
    <x v="144"/>
    <s v="Adam Bellavance"/>
    <x v="2"/>
    <s v="United States"/>
    <s v="Philadelphia"/>
    <x v="9"/>
    <n v="19143"/>
    <x v="3"/>
    <s v="OFF-PA-10004355"/>
    <x v="1"/>
    <x v="10"/>
    <s v="Xerox 231"/>
    <n v="20.736000000000004"/>
    <n v="4"/>
    <n v="0.2"/>
    <n v="7.2576000000000001"/>
  </r>
  <r>
    <n v="3035"/>
    <x v="1510"/>
    <x v="1"/>
    <x v="832"/>
    <d v="2012-06-16T00:00:00"/>
    <s v="Standard Class"/>
    <x v="205"/>
    <s v="Brian Dahlen"/>
    <x v="0"/>
    <s v="United States"/>
    <s v="Monroe"/>
    <x v="28"/>
    <n v="71203"/>
    <x v="0"/>
    <s v="TEC-AC-10003038"/>
    <x v="2"/>
    <x v="11"/>
    <s v="Kingston Digital DataTraveler 16GB USB 2.0"/>
    <n v="53.699999999999996"/>
    <n v="6"/>
    <n v="0"/>
    <n v="10.202999999999994"/>
  </r>
  <r>
    <n v="3036"/>
    <x v="1510"/>
    <x v="1"/>
    <x v="832"/>
    <d v="2012-06-16T00:00:00"/>
    <s v="Standard Class"/>
    <x v="205"/>
    <s v="Brian Dahlen"/>
    <x v="0"/>
    <s v="United States"/>
    <s v="Monroe"/>
    <x v="28"/>
    <n v="71203"/>
    <x v="0"/>
    <s v="OFF-BI-10002799"/>
    <x v="1"/>
    <x v="8"/>
    <s v="SlimView Poly Binder, 3/8&quot;"/>
    <n v="36.26"/>
    <n v="7"/>
    <n v="0"/>
    <n v="16.679599999999997"/>
  </r>
  <r>
    <n v="3037"/>
    <x v="1510"/>
    <x v="1"/>
    <x v="832"/>
    <d v="2012-06-16T00:00:00"/>
    <s v="Standard Class"/>
    <x v="205"/>
    <s v="Brian Dahlen"/>
    <x v="0"/>
    <s v="United States"/>
    <s v="Monroe"/>
    <x v="28"/>
    <n v="71203"/>
    <x v="0"/>
    <s v="OFF-AR-10003582"/>
    <x v="1"/>
    <x v="6"/>
    <s v="Boston Electric Pencil Sharpener, Model 1818, Charcoal Black"/>
    <n v="56.3"/>
    <n v="2"/>
    <n v="0"/>
    <n v="15.764000000000003"/>
  </r>
  <r>
    <n v="3038"/>
    <x v="1510"/>
    <x v="1"/>
    <x v="832"/>
    <d v="2012-06-16T00:00:00"/>
    <s v="Standard Class"/>
    <x v="205"/>
    <s v="Brian Dahlen"/>
    <x v="0"/>
    <s v="United States"/>
    <s v="Monroe"/>
    <x v="28"/>
    <n v="71203"/>
    <x v="0"/>
    <s v="OFF-PA-10004451"/>
    <x v="1"/>
    <x v="10"/>
    <s v="Xerox 222"/>
    <n v="32.400000000000006"/>
    <n v="5"/>
    <n v="0"/>
    <n v="15.552000000000001"/>
  </r>
  <r>
    <n v="3039"/>
    <x v="1510"/>
    <x v="1"/>
    <x v="832"/>
    <d v="2012-06-16T00:00:00"/>
    <s v="Standard Class"/>
    <x v="205"/>
    <s v="Brian Dahlen"/>
    <x v="0"/>
    <s v="United States"/>
    <s v="Monroe"/>
    <x v="28"/>
    <n v="71203"/>
    <x v="0"/>
    <s v="FUR-FU-10004666"/>
    <x v="0"/>
    <x v="5"/>
    <s v="DAX Clear Channel Poster Frame"/>
    <n v="29.16"/>
    <n v="2"/>
    <n v="0"/>
    <n v="10.789200000000001"/>
  </r>
  <r>
    <n v="3040"/>
    <x v="1511"/>
    <x v="3"/>
    <x v="621"/>
    <d v="2014-10-09T00:00:00"/>
    <s v="Standard Class"/>
    <x v="442"/>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x v="9"/>
    <s v="Zuschuss Donatelli"/>
    <x v="0"/>
    <s v="United States"/>
    <s v="Chattanooga"/>
    <x v="18"/>
    <n v="37421"/>
    <x v="0"/>
    <s v="FUR-FU-10004270"/>
    <x v="0"/>
    <x v="5"/>
    <s v="Eldon Image Series Desk Accessories, Burgundy"/>
    <n v="16.72"/>
    <n v="5"/>
    <n v="0.2"/>
    <n v="3.3439999999999994"/>
  </r>
  <r>
    <n v="3042"/>
    <x v="1513"/>
    <x v="3"/>
    <x v="220"/>
    <d v="2014-09-13T00:00:00"/>
    <s v="Same Day"/>
    <x v="580"/>
    <s v="Karen Ferguson"/>
    <x v="2"/>
    <s v="United States"/>
    <s v="Long Beach"/>
    <x v="1"/>
    <n v="90805"/>
    <x v="1"/>
    <s v="OFF-PA-10003172"/>
    <x v="1"/>
    <x v="10"/>
    <s v="Xerox 1996"/>
    <n v="12.96"/>
    <n v="2"/>
    <n v="0"/>
    <n v="6.2208000000000006"/>
  </r>
  <r>
    <n v="3043"/>
    <x v="1513"/>
    <x v="3"/>
    <x v="220"/>
    <d v="2014-09-13T00:00:00"/>
    <s v="Same Day"/>
    <x v="580"/>
    <s v="Karen Ferguson"/>
    <x v="2"/>
    <s v="United States"/>
    <s v="Long Beach"/>
    <x v="1"/>
    <n v="90805"/>
    <x v="1"/>
    <s v="OFF-EN-10002312"/>
    <x v="1"/>
    <x v="12"/>
    <s v="#10 Self-Seal White Envelopes"/>
    <n v="22.18"/>
    <n v="2"/>
    <n v="0"/>
    <n v="10.8682"/>
  </r>
  <r>
    <n v="3044"/>
    <x v="1513"/>
    <x v="3"/>
    <x v="220"/>
    <d v="2014-09-13T00:00:00"/>
    <s v="Same Day"/>
    <x v="580"/>
    <s v="Karen Ferguson"/>
    <x v="2"/>
    <s v="United States"/>
    <s v="Long Beach"/>
    <x v="1"/>
    <n v="90805"/>
    <x v="1"/>
    <s v="FUR-CH-10002320"/>
    <x v="0"/>
    <x v="1"/>
    <s v="Hon Pagoda Stacking Chairs"/>
    <n v="2054.2720000000004"/>
    <n v="8"/>
    <n v="0.2"/>
    <n v="256.78399999999976"/>
  </r>
  <r>
    <n v="3045"/>
    <x v="1514"/>
    <x v="1"/>
    <x v="28"/>
    <d v="2012-05-02T00:00:00"/>
    <s v="Second Class"/>
    <x v="546"/>
    <s v="Benjamin Patterson"/>
    <x v="0"/>
    <s v="United States"/>
    <s v="Troy"/>
    <x v="24"/>
    <n v="45373"/>
    <x v="3"/>
    <s v="TEC-PH-10001530"/>
    <x v="2"/>
    <x v="7"/>
    <s v="Cisco Unified IP Phone 7945G VoIP phone"/>
    <n v="1022.97"/>
    <n v="5"/>
    <n v="0.4"/>
    <n v="-255.74250000000001"/>
  </r>
  <r>
    <n v="3046"/>
    <x v="1515"/>
    <x v="3"/>
    <x v="44"/>
    <d v="2014-11-11T00:00:00"/>
    <s v="Second Class"/>
    <x v="254"/>
    <s v="Chuck Clark"/>
    <x v="2"/>
    <s v="United States"/>
    <s v="Minneapolis"/>
    <x v="11"/>
    <n v="55407"/>
    <x v="2"/>
    <s v="OFF-AR-10001216"/>
    <x v="1"/>
    <x v="6"/>
    <s v="Newell 339"/>
    <n v="13.899999999999999"/>
    <n v="5"/>
    <n v="0"/>
    <n v="3.6139999999999994"/>
  </r>
  <r>
    <n v="3047"/>
    <x v="1515"/>
    <x v="3"/>
    <x v="44"/>
    <d v="2014-11-11T00:00:00"/>
    <s v="Second Class"/>
    <x v="254"/>
    <s v="Chuck Clark"/>
    <x v="2"/>
    <s v="United States"/>
    <s v="Minneapolis"/>
    <x v="11"/>
    <n v="55407"/>
    <x v="2"/>
    <s v="OFF-PA-10003127"/>
    <x v="1"/>
    <x v="10"/>
    <s v="Staples"/>
    <n v="26.38"/>
    <n v="1"/>
    <n v="0"/>
    <n v="12.134799999999998"/>
  </r>
  <r>
    <n v="3048"/>
    <x v="1516"/>
    <x v="2"/>
    <x v="587"/>
    <d v="2011-10-04T00:00:00"/>
    <s v="Standard Class"/>
    <x v="140"/>
    <s v="Doug Bickford"/>
    <x v="0"/>
    <s v="United States"/>
    <s v="Seattle"/>
    <x v="4"/>
    <n v="98105"/>
    <x v="1"/>
    <s v="OFF-BI-10003910"/>
    <x v="1"/>
    <x v="8"/>
    <s v="DXL Angle-View Binders with Locking Rings by Samsill"/>
    <n v="43.176000000000002"/>
    <n v="7"/>
    <n v="0.2"/>
    <n v="13.4925"/>
  </r>
  <r>
    <n v="3049"/>
    <x v="1517"/>
    <x v="3"/>
    <x v="459"/>
    <d v="2014-04-05T00:00:00"/>
    <s v="First Class"/>
    <x v="679"/>
    <s v="Tony Chapman"/>
    <x v="2"/>
    <s v="United States"/>
    <s v="Columbus"/>
    <x v="32"/>
    <n v="31907"/>
    <x v="0"/>
    <s v="FUR-TA-10004534"/>
    <x v="0"/>
    <x v="3"/>
    <s v="Bevis 44 x 96 Conference Tables"/>
    <n v="411.8"/>
    <n v="2"/>
    <n v="0"/>
    <n v="70.005999999999972"/>
  </r>
  <r>
    <n v="3050"/>
    <x v="1517"/>
    <x v="3"/>
    <x v="459"/>
    <d v="2014-04-05T00:00:00"/>
    <s v="First Class"/>
    <x v="679"/>
    <s v="Tony Chapman"/>
    <x v="2"/>
    <s v="United States"/>
    <s v="Columbus"/>
    <x v="32"/>
    <n v="31907"/>
    <x v="0"/>
    <s v="TEC-AC-10000892"/>
    <x v="2"/>
    <x v="11"/>
    <s v="NETGEAR N750 Dual Band Wi-Fi Gigabit Router"/>
    <n v="360"/>
    <n v="4"/>
    <n v="0"/>
    <n v="129.6"/>
  </r>
  <r>
    <n v="3051"/>
    <x v="1518"/>
    <x v="3"/>
    <x v="833"/>
    <d v="2014-10-12T00:00:00"/>
    <s v="Standard Class"/>
    <x v="125"/>
    <s v="Nick Zandusky"/>
    <x v="2"/>
    <s v="United States"/>
    <s v="Meridian"/>
    <x v="45"/>
    <n v="83642"/>
    <x v="1"/>
    <s v="FUR-FU-10003247"/>
    <x v="0"/>
    <x v="5"/>
    <s v="36X48 HARDFLOOR CHAIRMAT"/>
    <n v="41.96"/>
    <n v="2"/>
    <n v="0"/>
    <n v="2.9371999999999971"/>
  </r>
  <r>
    <n v="3052"/>
    <x v="1518"/>
    <x v="3"/>
    <x v="833"/>
    <d v="2014-10-12T00:00:00"/>
    <s v="Standard Class"/>
    <x v="12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x v="125"/>
    <s v="Nick Zandusky"/>
    <x v="2"/>
    <s v="United States"/>
    <s v="Meridian"/>
    <x v="45"/>
    <n v="83642"/>
    <x v="1"/>
    <s v="OFF-PA-10001295"/>
    <x v="1"/>
    <x v="10"/>
    <s v="Computer Printout Paper with Letter-Trim Perforations"/>
    <n v="37.94"/>
    <n v="2"/>
    <n v="0"/>
    <n v="18.211199999999998"/>
  </r>
  <r>
    <n v="3054"/>
    <x v="1519"/>
    <x v="0"/>
    <x v="526"/>
    <d v="2013-04-15T00:00:00"/>
    <s v="Second Class"/>
    <x v="680"/>
    <s v="Sean Wendt"/>
    <x v="2"/>
    <s v="United States"/>
    <s v="Detroit"/>
    <x v="12"/>
    <n v="48227"/>
    <x v="2"/>
    <s v="TEC-PH-10002555"/>
    <x v="2"/>
    <x v="7"/>
    <s v="Nortel Meridian M5316 Digital phone"/>
    <n v="517.9"/>
    <n v="2"/>
    <n v="0"/>
    <n v="134.654"/>
  </r>
  <r>
    <n v="3055"/>
    <x v="1519"/>
    <x v="0"/>
    <x v="526"/>
    <d v="2013-04-15T00:00:00"/>
    <s v="Second Class"/>
    <x v="680"/>
    <s v="Sean Wendt"/>
    <x v="2"/>
    <s v="United States"/>
    <s v="Detroit"/>
    <x v="12"/>
    <n v="48227"/>
    <x v="2"/>
    <s v="OFF-BI-10000831"/>
    <x v="1"/>
    <x v="8"/>
    <s v="Storex Flexible Poly Binders with Double Pockets"/>
    <n v="5.28"/>
    <n v="2"/>
    <n v="0"/>
    <n v="2.4287999999999998"/>
  </r>
  <r>
    <n v="3056"/>
    <x v="1520"/>
    <x v="1"/>
    <x v="834"/>
    <d v="2012-09-01T00:00:00"/>
    <s v="Standard Class"/>
    <x v="477"/>
    <s v="Todd Sumrall"/>
    <x v="1"/>
    <s v="United States"/>
    <s v="Chicago"/>
    <x v="10"/>
    <n v="60623"/>
    <x v="2"/>
    <s v="TEC-CO-10001046"/>
    <x v="2"/>
    <x v="16"/>
    <s v="Canon Imageclass D680 Copier / Fax"/>
    <n v="2799.9600000000005"/>
    <n v="5"/>
    <n v="0.2"/>
    <n v="874.98749999999984"/>
  </r>
  <r>
    <n v="3057"/>
    <x v="1521"/>
    <x v="3"/>
    <x v="15"/>
    <d v="2014-10-25T00:00:00"/>
    <s v="Second Class"/>
    <x v="511"/>
    <s v="Hilary Holden"/>
    <x v="1"/>
    <s v="United States"/>
    <s v="San Francisco"/>
    <x v="1"/>
    <n v="94110"/>
    <x v="1"/>
    <s v="OFF-EN-10002973"/>
    <x v="1"/>
    <x v="12"/>
    <s v="Ampad #10 Peel &amp; Seel Holiday Envelopes"/>
    <n v="8.9600000000000009"/>
    <n v="2"/>
    <n v="0"/>
    <n v="4.3008000000000006"/>
  </r>
  <r>
    <n v="3058"/>
    <x v="1521"/>
    <x v="3"/>
    <x v="15"/>
    <d v="2014-10-25T00:00:00"/>
    <s v="Second Class"/>
    <x v="511"/>
    <s v="Hilary Holden"/>
    <x v="1"/>
    <s v="United States"/>
    <s v="San Francisco"/>
    <x v="1"/>
    <n v="94110"/>
    <x v="1"/>
    <s v="OFF-LA-10001641"/>
    <x v="1"/>
    <x v="2"/>
    <s v="Avery 518"/>
    <n v="31.5"/>
    <n v="10"/>
    <n v="0"/>
    <n v="15.120000000000001"/>
  </r>
  <r>
    <n v="3059"/>
    <x v="1521"/>
    <x v="3"/>
    <x v="15"/>
    <d v="2014-10-25T00:00:00"/>
    <s v="Second Class"/>
    <x v="511"/>
    <s v="Hilary Holden"/>
    <x v="1"/>
    <s v="United States"/>
    <s v="San Francisco"/>
    <x v="1"/>
    <n v="94110"/>
    <x v="1"/>
    <s v="FUR-FU-10003878"/>
    <x v="0"/>
    <x v="5"/>
    <s v="Linden 10&quot; Round Wall Clock, Black"/>
    <n v="30.56"/>
    <n v="2"/>
    <n v="0"/>
    <n v="10.3904"/>
  </r>
  <r>
    <n v="3060"/>
    <x v="1521"/>
    <x v="3"/>
    <x v="15"/>
    <d v="2014-10-25T00:00:00"/>
    <s v="Second Class"/>
    <x v="511"/>
    <s v="Hilary Holden"/>
    <x v="1"/>
    <s v="United States"/>
    <s v="San Francisco"/>
    <x v="1"/>
    <n v="94110"/>
    <x v="1"/>
    <s v="FUR-TA-10003837"/>
    <x v="0"/>
    <x v="3"/>
    <s v="Anderson Hickey Conga Table Tops &amp; Accessories"/>
    <n v="24.368000000000002"/>
    <n v="2"/>
    <n v="0.2"/>
    <n v="-3.3506000000000018"/>
  </r>
  <r>
    <n v="3061"/>
    <x v="1522"/>
    <x v="0"/>
    <x v="77"/>
    <d v="2013-11-13T00:00:00"/>
    <s v="Standard Class"/>
    <x v="664"/>
    <s v="Denise Monton"/>
    <x v="1"/>
    <s v="United States"/>
    <s v="Newark"/>
    <x v="24"/>
    <n v="43055"/>
    <x v="3"/>
    <s v="TEC-AC-10002800"/>
    <x v="2"/>
    <x v="11"/>
    <s v="Plantronics Audio 478 Stereo USB Headset"/>
    <n v="119.97600000000001"/>
    <n v="3"/>
    <n v="0.2"/>
    <n v="22.495499999999989"/>
  </r>
  <r>
    <n v="3062"/>
    <x v="1523"/>
    <x v="3"/>
    <x v="448"/>
    <d v="2014-03-08T00:00:00"/>
    <s v="Standard Class"/>
    <x v="681"/>
    <s v="Richard Eichhorn"/>
    <x v="0"/>
    <s v="United States"/>
    <s v="Dallas"/>
    <x v="5"/>
    <n v="75081"/>
    <x v="2"/>
    <s v="OFF-PA-10001307"/>
    <x v="1"/>
    <x v="10"/>
    <s v="Important Message Pads, 50 4-1/4 x 5-1/2 Forms per Pad"/>
    <n v="26.880000000000003"/>
    <n v="8"/>
    <n v="0.2"/>
    <n v="9.743999999999998"/>
  </r>
  <r>
    <n v="3063"/>
    <x v="1524"/>
    <x v="1"/>
    <x v="154"/>
    <d v="2012-11-29T00:00:00"/>
    <s v="First Class"/>
    <x v="251"/>
    <s v="Justin Deggeller"/>
    <x v="1"/>
    <s v="United States"/>
    <s v="Newark"/>
    <x v="13"/>
    <n v="19711"/>
    <x v="3"/>
    <s v="TEC-PH-10002350"/>
    <x v="2"/>
    <x v="7"/>
    <s v="Apple EarPods with Remote and Mic"/>
    <n v="83.97"/>
    <n v="3"/>
    <n v="0"/>
    <n v="23.511599999999998"/>
  </r>
  <r>
    <n v="3064"/>
    <x v="1524"/>
    <x v="1"/>
    <x v="154"/>
    <d v="2012-11-29T00:00:00"/>
    <s v="First Class"/>
    <x v="251"/>
    <s v="Justin Deggeller"/>
    <x v="1"/>
    <s v="United States"/>
    <s v="Newark"/>
    <x v="13"/>
    <n v="19711"/>
    <x v="3"/>
    <s v="TEC-AC-10000397"/>
    <x v="2"/>
    <x v="11"/>
    <s v="Perixx PERIBOARD-512B, Ergonomic Split Keyboard"/>
    <n v="104.97"/>
    <n v="3"/>
    <n v="0"/>
    <n v="7.3479000000000028"/>
  </r>
  <r>
    <n v="3065"/>
    <x v="1525"/>
    <x v="3"/>
    <x v="677"/>
    <d v="2014-03-19T00:00:00"/>
    <s v="Second Class"/>
    <x v="682"/>
    <s v="Benjamin Farhat"/>
    <x v="2"/>
    <s v="United States"/>
    <s v="Albuquerque"/>
    <x v="27"/>
    <n v="87105"/>
    <x v="1"/>
    <s v="OFF-ST-10000615"/>
    <x v="1"/>
    <x v="4"/>
    <s v="SimpliFile Personal File, Black Granite, 15w x 6-15/16d x 11-1/4h"/>
    <n v="90.8"/>
    <n v="8"/>
    <n v="0"/>
    <n v="25.424000000000007"/>
  </r>
  <r>
    <n v="3066"/>
    <x v="1525"/>
    <x v="3"/>
    <x v="677"/>
    <d v="2014-03-19T00:00:00"/>
    <s v="Second Class"/>
    <x v="682"/>
    <s v="Benjamin Farhat"/>
    <x v="2"/>
    <s v="United States"/>
    <s v="Albuquerque"/>
    <x v="27"/>
    <n v="87105"/>
    <x v="1"/>
    <s v="TEC-PH-10004531"/>
    <x v="2"/>
    <x v="7"/>
    <s v="OtterBox Commuter Series Case - iPhone 5 &amp; 5s"/>
    <n v="140.73599999999999"/>
    <n v="8"/>
    <n v="0.2"/>
    <n v="49.257599999999996"/>
  </r>
  <r>
    <n v="3067"/>
    <x v="1525"/>
    <x v="3"/>
    <x v="677"/>
    <d v="2014-03-19T00:00:00"/>
    <s v="Second Class"/>
    <x v="682"/>
    <s v="Benjamin Farhat"/>
    <x v="2"/>
    <s v="United States"/>
    <s v="Albuquerque"/>
    <x v="27"/>
    <n v="87105"/>
    <x v="1"/>
    <s v="TEC-AC-10004001"/>
    <x v="2"/>
    <x v="11"/>
    <s v="Logitech Wireless Headset H600 Over-The-Head Design"/>
    <n v="214.95000000000002"/>
    <n v="5"/>
    <n v="0"/>
    <n v="88.129500000000007"/>
  </r>
  <r>
    <n v="3068"/>
    <x v="1525"/>
    <x v="3"/>
    <x v="677"/>
    <d v="2014-03-19T00:00:00"/>
    <s v="Second Class"/>
    <x v="682"/>
    <s v="Benjamin Farhat"/>
    <x v="2"/>
    <s v="United States"/>
    <s v="Albuquerque"/>
    <x v="27"/>
    <n v="87105"/>
    <x v="1"/>
    <s v="OFF-PA-10001534"/>
    <x v="1"/>
    <x v="10"/>
    <s v="Xerox 230"/>
    <n v="45.36"/>
    <n v="7"/>
    <n v="0"/>
    <n v="21.772800000000004"/>
  </r>
  <r>
    <n v="3069"/>
    <x v="1525"/>
    <x v="3"/>
    <x v="677"/>
    <d v="2014-03-19T00:00:00"/>
    <s v="Second Class"/>
    <x v="682"/>
    <s v="Benjamin Farhat"/>
    <x v="2"/>
    <s v="United States"/>
    <s v="Albuquerque"/>
    <x v="27"/>
    <n v="87105"/>
    <x v="1"/>
    <s v="OFF-PA-10001815"/>
    <x v="1"/>
    <x v="10"/>
    <s v="Xerox 1885"/>
    <n v="288.24"/>
    <n v="6"/>
    <n v="0"/>
    <n v="138.35519999999997"/>
  </r>
  <r>
    <n v="3070"/>
    <x v="1526"/>
    <x v="3"/>
    <x v="329"/>
    <d v="2014-12-01T00:00:00"/>
    <s v="Same Day"/>
    <x v="529"/>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x v="289"/>
    <s v="Yoseph Carroll"/>
    <x v="1"/>
    <s v="United States"/>
    <s v="Newark"/>
    <x v="13"/>
    <n v="19711"/>
    <x v="3"/>
    <s v="OFF-ST-10002011"/>
    <x v="1"/>
    <x v="4"/>
    <s v="Smead Adjustable Mobile File Trolley with Lockable Top"/>
    <n v="2934.33"/>
    <n v="7"/>
    <n v="0"/>
    <n v="792.26910000000021"/>
  </r>
  <r>
    <n v="3072"/>
    <x v="1527"/>
    <x v="2"/>
    <x v="664"/>
    <d v="2011-11-22T00:00:00"/>
    <s v="Standard Class"/>
    <x v="289"/>
    <s v="Yoseph Carroll"/>
    <x v="1"/>
    <s v="United States"/>
    <s v="Newark"/>
    <x v="13"/>
    <n v="19711"/>
    <x v="3"/>
    <s v="FUR-FU-10002379"/>
    <x v="0"/>
    <x v="5"/>
    <s v="Eldon Econocleat Chair Mats for Low Pile Carpets"/>
    <n v="124.41"/>
    <n v="3"/>
    <n v="0"/>
    <n v="14.929199999999994"/>
  </r>
  <r>
    <n v="3073"/>
    <x v="1527"/>
    <x v="2"/>
    <x v="664"/>
    <d v="2011-11-22T00:00:00"/>
    <s v="Standard Class"/>
    <x v="289"/>
    <s v="Yoseph Carroll"/>
    <x v="1"/>
    <s v="United States"/>
    <s v="Newark"/>
    <x v="13"/>
    <n v="19711"/>
    <x v="3"/>
    <s v="OFF-AR-10003752"/>
    <x v="1"/>
    <x v="6"/>
    <s v="Deluxe Chalkboard Eraser Cleaner"/>
    <n v="57.75"/>
    <n v="5"/>
    <n v="0"/>
    <n v="26.564999999999998"/>
  </r>
  <r>
    <n v="3074"/>
    <x v="1528"/>
    <x v="0"/>
    <x v="835"/>
    <d v="2013-01-05T00:00:00"/>
    <s v="First Class"/>
    <x v="235"/>
    <s v="Lena Radford"/>
    <x v="0"/>
    <s v="United States"/>
    <s v="Los Angeles"/>
    <x v="1"/>
    <n v="90045"/>
    <x v="1"/>
    <s v="OFF-ST-10003692"/>
    <x v="1"/>
    <x v="4"/>
    <s v="Recycled Steel Personal File for Hanging File Folders"/>
    <n v="114.46"/>
    <n v="2"/>
    <n v="0"/>
    <n v="28.614999999999995"/>
  </r>
  <r>
    <n v="3075"/>
    <x v="1529"/>
    <x v="1"/>
    <x v="292"/>
    <d v="2012-10-08T00:00:00"/>
    <s v="Standard Class"/>
    <x v="94"/>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x v="454"/>
    <s v="Katherine Murray"/>
    <x v="2"/>
    <s v="United States"/>
    <s v="Dallas"/>
    <x v="5"/>
    <n v="75217"/>
    <x v="2"/>
    <s v="OFF-ST-10003306"/>
    <x v="1"/>
    <x v="4"/>
    <s v="Letter Size Cart"/>
    <n v="342.86400000000003"/>
    <n v="3"/>
    <n v="0.2"/>
    <n v="38.572199999999953"/>
  </r>
  <r>
    <n v="3077"/>
    <x v="1530"/>
    <x v="2"/>
    <x v="836"/>
    <d v="2011-07-24T00:00:00"/>
    <s v="Standard Class"/>
    <x v="454"/>
    <s v="Katherine Murray"/>
    <x v="2"/>
    <s v="United States"/>
    <s v="Dallas"/>
    <x v="5"/>
    <n v="75217"/>
    <x v="2"/>
    <s v="FUR-FU-10003724"/>
    <x v="0"/>
    <x v="5"/>
    <s v="Westinghouse Clip-On Gooseneck Lamps"/>
    <n v="16.739999999999998"/>
    <n v="5"/>
    <n v="0.6"/>
    <n v="-14.228999999999997"/>
  </r>
  <r>
    <n v="3078"/>
    <x v="1530"/>
    <x v="2"/>
    <x v="836"/>
    <d v="2011-07-24T00:00:00"/>
    <s v="Standard Class"/>
    <x v="454"/>
    <s v="Katherine Murray"/>
    <x v="2"/>
    <s v="United States"/>
    <s v="Dallas"/>
    <x v="5"/>
    <n v="75217"/>
    <x v="2"/>
    <s v="FUR-CH-10002024"/>
    <x v="0"/>
    <x v="1"/>
    <s v="HON 5400 Series Task Chairs for Big and Tall"/>
    <n v="981.37199999999996"/>
    <n v="2"/>
    <n v="0.3"/>
    <n v="-140.19599999999997"/>
  </r>
  <r>
    <n v="3079"/>
    <x v="1531"/>
    <x v="2"/>
    <x v="371"/>
    <d v="2011-05-25T00:00:00"/>
    <s v="Standard Class"/>
    <x v="404"/>
    <s v="Bradley Talbott"/>
    <x v="2"/>
    <s v="United States"/>
    <s v="San Diego"/>
    <x v="1"/>
    <n v="92037"/>
    <x v="1"/>
    <s v="OFF-AR-10003514"/>
    <x v="1"/>
    <x v="6"/>
    <s v="4009 Highlighters by Sanford"/>
    <n v="31.84"/>
    <n v="8"/>
    <n v="0"/>
    <n v="10.507199999999997"/>
  </r>
  <r>
    <n v="3080"/>
    <x v="1532"/>
    <x v="3"/>
    <x v="507"/>
    <d v="2014-09-06T00:00:00"/>
    <s v="First Class"/>
    <x v="683"/>
    <s v="Katrina Bavinger"/>
    <x v="2"/>
    <s v="United States"/>
    <s v="Apple Valley"/>
    <x v="1"/>
    <n v="92307"/>
    <x v="1"/>
    <s v="OFF-PA-10001800"/>
    <x v="1"/>
    <x v="10"/>
    <s v="Xerox 220"/>
    <n v="12.96"/>
    <n v="2"/>
    <n v="0"/>
    <n v="6.2208000000000006"/>
  </r>
  <r>
    <n v="3081"/>
    <x v="1532"/>
    <x v="3"/>
    <x v="507"/>
    <d v="2014-09-06T00:00:00"/>
    <s v="First Class"/>
    <x v="683"/>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x v="108"/>
    <s v="Dianna Wilson"/>
    <x v="2"/>
    <s v="United States"/>
    <s v="Louisville"/>
    <x v="0"/>
    <n v="40214"/>
    <x v="0"/>
    <s v="OFF-BI-10003364"/>
    <x v="1"/>
    <x v="8"/>
    <s v="Binding Machine Supplies"/>
    <n v="58.34"/>
    <n v="2"/>
    <n v="0"/>
    <n v="28.0032"/>
  </r>
  <r>
    <n v="3083"/>
    <x v="1533"/>
    <x v="3"/>
    <x v="837"/>
    <d v="2014-06-03T00:00:00"/>
    <s v="Standard Class"/>
    <x v="108"/>
    <s v="Dianna Wilson"/>
    <x v="2"/>
    <s v="United States"/>
    <s v="Louisville"/>
    <x v="0"/>
    <n v="40214"/>
    <x v="0"/>
    <s v="TEC-PH-10002834"/>
    <x v="2"/>
    <x v="7"/>
    <s v="Google Nexus 5"/>
    <n v="539.97"/>
    <n v="3"/>
    <n v="0"/>
    <n v="134.99250000000001"/>
  </r>
  <r>
    <n v="3084"/>
    <x v="1534"/>
    <x v="2"/>
    <x v="838"/>
    <d v="2011-02-04T00:00:00"/>
    <s v="Standard Class"/>
    <x v="209"/>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x v="599"/>
    <s v="Tom Prescott"/>
    <x v="0"/>
    <s v="United States"/>
    <s v="Houston"/>
    <x v="5"/>
    <n v="77070"/>
    <x v="2"/>
    <s v="OFF-BI-10004584"/>
    <x v="1"/>
    <x v="8"/>
    <s v="GBC ProClick 150 Presentation Binding System"/>
    <n v="252.78399999999996"/>
    <n v="4"/>
    <n v="0.8"/>
    <n v="-417.09360000000004"/>
  </r>
  <r>
    <n v="3086"/>
    <x v="1535"/>
    <x v="3"/>
    <x v="839"/>
    <d v="2014-02-15T00:00:00"/>
    <s v="Standard Class"/>
    <x v="599"/>
    <s v="Tom Prescott"/>
    <x v="0"/>
    <s v="United States"/>
    <s v="Houston"/>
    <x v="5"/>
    <n v="77070"/>
    <x v="2"/>
    <s v="TEC-AC-10002402"/>
    <x v="2"/>
    <x v="11"/>
    <s v="Razer Kraken PRO Over Ear PC and Music Headset"/>
    <n v="127.98399999999999"/>
    <n v="2"/>
    <n v="0.2"/>
    <n v="15.997999999999987"/>
  </r>
  <r>
    <n v="3087"/>
    <x v="1535"/>
    <x v="3"/>
    <x v="839"/>
    <d v="2014-02-15T00:00:00"/>
    <s v="Standard Class"/>
    <x v="599"/>
    <s v="Tom Prescott"/>
    <x v="0"/>
    <s v="United States"/>
    <s v="Houston"/>
    <x v="5"/>
    <n v="77070"/>
    <x v="2"/>
    <s v="FUR-FU-10000550"/>
    <x v="0"/>
    <x v="5"/>
    <s v="Stacking Trays by OIC"/>
    <n v="3.9840000000000004"/>
    <n v="2"/>
    <n v="0.6"/>
    <n v="-2.6892000000000005"/>
  </r>
  <r>
    <n v="3088"/>
    <x v="1535"/>
    <x v="3"/>
    <x v="839"/>
    <d v="2014-02-15T00:00:00"/>
    <s v="Standard Class"/>
    <x v="599"/>
    <s v="Tom Prescott"/>
    <x v="0"/>
    <s v="United States"/>
    <s v="Houston"/>
    <x v="5"/>
    <n v="77070"/>
    <x v="2"/>
    <s v="OFF-AP-10000055"/>
    <x v="1"/>
    <x v="9"/>
    <s v="Belkin F9S820V06 8 Outlet Surge"/>
    <n v="12.991999999999996"/>
    <n v="2"/>
    <n v="0.8"/>
    <n v="-32.480000000000004"/>
  </r>
  <r>
    <n v="3089"/>
    <x v="1536"/>
    <x v="3"/>
    <x v="185"/>
    <d v="2014-04-03T00:00:00"/>
    <s v="Second Class"/>
    <x v="626"/>
    <s v="Daniel Byrd"/>
    <x v="2"/>
    <s v="United States"/>
    <s v="Henderson"/>
    <x v="0"/>
    <n v="42420"/>
    <x v="0"/>
    <s v="FUR-FU-10001591"/>
    <x v="0"/>
    <x v="5"/>
    <s v="Advantus Panel Wall Certificate Holder - 8.5x11"/>
    <n v="61"/>
    <n v="5"/>
    <n v="0"/>
    <n v="25.620000000000005"/>
  </r>
  <r>
    <n v="3090"/>
    <x v="1536"/>
    <x v="3"/>
    <x v="185"/>
    <d v="2014-04-03T00:00:00"/>
    <s v="Second Class"/>
    <x v="626"/>
    <s v="Daniel Byrd"/>
    <x v="2"/>
    <s v="United States"/>
    <s v="Henderson"/>
    <x v="0"/>
    <n v="42420"/>
    <x v="0"/>
    <s v="TEC-PH-10000526"/>
    <x v="2"/>
    <x v="7"/>
    <s v="Vtech CS6719"/>
    <n v="671.93"/>
    <n v="7"/>
    <n v="0"/>
    <n v="188.1404"/>
  </r>
  <r>
    <n v="3091"/>
    <x v="1537"/>
    <x v="0"/>
    <x v="840"/>
    <d v="2013-03-09T00:00:00"/>
    <s v="Standard Class"/>
    <x v="3"/>
    <s v="Brosina Hoffman"/>
    <x v="0"/>
    <s v="United States"/>
    <s v="Newark"/>
    <x v="13"/>
    <n v="19711"/>
    <x v="3"/>
    <s v="OFF-BI-10001071"/>
    <x v="1"/>
    <x v="8"/>
    <s v="GBC ProClick Punch Binding System"/>
    <n v="447.85999999999996"/>
    <n v="7"/>
    <n v="0"/>
    <n v="219.45140000000001"/>
  </r>
  <r>
    <n v="3092"/>
    <x v="1537"/>
    <x v="0"/>
    <x v="840"/>
    <d v="2013-03-09T00:00:00"/>
    <s v="Standard Class"/>
    <x v="3"/>
    <s v="Brosina Hoffman"/>
    <x v="0"/>
    <s v="United States"/>
    <s v="Newark"/>
    <x v="13"/>
    <n v="19711"/>
    <x v="3"/>
    <s v="TEC-PH-10001557"/>
    <x v="2"/>
    <x v="7"/>
    <s v="Pyle PMP37LED"/>
    <n v="479.95"/>
    <n v="5"/>
    <n v="0"/>
    <n v="129.5865"/>
  </r>
  <r>
    <n v="3093"/>
    <x v="1537"/>
    <x v="0"/>
    <x v="840"/>
    <d v="2013-03-09T00:00:00"/>
    <s v="Standard Class"/>
    <x v="3"/>
    <s v="Brosina Hoffman"/>
    <x v="0"/>
    <s v="United States"/>
    <s v="Newark"/>
    <x v="13"/>
    <n v="19711"/>
    <x v="3"/>
    <s v="OFF-PA-10001977"/>
    <x v="1"/>
    <x v="10"/>
    <s v="Xerox 194"/>
    <n v="166.44"/>
    <n v="3"/>
    <n v="0"/>
    <n v="79.891199999999998"/>
  </r>
  <r>
    <n v="3094"/>
    <x v="1538"/>
    <x v="1"/>
    <x v="841"/>
    <d v="2012-08-23T00:00:00"/>
    <s v="Same Day"/>
    <x v="143"/>
    <s v="Tamara Dahlen"/>
    <x v="0"/>
    <s v="United States"/>
    <s v="Bolingbrook"/>
    <x v="10"/>
    <n v="60440"/>
    <x v="2"/>
    <s v="OFF-SU-10004231"/>
    <x v="1"/>
    <x v="14"/>
    <s v="Acme Tagit Stainless Steel Antibacterial Scissors"/>
    <n v="31.680000000000003"/>
    <n v="4"/>
    <n v="0.2"/>
    <n v="2.7719999999999994"/>
  </r>
  <r>
    <n v="3095"/>
    <x v="1538"/>
    <x v="1"/>
    <x v="841"/>
    <d v="2012-08-23T00:00:00"/>
    <s v="Same Day"/>
    <x v="143"/>
    <s v="Tamara Dahlen"/>
    <x v="0"/>
    <s v="United States"/>
    <s v="Bolingbrook"/>
    <x v="10"/>
    <n v="60440"/>
    <x v="2"/>
    <s v="OFF-PA-10000809"/>
    <x v="1"/>
    <x v="10"/>
    <s v="Xerox 206"/>
    <n v="10.368000000000002"/>
    <n v="2"/>
    <n v="0.2"/>
    <n v="3.6288"/>
  </r>
  <r>
    <n v="3096"/>
    <x v="1538"/>
    <x v="1"/>
    <x v="841"/>
    <d v="2012-08-23T00:00:00"/>
    <s v="Same Day"/>
    <x v="143"/>
    <s v="Tamara Dahlen"/>
    <x v="0"/>
    <s v="United States"/>
    <s v="Bolingbrook"/>
    <x v="10"/>
    <n v="60440"/>
    <x v="2"/>
    <s v="OFF-FA-10003021"/>
    <x v="1"/>
    <x v="13"/>
    <s v="Staples"/>
    <n v="12.032"/>
    <n v="8"/>
    <n v="0.2"/>
    <n v="2.2559999999999993"/>
  </r>
  <r>
    <n v="3097"/>
    <x v="1538"/>
    <x v="1"/>
    <x v="841"/>
    <d v="2012-08-23T00:00:00"/>
    <s v="Same Day"/>
    <x v="143"/>
    <s v="Tamara Dahlen"/>
    <x v="0"/>
    <s v="United States"/>
    <s v="Bolingbrook"/>
    <x v="10"/>
    <n v="60440"/>
    <x v="2"/>
    <s v="OFF-AP-10000696"/>
    <x v="1"/>
    <x v="9"/>
    <s v="Holmes Odor Grabber"/>
    <n v="5.7679999999999989"/>
    <n v="2"/>
    <n v="0.8"/>
    <n v="-13.554800000000004"/>
  </r>
  <r>
    <n v="3098"/>
    <x v="1539"/>
    <x v="3"/>
    <x v="842"/>
    <d v="2014-05-02T00:00:00"/>
    <s v="Standard Class"/>
    <x v="51"/>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x v="51"/>
    <s v="Cynthia Voltz"/>
    <x v="1"/>
    <s v="United States"/>
    <s v="Fort Worth"/>
    <x v="5"/>
    <n v="76106"/>
    <x v="2"/>
    <s v="FUR-BO-10002268"/>
    <x v="0"/>
    <x v="0"/>
    <s v="Sauder Barrister Bookcases"/>
    <n v="220.26559999999998"/>
    <n v="4"/>
    <n v="0.32"/>
    <n v="-42.1096"/>
  </r>
  <r>
    <n v="3100"/>
    <x v="1540"/>
    <x v="3"/>
    <x v="349"/>
    <d v="2014-04-20T00:00:00"/>
    <s v="Standard Class"/>
    <x v="394"/>
    <s v="Christine Sundaresam"/>
    <x v="0"/>
    <s v="United States"/>
    <s v="New York City"/>
    <x v="15"/>
    <n v="10024"/>
    <x v="3"/>
    <s v="OFF-BI-10000829"/>
    <x v="1"/>
    <x v="8"/>
    <s v="Avery Non-Stick Binders"/>
    <n v="10.776000000000002"/>
    <n v="3"/>
    <n v="0.2"/>
    <n v="3.5021999999999989"/>
  </r>
  <r>
    <n v="3101"/>
    <x v="1540"/>
    <x v="3"/>
    <x v="349"/>
    <d v="2014-04-20T00:00:00"/>
    <s v="Standard Class"/>
    <x v="394"/>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x v="684"/>
    <s v="Jason Gross"/>
    <x v="1"/>
    <s v="United States"/>
    <s v="Providence"/>
    <x v="34"/>
    <n v="2908"/>
    <x v="3"/>
    <s v="OFF-SU-10003505"/>
    <x v="1"/>
    <x v="14"/>
    <s v="Premier Electric Letter Opener"/>
    <n v="695.16"/>
    <n v="6"/>
    <n v="0"/>
    <n v="34.757999999999953"/>
  </r>
  <r>
    <n v="3103"/>
    <x v="1541"/>
    <x v="3"/>
    <x v="66"/>
    <d v="2014-12-28T00:00:00"/>
    <s v="Second Class"/>
    <x v="684"/>
    <s v="Jason Gross"/>
    <x v="1"/>
    <s v="United States"/>
    <s v="Providence"/>
    <x v="34"/>
    <n v="2908"/>
    <x v="3"/>
    <s v="FUR-BO-10003660"/>
    <x v="0"/>
    <x v="0"/>
    <s v="Bush Cubix Collection Bookcases, Fully Assembled"/>
    <n v="220.98"/>
    <n v="1"/>
    <n v="0"/>
    <n v="50.825400000000002"/>
  </r>
  <r>
    <n v="3104"/>
    <x v="1542"/>
    <x v="0"/>
    <x v="16"/>
    <d v="2013-12-13T00:00:00"/>
    <s v="Standard Class"/>
    <x v="65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x v="685"/>
    <s v="Erin Creighton"/>
    <x v="0"/>
    <s v="United States"/>
    <s v="New York City"/>
    <x v="15"/>
    <n v="10024"/>
    <x v="3"/>
    <s v="OFF-PA-10002741"/>
    <x v="1"/>
    <x v="10"/>
    <s v="Xerox 1980"/>
    <n v="25.68"/>
    <n v="6"/>
    <n v="0"/>
    <n v="11.555999999999997"/>
  </r>
  <r>
    <n v="3106"/>
    <x v="1544"/>
    <x v="0"/>
    <x v="197"/>
    <d v="2013-07-30T00:00:00"/>
    <s v="Standard Class"/>
    <x v="175"/>
    <s v="Ken Heidel"/>
    <x v="1"/>
    <s v="United States"/>
    <s v="Houston"/>
    <x v="5"/>
    <n v="77070"/>
    <x v="2"/>
    <s v="OFF-LA-10004345"/>
    <x v="1"/>
    <x v="2"/>
    <s v="Avery 493"/>
    <n v="15.712000000000002"/>
    <n v="4"/>
    <n v="0.2"/>
    <n v="5.6955999999999989"/>
  </r>
  <r>
    <n v="3107"/>
    <x v="1545"/>
    <x v="3"/>
    <x v="815"/>
    <d v="2014-07-15T00:00:00"/>
    <s v="Standard Class"/>
    <x v="435"/>
    <s v="Frank Gastineau"/>
    <x v="2"/>
    <s v="United States"/>
    <s v="Aurora"/>
    <x v="10"/>
    <n v="60505"/>
    <x v="2"/>
    <s v="OFF-ST-10004340"/>
    <x v="1"/>
    <x v="4"/>
    <s v="Fellowes Mobile File Cart, Black"/>
    <n v="298.464"/>
    <n v="6"/>
    <n v="0.2"/>
    <n v="26.115600000000015"/>
  </r>
  <r>
    <n v="3108"/>
    <x v="1546"/>
    <x v="0"/>
    <x v="19"/>
    <d v="2013-07-23T00:00:00"/>
    <s v="Standard Class"/>
    <x v="4"/>
    <s v="Andrew Allen"/>
    <x v="0"/>
    <s v="United States"/>
    <s v="Springfield"/>
    <x v="25"/>
    <n v="65807"/>
    <x v="2"/>
    <s v="OFF-PA-10001471"/>
    <x v="1"/>
    <x v="10"/>
    <s v="Strathmore Photo Frame Cards"/>
    <n v="21.93"/>
    <n v="3"/>
    <n v="0"/>
    <n v="10.087799999999998"/>
  </r>
  <r>
    <n v="3109"/>
    <x v="1546"/>
    <x v="0"/>
    <x v="19"/>
    <d v="2013-07-23T00:00:00"/>
    <s v="Standard Class"/>
    <x v="4"/>
    <s v="Andrew Allen"/>
    <x v="0"/>
    <s v="United States"/>
    <s v="Springfield"/>
    <x v="25"/>
    <n v="65807"/>
    <x v="2"/>
    <s v="OFF-ST-10002344"/>
    <x v="1"/>
    <x v="4"/>
    <s v="Carina 42&quot;Hx23 3/4&quot;W Media Storage Unit"/>
    <n v="242.94"/>
    <n v="3"/>
    <n v="0"/>
    <n v="4.8588000000000164"/>
  </r>
  <r>
    <n v="3110"/>
    <x v="1546"/>
    <x v="0"/>
    <x v="19"/>
    <d v="2013-07-23T00:00:00"/>
    <s v="Standard Class"/>
    <x v="4"/>
    <s v="Andrew Allen"/>
    <x v="0"/>
    <s v="United States"/>
    <s v="Springfield"/>
    <x v="25"/>
    <n v="65807"/>
    <x v="2"/>
    <s v="OFF-PA-10001892"/>
    <x v="1"/>
    <x v="10"/>
    <s v="Rediform Wirebound &quot;Phone Memo&quot; Message Book, 11 x 5-3/4"/>
    <n v="7.64"/>
    <n v="1"/>
    <n v="0"/>
    <n v="3.7435999999999998"/>
  </r>
  <r>
    <n v="3111"/>
    <x v="1546"/>
    <x v="0"/>
    <x v="19"/>
    <d v="2013-07-23T00:00:00"/>
    <s v="Standard Class"/>
    <x v="4"/>
    <s v="Andrew Allen"/>
    <x v="0"/>
    <s v="United States"/>
    <s v="Springfield"/>
    <x v="25"/>
    <n v="65807"/>
    <x v="2"/>
    <s v="OFF-PA-10001934"/>
    <x v="1"/>
    <x v="10"/>
    <s v="Xerox 1993"/>
    <n v="51.84"/>
    <n v="8"/>
    <n v="0"/>
    <n v="25.401600000000002"/>
  </r>
  <r>
    <n v="3112"/>
    <x v="1546"/>
    <x v="0"/>
    <x v="19"/>
    <d v="2013-07-23T00:00:00"/>
    <s v="Standard Class"/>
    <x v="4"/>
    <s v="Andrew Allen"/>
    <x v="0"/>
    <s v="United States"/>
    <s v="Springfield"/>
    <x v="25"/>
    <n v="65807"/>
    <x v="2"/>
    <s v="OFF-ST-10000078"/>
    <x v="1"/>
    <x v="4"/>
    <s v="Tennsco 6- and 18-Compartment Lockers"/>
    <n v="265.17"/>
    <n v="1"/>
    <n v="0"/>
    <n v="47.730599999999981"/>
  </r>
  <r>
    <n v="3113"/>
    <x v="1547"/>
    <x v="0"/>
    <x v="828"/>
    <d v="2013-08-31T00:00:00"/>
    <s v="Standard Class"/>
    <x v="474"/>
    <s v="Maxwell Schwartz"/>
    <x v="0"/>
    <s v="United States"/>
    <s v="Seattle"/>
    <x v="4"/>
    <n v="98105"/>
    <x v="1"/>
    <s v="TEC-MA-10001972"/>
    <x v="2"/>
    <x v="15"/>
    <s v="Okidata C331dn Printer"/>
    <n v="837.59999999999991"/>
    <n v="3"/>
    <n v="0.2"/>
    <n v="62.82000000000005"/>
  </r>
  <r>
    <n v="3114"/>
    <x v="1547"/>
    <x v="0"/>
    <x v="828"/>
    <d v="2013-08-31T00:00:00"/>
    <s v="Standard Class"/>
    <x v="474"/>
    <s v="Maxwell Schwartz"/>
    <x v="0"/>
    <s v="United States"/>
    <s v="Seattle"/>
    <x v="4"/>
    <n v="98105"/>
    <x v="1"/>
    <s v="OFF-EN-10002504"/>
    <x v="1"/>
    <x v="12"/>
    <s v="Tyvek  Top-Opening Peel &amp; Seel Envelopes, Plain White"/>
    <n v="135.9"/>
    <n v="5"/>
    <n v="0"/>
    <n v="63.872999999999998"/>
  </r>
  <r>
    <n v="3115"/>
    <x v="1547"/>
    <x v="0"/>
    <x v="828"/>
    <d v="2013-08-31T00:00:00"/>
    <s v="Standard Class"/>
    <x v="474"/>
    <s v="Maxwell Schwartz"/>
    <x v="0"/>
    <s v="United States"/>
    <s v="Seattle"/>
    <x v="4"/>
    <n v="98105"/>
    <x v="1"/>
    <s v="OFF-PA-10002160"/>
    <x v="1"/>
    <x v="10"/>
    <s v="Xerox 1978"/>
    <n v="34.68"/>
    <n v="6"/>
    <n v="0"/>
    <n v="16.993200000000002"/>
  </r>
  <r>
    <n v="3116"/>
    <x v="1547"/>
    <x v="0"/>
    <x v="828"/>
    <d v="2013-08-31T00:00:00"/>
    <s v="Standard Class"/>
    <x v="474"/>
    <s v="Maxwell Schwartz"/>
    <x v="0"/>
    <s v="United States"/>
    <s v="Seattle"/>
    <x v="4"/>
    <n v="98105"/>
    <x v="1"/>
    <s v="FUR-CH-10001973"/>
    <x v="0"/>
    <x v="1"/>
    <s v="Office Star Flex Back Scooter Chair with White Frame"/>
    <n v="532.70400000000006"/>
    <n v="6"/>
    <n v="0.2"/>
    <n v="-39.952800000000025"/>
  </r>
  <r>
    <n v="3117"/>
    <x v="1547"/>
    <x v="0"/>
    <x v="828"/>
    <d v="2013-08-31T00:00:00"/>
    <s v="Standard Class"/>
    <x v="474"/>
    <s v="Maxwell Schwartz"/>
    <x v="0"/>
    <s v="United States"/>
    <s v="Seattle"/>
    <x v="4"/>
    <n v="98105"/>
    <x v="1"/>
    <s v="OFF-AP-10001492"/>
    <x v="1"/>
    <x v="9"/>
    <s v="Acco Six-Outlet Power Strip, 4' Cord Length"/>
    <n v="43.099999999999994"/>
    <n v="5"/>
    <n v="0"/>
    <n v="11.206"/>
  </r>
  <r>
    <n v="3118"/>
    <x v="1547"/>
    <x v="0"/>
    <x v="828"/>
    <d v="2013-08-31T00:00:00"/>
    <s v="Standard Class"/>
    <x v="474"/>
    <s v="Maxwell Schwartz"/>
    <x v="0"/>
    <s v="United States"/>
    <s v="Seattle"/>
    <x v="4"/>
    <n v="98105"/>
    <x v="1"/>
    <s v="OFF-SU-10002189"/>
    <x v="1"/>
    <x v="14"/>
    <s v="Acme Rosewood Handle Letter Opener"/>
    <n v="15.88"/>
    <n v="4"/>
    <n v="0"/>
    <n v="0.15879999999999939"/>
  </r>
  <r>
    <n v="3119"/>
    <x v="1548"/>
    <x v="1"/>
    <x v="832"/>
    <d v="2012-06-12T00:00:00"/>
    <s v="First Class"/>
    <x v="531"/>
    <s v="Jim Epp"/>
    <x v="1"/>
    <s v="United States"/>
    <s v="Lakeland"/>
    <x v="2"/>
    <n v="33801"/>
    <x v="0"/>
    <s v="FUR-CH-10003312"/>
    <x v="0"/>
    <x v="1"/>
    <s v="Hon 2090 “Pillow Soft” Series Mid Back Swivel/Tilt Chairs"/>
    <n v="1123.92"/>
    <n v="5"/>
    <n v="0.2"/>
    <n v="-182.63700000000017"/>
  </r>
  <r>
    <n v="3120"/>
    <x v="1548"/>
    <x v="1"/>
    <x v="832"/>
    <d v="2012-06-12T00:00:00"/>
    <s v="First Class"/>
    <x v="531"/>
    <s v="Jim Epp"/>
    <x v="1"/>
    <s v="United States"/>
    <s v="Lakeland"/>
    <x v="2"/>
    <n v="33801"/>
    <x v="0"/>
    <s v="TEC-PH-10002496"/>
    <x v="2"/>
    <x v="7"/>
    <s v="Cisco SPA301"/>
    <n v="249.58400000000003"/>
    <n v="2"/>
    <n v="0.2"/>
    <n v="31.197999999999986"/>
  </r>
  <r>
    <n v="3121"/>
    <x v="1548"/>
    <x v="1"/>
    <x v="832"/>
    <d v="2012-06-12T00:00:00"/>
    <s v="First Class"/>
    <x v="531"/>
    <s v="Jim Epp"/>
    <x v="1"/>
    <s v="United States"/>
    <s v="Lakeland"/>
    <x v="2"/>
    <n v="33801"/>
    <x v="0"/>
    <s v="FUR-FU-10003464"/>
    <x v="0"/>
    <x v="5"/>
    <s v="Seth Thomas 8 1/2&quot; Cubicle Clock"/>
    <n v="48.671999999999997"/>
    <n v="3"/>
    <n v="0.2"/>
    <n v="7.3007999999999988"/>
  </r>
  <r>
    <n v="3122"/>
    <x v="1548"/>
    <x v="1"/>
    <x v="832"/>
    <d v="2012-06-12T00:00:00"/>
    <s v="First Class"/>
    <x v="531"/>
    <s v="Jim Epp"/>
    <x v="1"/>
    <s v="United States"/>
    <s v="Lakeland"/>
    <x v="2"/>
    <n v="33801"/>
    <x v="0"/>
    <s v="OFF-AR-10000380"/>
    <x v="1"/>
    <x v="6"/>
    <s v="Hunt PowerHouse Electric Pencil Sharpener, Blue"/>
    <n v="60.768000000000001"/>
    <n v="2"/>
    <n v="0.2"/>
    <n v="7.5959999999999894"/>
  </r>
  <r>
    <n v="3123"/>
    <x v="1548"/>
    <x v="1"/>
    <x v="832"/>
    <d v="2012-06-12T00:00:00"/>
    <s v="First Class"/>
    <x v="531"/>
    <s v="Jim Epp"/>
    <x v="1"/>
    <s v="United States"/>
    <s v="Lakeland"/>
    <x v="2"/>
    <n v="33801"/>
    <x v="0"/>
    <s v="OFF-BI-10004593"/>
    <x v="1"/>
    <x v="8"/>
    <s v="Ibico Laser Imprintable Binding System Covers"/>
    <n v="78.600000000000009"/>
    <n v="5"/>
    <n v="0.7"/>
    <n v="-62.88000000000001"/>
  </r>
  <r>
    <n v="3124"/>
    <x v="1548"/>
    <x v="1"/>
    <x v="832"/>
    <d v="2012-06-12T00:00:00"/>
    <s v="First Class"/>
    <x v="531"/>
    <s v="Jim Epp"/>
    <x v="1"/>
    <s v="United States"/>
    <s v="Lakeland"/>
    <x v="2"/>
    <n v="33801"/>
    <x v="0"/>
    <s v="OFF-BI-10001308"/>
    <x v="1"/>
    <x v="8"/>
    <s v="GBC Standard Plastic Binding Systems' Combs"/>
    <n v="3.7680000000000007"/>
    <n v="2"/>
    <n v="0.7"/>
    <n v="-3.1400000000000006"/>
  </r>
  <r>
    <n v="3125"/>
    <x v="1548"/>
    <x v="1"/>
    <x v="832"/>
    <d v="2012-06-12T00:00:00"/>
    <s v="First Class"/>
    <x v="531"/>
    <s v="Jim Epp"/>
    <x v="1"/>
    <s v="United States"/>
    <s v="Lakeland"/>
    <x v="2"/>
    <n v="33801"/>
    <x v="0"/>
    <s v="OFF-ST-10001780"/>
    <x v="1"/>
    <x v="4"/>
    <s v="Tennsco 16-Compartment Lockers with Coat Rack"/>
    <n v="1036.624"/>
    <n v="2"/>
    <n v="0.2"/>
    <n v="51.831200000000024"/>
  </r>
  <r>
    <n v="3126"/>
    <x v="1548"/>
    <x v="1"/>
    <x v="832"/>
    <d v="2012-06-12T00:00:00"/>
    <s v="First Class"/>
    <x v="531"/>
    <s v="Jim Epp"/>
    <x v="1"/>
    <s v="United States"/>
    <s v="Lakeland"/>
    <x v="2"/>
    <n v="33801"/>
    <x v="0"/>
    <s v="OFF-ST-10003816"/>
    <x v="1"/>
    <x v="4"/>
    <s v="Fellowes High-Stak Drawer Files"/>
    <n v="563.80799999999999"/>
    <n v="4"/>
    <n v="0.2"/>
    <n v="21.142799999999966"/>
  </r>
  <r>
    <n v="3127"/>
    <x v="1549"/>
    <x v="3"/>
    <x v="565"/>
    <d v="2014-09-13T00:00:00"/>
    <s v="Standard Class"/>
    <x v="686"/>
    <s v="Eugene Barchas"/>
    <x v="0"/>
    <s v="United States"/>
    <s v="Philadelphia"/>
    <x v="9"/>
    <n v="19134"/>
    <x v="3"/>
    <s v="TEC-PH-10002200"/>
    <x v="2"/>
    <x v="7"/>
    <s v="Aastra 6757i CT Wireless VoIP phone"/>
    <n v="258.52799999999996"/>
    <n v="2"/>
    <n v="0.4"/>
    <n v="-47.396800000000013"/>
  </r>
  <r>
    <n v="3128"/>
    <x v="1550"/>
    <x v="3"/>
    <x v="280"/>
    <d v="2014-10-07T00:00:00"/>
    <s v="Standard Class"/>
    <x v="669"/>
    <s v="Becky Pak"/>
    <x v="0"/>
    <s v="United States"/>
    <s v="New York City"/>
    <x v="15"/>
    <n v="10011"/>
    <x v="3"/>
    <s v="OFF-PA-10004438"/>
    <x v="1"/>
    <x v="10"/>
    <s v="Xerox 1907"/>
    <n v="49.12"/>
    <n v="4"/>
    <n v="0"/>
    <n v="23.086399999999998"/>
  </r>
  <r>
    <n v="3129"/>
    <x v="1551"/>
    <x v="2"/>
    <x v="757"/>
    <d v="2011-12-17T00:00:00"/>
    <s v="First Class"/>
    <x v="385"/>
    <s v="Chad Cunningham"/>
    <x v="2"/>
    <s v="United States"/>
    <s v="Los Angeles"/>
    <x v="1"/>
    <n v="90049"/>
    <x v="1"/>
    <s v="FUR-FU-10004090"/>
    <x v="0"/>
    <x v="5"/>
    <s v="Executive Impressions 14&quot; Contract Wall Clock"/>
    <n v="44.46"/>
    <n v="2"/>
    <n v="0"/>
    <n v="14.671799999999998"/>
  </r>
  <r>
    <n v="3130"/>
    <x v="1551"/>
    <x v="2"/>
    <x v="757"/>
    <d v="2011-12-17T00:00:00"/>
    <s v="First Class"/>
    <x v="385"/>
    <s v="Chad Cunningham"/>
    <x v="2"/>
    <s v="United States"/>
    <s v="Los Angeles"/>
    <x v="1"/>
    <n v="90049"/>
    <x v="1"/>
    <s v="FUR-CH-10002602"/>
    <x v="0"/>
    <x v="1"/>
    <s v="DMI Arturo Collection Mission-style Design Wood Chair"/>
    <n v="241.56799999999998"/>
    <n v="2"/>
    <n v="0.2"/>
    <n v="18.11760000000001"/>
  </r>
  <r>
    <n v="3131"/>
    <x v="1551"/>
    <x v="2"/>
    <x v="757"/>
    <d v="2011-12-17T00:00:00"/>
    <s v="First Class"/>
    <x v="385"/>
    <s v="Chad Cunningham"/>
    <x v="2"/>
    <s v="United States"/>
    <s v="Los Angeles"/>
    <x v="1"/>
    <n v="90049"/>
    <x v="1"/>
    <s v="TEC-AC-10001142"/>
    <x v="2"/>
    <x v="11"/>
    <s v="First Data FD10 PIN Pad"/>
    <n v="395"/>
    <n v="5"/>
    <n v="0"/>
    <n v="39.499999999999957"/>
  </r>
  <r>
    <n v="3132"/>
    <x v="1551"/>
    <x v="2"/>
    <x v="757"/>
    <d v="2011-12-17T00:00:00"/>
    <s v="First Class"/>
    <x v="385"/>
    <s v="Chad Cunningham"/>
    <x v="2"/>
    <s v="United States"/>
    <s v="Los Angeles"/>
    <x v="1"/>
    <n v="90049"/>
    <x v="1"/>
    <s v="TEC-PH-10004977"/>
    <x v="2"/>
    <x v="7"/>
    <s v="GE 30524EE4"/>
    <n v="627.16800000000012"/>
    <n v="4"/>
    <n v="0.2"/>
    <n v="70.55639999999994"/>
  </r>
  <r>
    <n v="3133"/>
    <x v="1552"/>
    <x v="2"/>
    <x v="829"/>
    <d v="2011-08-26T00:00:00"/>
    <s v="First Class"/>
    <x v="687"/>
    <s v="Jennifer Patt"/>
    <x v="1"/>
    <s v="United States"/>
    <s v="Oceanside"/>
    <x v="15"/>
    <n v="11572"/>
    <x v="3"/>
    <s v="FUR-FU-10004586"/>
    <x v="0"/>
    <x v="5"/>
    <s v="G.E. Longer-Life Indoor Recessed Floodlight Bulbs"/>
    <n v="13.28"/>
    <n v="2"/>
    <n v="0"/>
    <n v="6.3743999999999996"/>
  </r>
  <r>
    <n v="3134"/>
    <x v="1552"/>
    <x v="2"/>
    <x v="829"/>
    <d v="2011-08-26T00:00:00"/>
    <s v="First Class"/>
    <x v="687"/>
    <s v="Jennifer Patt"/>
    <x v="1"/>
    <s v="United States"/>
    <s v="Oceanside"/>
    <x v="15"/>
    <n v="11572"/>
    <x v="3"/>
    <s v="OFF-BI-10001116"/>
    <x v="1"/>
    <x v="8"/>
    <s v="Wilson Jones 1&quot; Hanging DublLock Ring Binders"/>
    <n v="12.672000000000001"/>
    <n v="3"/>
    <n v="0.2"/>
    <n v="4.4352000000000009"/>
  </r>
  <r>
    <n v="3135"/>
    <x v="1553"/>
    <x v="3"/>
    <x v="105"/>
    <d v="2014-11-19T00:00:00"/>
    <s v="Standard Class"/>
    <x v="60"/>
    <s v="Lindsay Shagiari"/>
    <x v="2"/>
    <s v="United States"/>
    <s v="Dallas"/>
    <x v="5"/>
    <n v="75081"/>
    <x v="2"/>
    <s v="OFF-BI-10000666"/>
    <x v="1"/>
    <x v="8"/>
    <s v="Surelock Post Binders"/>
    <n v="30.559999999999992"/>
    <n v="5"/>
    <n v="0.8"/>
    <n v="-45.840000000000018"/>
  </r>
  <r>
    <n v="3136"/>
    <x v="1553"/>
    <x v="3"/>
    <x v="105"/>
    <d v="2014-11-19T00:00:00"/>
    <s v="Standard Class"/>
    <x v="60"/>
    <s v="Lindsay Shagiari"/>
    <x v="2"/>
    <s v="United States"/>
    <s v="Dallas"/>
    <x v="5"/>
    <n v="75081"/>
    <x v="2"/>
    <s v="OFF-ST-10002583"/>
    <x v="1"/>
    <x v="4"/>
    <s v="Fellowes Neat Ideas Storage Cubes"/>
    <n v="77.951999999999998"/>
    <n v="3"/>
    <n v="0.2"/>
    <n v="-15.590400000000002"/>
  </r>
  <r>
    <n v="3137"/>
    <x v="1553"/>
    <x v="3"/>
    <x v="105"/>
    <d v="2014-11-19T00:00:00"/>
    <s v="Standard Class"/>
    <x v="60"/>
    <s v="Lindsay Shagiari"/>
    <x v="2"/>
    <s v="United States"/>
    <s v="Dallas"/>
    <x v="5"/>
    <n v="75081"/>
    <x v="2"/>
    <s v="TEC-PH-10004908"/>
    <x v="2"/>
    <x v="7"/>
    <s v="Panasonic KX TS3282W Corded phone"/>
    <n v="67.992000000000004"/>
    <n v="1"/>
    <n v="0.2"/>
    <n v="8.4989999999999917"/>
  </r>
  <r>
    <n v="3138"/>
    <x v="1553"/>
    <x v="3"/>
    <x v="105"/>
    <d v="2014-11-19T00:00:00"/>
    <s v="Standard Class"/>
    <x v="60"/>
    <s v="Lindsay Shagiari"/>
    <x v="2"/>
    <s v="United States"/>
    <s v="Dallas"/>
    <x v="5"/>
    <n v="75081"/>
    <x v="2"/>
    <s v="OFF-EN-10001219"/>
    <x v="1"/>
    <x v="12"/>
    <s v="#10- 4 1/8&quot; x 9 1/2&quot; Security-Tint Envelopes"/>
    <n v="12.224"/>
    <n v="2"/>
    <n v="0.2"/>
    <n v="4.4311999999999996"/>
  </r>
  <r>
    <n v="3139"/>
    <x v="1553"/>
    <x v="3"/>
    <x v="105"/>
    <d v="2014-11-19T00:00:00"/>
    <s v="Standard Class"/>
    <x v="60"/>
    <s v="Lindsay Shagiari"/>
    <x v="2"/>
    <s v="United States"/>
    <s v="Dallas"/>
    <x v="5"/>
    <n v="75081"/>
    <x v="2"/>
    <s v="TEC-AC-10004568"/>
    <x v="2"/>
    <x v="11"/>
    <s v="Maxell LTO Ultrium - 800 GB"/>
    <n v="44.783999999999999"/>
    <n v="2"/>
    <n v="0.2"/>
    <n v="-0.55980000000000452"/>
  </r>
  <r>
    <n v="3140"/>
    <x v="1553"/>
    <x v="3"/>
    <x v="105"/>
    <d v="2014-11-19T00:00:00"/>
    <s v="Standard Class"/>
    <x v="60"/>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x v="139"/>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x v="388"/>
    <s v="Craig Yedwab"/>
    <x v="1"/>
    <s v="United States"/>
    <s v="San Antonio"/>
    <x v="5"/>
    <n v="78207"/>
    <x v="2"/>
    <s v="OFF-BI-10003650"/>
    <x v="1"/>
    <x v="8"/>
    <s v="GBC DocuBind 300 Electric Binding Machine"/>
    <n v="210.39199999999997"/>
    <n v="2"/>
    <n v="0.8"/>
    <n v="-336.62720000000013"/>
  </r>
  <r>
    <n v="3143"/>
    <x v="1556"/>
    <x v="3"/>
    <x v="145"/>
    <d v="2014-09-28T00:00:00"/>
    <s v="Second Class"/>
    <x v="181"/>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x v="181"/>
    <s v="Raymond Buch"/>
    <x v="0"/>
    <s v="United States"/>
    <s v="Cincinnati"/>
    <x v="24"/>
    <n v="45231"/>
    <x v="3"/>
    <s v="OFF-AR-10001547"/>
    <x v="1"/>
    <x v="6"/>
    <s v="Newell 311"/>
    <n v="10.608000000000001"/>
    <n v="6"/>
    <n v="0.2"/>
    <n v="0.92819999999999991"/>
  </r>
  <r>
    <n v="3145"/>
    <x v="1557"/>
    <x v="0"/>
    <x v="64"/>
    <d v="2013-09-12T00:00:00"/>
    <s v="Standard Class"/>
    <x v="255"/>
    <s v="Anthony Rawles"/>
    <x v="1"/>
    <s v="United States"/>
    <s v="Austin"/>
    <x v="5"/>
    <n v="78745"/>
    <x v="2"/>
    <s v="FUR-CH-10002647"/>
    <x v="0"/>
    <x v="1"/>
    <s v="Situations Contoured Folding Chairs, 4/Set"/>
    <n v="347.80200000000002"/>
    <n v="7"/>
    <n v="0.3"/>
    <n v="-24.842999999999961"/>
  </r>
  <r>
    <n v="3146"/>
    <x v="1558"/>
    <x v="3"/>
    <x v="512"/>
    <d v="2014-02-14T00:00:00"/>
    <s v="Second Class"/>
    <x v="688"/>
    <s v="Cari Sayre"/>
    <x v="1"/>
    <s v="United States"/>
    <s v="Seattle"/>
    <x v="4"/>
    <n v="98105"/>
    <x v="1"/>
    <s v="FUR-CH-10004495"/>
    <x v="0"/>
    <x v="1"/>
    <s v="Global Leather and Oak Executive Chair, Black"/>
    <n v="963.13600000000008"/>
    <n v="4"/>
    <n v="0.2"/>
    <n v="108.35279999999986"/>
  </r>
  <r>
    <n v="3147"/>
    <x v="1558"/>
    <x v="3"/>
    <x v="512"/>
    <d v="2014-02-14T00:00:00"/>
    <s v="Second Class"/>
    <x v="688"/>
    <s v="Cari Sayre"/>
    <x v="1"/>
    <s v="United States"/>
    <s v="Seattle"/>
    <x v="4"/>
    <n v="98105"/>
    <x v="1"/>
    <s v="TEC-PH-10002923"/>
    <x v="2"/>
    <x v="7"/>
    <s v="Logitech B530 USB Headset - headset - Full size, Binaural"/>
    <n v="88.77600000000001"/>
    <n v="3"/>
    <n v="0.2"/>
    <n v="7.7679000000000009"/>
  </r>
  <r>
    <n v="3148"/>
    <x v="1559"/>
    <x v="2"/>
    <x v="479"/>
    <d v="2011-07-03T00:00:00"/>
    <s v="Second Class"/>
    <x v="255"/>
    <s v="Anthony Rawles"/>
    <x v="1"/>
    <s v="United States"/>
    <s v="Los Angeles"/>
    <x v="1"/>
    <n v="90004"/>
    <x v="1"/>
    <s v="OFF-AR-10001374"/>
    <x v="1"/>
    <x v="6"/>
    <s v="BIC Brite Liner Highlighters, Chisel Tip"/>
    <n v="32.400000000000006"/>
    <n v="5"/>
    <n v="0"/>
    <n v="10.367999999999999"/>
  </r>
  <r>
    <n v="3149"/>
    <x v="1560"/>
    <x v="0"/>
    <x v="843"/>
    <d v="2013-06-11T00:00:00"/>
    <s v="First Class"/>
    <x v="279"/>
    <s v="Ross DeVincentis"/>
    <x v="2"/>
    <s v="United States"/>
    <s v="New York City"/>
    <x v="15"/>
    <n v="10035"/>
    <x v="3"/>
    <s v="OFF-PA-10003441"/>
    <x v="1"/>
    <x v="10"/>
    <s v="Xerox 226"/>
    <n v="32.400000000000006"/>
    <n v="5"/>
    <n v="0"/>
    <n v="15.552000000000001"/>
  </r>
  <r>
    <n v="3150"/>
    <x v="1561"/>
    <x v="2"/>
    <x v="414"/>
    <d v="2011-12-25T00:00:00"/>
    <s v="Standard Class"/>
    <x v="168"/>
    <s v="Keith Herrera"/>
    <x v="0"/>
    <s v="United States"/>
    <s v="Seattle"/>
    <x v="4"/>
    <n v="98103"/>
    <x v="1"/>
    <s v="OFF-LA-10002043"/>
    <x v="1"/>
    <x v="2"/>
    <s v="Avery 489"/>
    <n v="31.049999999999997"/>
    <n v="3"/>
    <n v="0"/>
    <n v="14.904"/>
  </r>
  <r>
    <n v="3151"/>
    <x v="1562"/>
    <x v="1"/>
    <x v="83"/>
    <d v="2012-12-18T00:00:00"/>
    <s v="First Class"/>
    <x v="173"/>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x v="173"/>
    <s v="Natalie Fritzler"/>
    <x v="0"/>
    <s v="United States"/>
    <s v="Newark"/>
    <x v="24"/>
    <n v="43055"/>
    <x v="3"/>
    <s v="TEC-MA-10000418"/>
    <x v="2"/>
    <x v="15"/>
    <s v="Cubify CubeX 3D Printer Double Head Print"/>
    <n v="1799.9940000000001"/>
    <n v="2"/>
    <n v="0.7"/>
    <n v="-2639.9912000000004"/>
  </r>
  <r>
    <n v="3153"/>
    <x v="1562"/>
    <x v="1"/>
    <x v="83"/>
    <d v="2012-12-18T00:00:00"/>
    <s v="First Class"/>
    <x v="173"/>
    <s v="Natalie Fritzler"/>
    <x v="0"/>
    <s v="United States"/>
    <s v="Newark"/>
    <x v="24"/>
    <n v="43055"/>
    <x v="3"/>
    <s v="TEC-PH-10004908"/>
    <x v="2"/>
    <x v="7"/>
    <s v="Panasonic KX TS3282W Corded phone"/>
    <n v="101.98799999999999"/>
    <n v="2"/>
    <n v="0.4"/>
    <n v="-16.998000000000019"/>
  </r>
  <r>
    <n v="3154"/>
    <x v="1562"/>
    <x v="1"/>
    <x v="83"/>
    <d v="2012-12-18T00:00:00"/>
    <s v="First Class"/>
    <x v="173"/>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x v="416"/>
    <s v="Suzanne McNair"/>
    <x v="1"/>
    <s v="United States"/>
    <s v="Maple Grove"/>
    <x v="11"/>
    <n v="55369"/>
    <x v="2"/>
    <s v="OFF-BI-10004600"/>
    <x v="1"/>
    <x v="8"/>
    <s v="Ibico Ibimaster 300 Manual Binding System"/>
    <n v="735.98"/>
    <n v="2"/>
    <n v="0"/>
    <n v="331.19099999999997"/>
  </r>
  <r>
    <n v="3156"/>
    <x v="1564"/>
    <x v="2"/>
    <x v="93"/>
    <d v="2011-08-05T00:00:00"/>
    <s v="Second Class"/>
    <x v="689"/>
    <s v="Gary Hansen"/>
    <x v="2"/>
    <s v="United States"/>
    <s v="Glendale"/>
    <x v="16"/>
    <n v="85301"/>
    <x v="1"/>
    <s v="OFF-PA-10001289"/>
    <x v="1"/>
    <x v="10"/>
    <s v="White Computer Printout Paper by Universal"/>
    <n v="93.024000000000001"/>
    <n v="3"/>
    <n v="0.2"/>
    <n v="33.721199999999996"/>
  </r>
  <r>
    <n v="3157"/>
    <x v="1565"/>
    <x v="1"/>
    <x v="252"/>
    <d v="2012-08-28T00:00:00"/>
    <s v="Standard Class"/>
    <x v="613"/>
    <s v="Eleni McCrary"/>
    <x v="1"/>
    <s v="United States"/>
    <s v="New York City"/>
    <x v="15"/>
    <n v="10009"/>
    <x v="3"/>
    <s v="FUR-TA-10001539"/>
    <x v="0"/>
    <x v="3"/>
    <s v="Chromcraft Rectangular Conference Tables"/>
    <n v="284.36399999999998"/>
    <n v="2"/>
    <n v="0.4"/>
    <n v="-75.830400000000054"/>
  </r>
  <r>
    <n v="3158"/>
    <x v="1565"/>
    <x v="1"/>
    <x v="252"/>
    <d v="2012-08-28T00:00:00"/>
    <s v="Standard Class"/>
    <x v="613"/>
    <s v="Eleni McCrary"/>
    <x v="1"/>
    <s v="United States"/>
    <s v="New York City"/>
    <x v="15"/>
    <n v="10009"/>
    <x v="3"/>
    <s v="TEC-AC-10001266"/>
    <x v="2"/>
    <x v="11"/>
    <s v="Memorex Micro Travel Drive 8 GB"/>
    <n v="26"/>
    <n v="2"/>
    <n v="0"/>
    <n v="11.7"/>
  </r>
  <r>
    <n v="3159"/>
    <x v="1566"/>
    <x v="0"/>
    <x v="253"/>
    <d v="2013-03-28T00:00:00"/>
    <s v="First Class"/>
    <x v="203"/>
    <s v="Dean Braden"/>
    <x v="0"/>
    <s v="United States"/>
    <s v="Jacksonville"/>
    <x v="3"/>
    <n v="28540"/>
    <x v="0"/>
    <s v="OFF-ST-10001291"/>
    <x v="1"/>
    <x v="4"/>
    <s v="Tenex Personal Self-Stacking Standard File Box, Black/Gray"/>
    <n v="67.64"/>
    <n v="5"/>
    <n v="0.2"/>
    <n v="5.9184999999999981"/>
  </r>
  <r>
    <n v="3160"/>
    <x v="1566"/>
    <x v="0"/>
    <x v="253"/>
    <d v="2013-03-28T00:00:00"/>
    <s v="First Class"/>
    <x v="203"/>
    <s v="Dean Braden"/>
    <x v="0"/>
    <s v="United States"/>
    <s v="Jacksonville"/>
    <x v="3"/>
    <n v="28540"/>
    <x v="0"/>
    <s v="TEC-AC-10001314"/>
    <x v="2"/>
    <x v="11"/>
    <s v="Case Logic 2.4GHz Wireless Keyboard"/>
    <n v="119.97600000000001"/>
    <n v="3"/>
    <n v="0.2"/>
    <n v="-17.996400000000019"/>
  </r>
  <r>
    <n v="3161"/>
    <x v="1567"/>
    <x v="2"/>
    <x v="171"/>
    <d v="2011-09-16T00:00:00"/>
    <s v="Second Class"/>
    <x v="690"/>
    <s v="Pete Takahito"/>
    <x v="0"/>
    <s v="United States"/>
    <s v="Houston"/>
    <x v="5"/>
    <n v="77070"/>
    <x v="2"/>
    <s v="OFF-BI-10004040"/>
    <x v="1"/>
    <x v="8"/>
    <s v="Wilson Jones Impact Binders"/>
    <n v="5.1799999999999988"/>
    <n v="5"/>
    <n v="0.8"/>
    <n v="-8.0289999999999999"/>
  </r>
  <r>
    <n v="3162"/>
    <x v="1568"/>
    <x v="2"/>
    <x v="158"/>
    <d v="2011-09-25T00:00:00"/>
    <s v="Standard Class"/>
    <x v="520"/>
    <s v="Herbert Flentye"/>
    <x v="0"/>
    <s v="United States"/>
    <s v="San Francisco"/>
    <x v="1"/>
    <n v="94109"/>
    <x v="1"/>
    <s v="OFF-EN-10001539"/>
    <x v="1"/>
    <x v="12"/>
    <s v="Staples"/>
    <n v="15.56"/>
    <n v="2"/>
    <n v="0"/>
    <n v="7.3132000000000001"/>
  </r>
  <r>
    <n v="3163"/>
    <x v="1568"/>
    <x v="2"/>
    <x v="158"/>
    <d v="2011-09-25T00:00:00"/>
    <s v="Standard Class"/>
    <x v="520"/>
    <s v="Herbert Flentye"/>
    <x v="0"/>
    <s v="United States"/>
    <s v="San Francisco"/>
    <x v="1"/>
    <n v="94109"/>
    <x v="1"/>
    <s v="OFF-EN-10004483"/>
    <x v="1"/>
    <x v="12"/>
    <s v="#10 White Business Envelopes,4 1/8 x 9 1/2"/>
    <n v="78.349999999999994"/>
    <n v="5"/>
    <n v="0"/>
    <n v="36.824499999999993"/>
  </r>
  <r>
    <n v="3164"/>
    <x v="1568"/>
    <x v="2"/>
    <x v="158"/>
    <d v="2011-09-25T00:00:00"/>
    <s v="Standard Class"/>
    <x v="520"/>
    <s v="Herbert Flentye"/>
    <x v="0"/>
    <s v="United States"/>
    <s v="San Francisco"/>
    <x v="1"/>
    <n v="94109"/>
    <x v="1"/>
    <s v="OFF-AR-10001615"/>
    <x v="1"/>
    <x v="6"/>
    <s v="Newell 34"/>
    <n v="59.519999999999996"/>
    <n v="3"/>
    <n v="0"/>
    <n v="15.475200000000001"/>
  </r>
  <r>
    <n v="3165"/>
    <x v="1568"/>
    <x v="2"/>
    <x v="158"/>
    <d v="2011-09-25T00:00:00"/>
    <s v="Standard Class"/>
    <x v="520"/>
    <s v="Herbert Flentye"/>
    <x v="0"/>
    <s v="United States"/>
    <s v="San Francisco"/>
    <x v="1"/>
    <n v="94109"/>
    <x v="1"/>
    <s v="OFF-PA-10000327"/>
    <x v="1"/>
    <x v="10"/>
    <s v="Xerox 1971"/>
    <n v="38.520000000000003"/>
    <n v="9"/>
    <n v="0"/>
    <n v="17.333999999999996"/>
  </r>
  <r>
    <n v="3166"/>
    <x v="1568"/>
    <x v="2"/>
    <x v="158"/>
    <d v="2011-09-25T00:00:00"/>
    <s v="Standard Class"/>
    <x v="520"/>
    <s v="Herbert Flentye"/>
    <x v="0"/>
    <s v="United States"/>
    <s v="San Francisco"/>
    <x v="1"/>
    <n v="94109"/>
    <x v="1"/>
    <s v="TEC-PH-10001299"/>
    <x v="2"/>
    <x v="7"/>
    <s v="Polycom CX300 Desktop Phone USB VoIP phone"/>
    <n v="239.98400000000004"/>
    <n v="2"/>
    <n v="0.2"/>
    <n v="23.998400000000004"/>
  </r>
  <r>
    <n v="3167"/>
    <x v="1568"/>
    <x v="2"/>
    <x v="158"/>
    <d v="2011-09-25T00:00:00"/>
    <s v="Standard Class"/>
    <x v="520"/>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x v="147"/>
    <s v="Katrina Willman"/>
    <x v="0"/>
    <s v="United States"/>
    <s v="Lansing"/>
    <x v="12"/>
    <n v="48911"/>
    <x v="2"/>
    <s v="FUR-FU-10002671"/>
    <x v="0"/>
    <x v="5"/>
    <s v="Electrix 20W Halogen Replacement Bulb for Zoom-In Desk Lamp"/>
    <n v="67"/>
    <n v="5"/>
    <n v="0"/>
    <n v="32.159999999999997"/>
  </r>
  <r>
    <n v="3169"/>
    <x v="1570"/>
    <x v="0"/>
    <x v="316"/>
    <d v="2013-06-04T00:00:00"/>
    <s v="Standard Class"/>
    <x v="169"/>
    <s v="Kimberly Carter"/>
    <x v="1"/>
    <s v="United States"/>
    <s v="Tallahassee"/>
    <x v="2"/>
    <n v="32303"/>
    <x v="0"/>
    <s v="FUR-CH-10003833"/>
    <x v="0"/>
    <x v="1"/>
    <s v="Novimex Fabric Task Chair"/>
    <n v="390.27199999999999"/>
    <n v="8"/>
    <n v="0.2"/>
    <n v="-24.39200000000001"/>
  </r>
  <r>
    <n v="3170"/>
    <x v="1570"/>
    <x v="0"/>
    <x v="316"/>
    <d v="2013-06-04T00:00:00"/>
    <s v="Standard Class"/>
    <x v="169"/>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x v="7"/>
    <s v="Pete Kriz"/>
    <x v="0"/>
    <s v="United States"/>
    <s v="Columbia"/>
    <x v="20"/>
    <n v="29203"/>
    <x v="0"/>
    <s v="OFF-BI-10002003"/>
    <x v="1"/>
    <x v="8"/>
    <s v="Ibico Presentation Index for Binding Systems"/>
    <n v="23.88"/>
    <n v="6"/>
    <n v="0"/>
    <n v="11.223600000000001"/>
  </r>
  <r>
    <n v="3172"/>
    <x v="1572"/>
    <x v="0"/>
    <x v="844"/>
    <d v="2013-03-29T00:00:00"/>
    <s v="Standard Class"/>
    <x v="446"/>
    <s v="Kean Takahito"/>
    <x v="0"/>
    <s v="United States"/>
    <s v="Chicago"/>
    <x v="10"/>
    <n v="60623"/>
    <x v="2"/>
    <s v="OFF-BI-10004465"/>
    <x v="1"/>
    <x v="8"/>
    <s v="Avery Durable Slant Ring Binders"/>
    <n v="3.1679999999999993"/>
    <n v="2"/>
    <n v="0.8"/>
    <n v="-4.7520000000000007"/>
  </r>
  <r>
    <n v="3173"/>
    <x v="1572"/>
    <x v="0"/>
    <x v="844"/>
    <d v="2013-03-29T00:00:00"/>
    <s v="Standard Class"/>
    <x v="446"/>
    <s v="Kean Takahito"/>
    <x v="0"/>
    <s v="United States"/>
    <s v="Chicago"/>
    <x v="10"/>
    <n v="60623"/>
    <x v="2"/>
    <s v="FUR-CH-10000665"/>
    <x v="0"/>
    <x v="1"/>
    <s v="Global Airflow Leather Mesh Back Chair, Black"/>
    <n v="528.42999999999995"/>
    <n v="5"/>
    <n v="0.3"/>
    <n v="0"/>
  </r>
  <r>
    <n v="3174"/>
    <x v="1572"/>
    <x v="0"/>
    <x v="844"/>
    <d v="2013-03-29T00:00:00"/>
    <s v="Standard Class"/>
    <x v="446"/>
    <s v="Kean Takahito"/>
    <x v="0"/>
    <s v="United States"/>
    <s v="Chicago"/>
    <x v="10"/>
    <n v="60623"/>
    <x v="2"/>
    <s v="OFF-AR-10004956"/>
    <x v="1"/>
    <x v="6"/>
    <s v="Newell 33"/>
    <n v="13.392000000000001"/>
    <n v="3"/>
    <n v="0.2"/>
    <n v="1.5065999999999975"/>
  </r>
  <r>
    <n v="3175"/>
    <x v="1573"/>
    <x v="3"/>
    <x v="343"/>
    <d v="2014-11-19T00:00:00"/>
    <s v="Standard Class"/>
    <x v="212"/>
    <s v="Emily Phan"/>
    <x v="0"/>
    <s v="United States"/>
    <s v="Detroit"/>
    <x v="12"/>
    <n v="48227"/>
    <x v="2"/>
    <s v="OFF-AR-10004260"/>
    <x v="1"/>
    <x v="6"/>
    <s v="Boston 1799 Powerhouse Electric Pencil Sharpener"/>
    <n v="181.86"/>
    <n v="7"/>
    <n v="0"/>
    <n v="50.9208"/>
  </r>
  <r>
    <n v="3176"/>
    <x v="1574"/>
    <x v="3"/>
    <x v="397"/>
    <d v="2014-09-30T00:00:00"/>
    <s v="Standard Class"/>
    <x v="27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x v="275"/>
    <s v="Arthur Prichep"/>
    <x v="0"/>
    <s v="United States"/>
    <s v="Fort Collins"/>
    <x v="22"/>
    <n v="80525"/>
    <x v="1"/>
    <s v="TEC-AC-10003280"/>
    <x v="2"/>
    <x v="11"/>
    <s v="Belkin F8E887 USB Wired Ergonomic Keyboard"/>
    <n v="47.984000000000002"/>
    <n v="2"/>
    <n v="0.2"/>
    <n v="0.59979999999999656"/>
  </r>
  <r>
    <n v="3178"/>
    <x v="1575"/>
    <x v="3"/>
    <x v="18"/>
    <d v="2014-09-11T00:00:00"/>
    <s v="Same Day"/>
    <x v="129"/>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x v="416"/>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x v="416"/>
    <s v="Suzanne McNair"/>
    <x v="1"/>
    <s v="United States"/>
    <s v="New York City"/>
    <x v="15"/>
    <n v="10011"/>
    <x v="3"/>
    <s v="FUR-FU-10000521"/>
    <x v="0"/>
    <x v="5"/>
    <s v="Seth Thomas 14&quot; Putty-Colored Wall Clock"/>
    <n v="58.68"/>
    <n v="2"/>
    <n v="0"/>
    <n v="18.190799999999996"/>
  </r>
  <r>
    <n v="3181"/>
    <x v="1576"/>
    <x v="3"/>
    <x v="256"/>
    <d v="2014-12-12T00:00:00"/>
    <s v="Standard Class"/>
    <x v="416"/>
    <s v="Suzanne McNair"/>
    <x v="1"/>
    <s v="United States"/>
    <s v="New York City"/>
    <x v="15"/>
    <n v="10011"/>
    <x v="3"/>
    <s v="OFF-AP-10001271"/>
    <x v="1"/>
    <x v="9"/>
    <s v="Eureka The Boss Cordless Rechargeable Stick Vac"/>
    <n v="254.89999999999998"/>
    <n v="5"/>
    <n v="0"/>
    <n v="68.823000000000008"/>
  </r>
  <r>
    <n v="3182"/>
    <x v="1577"/>
    <x v="3"/>
    <x v="45"/>
    <d v="2014-11-13T00:00:00"/>
    <s v="Second Class"/>
    <x v="312"/>
    <s v="Brian Moss"/>
    <x v="1"/>
    <s v="United States"/>
    <s v="Columbia"/>
    <x v="39"/>
    <n v="21044"/>
    <x v="3"/>
    <s v="OFF-BI-10004728"/>
    <x v="1"/>
    <x v="8"/>
    <s v="Wilson Jones Turn Tabs Binder Tool for Ring Binders"/>
    <n v="9.64"/>
    <n v="2"/>
    <n v="0"/>
    <n v="4.4344000000000001"/>
  </r>
  <r>
    <n v="3183"/>
    <x v="1577"/>
    <x v="3"/>
    <x v="45"/>
    <d v="2014-11-13T00:00:00"/>
    <s v="Second Class"/>
    <x v="312"/>
    <s v="Brian Moss"/>
    <x v="1"/>
    <s v="United States"/>
    <s v="Columbia"/>
    <x v="39"/>
    <n v="21044"/>
    <x v="3"/>
    <s v="TEC-AC-10004666"/>
    <x v="2"/>
    <x v="11"/>
    <s v="Maxell iVDR EX 500GB Cartridge"/>
    <n v="826.62000000000012"/>
    <n v="3"/>
    <n v="0"/>
    <n v="355.4466000000001"/>
  </r>
  <r>
    <n v="3184"/>
    <x v="1577"/>
    <x v="3"/>
    <x v="45"/>
    <d v="2014-11-13T00:00:00"/>
    <s v="Second Class"/>
    <x v="312"/>
    <s v="Brian Moss"/>
    <x v="1"/>
    <s v="United States"/>
    <s v="Columbia"/>
    <x v="39"/>
    <n v="21044"/>
    <x v="3"/>
    <s v="OFF-ST-10003208"/>
    <x v="1"/>
    <x v="4"/>
    <s v="Adjustable Depth Letter/Legal Cart"/>
    <n v="1633.14"/>
    <n v="9"/>
    <n v="0"/>
    <n v="473.61059999999975"/>
  </r>
  <r>
    <n v="3185"/>
    <x v="1577"/>
    <x v="3"/>
    <x v="45"/>
    <d v="2014-11-13T00:00:00"/>
    <s v="Second Class"/>
    <x v="312"/>
    <s v="Brian Moss"/>
    <x v="1"/>
    <s v="United States"/>
    <s v="Columbia"/>
    <x v="39"/>
    <n v="21044"/>
    <x v="3"/>
    <s v="OFF-ST-10003208"/>
    <x v="1"/>
    <x v="4"/>
    <s v="Adjustable Depth Letter/Legal Cart"/>
    <n v="544.38"/>
    <n v="3"/>
    <n v="0"/>
    <n v="157.87019999999993"/>
  </r>
  <r>
    <n v="3186"/>
    <x v="1578"/>
    <x v="2"/>
    <x v="845"/>
    <d v="2011-11-09T00:00:00"/>
    <s v="First Class"/>
    <x v="568"/>
    <s v="Tamara Chand"/>
    <x v="1"/>
    <s v="United States"/>
    <s v="Houston"/>
    <x v="5"/>
    <n v="77041"/>
    <x v="2"/>
    <s v="OFF-BI-10000632"/>
    <x v="1"/>
    <x v="8"/>
    <s v="Satellite Sectional Post Binders"/>
    <n v="26.045999999999992"/>
    <n v="3"/>
    <n v="0.8"/>
    <n v="-44.278199999999998"/>
  </r>
  <r>
    <n v="3187"/>
    <x v="1578"/>
    <x v="2"/>
    <x v="845"/>
    <d v="2011-11-09T00:00:00"/>
    <s v="First Class"/>
    <x v="568"/>
    <s v="Tamara Chand"/>
    <x v="1"/>
    <s v="United States"/>
    <s v="Houston"/>
    <x v="5"/>
    <n v="77041"/>
    <x v="2"/>
    <s v="OFF-EN-10004773"/>
    <x v="1"/>
    <x v="12"/>
    <s v="Staples"/>
    <n v="74.352000000000004"/>
    <n v="3"/>
    <n v="0.2"/>
    <n v="26.952599999999997"/>
  </r>
  <r>
    <n v="3188"/>
    <x v="1579"/>
    <x v="3"/>
    <x v="846"/>
    <d v="2014-03-18T00:00:00"/>
    <s v="Standard Class"/>
    <x v="10"/>
    <s v="Ken Black"/>
    <x v="1"/>
    <s v="United States"/>
    <s v="Lowell"/>
    <x v="31"/>
    <n v="1852"/>
    <x v="3"/>
    <s v="TEC-PH-10004700"/>
    <x v="2"/>
    <x v="7"/>
    <s v="PowerGen Dual USB Car Charger"/>
    <n v="69.930000000000007"/>
    <n v="7"/>
    <n v="0"/>
    <n v="32.1678"/>
  </r>
  <r>
    <n v="3189"/>
    <x v="1580"/>
    <x v="3"/>
    <x v="179"/>
    <d v="2014-10-23T00:00:00"/>
    <s v="Second Class"/>
    <x v="68"/>
    <s v="Justin Ellison"/>
    <x v="1"/>
    <s v="United States"/>
    <s v="Woodland"/>
    <x v="1"/>
    <n v="95695"/>
    <x v="1"/>
    <s v="OFF-LA-10003714"/>
    <x v="1"/>
    <x v="2"/>
    <s v="Avery 510"/>
    <n v="3.75"/>
    <n v="1"/>
    <n v="0"/>
    <n v="1.7999999999999998"/>
  </r>
  <r>
    <n v="3190"/>
    <x v="1580"/>
    <x v="3"/>
    <x v="179"/>
    <d v="2014-10-23T00:00:00"/>
    <s v="Second Class"/>
    <x v="68"/>
    <s v="Justin Ellison"/>
    <x v="1"/>
    <s v="United States"/>
    <s v="Woodland"/>
    <x v="1"/>
    <n v="95695"/>
    <x v="1"/>
    <s v="OFF-BI-10001787"/>
    <x v="1"/>
    <x v="8"/>
    <s v="Wilson Jones Four-Pocket Poly Binders"/>
    <n v="20.928000000000001"/>
    <n v="4"/>
    <n v="0.2"/>
    <n v="7.5864000000000003"/>
  </r>
  <r>
    <n v="3191"/>
    <x v="1581"/>
    <x v="1"/>
    <x v="17"/>
    <d v="2013-01-01T00:00:00"/>
    <s v="Standard Class"/>
    <x v="660"/>
    <s v="Daniel Raglin"/>
    <x v="2"/>
    <s v="United States"/>
    <s v="Chicago"/>
    <x v="10"/>
    <n v="60610"/>
    <x v="2"/>
    <s v="OFF-ST-10002957"/>
    <x v="1"/>
    <x v="4"/>
    <s v="Sterilite Show Offs Storage Containers"/>
    <n v="12.672000000000001"/>
    <n v="3"/>
    <n v="0.2"/>
    <n v="-3.1680000000000001"/>
  </r>
  <r>
    <n v="3192"/>
    <x v="1582"/>
    <x v="3"/>
    <x v="280"/>
    <d v="2014-10-09T00:00:00"/>
    <s v="Standard Class"/>
    <x v="338"/>
    <s v="Rob Williams"/>
    <x v="1"/>
    <s v="United States"/>
    <s v="New York City"/>
    <x v="15"/>
    <n v="10035"/>
    <x v="3"/>
    <s v="TEC-PH-10002115"/>
    <x v="2"/>
    <x v="7"/>
    <s v="Plantronics 81402"/>
    <n v="65.989999999999995"/>
    <n v="1"/>
    <n v="0"/>
    <n v="17.157400000000003"/>
  </r>
  <r>
    <n v="3193"/>
    <x v="1583"/>
    <x v="3"/>
    <x v="400"/>
    <d v="2014-06-09T00:00:00"/>
    <s v="Standard Class"/>
    <x v="614"/>
    <s v="Michelle Lonsdale"/>
    <x v="1"/>
    <s v="United States"/>
    <s v="Missouri City"/>
    <x v="5"/>
    <n v="77489"/>
    <x v="2"/>
    <s v="OFF-BI-10002557"/>
    <x v="1"/>
    <x v="8"/>
    <s v="Presstex Flexible Ring Binders"/>
    <n v="6.3699999999999983"/>
    <n v="7"/>
    <n v="0.8"/>
    <n v="-9.5550000000000015"/>
  </r>
  <r>
    <n v="3194"/>
    <x v="1584"/>
    <x v="2"/>
    <x v="416"/>
    <d v="2011-09-04T00:00:00"/>
    <s v="First Class"/>
    <x v="691"/>
    <s v="Jack Lebron"/>
    <x v="0"/>
    <s v="United States"/>
    <s v="Houston"/>
    <x v="5"/>
    <n v="77036"/>
    <x v="2"/>
    <s v="OFF-BI-10002949"/>
    <x v="1"/>
    <x v="8"/>
    <s v="Prestige Round Ring Binders"/>
    <n v="3.6479999999999992"/>
    <n v="3"/>
    <n v="0.8"/>
    <n v="-6.0192000000000032"/>
  </r>
  <r>
    <n v="3195"/>
    <x v="1584"/>
    <x v="2"/>
    <x v="416"/>
    <d v="2011-09-04T00:00:00"/>
    <s v="First Class"/>
    <x v="691"/>
    <s v="Jack Lebron"/>
    <x v="0"/>
    <s v="United States"/>
    <s v="Houston"/>
    <x v="5"/>
    <n v="77036"/>
    <x v="2"/>
    <s v="OFF-PA-10004100"/>
    <x v="1"/>
    <x v="10"/>
    <s v="Xerox 216"/>
    <n v="31.104000000000006"/>
    <n v="6"/>
    <n v="0.2"/>
    <n v="10.8864"/>
  </r>
  <r>
    <n v="3196"/>
    <x v="1585"/>
    <x v="0"/>
    <x v="590"/>
    <d v="2013-08-14T00:00:00"/>
    <s v="Standard Class"/>
    <x v="475"/>
    <s v="Corinna Mitchell"/>
    <x v="2"/>
    <s v="United States"/>
    <s v="Jackson"/>
    <x v="35"/>
    <n v="39212"/>
    <x v="0"/>
    <s v="OFF-FA-10001883"/>
    <x v="1"/>
    <x v="13"/>
    <s v="Alliance Super-Size Bands, Assorted Sizes"/>
    <n v="23.34"/>
    <n v="3"/>
    <n v="0"/>
    <n v="0.23339999999999961"/>
  </r>
  <r>
    <n v="3197"/>
    <x v="1586"/>
    <x v="3"/>
    <x v="847"/>
    <d v="2014-07-29T00:00:00"/>
    <s v="Standard Class"/>
    <x v="92"/>
    <s v="Fred Hopkins"/>
    <x v="1"/>
    <s v="United States"/>
    <s v="New York City"/>
    <x v="15"/>
    <n v="10009"/>
    <x v="3"/>
    <s v="TEC-PH-10000702"/>
    <x v="2"/>
    <x v="7"/>
    <s v="Square Credit Card Reader, 4 1/2&quot; x 4 1/2&quot; x 1&quot;, White"/>
    <n v="29.97"/>
    <n v="3"/>
    <n v="0"/>
    <n v="14.085899999999999"/>
  </r>
  <r>
    <n v="3198"/>
    <x v="1587"/>
    <x v="1"/>
    <x v="848"/>
    <d v="2012-07-10T00:00:00"/>
    <s v="Same Day"/>
    <x v="13"/>
    <s v="Eric Hoffmann"/>
    <x v="0"/>
    <s v="United States"/>
    <s v="Tempe"/>
    <x v="16"/>
    <n v="85281"/>
    <x v="1"/>
    <s v="OFF-BI-10003196"/>
    <x v="1"/>
    <x v="8"/>
    <s v="Accohide Poly Flexible Ring Binders"/>
    <n v="3.366000000000001"/>
    <n v="3"/>
    <n v="0.7"/>
    <n v="-2.2439999999999989"/>
  </r>
  <r>
    <n v="3199"/>
    <x v="1588"/>
    <x v="2"/>
    <x v="588"/>
    <d v="2011-12-07T00:00:00"/>
    <s v="Standard Class"/>
    <x v="509"/>
    <s v="Toby Braunhardt"/>
    <x v="0"/>
    <s v="United States"/>
    <s v="Jacksonville"/>
    <x v="3"/>
    <n v="28540"/>
    <x v="0"/>
    <s v="TEC-PH-10001644"/>
    <x v="2"/>
    <x v="7"/>
    <s v="BlueLounge Milo Smartphone Stand, White/Metallic"/>
    <n v="95.968000000000004"/>
    <n v="4"/>
    <n v="0.2"/>
    <n v="9.5968000000000053"/>
  </r>
  <r>
    <n v="3200"/>
    <x v="1589"/>
    <x v="3"/>
    <x v="404"/>
    <d v="2014-12-23T00:00:00"/>
    <s v="Standard Class"/>
    <x v="692"/>
    <s v="Aaron Hawkins"/>
    <x v="1"/>
    <s v="United States"/>
    <s v="Philadelphia"/>
    <x v="9"/>
    <n v="19134"/>
    <x v="3"/>
    <s v="OFF-AR-10003183"/>
    <x v="1"/>
    <x v="6"/>
    <s v="Avery Fluorescent Highlighter Four-Color Set"/>
    <n v="18.704000000000001"/>
    <n v="7"/>
    <n v="0.2"/>
    <n v="2.3379999999999983"/>
  </r>
  <r>
    <n v="3201"/>
    <x v="1590"/>
    <x v="2"/>
    <x v="598"/>
    <d v="2011-05-20T00:00:00"/>
    <s v="Second Class"/>
    <x v="74"/>
    <s v="Ted Trevino"/>
    <x v="0"/>
    <s v="United States"/>
    <s v="Akron"/>
    <x v="24"/>
    <n v="44312"/>
    <x v="3"/>
    <s v="FUR-FU-10000308"/>
    <x v="0"/>
    <x v="5"/>
    <s v="Deflect-o Glass Clear Studded Chair Mats"/>
    <n v="149.232"/>
    <n v="3"/>
    <n v="0.2"/>
    <n v="3.7308000000000021"/>
  </r>
  <r>
    <n v="3202"/>
    <x v="1590"/>
    <x v="2"/>
    <x v="598"/>
    <d v="2011-05-20T00:00:00"/>
    <s v="Second Class"/>
    <x v="74"/>
    <s v="Ted Trevino"/>
    <x v="0"/>
    <s v="United States"/>
    <s v="Akron"/>
    <x v="24"/>
    <n v="44312"/>
    <x v="3"/>
    <s v="OFF-PA-10001526"/>
    <x v="1"/>
    <x v="10"/>
    <s v="Xerox 1949"/>
    <n v="15.936000000000002"/>
    <n v="4"/>
    <n v="0.2"/>
    <n v="5.7768000000000015"/>
  </r>
  <r>
    <n v="3203"/>
    <x v="1591"/>
    <x v="2"/>
    <x v="849"/>
    <d v="2011-11-16T00:00:00"/>
    <s v="Standard Class"/>
    <x v="76"/>
    <s v="Ruben Dartt"/>
    <x v="0"/>
    <s v="United States"/>
    <s v="San Diego"/>
    <x v="1"/>
    <n v="92037"/>
    <x v="1"/>
    <s v="TEC-PH-10002103"/>
    <x v="2"/>
    <x v="7"/>
    <s v="Jabra SPEAK 410"/>
    <n v="601.53599999999994"/>
    <n v="8"/>
    <n v="0.2"/>
    <n v="60.153600000000012"/>
  </r>
  <r>
    <n v="3204"/>
    <x v="1591"/>
    <x v="2"/>
    <x v="849"/>
    <d v="2011-11-16T00:00:00"/>
    <s v="Standard Class"/>
    <x v="76"/>
    <s v="Ruben Dartt"/>
    <x v="0"/>
    <s v="United States"/>
    <s v="San Diego"/>
    <x v="1"/>
    <n v="92037"/>
    <x v="1"/>
    <s v="TEC-AC-10004209"/>
    <x v="2"/>
    <x v="11"/>
    <s v="Memorex Froggy Flash Drive 4 GB"/>
    <n v="10.99"/>
    <n v="1"/>
    <n v="0"/>
    <n v="4.2861000000000002"/>
  </r>
  <r>
    <n v="3205"/>
    <x v="1591"/>
    <x v="2"/>
    <x v="849"/>
    <d v="2011-11-16T00:00:00"/>
    <s v="Standard Class"/>
    <x v="76"/>
    <s v="Ruben Dartt"/>
    <x v="0"/>
    <s v="United States"/>
    <s v="San Diego"/>
    <x v="1"/>
    <n v="92037"/>
    <x v="1"/>
    <s v="FUR-FU-10000397"/>
    <x v="0"/>
    <x v="5"/>
    <s v="Luxo Economy Swing Arm Lamp"/>
    <n v="39.880000000000003"/>
    <n v="2"/>
    <n v="0"/>
    <n v="11.166400000000003"/>
  </r>
  <r>
    <n v="3206"/>
    <x v="1591"/>
    <x v="2"/>
    <x v="849"/>
    <d v="2011-11-16T00:00:00"/>
    <s v="Standard Class"/>
    <x v="76"/>
    <s v="Ruben Dartt"/>
    <x v="0"/>
    <s v="United States"/>
    <s v="San Diego"/>
    <x v="1"/>
    <n v="92037"/>
    <x v="1"/>
    <s v="OFF-PA-10002137"/>
    <x v="1"/>
    <x v="10"/>
    <s v="Southworth 100% Résumé Paper, 24lb."/>
    <n v="62.24"/>
    <n v="8"/>
    <n v="0"/>
    <n v="28.007999999999996"/>
  </r>
  <r>
    <n v="3207"/>
    <x v="1591"/>
    <x v="2"/>
    <x v="849"/>
    <d v="2011-11-16T00:00:00"/>
    <s v="Standard Class"/>
    <x v="76"/>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x v="76"/>
    <s v="Ruben Dartt"/>
    <x v="0"/>
    <s v="United States"/>
    <s v="San Diego"/>
    <x v="1"/>
    <n v="92037"/>
    <x v="1"/>
    <s v="OFF-LA-10000407"/>
    <x v="1"/>
    <x v="2"/>
    <s v="Avery White Multi-Purpose Labels"/>
    <n v="39.840000000000003"/>
    <n v="8"/>
    <n v="0"/>
    <n v="18.3264"/>
  </r>
  <r>
    <n v="3209"/>
    <x v="1592"/>
    <x v="0"/>
    <x v="850"/>
    <d v="2013-01-15T00:00:00"/>
    <s v="Standard Class"/>
    <x v="156"/>
    <s v="Laura Armstrong"/>
    <x v="1"/>
    <s v="United States"/>
    <s v="Fresno"/>
    <x v="1"/>
    <n v="93727"/>
    <x v="1"/>
    <s v="TEC-AC-10000420"/>
    <x v="2"/>
    <x v="11"/>
    <s v="Logitech G500s Laser Gaming Mouse with Adjustable Weight Tuning"/>
    <n v="349.95"/>
    <n v="5"/>
    <n v="0"/>
    <n v="118.98299999999999"/>
  </r>
  <r>
    <n v="3210"/>
    <x v="1592"/>
    <x v="0"/>
    <x v="850"/>
    <d v="2013-01-15T00:00:00"/>
    <s v="Standard Class"/>
    <x v="156"/>
    <s v="Laura Armstrong"/>
    <x v="1"/>
    <s v="United States"/>
    <s v="Fresno"/>
    <x v="1"/>
    <n v="93727"/>
    <x v="1"/>
    <s v="TEC-PH-10002726"/>
    <x v="2"/>
    <x v="7"/>
    <s v="netTALK DUO VoIP Telephone Service"/>
    <n v="377.92800000000005"/>
    <n v="9"/>
    <n v="0.2"/>
    <n v="141.72300000000001"/>
  </r>
  <r>
    <n v="3211"/>
    <x v="1593"/>
    <x v="3"/>
    <x v="585"/>
    <d v="2014-09-28T00:00:00"/>
    <s v="Standard Class"/>
    <x v="64"/>
    <s v="Sally Hughsby"/>
    <x v="1"/>
    <s v="United States"/>
    <s v="Pearland"/>
    <x v="5"/>
    <n v="77581"/>
    <x v="2"/>
    <s v="OFF-EN-10001415"/>
    <x v="1"/>
    <x v="12"/>
    <s v="Staples"/>
    <n v="13.392000000000001"/>
    <n v="3"/>
    <n v="0.2"/>
    <n v="5.0220000000000002"/>
  </r>
  <r>
    <n v="3212"/>
    <x v="1593"/>
    <x v="3"/>
    <x v="585"/>
    <d v="2014-09-28T00:00:00"/>
    <s v="Standard Class"/>
    <x v="64"/>
    <s v="Sally Hughsby"/>
    <x v="1"/>
    <s v="United States"/>
    <s v="Pearland"/>
    <x v="5"/>
    <n v="77581"/>
    <x v="2"/>
    <s v="OFF-BI-10000773"/>
    <x v="1"/>
    <x v="8"/>
    <s v="Insertable Tab Post Binder Dividers"/>
    <n v="11.227999999999998"/>
    <n v="7"/>
    <n v="0.8"/>
    <n v="-18.52620000000001"/>
  </r>
  <r>
    <n v="3213"/>
    <x v="1594"/>
    <x v="2"/>
    <x v="851"/>
    <d v="2011-12-28T00:00:00"/>
    <s v="Standard Class"/>
    <x v="227"/>
    <s v="Sarah Foster"/>
    <x v="0"/>
    <s v="United States"/>
    <s v="Richmond"/>
    <x v="14"/>
    <n v="47374"/>
    <x v="2"/>
    <s v="OFF-AP-10002350"/>
    <x v="1"/>
    <x v="9"/>
    <s v="Belkin F9H710-06 7 Outlet SurgeMaster Surge Protector"/>
    <n v="207.24"/>
    <n v="11"/>
    <n v="0"/>
    <n v="58.027200000000001"/>
  </r>
  <r>
    <n v="3214"/>
    <x v="1595"/>
    <x v="0"/>
    <x v="439"/>
    <d v="2013-06-02T00:00:00"/>
    <s v="Standard Class"/>
    <x v="260"/>
    <s v="Tiffany House"/>
    <x v="1"/>
    <s v="United States"/>
    <s v="Philadelphia"/>
    <x v="9"/>
    <n v="19134"/>
    <x v="3"/>
    <s v="OFF-AR-10001919"/>
    <x v="1"/>
    <x v="6"/>
    <s v="OIC #2 Pencils, Medium Soft"/>
    <n v="1.504"/>
    <n v="1"/>
    <n v="0.2"/>
    <n v="0.16919999999999991"/>
  </r>
  <r>
    <n v="3215"/>
    <x v="1595"/>
    <x v="0"/>
    <x v="439"/>
    <d v="2013-06-02T00:00:00"/>
    <s v="Standard Class"/>
    <x v="260"/>
    <s v="Tiffany House"/>
    <x v="1"/>
    <s v="United States"/>
    <s v="Philadelphia"/>
    <x v="9"/>
    <n v="19134"/>
    <x v="3"/>
    <s v="OFF-AP-10002082"/>
    <x v="1"/>
    <x v="9"/>
    <s v="Holmes HEPA Air Purifier"/>
    <n v="34.848000000000006"/>
    <n v="2"/>
    <n v="0.2"/>
    <n v="6.5339999999999971"/>
  </r>
  <r>
    <n v="3216"/>
    <x v="1596"/>
    <x v="3"/>
    <x v="141"/>
    <d v="2014-07-11T00:00:00"/>
    <s v="First Class"/>
    <x v="364"/>
    <s v="Vivek Gonzalez"/>
    <x v="0"/>
    <s v="United States"/>
    <s v="San Mateo"/>
    <x v="1"/>
    <n v="94403"/>
    <x v="1"/>
    <s v="OFF-LA-10002762"/>
    <x v="1"/>
    <x v="2"/>
    <s v="Avery 485"/>
    <n v="75.179999999999993"/>
    <n v="6"/>
    <n v="0"/>
    <n v="35.334599999999995"/>
  </r>
  <r>
    <n v="3217"/>
    <x v="1597"/>
    <x v="2"/>
    <x v="8"/>
    <d v="2011-05-17T00:00:00"/>
    <s v="Standard Class"/>
    <x v="268"/>
    <s v="Naresj Patel"/>
    <x v="0"/>
    <s v="United States"/>
    <s v="Oakland"/>
    <x v="1"/>
    <n v="94601"/>
    <x v="1"/>
    <s v="TEC-AC-10002800"/>
    <x v="2"/>
    <x v="11"/>
    <s v="Plantronics Audio 478 Stereo USB Headset"/>
    <n v="149.97"/>
    <n v="3"/>
    <n v="0"/>
    <n v="52.489499999999992"/>
  </r>
  <r>
    <n v="3218"/>
    <x v="1598"/>
    <x v="3"/>
    <x v="468"/>
    <d v="2014-11-17T00:00:00"/>
    <s v="Standard Class"/>
    <x v="395"/>
    <s v="Frank Hawley"/>
    <x v="1"/>
    <s v="United States"/>
    <s v="New York City"/>
    <x v="15"/>
    <n v="10024"/>
    <x v="3"/>
    <s v="OFF-BI-10003925"/>
    <x v="1"/>
    <x v="8"/>
    <s v="Fellowes PB300 Plastic Comb Binding Machine"/>
    <n v="931.17600000000016"/>
    <n v="3"/>
    <n v="0.2"/>
    <n v="314.27190000000002"/>
  </r>
  <r>
    <n v="3219"/>
    <x v="1598"/>
    <x v="3"/>
    <x v="468"/>
    <d v="2014-11-17T00:00:00"/>
    <s v="Standard Class"/>
    <x v="395"/>
    <s v="Frank Hawley"/>
    <x v="1"/>
    <s v="United States"/>
    <s v="New York City"/>
    <x v="15"/>
    <n v="10024"/>
    <x v="3"/>
    <s v="TEC-PH-10002200"/>
    <x v="2"/>
    <x v="7"/>
    <s v="Aastra 6757i CT Wireless VoIP phone"/>
    <n v="430.88"/>
    <n v="2"/>
    <n v="0"/>
    <n v="124.95519999999999"/>
  </r>
  <r>
    <n v="3220"/>
    <x v="1599"/>
    <x v="1"/>
    <x v="653"/>
    <d v="2012-10-08T00:00:00"/>
    <s v="Standard Class"/>
    <x v="687"/>
    <s v="Jennifer Patt"/>
    <x v="1"/>
    <s v="United States"/>
    <s v="Lakewood"/>
    <x v="30"/>
    <n v="8701"/>
    <x v="3"/>
    <s v="OFF-PA-10001295"/>
    <x v="1"/>
    <x v="10"/>
    <s v="Computer Printout Paper with Letter-Trim Perforations"/>
    <n v="94.85"/>
    <n v="5"/>
    <n v="0"/>
    <n v="45.527999999999992"/>
  </r>
  <r>
    <n v="3221"/>
    <x v="1599"/>
    <x v="1"/>
    <x v="653"/>
    <d v="2012-10-08T00:00:00"/>
    <s v="Standard Class"/>
    <x v="687"/>
    <s v="Jennifer Patt"/>
    <x v="1"/>
    <s v="United States"/>
    <s v="Lakewood"/>
    <x v="30"/>
    <n v="8701"/>
    <x v="3"/>
    <s v="OFF-EN-10002500"/>
    <x v="1"/>
    <x v="12"/>
    <s v="Globe Weis Peel &amp; Seel First Class Envelopes"/>
    <n v="51.12"/>
    <n v="4"/>
    <n v="0"/>
    <n v="23.003999999999998"/>
  </r>
  <r>
    <n v="3222"/>
    <x v="1599"/>
    <x v="1"/>
    <x v="653"/>
    <d v="2012-10-08T00:00:00"/>
    <s v="Standard Class"/>
    <x v="687"/>
    <s v="Jennifer Patt"/>
    <x v="1"/>
    <s v="United States"/>
    <s v="Lakewood"/>
    <x v="30"/>
    <n v="8701"/>
    <x v="3"/>
    <s v="TEC-AC-10000892"/>
    <x v="2"/>
    <x v="11"/>
    <s v="NETGEAR N750 Dual Band Wi-Fi Gigabit Router"/>
    <n v="90"/>
    <n v="1"/>
    <n v="0"/>
    <n v="32.4"/>
  </r>
  <r>
    <n v="3223"/>
    <x v="1600"/>
    <x v="2"/>
    <x v="852"/>
    <d v="2011-10-05T00:00:00"/>
    <s v="First Class"/>
    <x v="2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x v="20"/>
    <s v="Erin Smith"/>
    <x v="1"/>
    <s v="United States"/>
    <s v="Tempe"/>
    <x v="16"/>
    <n v="85281"/>
    <x v="1"/>
    <s v="OFF-FA-10000735"/>
    <x v="1"/>
    <x v="13"/>
    <s v="Staples"/>
    <n v="4.6719999999999997"/>
    <n v="2"/>
    <n v="0.2"/>
    <n v="1.4599999999999997"/>
  </r>
  <r>
    <n v="3225"/>
    <x v="1600"/>
    <x v="2"/>
    <x v="852"/>
    <d v="2011-10-05T00:00:00"/>
    <s v="First Class"/>
    <x v="20"/>
    <s v="Erin Smith"/>
    <x v="1"/>
    <s v="United States"/>
    <s v="Tempe"/>
    <x v="16"/>
    <n v="85281"/>
    <x v="1"/>
    <s v="TEC-PH-10001760"/>
    <x v="2"/>
    <x v="7"/>
    <s v="Bose SoundLink Bluetooth Speaker"/>
    <n v="318.40000000000003"/>
    <n v="2"/>
    <n v="0.2"/>
    <n v="107.46"/>
  </r>
  <r>
    <n v="3226"/>
    <x v="1600"/>
    <x v="2"/>
    <x v="852"/>
    <d v="2011-10-05T00:00:00"/>
    <s v="First Class"/>
    <x v="20"/>
    <s v="Erin Smith"/>
    <x v="1"/>
    <s v="United States"/>
    <s v="Tempe"/>
    <x v="16"/>
    <n v="85281"/>
    <x v="1"/>
    <s v="OFF-EN-10004846"/>
    <x v="1"/>
    <x v="12"/>
    <s v="Letter or Legal Size Expandable Poly String Tie Envelopes"/>
    <n v="12.768000000000001"/>
    <n v="6"/>
    <n v="0.2"/>
    <n v="4.628400000000001"/>
  </r>
  <r>
    <n v="3227"/>
    <x v="1600"/>
    <x v="2"/>
    <x v="852"/>
    <d v="2011-10-05T00:00:00"/>
    <s v="First Class"/>
    <x v="20"/>
    <s v="Erin Smith"/>
    <x v="1"/>
    <s v="United States"/>
    <s v="Tempe"/>
    <x v="16"/>
    <n v="85281"/>
    <x v="1"/>
    <s v="OFF-SU-10003567"/>
    <x v="1"/>
    <x v="14"/>
    <s v="Stiletto Hand Letter Openers"/>
    <n v="15.36"/>
    <n v="2"/>
    <n v="0.2"/>
    <n v="-3.2639999999999993"/>
  </r>
  <r>
    <n v="3228"/>
    <x v="1600"/>
    <x v="2"/>
    <x v="852"/>
    <d v="2011-10-05T00:00:00"/>
    <s v="First Class"/>
    <x v="20"/>
    <s v="Erin Smith"/>
    <x v="1"/>
    <s v="United States"/>
    <s v="Tempe"/>
    <x v="16"/>
    <n v="85281"/>
    <x v="1"/>
    <s v="TEC-PH-10001557"/>
    <x v="2"/>
    <x v="7"/>
    <s v="Pyle PMP37LED"/>
    <n v="230.376"/>
    <n v="3"/>
    <n v="0.2"/>
    <n v="20.157899999999991"/>
  </r>
  <r>
    <n v="3229"/>
    <x v="1600"/>
    <x v="2"/>
    <x v="852"/>
    <d v="2011-10-05T00:00:00"/>
    <s v="First Class"/>
    <x v="20"/>
    <s v="Erin Smith"/>
    <x v="1"/>
    <s v="United States"/>
    <s v="Tempe"/>
    <x v="16"/>
    <n v="85281"/>
    <x v="1"/>
    <s v="TEC-AC-10003038"/>
    <x v="2"/>
    <x v="11"/>
    <s v="Kingston Digital DataTraveler 16GB USB 2.0"/>
    <n v="7.16"/>
    <n v="1"/>
    <n v="0.2"/>
    <n v="-8.9500000000001023E-2"/>
  </r>
  <r>
    <n v="3230"/>
    <x v="1601"/>
    <x v="2"/>
    <x v="430"/>
    <d v="2011-08-16T00:00:00"/>
    <s v="Standard Class"/>
    <x v="107"/>
    <s v="Ken Lonsdale"/>
    <x v="0"/>
    <s v="United States"/>
    <s v="New York City"/>
    <x v="15"/>
    <n v="10035"/>
    <x v="3"/>
    <s v="OFF-ST-10004459"/>
    <x v="1"/>
    <x v="4"/>
    <s v="Tennsco Single-Tier Lockers"/>
    <n v="375.34"/>
    <n v="1"/>
    <n v="0"/>
    <n v="18.766999999999996"/>
  </r>
  <r>
    <n v="3231"/>
    <x v="1602"/>
    <x v="3"/>
    <x v="853"/>
    <d v="2014-09-06T00:00:00"/>
    <s v="Second Class"/>
    <x v="202"/>
    <s v="Bradley Nguyen"/>
    <x v="0"/>
    <s v="United States"/>
    <s v="New York City"/>
    <x v="15"/>
    <n v="10009"/>
    <x v="3"/>
    <s v="FUR-FU-10004960"/>
    <x v="0"/>
    <x v="5"/>
    <s v="Seth Thomas 12&quot; Clock w/ Goldtone Case"/>
    <n v="114.9"/>
    <n v="5"/>
    <n v="0"/>
    <n v="39.066000000000003"/>
  </r>
  <r>
    <n v="3232"/>
    <x v="1603"/>
    <x v="3"/>
    <x v="513"/>
    <d v="2014-04-23T00:00:00"/>
    <s v="Standard Class"/>
    <x v="444"/>
    <s v="Natalie DeCherney"/>
    <x v="0"/>
    <s v="United States"/>
    <s v="Houston"/>
    <x v="5"/>
    <n v="77095"/>
    <x v="2"/>
    <s v="OFF-BI-10000632"/>
    <x v="1"/>
    <x v="8"/>
    <s v="Satellite Sectional Post Binders"/>
    <n v="26.045999999999992"/>
    <n v="3"/>
    <n v="0.8"/>
    <n v="-44.278199999999998"/>
  </r>
  <r>
    <n v="3233"/>
    <x v="1603"/>
    <x v="3"/>
    <x v="513"/>
    <d v="2014-04-23T00:00:00"/>
    <s v="Standard Class"/>
    <x v="444"/>
    <s v="Natalie DeCherney"/>
    <x v="0"/>
    <s v="United States"/>
    <s v="Houston"/>
    <x v="5"/>
    <n v="77095"/>
    <x v="2"/>
    <s v="OFF-BI-10001107"/>
    <x v="1"/>
    <x v="8"/>
    <s v="GBC White Gloss Covers, Plain Front"/>
    <n v="2.8959999999999995"/>
    <n v="1"/>
    <n v="0.8"/>
    <n v="-4.7784000000000013"/>
  </r>
  <r>
    <n v="3234"/>
    <x v="1603"/>
    <x v="3"/>
    <x v="513"/>
    <d v="2014-04-23T00:00:00"/>
    <s v="Standard Class"/>
    <x v="444"/>
    <s v="Natalie DeCherney"/>
    <x v="0"/>
    <s v="United States"/>
    <s v="Houston"/>
    <x v="5"/>
    <n v="77095"/>
    <x v="2"/>
    <s v="OFF-ST-10002301"/>
    <x v="1"/>
    <x v="4"/>
    <s v="Tennsco Commercial Shelving"/>
    <n v="32.544000000000004"/>
    <n v="2"/>
    <n v="0.2"/>
    <n v="-7.7292000000000041"/>
  </r>
  <r>
    <n v="3235"/>
    <x v="1604"/>
    <x v="0"/>
    <x v="423"/>
    <d v="2013-04-28T00:00:00"/>
    <s v="First Class"/>
    <x v="691"/>
    <s v="Jack Lebron"/>
    <x v="0"/>
    <s v="United States"/>
    <s v="Riverside"/>
    <x v="1"/>
    <n v="92503"/>
    <x v="1"/>
    <s v="OFF-BI-10003355"/>
    <x v="1"/>
    <x v="8"/>
    <s v="Cardinal Holdit Business Card Pockets"/>
    <n v="3.9840000000000004"/>
    <n v="1"/>
    <n v="0.2"/>
    <n v="1.3944000000000001"/>
  </r>
  <r>
    <n v="3236"/>
    <x v="1605"/>
    <x v="0"/>
    <x v="804"/>
    <d v="2013-01-15T00:00:00"/>
    <s v="Same Day"/>
    <x v="116"/>
    <s v="Roy Collins"/>
    <x v="0"/>
    <s v="United States"/>
    <s v="Fairfield"/>
    <x v="29"/>
    <n v="6824"/>
    <x v="3"/>
    <s v="FUR-TA-10002903"/>
    <x v="0"/>
    <x v="3"/>
    <s v="Bevis Round Bullnose 29&quot; High Table Top"/>
    <n v="181.79699999999997"/>
    <n v="1"/>
    <n v="0.3"/>
    <n v="-15.582599999999999"/>
  </r>
  <r>
    <n v="3237"/>
    <x v="1606"/>
    <x v="0"/>
    <x v="440"/>
    <d v="2013-05-03T00:00:00"/>
    <s v="Same Day"/>
    <x v="693"/>
    <s v="Cindy Chapman"/>
    <x v="0"/>
    <s v="United States"/>
    <s v="New York City"/>
    <x v="15"/>
    <n v="10024"/>
    <x v="3"/>
    <s v="OFF-ST-10001580"/>
    <x v="1"/>
    <x v="4"/>
    <s v="Super Decoflex Portable Personal File"/>
    <n v="44.94"/>
    <n v="3"/>
    <n v="0"/>
    <n v="12.5832"/>
  </r>
  <r>
    <n v="3238"/>
    <x v="1606"/>
    <x v="0"/>
    <x v="440"/>
    <d v="2013-05-03T00:00:00"/>
    <s v="Same Day"/>
    <x v="693"/>
    <s v="Cindy Chapman"/>
    <x v="0"/>
    <s v="United States"/>
    <s v="New York City"/>
    <x v="15"/>
    <n v="10024"/>
    <x v="3"/>
    <s v="OFF-BI-10000315"/>
    <x v="1"/>
    <x v="8"/>
    <s v="Poly Designer Cover &amp; Back"/>
    <n v="45.576000000000001"/>
    <n v="3"/>
    <n v="0.2"/>
    <n v="15.951599999999997"/>
  </r>
  <r>
    <n v="3239"/>
    <x v="1607"/>
    <x v="0"/>
    <x v="73"/>
    <d v="2013-11-28T00:00:00"/>
    <s v="Standard Class"/>
    <x v="694"/>
    <s v="David Wiener"/>
    <x v="1"/>
    <s v="United States"/>
    <s v="Houston"/>
    <x v="5"/>
    <n v="77095"/>
    <x v="2"/>
    <s v="FUR-CH-10003774"/>
    <x v="0"/>
    <x v="1"/>
    <s v="Global Wood Trimmed Manager's Task Chair, Khaki"/>
    <n v="318.43"/>
    <n v="5"/>
    <n v="0.3"/>
    <n v="-77.333000000000013"/>
  </r>
  <r>
    <n v="3240"/>
    <x v="1607"/>
    <x v="0"/>
    <x v="73"/>
    <d v="2013-11-28T00:00:00"/>
    <s v="Standard Class"/>
    <x v="694"/>
    <s v="David Wiener"/>
    <x v="1"/>
    <s v="United States"/>
    <s v="Houston"/>
    <x v="5"/>
    <n v="77095"/>
    <x v="2"/>
    <s v="TEC-PH-10003095"/>
    <x v="2"/>
    <x v="7"/>
    <s v="Samsung HM1900 Bluetooth Headset"/>
    <n v="122.91999999999999"/>
    <n v="7"/>
    <n v="0.2"/>
    <n v="46.095000000000006"/>
  </r>
  <r>
    <n v="3241"/>
    <x v="1607"/>
    <x v="0"/>
    <x v="73"/>
    <d v="2013-11-28T00:00:00"/>
    <s v="Standard Class"/>
    <x v="694"/>
    <s v="David Wiener"/>
    <x v="1"/>
    <s v="United States"/>
    <s v="Houston"/>
    <x v="5"/>
    <n v="77095"/>
    <x v="2"/>
    <s v="FUR-FU-10000023"/>
    <x v="0"/>
    <x v="5"/>
    <s v="Eldon Wave Desk Accessories"/>
    <n v="7.0679999999999996"/>
    <n v="3"/>
    <n v="0.6"/>
    <n v="-2.8271999999999995"/>
  </r>
  <r>
    <n v="3242"/>
    <x v="1608"/>
    <x v="0"/>
    <x v="854"/>
    <d v="2013-02-03T00:00:00"/>
    <s v="First Class"/>
    <x v="316"/>
    <s v="Cyma Kinney"/>
    <x v="1"/>
    <s v="United States"/>
    <s v="Arlington"/>
    <x v="17"/>
    <n v="22204"/>
    <x v="0"/>
    <s v="OFF-ST-10002214"/>
    <x v="1"/>
    <x v="4"/>
    <s v="X-Rack File for Hanging Folders"/>
    <n v="56.449999999999996"/>
    <n v="5"/>
    <n v="0"/>
    <n v="14.676999999999998"/>
  </r>
  <r>
    <n v="3243"/>
    <x v="1609"/>
    <x v="3"/>
    <x v="185"/>
    <d v="2014-04-06T00:00:00"/>
    <s v="Second Class"/>
    <x v="283"/>
    <s v="Emily Grady"/>
    <x v="0"/>
    <s v="United States"/>
    <s v="Chicago"/>
    <x v="10"/>
    <n v="60623"/>
    <x v="2"/>
    <s v="OFF-BI-10002799"/>
    <x v="1"/>
    <x v="8"/>
    <s v="SlimView Poly Binder, 3/8&quot;"/>
    <n v="13.467999999999998"/>
    <n v="13"/>
    <n v="0.8"/>
    <n v="-22.895600000000005"/>
  </r>
  <r>
    <n v="3244"/>
    <x v="1610"/>
    <x v="3"/>
    <x v="96"/>
    <d v="2014-12-06T00:00:00"/>
    <s v="Standard Class"/>
    <x v="695"/>
    <s v="Sarah Jordon"/>
    <x v="0"/>
    <s v="United States"/>
    <s v="Grand Prairie"/>
    <x v="5"/>
    <n v="75051"/>
    <x v="2"/>
    <s v="TEC-PH-10004912"/>
    <x v="2"/>
    <x v="7"/>
    <s v="Cisco SPA112 2 Port Phone Adapter"/>
    <n v="219.80000000000004"/>
    <n v="5"/>
    <n v="0.2"/>
    <n v="24.727499999999971"/>
  </r>
  <r>
    <n v="3245"/>
    <x v="1610"/>
    <x v="3"/>
    <x v="96"/>
    <d v="2014-12-06T00:00:00"/>
    <s v="Standard Class"/>
    <x v="695"/>
    <s v="Sarah Jordon"/>
    <x v="0"/>
    <s v="United States"/>
    <s v="Grand Prairie"/>
    <x v="5"/>
    <n v="75051"/>
    <x v="2"/>
    <s v="FUR-CH-10002602"/>
    <x v="0"/>
    <x v="1"/>
    <s v="DMI Arturo Collection Mission-style Design Wood Chair"/>
    <n v="317.05799999999999"/>
    <n v="3"/>
    <n v="0.3"/>
    <n v="-18.117599999999996"/>
  </r>
  <r>
    <n v="3246"/>
    <x v="1611"/>
    <x v="3"/>
    <x v="389"/>
    <d v="2014-12-13T00:00:00"/>
    <s v="Second Class"/>
    <x v="130"/>
    <s v="Ben Peterman"/>
    <x v="1"/>
    <s v="United States"/>
    <s v="Seattle"/>
    <x v="4"/>
    <n v="98103"/>
    <x v="1"/>
    <s v="TEC-AC-10004510"/>
    <x v="2"/>
    <x v="11"/>
    <s v="Logitech Desktop MK120 Mouse and keyboard Combo"/>
    <n v="49.08"/>
    <n v="3"/>
    <n v="0"/>
    <n v="4.9079999999999977"/>
  </r>
  <r>
    <n v="3247"/>
    <x v="1611"/>
    <x v="3"/>
    <x v="389"/>
    <d v="2014-12-13T00:00:00"/>
    <s v="Second Class"/>
    <x v="130"/>
    <s v="Ben Peterman"/>
    <x v="1"/>
    <s v="United States"/>
    <s v="Seattle"/>
    <x v="4"/>
    <n v="98103"/>
    <x v="1"/>
    <s v="OFF-ST-10000060"/>
    <x v="1"/>
    <x v="4"/>
    <s v="Fellowes Bankers Box Staxonsteel Drawer File/Stacking System"/>
    <n v="324.90000000000003"/>
    <n v="5"/>
    <n v="0"/>
    <n v="38.988000000000014"/>
  </r>
  <r>
    <n v="3248"/>
    <x v="1611"/>
    <x v="3"/>
    <x v="389"/>
    <d v="2014-12-13T00:00:00"/>
    <s v="Second Class"/>
    <x v="130"/>
    <s v="Ben Peterman"/>
    <x v="1"/>
    <s v="United States"/>
    <s v="Seattle"/>
    <x v="4"/>
    <n v="98103"/>
    <x v="1"/>
    <s v="OFF-AR-10000799"/>
    <x v="1"/>
    <x v="6"/>
    <s v="Col-Erase Pencils with Erasers"/>
    <n v="18.240000000000002"/>
    <n v="3"/>
    <n v="0"/>
    <n v="5.2895999999999983"/>
  </r>
  <r>
    <n v="3249"/>
    <x v="1612"/>
    <x v="0"/>
    <x v="42"/>
    <d v="2013-09-22T00:00:00"/>
    <s v="Standard Class"/>
    <x v="319"/>
    <s v="Sanjit Jacobs"/>
    <x v="2"/>
    <s v="United States"/>
    <s v="Seattle"/>
    <x v="4"/>
    <n v="98103"/>
    <x v="1"/>
    <s v="FUR-CH-10004875"/>
    <x v="0"/>
    <x v="1"/>
    <s v="Harbour Creations 67200 Series Stacking Chairs"/>
    <n v="113.88800000000002"/>
    <n v="2"/>
    <n v="0.2"/>
    <n v="9.9651999999999994"/>
  </r>
  <r>
    <n v="3250"/>
    <x v="1612"/>
    <x v="0"/>
    <x v="42"/>
    <d v="2013-09-22T00:00:00"/>
    <s v="Standard Class"/>
    <x v="319"/>
    <s v="Sanjit Jacobs"/>
    <x v="2"/>
    <s v="United States"/>
    <s v="Seattle"/>
    <x v="4"/>
    <n v="98103"/>
    <x v="1"/>
    <s v="TEC-PH-10002085"/>
    <x v="2"/>
    <x v="7"/>
    <s v="Clarity 53712"/>
    <n v="105.584"/>
    <n v="2"/>
    <n v="0.2"/>
    <n v="7.9188000000000045"/>
  </r>
  <r>
    <n v="3251"/>
    <x v="1613"/>
    <x v="0"/>
    <x v="443"/>
    <d v="2013-12-30T00:00:00"/>
    <s v="Standard Class"/>
    <x v="565"/>
    <s v="Matt Collister"/>
    <x v="1"/>
    <s v="United States"/>
    <s v="Grand Rapids"/>
    <x v="12"/>
    <n v="49505"/>
    <x v="2"/>
    <s v="OFF-FA-10000992"/>
    <x v="1"/>
    <x v="13"/>
    <s v="Acco Clips to Go Binder Clips, 24 Clips in Two Sizes"/>
    <n v="24.849999999999998"/>
    <n v="7"/>
    <n v="0"/>
    <n v="11.679499999999999"/>
  </r>
  <r>
    <n v="3252"/>
    <x v="1614"/>
    <x v="3"/>
    <x v="827"/>
    <d v="2014-04-20T00:00:00"/>
    <s v="First Class"/>
    <x v="696"/>
    <s v="Bruce Geld"/>
    <x v="0"/>
    <s v="United States"/>
    <s v="Philadelphia"/>
    <x v="9"/>
    <n v="19120"/>
    <x v="3"/>
    <s v="FUR-FU-10001473"/>
    <x v="0"/>
    <x v="5"/>
    <s v="Eldon Executive Woodline II Desk Accessories, Mahogany"/>
    <n v="60.311999999999998"/>
    <n v="3"/>
    <n v="0.2"/>
    <n v="5.2773000000000003"/>
  </r>
  <r>
    <n v="3253"/>
    <x v="1615"/>
    <x v="3"/>
    <x v="855"/>
    <d v="2014-10-31T00:00:00"/>
    <s v="Second Class"/>
    <x v="15"/>
    <s v="Matt Abelman"/>
    <x v="2"/>
    <s v="United States"/>
    <s v="Chicago"/>
    <x v="10"/>
    <n v="60610"/>
    <x v="2"/>
    <s v="OFF-AR-10003045"/>
    <x v="1"/>
    <x v="6"/>
    <s v="Prang Colored Pencils"/>
    <n v="7.0559999999999992"/>
    <n v="3"/>
    <n v="0.2"/>
    <n v="2.2050000000000001"/>
  </r>
  <r>
    <n v="3254"/>
    <x v="1615"/>
    <x v="3"/>
    <x v="855"/>
    <d v="2014-10-31T00:00:00"/>
    <s v="Second Class"/>
    <x v="15"/>
    <s v="Matt Abelman"/>
    <x v="2"/>
    <s v="United States"/>
    <s v="Chicago"/>
    <x v="10"/>
    <n v="60610"/>
    <x v="2"/>
    <s v="TEC-PH-10001536"/>
    <x v="2"/>
    <x v="7"/>
    <s v="Spigen Samsung Galaxy S5 Case Wallet"/>
    <n v="27.183999999999997"/>
    <n v="2"/>
    <n v="0.2"/>
    <n v="2.0387999999999984"/>
  </r>
  <r>
    <n v="3255"/>
    <x v="1616"/>
    <x v="0"/>
    <x v="630"/>
    <d v="2013-07-15T00:00:00"/>
    <s v="Standard Class"/>
    <x v="417"/>
    <s v="Chris Cortes"/>
    <x v="0"/>
    <s v="United States"/>
    <s v="Seattle"/>
    <x v="4"/>
    <n v="98105"/>
    <x v="1"/>
    <s v="TEC-PH-10001580"/>
    <x v="2"/>
    <x v="7"/>
    <s v="Logitech Mobile Speakerphone P710e - speaker phone"/>
    <n v="107.98399999999999"/>
    <n v="1"/>
    <n v="0.2"/>
    <n v="9.4485999999999954"/>
  </r>
  <r>
    <n v="3256"/>
    <x v="1616"/>
    <x v="0"/>
    <x v="630"/>
    <d v="2013-07-15T00:00:00"/>
    <s v="Standard Class"/>
    <x v="417"/>
    <s v="Chris Cortes"/>
    <x v="0"/>
    <s v="United States"/>
    <s v="Seattle"/>
    <x v="4"/>
    <n v="98105"/>
    <x v="1"/>
    <s v="OFF-BI-10004209"/>
    <x v="1"/>
    <x v="8"/>
    <s v="Fellowes Twister Kit, Gray/Clear, 3/pkg"/>
    <n v="19.295999999999999"/>
    <n v="3"/>
    <n v="0.2"/>
    <n v="6.0299999999999994"/>
  </r>
  <r>
    <n v="3257"/>
    <x v="1617"/>
    <x v="1"/>
    <x v="101"/>
    <d v="2012-08-14T00:00:00"/>
    <s v="Standard Class"/>
    <x v="19"/>
    <s v="Ruben Ausman"/>
    <x v="1"/>
    <s v="United States"/>
    <s v="Jacksonville"/>
    <x v="2"/>
    <n v="32216"/>
    <x v="0"/>
    <s v="OFF-LA-10001613"/>
    <x v="1"/>
    <x v="2"/>
    <s v="Avery File Folder Labels"/>
    <n v="4.6079999999999997"/>
    <n v="2"/>
    <n v="0.2"/>
    <n v="1.6704000000000001"/>
  </r>
  <r>
    <n v="3258"/>
    <x v="1618"/>
    <x v="0"/>
    <x v="10"/>
    <d v="2013-12-15T00:00:00"/>
    <s v="Second Class"/>
    <x v="460"/>
    <s v="Damala Kotsonis"/>
    <x v="1"/>
    <s v="United States"/>
    <s v="Franklin"/>
    <x v="18"/>
    <n v="37064"/>
    <x v="0"/>
    <s v="FUR-TA-10001676"/>
    <x v="0"/>
    <x v="3"/>
    <s v="Hon 61000 Series Interactive Training Tables"/>
    <n v="79.97399999999999"/>
    <n v="3"/>
    <n v="0.4"/>
    <n v="-29.323800000000006"/>
  </r>
  <r>
    <n v="3259"/>
    <x v="1618"/>
    <x v="0"/>
    <x v="10"/>
    <d v="2013-12-15T00:00:00"/>
    <s v="Second Class"/>
    <x v="460"/>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x v="697"/>
    <s v="Laurel Beltran"/>
    <x v="2"/>
    <s v="United States"/>
    <s v="Highland Park"/>
    <x v="10"/>
    <n v="60035"/>
    <x v="2"/>
    <s v="OFF-BI-10000285"/>
    <x v="1"/>
    <x v="8"/>
    <s v="XtraLife ClearVue Slant-D Ring Binders by Cardinal"/>
    <n v="3.1359999999999992"/>
    <n v="2"/>
    <n v="0.8"/>
    <n v="-4.7040000000000006"/>
  </r>
  <r>
    <n v="3261"/>
    <x v="1620"/>
    <x v="2"/>
    <x v="687"/>
    <d v="2011-11-15T00:00:00"/>
    <s v="First Class"/>
    <x v="698"/>
    <s v="Candace McMahon"/>
    <x v="1"/>
    <s v="United States"/>
    <s v="Pasadena"/>
    <x v="5"/>
    <n v="77506"/>
    <x v="2"/>
    <s v="OFF-PA-10004609"/>
    <x v="1"/>
    <x v="10"/>
    <s v="Xerox 221"/>
    <n v="20.736000000000004"/>
    <n v="4"/>
    <n v="0.2"/>
    <n v="7.2576000000000001"/>
  </r>
  <r>
    <n v="3262"/>
    <x v="1621"/>
    <x v="2"/>
    <x v="664"/>
    <d v="2011-11-19T00:00:00"/>
    <s v="First Class"/>
    <x v="131"/>
    <s v="Thomas Seio"/>
    <x v="1"/>
    <s v="United States"/>
    <s v="San Francisco"/>
    <x v="1"/>
    <n v="94109"/>
    <x v="1"/>
    <s v="TEC-AC-10001314"/>
    <x v="2"/>
    <x v="11"/>
    <s v="Case Logic 2.4GHz Wireless Keyboard"/>
    <n v="99.98"/>
    <n v="2"/>
    <n v="0"/>
    <n v="7.9983999999999895"/>
  </r>
  <r>
    <n v="3263"/>
    <x v="1621"/>
    <x v="2"/>
    <x v="664"/>
    <d v="2011-11-19T00:00:00"/>
    <s v="First Class"/>
    <x v="131"/>
    <s v="Thomas Seio"/>
    <x v="1"/>
    <s v="United States"/>
    <s v="San Francisco"/>
    <x v="1"/>
    <n v="94109"/>
    <x v="1"/>
    <s v="OFF-PA-10003395"/>
    <x v="1"/>
    <x v="10"/>
    <s v="Xerox 1941"/>
    <n v="733.94999999999993"/>
    <n v="7"/>
    <n v="0"/>
    <n v="352.29599999999999"/>
  </r>
  <r>
    <n v="3264"/>
    <x v="1621"/>
    <x v="2"/>
    <x v="664"/>
    <d v="2011-11-19T00:00:00"/>
    <s v="First Class"/>
    <x v="131"/>
    <s v="Thomas Seio"/>
    <x v="1"/>
    <s v="United States"/>
    <s v="San Francisco"/>
    <x v="1"/>
    <n v="94109"/>
    <x v="1"/>
    <s v="OFF-AP-10001242"/>
    <x v="1"/>
    <x v="9"/>
    <s v="APC 7 Outlet Network SurgeArrest Surge Protector"/>
    <n v="241.44"/>
    <n v="3"/>
    <n v="0"/>
    <n v="72.431999999999988"/>
  </r>
  <r>
    <n v="3265"/>
    <x v="1622"/>
    <x v="0"/>
    <x v="758"/>
    <d v="2013-03-09T00:00:00"/>
    <s v="Second Class"/>
    <x v="575"/>
    <s v="Randy Ferguson"/>
    <x v="1"/>
    <s v="United States"/>
    <s v="Miami"/>
    <x v="2"/>
    <n v="33180"/>
    <x v="0"/>
    <s v="OFF-LA-10001641"/>
    <x v="1"/>
    <x v="2"/>
    <s v="Avery 518"/>
    <n v="10.08"/>
    <n v="4"/>
    <n v="0.2"/>
    <n v="3.528"/>
  </r>
  <r>
    <n v="3266"/>
    <x v="1623"/>
    <x v="2"/>
    <x v="856"/>
    <d v="2011-10-15T00:00:00"/>
    <s v="Standard Class"/>
    <x v="535"/>
    <s v="Jill Fjeld"/>
    <x v="0"/>
    <s v="United States"/>
    <s v="Philadelphia"/>
    <x v="9"/>
    <n v="19120"/>
    <x v="3"/>
    <s v="OFF-ST-10003816"/>
    <x v="1"/>
    <x v="4"/>
    <s v="Fellowes High-Stak Drawer Files"/>
    <n v="281.904"/>
    <n v="2"/>
    <n v="0.2"/>
    <n v="10.571399999999983"/>
  </r>
  <r>
    <n v="3267"/>
    <x v="1623"/>
    <x v="2"/>
    <x v="856"/>
    <d v="2011-10-15T00:00:00"/>
    <s v="Standard Class"/>
    <x v="535"/>
    <s v="Jill Fjeld"/>
    <x v="0"/>
    <s v="United States"/>
    <s v="Philadelphia"/>
    <x v="9"/>
    <n v="19120"/>
    <x v="3"/>
    <s v="OFF-EN-10002230"/>
    <x v="1"/>
    <x v="12"/>
    <s v="Airmail Envelopes"/>
    <n v="201.43200000000002"/>
    <n v="3"/>
    <n v="0.2"/>
    <n v="67.983299999999986"/>
  </r>
  <r>
    <n v="3268"/>
    <x v="1624"/>
    <x v="2"/>
    <x v="857"/>
    <d v="2011-05-29T00:00:00"/>
    <s v="Standard Class"/>
    <x v="699"/>
    <s v="Evan Henry"/>
    <x v="0"/>
    <s v="United States"/>
    <s v="Decatur"/>
    <x v="19"/>
    <n v="35601"/>
    <x v="0"/>
    <s v="TEC-PH-10002660"/>
    <x v="2"/>
    <x v="7"/>
    <s v="Nortel Networks T7316 E Nt8 B27"/>
    <n v="135.97999999999999"/>
    <n v="2"/>
    <n v="0"/>
    <n v="33.995000000000005"/>
  </r>
  <r>
    <n v="3269"/>
    <x v="1624"/>
    <x v="2"/>
    <x v="857"/>
    <d v="2011-05-29T00:00:00"/>
    <s v="Standard Class"/>
    <x v="699"/>
    <s v="Evan Henry"/>
    <x v="0"/>
    <s v="United States"/>
    <s v="Decatur"/>
    <x v="19"/>
    <n v="35601"/>
    <x v="0"/>
    <s v="TEC-PH-10003171"/>
    <x v="2"/>
    <x v="7"/>
    <s v="Plantronics Encore H101 Dual Earpieces Headset"/>
    <n v="44.95"/>
    <n v="1"/>
    <n v="0"/>
    <n v="12.585999999999999"/>
  </r>
  <r>
    <n v="3270"/>
    <x v="1625"/>
    <x v="2"/>
    <x v="858"/>
    <d v="2011-07-19T00:00:00"/>
    <s v="Standard Class"/>
    <x v="100"/>
    <s v="Victoria Wilson"/>
    <x v="1"/>
    <s v="United States"/>
    <s v="Sioux Falls"/>
    <x v="44"/>
    <n v="57103"/>
    <x v="2"/>
    <s v="TEC-AC-10003709"/>
    <x v="2"/>
    <x v="11"/>
    <s v="Maxell 4.7GB DVD-R 5/Pack"/>
    <n v="2.9699999999999998"/>
    <n v="3"/>
    <n v="0"/>
    <n v="1.3068000000000004"/>
  </r>
  <r>
    <n v="3271"/>
    <x v="1625"/>
    <x v="2"/>
    <x v="858"/>
    <d v="2011-07-19T00:00:00"/>
    <s v="Standard Class"/>
    <x v="100"/>
    <s v="Victoria Wilson"/>
    <x v="1"/>
    <s v="United States"/>
    <s v="Sioux Falls"/>
    <x v="44"/>
    <n v="57103"/>
    <x v="2"/>
    <s v="OFF-FA-10000304"/>
    <x v="1"/>
    <x v="13"/>
    <s v="Advantus Push Pins"/>
    <n v="6.5400000000000009"/>
    <n v="3"/>
    <n v="0"/>
    <n v="2.6814000000000004"/>
  </r>
  <r>
    <n v="3272"/>
    <x v="1626"/>
    <x v="1"/>
    <x v="17"/>
    <d v="2012-12-29T00:00:00"/>
    <s v="Second Class"/>
    <x v="634"/>
    <s v="Kean Nguyen"/>
    <x v="1"/>
    <s v="United States"/>
    <s v="Visalia"/>
    <x v="1"/>
    <n v="93277"/>
    <x v="1"/>
    <s v="TEC-AC-10003709"/>
    <x v="2"/>
    <x v="11"/>
    <s v="Maxell 4.7GB DVD-R 5/Pack"/>
    <n v="7.92"/>
    <n v="8"/>
    <n v="0"/>
    <n v="3.4848000000000008"/>
  </r>
  <r>
    <n v="3273"/>
    <x v="1627"/>
    <x v="1"/>
    <x v="97"/>
    <d v="2012-02-16T00:00:00"/>
    <s v="Standard Class"/>
    <x v="695"/>
    <s v="Sarah Jordon"/>
    <x v="0"/>
    <s v="United States"/>
    <s v="Los Angeles"/>
    <x v="1"/>
    <n v="90049"/>
    <x v="1"/>
    <s v="FUR-CH-10002774"/>
    <x v="0"/>
    <x v="1"/>
    <s v="Global Deluxe Stacking Chair, Gray"/>
    <n v="203.92"/>
    <n v="5"/>
    <n v="0.2"/>
    <n v="22.940999999999995"/>
  </r>
  <r>
    <n v="3274"/>
    <x v="1628"/>
    <x v="3"/>
    <x v="540"/>
    <d v="2014-05-13T00:00:00"/>
    <s v="Standard Class"/>
    <x v="390"/>
    <s v="Penelope Sewall"/>
    <x v="2"/>
    <s v="United States"/>
    <s v="Los Angeles"/>
    <x v="1"/>
    <n v="90032"/>
    <x v="1"/>
    <s v="TEC-CO-10001046"/>
    <x v="2"/>
    <x v="16"/>
    <s v="Canon Imageclass D680 Copier / Fax"/>
    <n v="3359.9520000000002"/>
    <n v="6"/>
    <n v="0.2"/>
    <n v="1049.9849999999999"/>
  </r>
  <r>
    <n v="3275"/>
    <x v="1629"/>
    <x v="3"/>
    <x v="808"/>
    <d v="2014-11-07T00:00:00"/>
    <s v="Standard Class"/>
    <x v="366"/>
    <s v="Kalyca Meade"/>
    <x v="1"/>
    <s v="United States"/>
    <s v="Overland Park"/>
    <x v="41"/>
    <n v="66212"/>
    <x v="2"/>
    <s v="OFF-FA-10003495"/>
    <x v="1"/>
    <x v="13"/>
    <s v="Staples"/>
    <n v="18.240000000000002"/>
    <n v="3"/>
    <n v="0"/>
    <n v="9.120000000000001"/>
  </r>
  <r>
    <n v="3276"/>
    <x v="1629"/>
    <x v="3"/>
    <x v="808"/>
    <d v="2014-11-07T00:00:00"/>
    <s v="Standard Class"/>
    <x v="366"/>
    <s v="Kalyca Meade"/>
    <x v="1"/>
    <s v="United States"/>
    <s v="Overland Park"/>
    <x v="41"/>
    <n v="66212"/>
    <x v="2"/>
    <s v="OFF-AR-10004685"/>
    <x v="1"/>
    <x v="6"/>
    <s v="Binney &amp; Smith Crayola Metallic Colored Pencils, 8-Color Set"/>
    <n v="27.78"/>
    <n v="6"/>
    <n v="0"/>
    <n v="9.1673999999999989"/>
  </r>
  <r>
    <n v="3277"/>
    <x v="1630"/>
    <x v="2"/>
    <x v="267"/>
    <d v="2011-04-09T00:00:00"/>
    <s v="Second Class"/>
    <x v="620"/>
    <s v="Greg Maxwell"/>
    <x v="1"/>
    <s v="United States"/>
    <s v="Alexandria"/>
    <x v="17"/>
    <n v="22304"/>
    <x v="0"/>
    <s v="OFF-AR-10004757"/>
    <x v="1"/>
    <x v="6"/>
    <s v="Crayola Colored Pencils"/>
    <n v="22.959999999999997"/>
    <n v="7"/>
    <n v="0"/>
    <n v="7.5767999999999986"/>
  </r>
  <r>
    <n v="3278"/>
    <x v="1630"/>
    <x v="2"/>
    <x v="267"/>
    <d v="2011-04-09T00:00:00"/>
    <s v="Second Class"/>
    <x v="620"/>
    <s v="Greg Maxwell"/>
    <x v="1"/>
    <s v="United States"/>
    <s v="Alexandria"/>
    <x v="17"/>
    <n v="22304"/>
    <x v="0"/>
    <s v="TEC-PH-10001615"/>
    <x v="2"/>
    <x v="7"/>
    <s v="AT&amp;T CL82213"/>
    <n v="28.99"/>
    <n v="1"/>
    <n v="0"/>
    <n v="8.4070999999999962"/>
  </r>
  <r>
    <n v="3279"/>
    <x v="1630"/>
    <x v="2"/>
    <x v="267"/>
    <d v="2011-04-09T00:00:00"/>
    <s v="Second Class"/>
    <x v="620"/>
    <s v="Greg Maxwell"/>
    <x v="1"/>
    <s v="United States"/>
    <s v="Alexandria"/>
    <x v="17"/>
    <n v="22304"/>
    <x v="0"/>
    <s v="OFF-PA-10003349"/>
    <x v="1"/>
    <x v="10"/>
    <s v="Xerox 1957"/>
    <n v="12.96"/>
    <n v="2"/>
    <n v="0"/>
    <n v="6.3504000000000005"/>
  </r>
  <r>
    <n v="3280"/>
    <x v="1630"/>
    <x v="2"/>
    <x v="267"/>
    <d v="2011-04-09T00:00:00"/>
    <s v="Second Class"/>
    <x v="620"/>
    <s v="Greg Maxwell"/>
    <x v="1"/>
    <s v="United States"/>
    <s v="Alexandria"/>
    <x v="17"/>
    <n v="22304"/>
    <x v="0"/>
    <s v="OFF-AR-10000127"/>
    <x v="1"/>
    <x v="6"/>
    <s v="Newell 321"/>
    <n v="22.959999999999997"/>
    <n v="7"/>
    <n v="0"/>
    <n v="6.6583999999999968"/>
  </r>
  <r>
    <n v="3281"/>
    <x v="1630"/>
    <x v="2"/>
    <x v="267"/>
    <d v="2011-04-09T00:00:00"/>
    <s v="Second Class"/>
    <x v="620"/>
    <s v="Greg Maxwell"/>
    <x v="1"/>
    <s v="United States"/>
    <s v="Alexandria"/>
    <x v="17"/>
    <n v="22304"/>
    <x v="0"/>
    <s v="OFF-SU-10002881"/>
    <x v="1"/>
    <x v="14"/>
    <s v="Martin Yale Chadless Opener Electric Letter Opener"/>
    <n v="4164.0499999999993"/>
    <n v="5"/>
    <n v="0"/>
    <n v="83.281000000000063"/>
  </r>
  <r>
    <n v="3282"/>
    <x v="1631"/>
    <x v="2"/>
    <x v="328"/>
    <d v="2011-09-24T00:00:00"/>
    <s v="Standard Class"/>
    <x v="446"/>
    <s v="Kean Takahito"/>
    <x v="0"/>
    <s v="United States"/>
    <s v="Raleigh"/>
    <x v="3"/>
    <n v="27604"/>
    <x v="0"/>
    <s v="TEC-AC-10001109"/>
    <x v="2"/>
    <x v="11"/>
    <s v="Logitech Trackman Marble Mouse"/>
    <n v="47.984000000000002"/>
    <n v="2"/>
    <n v="0.2"/>
    <n v="13.195600000000001"/>
  </r>
  <r>
    <n v="3283"/>
    <x v="1631"/>
    <x v="2"/>
    <x v="328"/>
    <d v="2011-09-24T00:00:00"/>
    <s v="Standard Class"/>
    <x v="446"/>
    <s v="Kean Takahito"/>
    <x v="0"/>
    <s v="United States"/>
    <s v="Raleigh"/>
    <x v="3"/>
    <n v="27604"/>
    <x v="0"/>
    <s v="OFF-PA-10000682"/>
    <x v="1"/>
    <x v="10"/>
    <s v="Xerox 1924"/>
    <n v="4.6240000000000006"/>
    <n v="1"/>
    <n v="0.2"/>
    <n v="1.6762000000000001"/>
  </r>
  <r>
    <n v="3284"/>
    <x v="1632"/>
    <x v="2"/>
    <x v="587"/>
    <d v="2011-10-06T00:00:00"/>
    <s v="Standard Class"/>
    <x v="186"/>
    <s v="Maya Herman"/>
    <x v="1"/>
    <s v="United States"/>
    <s v="New York City"/>
    <x v="15"/>
    <n v="10035"/>
    <x v="3"/>
    <s v="FUR-FU-10000221"/>
    <x v="0"/>
    <x v="5"/>
    <s v="Master Caster Door Stop, Brown"/>
    <n v="15.24"/>
    <n v="3"/>
    <n v="0"/>
    <n v="5.1815999999999995"/>
  </r>
  <r>
    <n v="3285"/>
    <x v="1633"/>
    <x v="2"/>
    <x v="171"/>
    <d v="2011-09-17T00:00:00"/>
    <s v="Standard Class"/>
    <x v="314"/>
    <s v="Art Foster"/>
    <x v="0"/>
    <s v="United States"/>
    <s v="Fairfield"/>
    <x v="24"/>
    <n v="45014"/>
    <x v="3"/>
    <s v="OFF-BI-10002429"/>
    <x v="1"/>
    <x v="8"/>
    <s v="Premier Elliptical Ring Binder, Black"/>
    <n v="63.924000000000007"/>
    <n v="7"/>
    <n v="0.7"/>
    <n v="-46.877600000000001"/>
  </r>
  <r>
    <n v="3286"/>
    <x v="1634"/>
    <x v="3"/>
    <x v="297"/>
    <d v="2014-02-26T00:00:00"/>
    <s v="Standard Class"/>
    <x v="655"/>
    <s v="Julie Prescott"/>
    <x v="2"/>
    <s v="United States"/>
    <s v="Muskogee"/>
    <x v="26"/>
    <n v="74403"/>
    <x v="2"/>
    <s v="OFF-AR-10002375"/>
    <x v="1"/>
    <x v="6"/>
    <s v="Newell 351"/>
    <n v="6.56"/>
    <n v="2"/>
    <n v="0"/>
    <n v="1.9023999999999992"/>
  </r>
  <r>
    <n v="3287"/>
    <x v="1634"/>
    <x v="3"/>
    <x v="297"/>
    <d v="2014-02-26T00:00:00"/>
    <s v="Standard Class"/>
    <x v="655"/>
    <s v="Julie Prescott"/>
    <x v="2"/>
    <s v="United States"/>
    <s v="Muskogee"/>
    <x v="26"/>
    <n v="74403"/>
    <x v="2"/>
    <s v="OFF-AP-10000595"/>
    <x v="1"/>
    <x v="9"/>
    <s v="Disposable Triple-Filter Dust Bags"/>
    <n v="13.11"/>
    <n v="3"/>
    <n v="0"/>
    <n v="3.4086000000000003"/>
  </r>
  <r>
    <n v="3288"/>
    <x v="1635"/>
    <x v="1"/>
    <x v="350"/>
    <d v="2012-12-15T00:00:00"/>
    <s v="First Class"/>
    <x v="361"/>
    <s v="Rob Dowd"/>
    <x v="0"/>
    <s v="United States"/>
    <s v="Temecula"/>
    <x v="1"/>
    <n v="92592"/>
    <x v="1"/>
    <s v="TEC-PH-10001530"/>
    <x v="2"/>
    <x v="7"/>
    <s v="Plantronics Voyager Pro Legend"/>
    <n v="494.37600000000009"/>
    <n v="3"/>
    <n v="0.2"/>
    <n v="49.437599999999975"/>
  </r>
  <r>
    <n v="3289"/>
    <x v="1635"/>
    <x v="1"/>
    <x v="350"/>
    <d v="2012-12-15T00:00:00"/>
    <s v="First Class"/>
    <x v="361"/>
    <s v="Rob Dowd"/>
    <x v="0"/>
    <s v="United States"/>
    <s v="Temecula"/>
    <x v="1"/>
    <n v="92592"/>
    <x v="1"/>
    <s v="OFF-BI-10000050"/>
    <x v="1"/>
    <x v="8"/>
    <s v="Angle-D Binders with Locking Rings, Label Holders"/>
    <n v="29.2"/>
    <n v="5"/>
    <n v="0.2"/>
    <n v="9.8549999999999969"/>
  </r>
  <r>
    <n v="3290"/>
    <x v="1635"/>
    <x v="1"/>
    <x v="350"/>
    <d v="2012-12-15T00:00:00"/>
    <s v="First Class"/>
    <x v="361"/>
    <s v="Rob Dowd"/>
    <x v="0"/>
    <s v="United States"/>
    <s v="Temecula"/>
    <x v="1"/>
    <n v="92592"/>
    <x v="1"/>
    <s v="TEC-AC-10001552"/>
    <x v="2"/>
    <x v="11"/>
    <s v="Logitech K350 2.4Ghz Wireless Keyboard"/>
    <n v="248.85000000000002"/>
    <n v="5"/>
    <n v="0"/>
    <n v="27.373499999999993"/>
  </r>
  <r>
    <n v="3291"/>
    <x v="1635"/>
    <x v="1"/>
    <x v="350"/>
    <d v="2012-12-15T00:00:00"/>
    <s v="First Class"/>
    <x v="361"/>
    <s v="Rob Dowd"/>
    <x v="0"/>
    <s v="United States"/>
    <s v="Temecula"/>
    <x v="1"/>
    <n v="92592"/>
    <x v="1"/>
    <s v="TEC-AC-10003399"/>
    <x v="2"/>
    <x v="11"/>
    <s v="Memorex Mini Travel Drive 64 GB USB 2.0 Flash Drive"/>
    <n v="36.24"/>
    <n v="1"/>
    <n v="0"/>
    <n v="15.220800000000001"/>
  </r>
  <r>
    <n v="3292"/>
    <x v="1636"/>
    <x v="0"/>
    <x v="859"/>
    <d v="2013-11-05T00:00:00"/>
    <s v="Standard Class"/>
    <x v="639"/>
    <s v="Jason Fortune-"/>
    <x v="0"/>
    <s v="United States"/>
    <s v="Sterling Heights"/>
    <x v="12"/>
    <n v="48310"/>
    <x v="2"/>
    <s v="OFF-AR-10004078"/>
    <x v="1"/>
    <x v="6"/>
    <s v="Newell 312"/>
    <n v="11.68"/>
    <n v="2"/>
    <n v="0"/>
    <n v="3.5039999999999996"/>
  </r>
  <r>
    <n v="3293"/>
    <x v="1637"/>
    <x v="2"/>
    <x v="58"/>
    <d v="2011-12-30T00:00:00"/>
    <s v="Standard Class"/>
    <x v="242"/>
    <s v="Clytie Kelty"/>
    <x v="0"/>
    <s v="United States"/>
    <s v="San Diego"/>
    <x v="1"/>
    <n v="92024"/>
    <x v="1"/>
    <s v="OFF-SU-10002189"/>
    <x v="1"/>
    <x v="14"/>
    <s v="Acme Rosewood Handle Letter Opener"/>
    <n v="11.91"/>
    <n v="3"/>
    <n v="0"/>
    <n v="0.11909999999999954"/>
  </r>
  <r>
    <n v="3294"/>
    <x v="1637"/>
    <x v="2"/>
    <x v="58"/>
    <d v="2011-12-30T00:00:00"/>
    <s v="Standard Class"/>
    <x v="242"/>
    <s v="Clytie Kelty"/>
    <x v="0"/>
    <s v="United States"/>
    <s v="San Diego"/>
    <x v="1"/>
    <n v="92024"/>
    <x v="1"/>
    <s v="FUR-FU-10001852"/>
    <x v="0"/>
    <x v="5"/>
    <s v="Eldon Regeneration Recycled Desk Accessories, Smoke"/>
    <n v="3.48"/>
    <n v="2"/>
    <n v="0"/>
    <n v="1.1135999999999999"/>
  </r>
  <r>
    <n v="3295"/>
    <x v="1638"/>
    <x v="2"/>
    <x v="860"/>
    <d v="2011-08-18T00:00:00"/>
    <s v="First Class"/>
    <x v="168"/>
    <s v="Keith Herrera"/>
    <x v="0"/>
    <s v="United States"/>
    <s v="Dallas"/>
    <x v="5"/>
    <n v="75081"/>
    <x v="2"/>
    <s v="OFF-BI-10003638"/>
    <x v="1"/>
    <x v="8"/>
    <s v="GBC Durable Plastic Covers"/>
    <n v="30.959999999999994"/>
    <n v="8"/>
    <n v="0.8"/>
    <n v="-52.632000000000019"/>
  </r>
  <r>
    <n v="3296"/>
    <x v="1639"/>
    <x v="3"/>
    <x v="172"/>
    <d v="2014-10-04T00:00:00"/>
    <s v="First Class"/>
    <x v="475"/>
    <s v="Corinna Mitchell"/>
    <x v="2"/>
    <s v="United States"/>
    <s v="New York City"/>
    <x v="15"/>
    <n v="10035"/>
    <x v="3"/>
    <s v="TEC-MA-10002428"/>
    <x v="2"/>
    <x v="15"/>
    <s v="Fellowes Powershred HS-440 4-Sheet High Security Shredder"/>
    <n v="1704.89"/>
    <n v="11"/>
    <n v="0"/>
    <n v="767.20049999999992"/>
  </r>
  <r>
    <n v="3297"/>
    <x v="1640"/>
    <x v="1"/>
    <x v="293"/>
    <d v="2012-05-30T00:00:00"/>
    <s v="Standard Class"/>
    <x v="12"/>
    <s v="Emily Burns"/>
    <x v="0"/>
    <s v="United States"/>
    <s v="Phoenix"/>
    <x v="16"/>
    <n v="85023"/>
    <x v="1"/>
    <s v="OFF-BI-10001036"/>
    <x v="1"/>
    <x v="8"/>
    <s v="Cardinal EasyOpen D-Ring Binders"/>
    <n v="19.194000000000003"/>
    <n v="7"/>
    <n v="0.7"/>
    <n v="-12.795999999999999"/>
  </r>
  <r>
    <n v="3298"/>
    <x v="1640"/>
    <x v="1"/>
    <x v="293"/>
    <d v="2012-05-30T00:00:00"/>
    <s v="Standard Class"/>
    <x v="12"/>
    <s v="Emily Burns"/>
    <x v="0"/>
    <s v="United States"/>
    <s v="Phoenix"/>
    <x v="16"/>
    <n v="85023"/>
    <x v="1"/>
    <s v="OFF-AP-10004708"/>
    <x v="1"/>
    <x v="9"/>
    <s v="Fellowes Superior 10 Outlet Split Surge Protector"/>
    <n v="121.79200000000002"/>
    <n v="4"/>
    <n v="0.2"/>
    <n v="13.701599999999988"/>
  </r>
  <r>
    <n v="3299"/>
    <x v="1641"/>
    <x v="3"/>
    <x v="673"/>
    <d v="2014-11-17T00:00:00"/>
    <s v="Same Day"/>
    <x v="360"/>
    <s v="Mitch Willingham"/>
    <x v="1"/>
    <s v="United States"/>
    <s v="San Francisco"/>
    <x v="1"/>
    <n v="94122"/>
    <x v="1"/>
    <s v="TEC-MA-10000488"/>
    <x v="2"/>
    <x v="15"/>
    <s v="Bady BDG101FRU Card Printer"/>
    <n v="1919.9760000000001"/>
    <n v="3"/>
    <n v="0.2"/>
    <n v="215.99729999999977"/>
  </r>
  <r>
    <n v="3300"/>
    <x v="1642"/>
    <x v="2"/>
    <x v="728"/>
    <d v="2011-11-22T00:00:00"/>
    <s v="Standard Class"/>
    <x v="229"/>
    <s v="Carlos Soltero"/>
    <x v="0"/>
    <s v="United States"/>
    <s v="Philadelphia"/>
    <x v="9"/>
    <n v="19140"/>
    <x v="3"/>
    <s v="OFF-BI-10003656"/>
    <x v="1"/>
    <x v="8"/>
    <s v="Fellowes PB200 Plastic Comb Binding Machine"/>
    <n v="50.997000000000007"/>
    <n v="1"/>
    <n v="0.7"/>
    <n v="-40.797600000000003"/>
  </r>
  <r>
    <n v="3301"/>
    <x v="1642"/>
    <x v="2"/>
    <x v="728"/>
    <d v="2011-11-22T00:00:00"/>
    <s v="Standard Class"/>
    <x v="229"/>
    <s v="Carlos Soltero"/>
    <x v="0"/>
    <s v="United States"/>
    <s v="Philadelphia"/>
    <x v="9"/>
    <n v="19140"/>
    <x v="3"/>
    <s v="OFF-ST-10003656"/>
    <x v="1"/>
    <x v="4"/>
    <s v="Safco Industrial Wire Shelving"/>
    <n v="76.792000000000002"/>
    <n v="1"/>
    <n v="0.2"/>
    <n v="-16.318300000000001"/>
  </r>
  <r>
    <n v="3302"/>
    <x v="1642"/>
    <x v="2"/>
    <x v="728"/>
    <d v="2011-11-22T00:00:00"/>
    <s v="Standard Class"/>
    <x v="229"/>
    <s v="Carlos Soltero"/>
    <x v="0"/>
    <s v="United States"/>
    <s v="Philadelphia"/>
    <x v="9"/>
    <n v="19140"/>
    <x v="3"/>
    <s v="TEC-PH-10001128"/>
    <x v="2"/>
    <x v="7"/>
    <s v="Motorola Droid Maxx"/>
    <n v="539.96399999999994"/>
    <n v="6"/>
    <n v="0.4"/>
    <n v="-107.99280000000002"/>
  </r>
  <r>
    <n v="3303"/>
    <x v="1642"/>
    <x v="2"/>
    <x v="728"/>
    <d v="2011-11-22T00:00:00"/>
    <s v="Standard Class"/>
    <x v="229"/>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x v="229"/>
    <s v="Carlos Soltero"/>
    <x v="0"/>
    <s v="United States"/>
    <s v="Philadelphia"/>
    <x v="9"/>
    <n v="19140"/>
    <x v="3"/>
    <s v="OFF-BI-10004656"/>
    <x v="1"/>
    <x v="8"/>
    <s v="Peel &amp; Stick Add-On Corner Pockets"/>
    <n v="1.9440000000000004"/>
    <n v="3"/>
    <n v="0.7"/>
    <n v="-1.4255999999999998"/>
  </r>
  <r>
    <n v="3305"/>
    <x v="1643"/>
    <x v="2"/>
    <x v="125"/>
    <d v="2012-01-01T00:00:00"/>
    <s v="Second Class"/>
    <x v="407"/>
    <s v="Stefania Perrino"/>
    <x v="1"/>
    <s v="United States"/>
    <s v="Laredo"/>
    <x v="5"/>
    <n v="78041"/>
    <x v="2"/>
    <s v="OFF-EN-10004955"/>
    <x v="1"/>
    <x v="12"/>
    <s v="Fashion Color Clasp Envelopes"/>
    <n v="12.984000000000002"/>
    <n v="3"/>
    <n v="0.2"/>
    <n v="4.7066999999999997"/>
  </r>
  <r>
    <n v="3306"/>
    <x v="1643"/>
    <x v="2"/>
    <x v="125"/>
    <d v="2012-01-01T00:00:00"/>
    <s v="Second Class"/>
    <x v="407"/>
    <s v="Stefania Perrino"/>
    <x v="1"/>
    <s v="United States"/>
    <s v="Laredo"/>
    <x v="5"/>
    <n v="78041"/>
    <x v="2"/>
    <s v="TEC-PH-10002468"/>
    <x v="2"/>
    <x v="7"/>
    <s v="Plantronics CS 50-USB - headset - Convertible, Monaural"/>
    <n v="217.58400000000003"/>
    <n v="2"/>
    <n v="0.2"/>
    <n v="19.03860000000001"/>
  </r>
  <r>
    <n v="3307"/>
    <x v="1643"/>
    <x v="2"/>
    <x v="125"/>
    <d v="2012-01-01T00:00:00"/>
    <s v="Second Class"/>
    <x v="407"/>
    <s v="Stefania Perrino"/>
    <x v="1"/>
    <s v="United States"/>
    <s v="Laredo"/>
    <x v="5"/>
    <n v="78041"/>
    <x v="2"/>
    <s v="TEC-PH-10000576"/>
    <x v="2"/>
    <x v="7"/>
    <s v="AT&amp;T 1080 Corded phone"/>
    <n v="328.77600000000007"/>
    <n v="3"/>
    <n v="0.2"/>
    <n v="28.767899999999997"/>
  </r>
  <r>
    <n v="3308"/>
    <x v="1643"/>
    <x v="2"/>
    <x v="125"/>
    <d v="2012-01-01T00:00:00"/>
    <s v="Second Class"/>
    <x v="407"/>
    <s v="Stefania Perrino"/>
    <x v="1"/>
    <s v="United States"/>
    <s v="Laredo"/>
    <x v="5"/>
    <n v="78041"/>
    <x v="2"/>
    <s v="OFF-BI-10002160"/>
    <x v="1"/>
    <x v="8"/>
    <s v="Acco Hanging Data Binders"/>
    <n v="2.2859999999999996"/>
    <n v="3"/>
    <n v="0.8"/>
    <n v="-3.6576000000000004"/>
  </r>
  <r>
    <n v="3309"/>
    <x v="1643"/>
    <x v="2"/>
    <x v="125"/>
    <d v="2012-01-01T00:00:00"/>
    <s v="Second Class"/>
    <x v="407"/>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x v="265"/>
    <s v="Grant Thornton"/>
    <x v="1"/>
    <s v="United States"/>
    <s v="New York City"/>
    <x v="15"/>
    <n v="10009"/>
    <x v="3"/>
    <s v="OFF-BI-10001116"/>
    <x v="1"/>
    <x v="8"/>
    <s v="Wilson Jones 1&quot; Hanging DublLock Ring Binders"/>
    <n v="25.344000000000001"/>
    <n v="6"/>
    <n v="0.2"/>
    <n v="8.8704000000000018"/>
  </r>
  <r>
    <n v="3311"/>
    <x v="1645"/>
    <x v="0"/>
    <x v="42"/>
    <d v="2013-09-23T00:00:00"/>
    <s v="Standard Class"/>
    <x v="560"/>
    <s v="Luke Weiss"/>
    <x v="0"/>
    <s v="United States"/>
    <s v="New York City"/>
    <x v="15"/>
    <n v="10035"/>
    <x v="3"/>
    <s v="OFF-BI-10002026"/>
    <x v="1"/>
    <x v="8"/>
    <s v="Avery Arch Ring Binders"/>
    <n v="232.40000000000003"/>
    <n v="5"/>
    <n v="0.2"/>
    <n v="78.434999999999988"/>
  </r>
  <r>
    <n v="3312"/>
    <x v="1646"/>
    <x v="0"/>
    <x v="231"/>
    <d v="2013-03-26T00:00:00"/>
    <s v="Second Class"/>
    <x v="692"/>
    <s v="Aaron Hawkins"/>
    <x v="1"/>
    <s v="United States"/>
    <s v="Gulfport"/>
    <x v="35"/>
    <n v="39503"/>
    <x v="0"/>
    <s v="FUR-FU-10003691"/>
    <x v="0"/>
    <x v="5"/>
    <s v="Eldon Image Series Desk Accessories, Ebony"/>
    <n v="86.45"/>
    <n v="7"/>
    <n v="0"/>
    <n v="38.038000000000004"/>
  </r>
  <r>
    <n v="3313"/>
    <x v="1647"/>
    <x v="2"/>
    <x v="127"/>
    <d v="2011-10-01T00:00:00"/>
    <s v="Standard Class"/>
    <x v="513"/>
    <s v="Thea Hendricks"/>
    <x v="0"/>
    <s v="United States"/>
    <s v="San Diego"/>
    <x v="1"/>
    <n v="92037"/>
    <x v="1"/>
    <s v="FUR-CH-10002602"/>
    <x v="0"/>
    <x v="1"/>
    <s v="DMI Arturo Collection Mission-style Design Wood Chair"/>
    <n v="603.91999999999996"/>
    <n v="5"/>
    <n v="0.2"/>
    <n v="45.294000000000011"/>
  </r>
  <r>
    <n v="3314"/>
    <x v="1647"/>
    <x v="2"/>
    <x v="127"/>
    <d v="2011-10-01T00:00:00"/>
    <s v="Standard Class"/>
    <x v="513"/>
    <s v="Thea Hendricks"/>
    <x v="0"/>
    <s v="United States"/>
    <s v="San Diego"/>
    <x v="1"/>
    <n v="92037"/>
    <x v="1"/>
    <s v="OFF-PA-10000675"/>
    <x v="1"/>
    <x v="10"/>
    <s v="Xerox 1919"/>
    <n v="81.98"/>
    <n v="2"/>
    <n v="0"/>
    <n v="40.170200000000001"/>
  </r>
  <r>
    <n v="3315"/>
    <x v="1648"/>
    <x v="3"/>
    <x v="165"/>
    <d v="2014-12-29T00:00:00"/>
    <s v="Standard Class"/>
    <x v="643"/>
    <s v="Hunter Glantz"/>
    <x v="0"/>
    <s v="United States"/>
    <s v="Oceanside"/>
    <x v="15"/>
    <n v="11572"/>
    <x v="3"/>
    <s v="FUR-CH-10002602"/>
    <x v="0"/>
    <x v="1"/>
    <s v="DMI Arturo Collection Mission-style Design Wood Chair"/>
    <n v="271.76400000000001"/>
    <n v="2"/>
    <n v="0.1"/>
    <n v="48.313600000000008"/>
  </r>
  <r>
    <n v="3316"/>
    <x v="1648"/>
    <x v="3"/>
    <x v="165"/>
    <d v="2014-12-29T00:00:00"/>
    <s v="Standard Class"/>
    <x v="643"/>
    <s v="Hunter Glantz"/>
    <x v="0"/>
    <s v="United States"/>
    <s v="Oceanside"/>
    <x v="15"/>
    <n v="11572"/>
    <x v="3"/>
    <s v="OFF-BI-10001900"/>
    <x v="1"/>
    <x v="8"/>
    <s v="DXL Angle-View Binders with Locking Rings, Black"/>
    <n v="14.376000000000001"/>
    <n v="3"/>
    <n v="0.2"/>
    <n v="4.8518999999999997"/>
  </r>
  <r>
    <n v="3317"/>
    <x v="1649"/>
    <x v="3"/>
    <x v="468"/>
    <d v="2014-11-16T00:00:00"/>
    <s v="Second Class"/>
    <x v="494"/>
    <s v="Edward Becker"/>
    <x v="1"/>
    <s v="United States"/>
    <s v="Round Rock"/>
    <x v="5"/>
    <n v="78664"/>
    <x v="2"/>
    <s v="FUR-FU-10001468"/>
    <x v="0"/>
    <x v="5"/>
    <s v="Tenex Antistatic Computer Chair Mats"/>
    <n v="341.96"/>
    <n v="5"/>
    <n v="0.6"/>
    <n v="-427.45000000000005"/>
  </r>
  <r>
    <n v="3318"/>
    <x v="1650"/>
    <x v="1"/>
    <x v="861"/>
    <d v="2012-09-15T00:00:00"/>
    <s v="Standard Class"/>
    <x v="56"/>
    <s v="Steven Cartwright"/>
    <x v="0"/>
    <s v="United States"/>
    <s v="Redlands"/>
    <x v="1"/>
    <n v="92374"/>
    <x v="1"/>
    <s v="OFF-AR-10004648"/>
    <x v="1"/>
    <x v="6"/>
    <s v="Boston 19500 Mighty Mite Electric Pencil Sharpener"/>
    <n v="181.35"/>
    <n v="9"/>
    <n v="0"/>
    <n v="48.964500000000001"/>
  </r>
  <r>
    <n v="3319"/>
    <x v="1650"/>
    <x v="1"/>
    <x v="861"/>
    <d v="2012-09-15T00:00:00"/>
    <s v="Standard Class"/>
    <x v="56"/>
    <s v="Steven Cartwright"/>
    <x v="0"/>
    <s v="United States"/>
    <s v="Redlands"/>
    <x v="1"/>
    <n v="92374"/>
    <x v="1"/>
    <s v="OFF-LA-10003190"/>
    <x v="1"/>
    <x v="2"/>
    <s v="Avery 474"/>
    <n v="8.64"/>
    <n v="3"/>
    <n v="0"/>
    <n v="4.2336"/>
  </r>
  <r>
    <n v="3320"/>
    <x v="1651"/>
    <x v="2"/>
    <x v="414"/>
    <d v="2011-12-25T00:00:00"/>
    <s v="Standard Class"/>
    <x v="700"/>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x v="700"/>
    <s v="Tony Sayre"/>
    <x v="0"/>
    <s v="United States"/>
    <s v="Columbia"/>
    <x v="18"/>
    <n v="38401"/>
    <x v="0"/>
    <s v="FUR-CH-10004287"/>
    <x v="0"/>
    <x v="1"/>
    <s v="SAFCO Arco Folding Chair"/>
    <n v="662.88"/>
    <n v="3"/>
    <n v="0.2"/>
    <n v="74.573999999999955"/>
  </r>
  <r>
    <n v="3322"/>
    <x v="1651"/>
    <x v="2"/>
    <x v="414"/>
    <d v="2011-12-25T00:00:00"/>
    <s v="Standard Class"/>
    <x v="700"/>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x v="274"/>
    <s v="Tracy Hopkins"/>
    <x v="2"/>
    <s v="United States"/>
    <s v="New York City"/>
    <x v="15"/>
    <n v="10009"/>
    <x v="3"/>
    <s v="OFF-AP-10002892"/>
    <x v="1"/>
    <x v="9"/>
    <s v="Belkin F5C206VTEL 6 Outlet Surge"/>
    <n v="68.94"/>
    <n v="3"/>
    <n v="0"/>
    <n v="20.681999999999995"/>
  </r>
  <r>
    <n v="3324"/>
    <x v="1652"/>
    <x v="1"/>
    <x v="862"/>
    <d v="2012-07-27T00:00:00"/>
    <s v="Standard Class"/>
    <x v="274"/>
    <s v="Tracy Hopkins"/>
    <x v="2"/>
    <s v="United States"/>
    <s v="New York City"/>
    <x v="15"/>
    <n v="10009"/>
    <x v="3"/>
    <s v="FUR-FU-10002253"/>
    <x v="0"/>
    <x v="5"/>
    <s v="Howard Miller 13&quot; Diameter Pewter Finish Round Wall Clock"/>
    <n v="128.82"/>
    <n v="3"/>
    <n v="0"/>
    <n v="50.239800000000002"/>
  </r>
  <r>
    <n v="3325"/>
    <x v="1653"/>
    <x v="2"/>
    <x v="7"/>
    <d v="2011-11-15T00:00:00"/>
    <s v="Standard Class"/>
    <x v="30"/>
    <s v="Karen Daniels"/>
    <x v="0"/>
    <s v="United States"/>
    <s v="Houston"/>
    <x v="5"/>
    <n v="77095"/>
    <x v="2"/>
    <s v="OFF-BI-10001359"/>
    <x v="1"/>
    <x v="8"/>
    <s v="GBC DocuBind TL300 Electric Binding System"/>
    <n v="896.98999999999978"/>
    <n v="5"/>
    <n v="0.8"/>
    <n v="-1480.0335000000009"/>
  </r>
  <r>
    <n v="3326"/>
    <x v="1653"/>
    <x v="2"/>
    <x v="7"/>
    <d v="2011-11-15T00:00:00"/>
    <s v="Standard Class"/>
    <x v="3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x v="30"/>
    <s v="Karen Daniels"/>
    <x v="0"/>
    <s v="United States"/>
    <s v="Houston"/>
    <x v="5"/>
    <n v="77095"/>
    <x v="2"/>
    <s v="OFF-AR-10003582"/>
    <x v="1"/>
    <x v="6"/>
    <s v="Boston Electric Pencil Sharpener, Model 1818, Charcoal Black"/>
    <n v="67.56"/>
    <n v="3"/>
    <n v="0.2"/>
    <n v="6.7560000000000038"/>
  </r>
  <r>
    <n v="3328"/>
    <x v="1653"/>
    <x v="2"/>
    <x v="7"/>
    <d v="2011-11-15T00:00:00"/>
    <s v="Standard Class"/>
    <x v="30"/>
    <s v="Karen Daniels"/>
    <x v="0"/>
    <s v="United States"/>
    <s v="Houston"/>
    <x v="5"/>
    <n v="77095"/>
    <x v="2"/>
    <s v="OFF-PA-10003724"/>
    <x v="1"/>
    <x v="10"/>
    <s v="Wirebound Message Book, 4 per Page"/>
    <n v="21.720000000000002"/>
    <n v="5"/>
    <n v="0.2"/>
    <n v="7.8734999999999991"/>
  </r>
  <r>
    <n v="3329"/>
    <x v="1653"/>
    <x v="2"/>
    <x v="7"/>
    <d v="2011-11-15T00:00:00"/>
    <s v="Standard Class"/>
    <x v="30"/>
    <s v="Karen Daniels"/>
    <x v="0"/>
    <s v="United States"/>
    <s v="Houston"/>
    <x v="5"/>
    <n v="77095"/>
    <x v="2"/>
    <s v="OFF-PA-10001033"/>
    <x v="1"/>
    <x v="10"/>
    <s v="Xerox 1893"/>
    <n v="262.33600000000001"/>
    <n v="8"/>
    <n v="0.2"/>
    <n v="95.096800000000002"/>
  </r>
  <r>
    <n v="3330"/>
    <x v="1653"/>
    <x v="2"/>
    <x v="7"/>
    <d v="2011-11-15T00:00:00"/>
    <s v="Standard Class"/>
    <x v="30"/>
    <s v="Karen Daniels"/>
    <x v="0"/>
    <s v="United States"/>
    <s v="Houston"/>
    <x v="5"/>
    <n v="77095"/>
    <x v="2"/>
    <s v="TEC-PH-10003505"/>
    <x v="2"/>
    <x v="7"/>
    <s v="Geemarc AmpliPOWER60"/>
    <n v="148.47999999999999"/>
    <n v="2"/>
    <n v="0.2"/>
    <n v="16.703999999999986"/>
  </r>
  <r>
    <n v="3331"/>
    <x v="1653"/>
    <x v="2"/>
    <x v="7"/>
    <d v="2011-11-15T00:00:00"/>
    <s v="Standard Class"/>
    <x v="30"/>
    <s v="Karen Daniels"/>
    <x v="0"/>
    <s v="United States"/>
    <s v="Houston"/>
    <x v="5"/>
    <n v="77095"/>
    <x v="2"/>
    <s v="TEC-PH-10004959"/>
    <x v="2"/>
    <x v="7"/>
    <s v="Classic Ivory Antique Telephone ZL1810"/>
    <n v="241.17599999999999"/>
    <n v="3"/>
    <n v="0.2"/>
    <n v="15.07350000000001"/>
  </r>
  <r>
    <n v="3332"/>
    <x v="1654"/>
    <x v="3"/>
    <x v="817"/>
    <d v="2014-12-21T00:00:00"/>
    <s v="Standard Class"/>
    <x v="39"/>
    <s v="Gary Mitchum"/>
    <x v="2"/>
    <s v="United States"/>
    <s v="Chicago"/>
    <x v="10"/>
    <n v="60653"/>
    <x v="2"/>
    <s v="TEC-AC-10000474"/>
    <x v="2"/>
    <x v="11"/>
    <s v="Kensington Expert Mouse Optical USB Trackball for PC or Mac"/>
    <n v="227.976"/>
    <n v="3"/>
    <n v="0.2"/>
    <n v="28.496999999999957"/>
  </r>
  <r>
    <n v="3333"/>
    <x v="1654"/>
    <x v="3"/>
    <x v="817"/>
    <d v="2014-12-21T00:00:00"/>
    <s v="Standard Class"/>
    <x v="39"/>
    <s v="Gary Mitchum"/>
    <x v="2"/>
    <s v="United States"/>
    <s v="Chicago"/>
    <x v="10"/>
    <n v="60653"/>
    <x v="2"/>
    <s v="TEC-PH-10003095"/>
    <x v="2"/>
    <x v="7"/>
    <s v="Samsung HM1900 Bluetooth Headset"/>
    <n v="52.679999999999993"/>
    <n v="3"/>
    <n v="0.2"/>
    <n v="19.754999999999999"/>
  </r>
  <r>
    <n v="3334"/>
    <x v="1654"/>
    <x v="3"/>
    <x v="817"/>
    <d v="2014-12-21T00:00:00"/>
    <s v="Standard Class"/>
    <x v="39"/>
    <s v="Gary Mitchum"/>
    <x v="2"/>
    <s v="United States"/>
    <s v="Chicago"/>
    <x v="10"/>
    <n v="60653"/>
    <x v="2"/>
    <s v="FUR-FU-10002963"/>
    <x v="0"/>
    <x v="5"/>
    <s v="Master Caster Door Stop, Gray"/>
    <n v="2.032"/>
    <n v="1"/>
    <n v="0.6"/>
    <n v="-1.3208000000000002"/>
  </r>
  <r>
    <n v="3335"/>
    <x v="1655"/>
    <x v="3"/>
    <x v="170"/>
    <d v="2014-08-23T00:00:00"/>
    <s v="First Class"/>
    <x v="701"/>
    <s v="Patrick Ryan"/>
    <x v="0"/>
    <s v="United States"/>
    <s v="Oakland"/>
    <x v="1"/>
    <n v="94601"/>
    <x v="1"/>
    <s v="OFF-AR-10000203"/>
    <x v="1"/>
    <x v="6"/>
    <s v="Newell 336"/>
    <n v="17.12"/>
    <n v="4"/>
    <n v="0"/>
    <n v="4.9647999999999985"/>
  </r>
  <r>
    <n v="3336"/>
    <x v="1655"/>
    <x v="3"/>
    <x v="170"/>
    <d v="2014-08-23T00:00:00"/>
    <s v="First Class"/>
    <x v="701"/>
    <s v="Patrick Ryan"/>
    <x v="0"/>
    <s v="United States"/>
    <s v="Oakland"/>
    <x v="1"/>
    <n v="94601"/>
    <x v="1"/>
    <s v="TEC-PH-10004667"/>
    <x v="2"/>
    <x v="7"/>
    <s v="Cisco 8x8 Inc. 6753i IP Business Phone System"/>
    <n v="431.96800000000007"/>
    <n v="4"/>
    <n v="0.2"/>
    <n v="37.797199999999975"/>
  </r>
  <r>
    <n v="3337"/>
    <x v="1655"/>
    <x v="3"/>
    <x v="170"/>
    <d v="2014-08-23T00:00:00"/>
    <s v="First Class"/>
    <x v="701"/>
    <s v="Patrick Ryan"/>
    <x v="0"/>
    <s v="United States"/>
    <s v="Oakland"/>
    <x v="1"/>
    <n v="94601"/>
    <x v="1"/>
    <s v="FUR-FU-10000193"/>
    <x v="0"/>
    <x v="5"/>
    <s v="Tenex Chairmats For Use with Hard Floors"/>
    <n v="129.91999999999999"/>
    <n v="4"/>
    <n v="0"/>
    <n v="10.393599999999992"/>
  </r>
  <r>
    <n v="3338"/>
    <x v="1655"/>
    <x v="3"/>
    <x v="170"/>
    <d v="2014-08-23T00:00:00"/>
    <s v="First Class"/>
    <x v="701"/>
    <s v="Patrick Ryan"/>
    <x v="0"/>
    <s v="United States"/>
    <s v="Oakland"/>
    <x v="1"/>
    <n v="94601"/>
    <x v="1"/>
    <s v="FUR-TA-10001539"/>
    <x v="0"/>
    <x v="3"/>
    <s v="Chromcraft Rectangular Conference Tables"/>
    <n v="568.72800000000007"/>
    <n v="3"/>
    <n v="0.2"/>
    <n v="28.436399999999935"/>
  </r>
  <r>
    <n v="3339"/>
    <x v="1655"/>
    <x v="3"/>
    <x v="170"/>
    <d v="2014-08-23T00:00:00"/>
    <s v="First Class"/>
    <x v="701"/>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x v="701"/>
    <s v="Patrick Ryan"/>
    <x v="0"/>
    <s v="United States"/>
    <s v="Oakland"/>
    <x v="1"/>
    <n v="94601"/>
    <x v="1"/>
    <s v="OFF-AP-10002867"/>
    <x v="1"/>
    <x v="9"/>
    <s v="Fellowes Command Center 5-outlet power strip"/>
    <n v="203.52"/>
    <n v="3"/>
    <n v="0"/>
    <n v="54.950400000000002"/>
  </r>
  <r>
    <n v="3341"/>
    <x v="1655"/>
    <x v="3"/>
    <x v="170"/>
    <d v="2014-08-23T00:00:00"/>
    <s v="First Class"/>
    <x v="701"/>
    <s v="Patrick Ryan"/>
    <x v="0"/>
    <s v="United States"/>
    <s v="Oakland"/>
    <x v="1"/>
    <n v="94601"/>
    <x v="1"/>
    <s v="OFF-LA-10001158"/>
    <x v="1"/>
    <x v="2"/>
    <s v="Avery Address/Shipping Labels for Typewriters, 4&quot; x 2&quot;"/>
    <n v="51.75"/>
    <n v="5"/>
    <n v="0"/>
    <n v="24.84"/>
  </r>
  <r>
    <n v="3342"/>
    <x v="1656"/>
    <x v="0"/>
    <x v="278"/>
    <d v="2013-09-02T00:00:00"/>
    <s v="Second Class"/>
    <x v="26"/>
    <s v="Ted Butterfield"/>
    <x v="0"/>
    <s v="United States"/>
    <s v="Quincy"/>
    <x v="31"/>
    <n v="2169"/>
    <x v="3"/>
    <s v="OFF-PA-10000675"/>
    <x v="1"/>
    <x v="10"/>
    <s v="Xerox 1919"/>
    <n v="122.97"/>
    <n v="3"/>
    <n v="0"/>
    <n v="60.255300000000005"/>
  </r>
  <r>
    <n v="3343"/>
    <x v="1656"/>
    <x v="0"/>
    <x v="278"/>
    <d v="2013-09-02T00:00:00"/>
    <s v="Second Class"/>
    <x v="26"/>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x v="26"/>
    <s v="Ted Butterfield"/>
    <x v="0"/>
    <s v="United States"/>
    <s v="Quincy"/>
    <x v="31"/>
    <n v="2169"/>
    <x v="3"/>
    <s v="TEC-PH-10000011"/>
    <x v="2"/>
    <x v="7"/>
    <s v="PureGear Roll-On Screen Protector"/>
    <n v="59.97"/>
    <n v="3"/>
    <n v="0"/>
    <n v="28.785599999999995"/>
  </r>
  <r>
    <n v="3345"/>
    <x v="1656"/>
    <x v="0"/>
    <x v="278"/>
    <d v="2013-09-02T00:00:00"/>
    <s v="Second Class"/>
    <x v="26"/>
    <s v="Ted Butterfield"/>
    <x v="0"/>
    <s v="United States"/>
    <s v="Quincy"/>
    <x v="31"/>
    <n v="2169"/>
    <x v="3"/>
    <s v="OFF-PA-10002666"/>
    <x v="1"/>
    <x v="10"/>
    <s v="Southworth 25% Cotton Linen-Finish Paper &amp; Envelopes"/>
    <n v="81.540000000000006"/>
    <n v="9"/>
    <n v="0"/>
    <n v="36.692999999999998"/>
  </r>
  <r>
    <n v="3346"/>
    <x v="1656"/>
    <x v="0"/>
    <x v="278"/>
    <d v="2013-09-02T00:00:00"/>
    <s v="Second Class"/>
    <x v="26"/>
    <s v="Ted Butterfield"/>
    <x v="0"/>
    <s v="United States"/>
    <s v="Quincy"/>
    <x v="31"/>
    <n v="2169"/>
    <x v="3"/>
    <s v="OFF-FA-10000735"/>
    <x v="1"/>
    <x v="13"/>
    <s v="Staples"/>
    <n v="11.68"/>
    <n v="4"/>
    <n v="0"/>
    <n v="5.2559999999999993"/>
  </r>
  <r>
    <n v="3347"/>
    <x v="1656"/>
    <x v="0"/>
    <x v="278"/>
    <d v="2013-09-02T00:00:00"/>
    <s v="Second Class"/>
    <x v="26"/>
    <s v="Ted Butterfield"/>
    <x v="0"/>
    <s v="United States"/>
    <s v="Quincy"/>
    <x v="31"/>
    <n v="2169"/>
    <x v="3"/>
    <s v="OFF-BI-10000174"/>
    <x v="1"/>
    <x v="8"/>
    <s v="Wilson Jones Clip &amp; Carry Folder Binder Tool for Ring Binders, Clear"/>
    <n v="29"/>
    <n v="5"/>
    <n v="0"/>
    <n v="13.919999999999998"/>
  </r>
  <r>
    <n v="3348"/>
    <x v="1657"/>
    <x v="1"/>
    <x v="863"/>
    <d v="2012-08-20T00:00:00"/>
    <s v="Standard Class"/>
    <x v="21"/>
    <s v="Odella Nelson"/>
    <x v="1"/>
    <s v="United States"/>
    <s v="Yucaipa"/>
    <x v="1"/>
    <n v="92399"/>
    <x v="1"/>
    <s v="OFF-AR-10003156"/>
    <x v="1"/>
    <x v="6"/>
    <s v="50 Colored Long Pencils"/>
    <n v="50.8"/>
    <n v="5"/>
    <n v="0"/>
    <n v="13.208000000000002"/>
  </r>
  <r>
    <n v="3349"/>
    <x v="1658"/>
    <x v="3"/>
    <x v="60"/>
    <d v="2014-11-08T00:00:00"/>
    <s v="First Class"/>
    <x v="124"/>
    <s v="Alan Haines"/>
    <x v="1"/>
    <s v="United States"/>
    <s v="Chicago"/>
    <x v="10"/>
    <n v="60623"/>
    <x v="2"/>
    <s v="OFF-BI-10000474"/>
    <x v="1"/>
    <x v="8"/>
    <s v="Avery Recycled Flexi-View Covers for Binding Systems"/>
    <n v="16.029999999999998"/>
    <n v="5"/>
    <n v="0.8"/>
    <n v="-25.648000000000003"/>
  </r>
  <r>
    <n v="3350"/>
    <x v="1659"/>
    <x v="0"/>
    <x v="864"/>
    <d v="2013-08-22T00:00:00"/>
    <s v="Standard Class"/>
    <x v="392"/>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x v="239"/>
    <s v="Andrew Roberts"/>
    <x v="0"/>
    <s v="United States"/>
    <s v="New York City"/>
    <x v="15"/>
    <n v="10024"/>
    <x v="3"/>
    <s v="TEC-AC-10003280"/>
    <x v="2"/>
    <x v="11"/>
    <s v="Belkin F8E887 USB Wired Ergonomic Keyboard"/>
    <n v="89.97"/>
    <n v="3"/>
    <n v="0"/>
    <n v="18.893699999999995"/>
  </r>
  <r>
    <n v="3352"/>
    <x v="1661"/>
    <x v="2"/>
    <x v="865"/>
    <d v="2011-09-28T00:00:00"/>
    <s v="Standard Class"/>
    <x v="312"/>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x v="312"/>
    <s v="Brian Moss"/>
    <x v="1"/>
    <s v="United States"/>
    <s v="San Diego"/>
    <x v="1"/>
    <n v="92037"/>
    <x v="1"/>
    <s v="TEC-PH-10002726"/>
    <x v="2"/>
    <x v="7"/>
    <s v="netTALK DUO VoIP Telephone Service"/>
    <n v="83.984000000000009"/>
    <n v="2"/>
    <n v="0.2"/>
    <n v="31.494"/>
  </r>
  <r>
    <n v="3354"/>
    <x v="1662"/>
    <x v="2"/>
    <x v="866"/>
    <d v="2011-07-24T00:00:00"/>
    <s v="Standard Class"/>
    <x v="119"/>
    <s v="Christine Abelman"/>
    <x v="1"/>
    <s v="United States"/>
    <s v="Bristol"/>
    <x v="29"/>
    <n v="6010"/>
    <x v="3"/>
    <s v="TEC-PH-10000895"/>
    <x v="2"/>
    <x v="7"/>
    <s v="Polycom VVX 310 VoIP phone"/>
    <n v="359.98"/>
    <n v="2"/>
    <n v="0"/>
    <n v="93.594800000000021"/>
  </r>
  <r>
    <n v="3355"/>
    <x v="1662"/>
    <x v="2"/>
    <x v="866"/>
    <d v="2011-07-24T00:00:00"/>
    <s v="Standard Class"/>
    <x v="119"/>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x v="119"/>
    <s v="Christine Abelman"/>
    <x v="1"/>
    <s v="United States"/>
    <s v="Bristol"/>
    <x v="29"/>
    <n v="6010"/>
    <x v="3"/>
    <s v="OFF-BI-10003694"/>
    <x v="1"/>
    <x v="8"/>
    <s v="Avery 3 1/2&quot; Diskette Storage Pages, 10/Pack"/>
    <n v="20.88"/>
    <n v="2"/>
    <n v="0"/>
    <n v="9.6047999999999991"/>
  </r>
  <r>
    <n v="3357"/>
    <x v="1662"/>
    <x v="2"/>
    <x v="866"/>
    <d v="2011-07-24T00:00:00"/>
    <s v="Standard Class"/>
    <x v="119"/>
    <s v="Christine Abelman"/>
    <x v="1"/>
    <s v="United States"/>
    <s v="Bristol"/>
    <x v="29"/>
    <n v="6010"/>
    <x v="3"/>
    <s v="OFF-BI-10002160"/>
    <x v="1"/>
    <x v="8"/>
    <s v="Acco Hanging Data Binders"/>
    <n v="3.81"/>
    <n v="1"/>
    <n v="0"/>
    <n v="1.8288"/>
  </r>
  <r>
    <n v="3358"/>
    <x v="1663"/>
    <x v="3"/>
    <x v="210"/>
    <d v="2014-09-14T00:00:00"/>
    <s v="Standard Class"/>
    <x v="376"/>
    <s v="Nicole Fjeld"/>
    <x v="2"/>
    <s v="United States"/>
    <s v="Chicago"/>
    <x v="10"/>
    <n v="60610"/>
    <x v="2"/>
    <s v="OFF-PA-10001685"/>
    <x v="1"/>
    <x v="10"/>
    <s v="Staples"/>
    <n v="73.007999999999996"/>
    <n v="9"/>
    <n v="0.2"/>
    <n v="26.465400000000006"/>
  </r>
  <r>
    <n v="3359"/>
    <x v="1664"/>
    <x v="0"/>
    <x v="715"/>
    <d v="2013-05-11T00:00:00"/>
    <s v="Standard Class"/>
    <x v="578"/>
    <s v="Art Ferguson"/>
    <x v="0"/>
    <s v="United States"/>
    <s v="Chicago"/>
    <x v="10"/>
    <n v="60610"/>
    <x v="2"/>
    <s v="OFF-BI-10000773"/>
    <x v="1"/>
    <x v="8"/>
    <s v="Insertable Tab Post Binder Dividers"/>
    <n v="3.2079999999999993"/>
    <n v="2"/>
    <n v="0.8"/>
    <n v="-5.2932000000000023"/>
  </r>
  <r>
    <n v="3360"/>
    <x v="1664"/>
    <x v="0"/>
    <x v="715"/>
    <d v="2013-05-11T00:00:00"/>
    <s v="Standard Class"/>
    <x v="578"/>
    <s v="Art Ferguson"/>
    <x v="0"/>
    <s v="United States"/>
    <s v="Chicago"/>
    <x v="10"/>
    <n v="60610"/>
    <x v="2"/>
    <s v="TEC-AC-10004510"/>
    <x v="2"/>
    <x v="11"/>
    <s v="Logitech Desktop MK120 Mouse and keyboard Combo"/>
    <n v="26.176000000000002"/>
    <n v="2"/>
    <n v="0.2"/>
    <n v="-3.272000000000002"/>
  </r>
  <r>
    <n v="3361"/>
    <x v="1665"/>
    <x v="1"/>
    <x v="593"/>
    <d v="2012-06-08T00:00:00"/>
    <s v="Second Class"/>
    <x v="426"/>
    <s v="Tracy Collins"/>
    <x v="2"/>
    <s v="United States"/>
    <s v="New York City"/>
    <x v="15"/>
    <n v="10024"/>
    <x v="3"/>
    <s v="OFF-PA-10004569"/>
    <x v="1"/>
    <x v="10"/>
    <s v="Wirebound Message Books, Two 4 1/4&quot; x 5&quot; Forms per Page"/>
    <n v="30.44"/>
    <n v="4"/>
    <n v="0"/>
    <n v="14.306799999999999"/>
  </r>
  <r>
    <n v="3362"/>
    <x v="1665"/>
    <x v="1"/>
    <x v="593"/>
    <d v="2012-06-08T00:00:00"/>
    <s v="Second Class"/>
    <x v="426"/>
    <s v="Tracy Collins"/>
    <x v="2"/>
    <s v="United States"/>
    <s v="New York City"/>
    <x v="15"/>
    <n v="10024"/>
    <x v="3"/>
    <s v="FUR-FU-10000672"/>
    <x v="0"/>
    <x v="5"/>
    <s v="Executive Impressions 10&quot; Spectator Wall Clock"/>
    <n v="35.28"/>
    <n v="3"/>
    <n v="0"/>
    <n v="11.995199999999997"/>
  </r>
  <r>
    <n v="3363"/>
    <x v="1666"/>
    <x v="1"/>
    <x v="350"/>
    <d v="2012-12-20T00:00:00"/>
    <s v="Standard Class"/>
    <x v="656"/>
    <s v="Dean percer"/>
    <x v="2"/>
    <s v="United States"/>
    <s v="Revere"/>
    <x v="31"/>
    <n v="2151"/>
    <x v="3"/>
    <s v="OFF-PA-10004451"/>
    <x v="1"/>
    <x v="10"/>
    <s v="Xerox 222"/>
    <n v="19.440000000000001"/>
    <n v="3"/>
    <n v="0"/>
    <n v="9.3312000000000008"/>
  </r>
  <r>
    <n v="3364"/>
    <x v="1666"/>
    <x v="1"/>
    <x v="350"/>
    <d v="2012-12-20T00:00:00"/>
    <s v="Standard Class"/>
    <x v="656"/>
    <s v="Dean percer"/>
    <x v="2"/>
    <s v="United States"/>
    <s v="Revere"/>
    <x v="31"/>
    <n v="2151"/>
    <x v="3"/>
    <s v="OFF-BI-10004738"/>
    <x v="1"/>
    <x v="8"/>
    <s v="Flexible Leather- Look Classic Collection Ring Binder"/>
    <n v="37.880000000000003"/>
    <n v="2"/>
    <n v="0"/>
    <n v="18.940000000000001"/>
  </r>
  <r>
    <n v="3365"/>
    <x v="1667"/>
    <x v="0"/>
    <x v="87"/>
    <d v="2013-07-19T00:00:00"/>
    <s v="Second Class"/>
    <x v="466"/>
    <s v="Mark Cousins"/>
    <x v="1"/>
    <s v="United States"/>
    <s v="Houston"/>
    <x v="5"/>
    <n v="77036"/>
    <x v="2"/>
    <s v="FUR-FU-10001940"/>
    <x v="0"/>
    <x v="5"/>
    <s v="Staples"/>
    <n v="9.5519999999999996"/>
    <n v="3"/>
    <n v="0.6"/>
    <n v="-3.8207999999999984"/>
  </r>
  <r>
    <n v="3366"/>
    <x v="1668"/>
    <x v="2"/>
    <x v="867"/>
    <d v="2011-02-03T00:00:00"/>
    <s v="First Class"/>
    <x v="702"/>
    <s v="Liz Carlisle"/>
    <x v="0"/>
    <s v="United States"/>
    <s v="Mission Viejo"/>
    <x v="1"/>
    <n v="92691"/>
    <x v="1"/>
    <s v="FUR-BO-10003966"/>
    <x v="0"/>
    <x v="0"/>
    <s v="Sauder Facets Collection Library, Sky Alder Finish"/>
    <n v="290.666"/>
    <n v="2"/>
    <n v="0.15"/>
    <n v="3.4195999999999884"/>
  </r>
  <r>
    <n v="3367"/>
    <x v="1669"/>
    <x v="2"/>
    <x v="868"/>
    <d v="2011-07-15T00:00:00"/>
    <s v="Standard Class"/>
    <x v="312"/>
    <s v="Brian Moss"/>
    <x v="1"/>
    <s v="United States"/>
    <s v="Dallas"/>
    <x v="5"/>
    <n v="75217"/>
    <x v="2"/>
    <s v="OFF-PA-10003072"/>
    <x v="1"/>
    <x v="10"/>
    <s v="Eureka Recycled Copy Paper 8 1/2&quot; x 11&quot;, Ream"/>
    <n v="10.368000000000002"/>
    <n v="2"/>
    <n v="0.2"/>
    <n v="3.6288"/>
  </r>
  <r>
    <n v="3368"/>
    <x v="1669"/>
    <x v="2"/>
    <x v="868"/>
    <d v="2011-07-15T00:00:00"/>
    <s v="Standard Class"/>
    <x v="312"/>
    <s v="Brian Moss"/>
    <x v="1"/>
    <s v="United States"/>
    <s v="Dallas"/>
    <x v="5"/>
    <n v="75217"/>
    <x v="2"/>
    <s v="OFF-PA-10002245"/>
    <x v="1"/>
    <x v="10"/>
    <s v="Xerox 1895"/>
    <n v="14.352000000000002"/>
    <n v="3"/>
    <n v="0.2"/>
    <n v="4.4849999999999994"/>
  </r>
  <r>
    <n v="3369"/>
    <x v="1670"/>
    <x v="1"/>
    <x v="82"/>
    <d v="2012-11-25T00:00:00"/>
    <s v="Standard Class"/>
    <x v="508"/>
    <s v="Natalie Webber"/>
    <x v="0"/>
    <s v="United States"/>
    <s v="Las Vegas"/>
    <x v="33"/>
    <n v="89115"/>
    <x v="1"/>
    <s v="FUR-BO-10002598"/>
    <x v="0"/>
    <x v="0"/>
    <s v="Hon Metal Bookcases, Putty"/>
    <n v="141.96"/>
    <n v="2"/>
    <n v="0"/>
    <n v="41.168399999999991"/>
  </r>
  <r>
    <n v="3370"/>
    <x v="1670"/>
    <x v="1"/>
    <x v="82"/>
    <d v="2012-11-25T00:00:00"/>
    <s v="Standard Class"/>
    <x v="508"/>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x v="509"/>
    <s v="Toby Braunhardt"/>
    <x v="0"/>
    <s v="United States"/>
    <s v="Norman"/>
    <x v="26"/>
    <n v="73071"/>
    <x v="2"/>
    <s v="TEC-AC-10003832"/>
    <x v="2"/>
    <x v="11"/>
    <s v="Logitech P710e Mobile Speakerphone"/>
    <n v="1287.45"/>
    <n v="5"/>
    <n v="0"/>
    <n v="244.61549999999988"/>
  </r>
  <r>
    <n v="3372"/>
    <x v="1672"/>
    <x v="3"/>
    <x v="397"/>
    <d v="2014-10-01T00:00:00"/>
    <s v="Standard Class"/>
    <x v="94"/>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x v="94"/>
    <s v="Bruce Stewart"/>
    <x v="0"/>
    <s v="United States"/>
    <s v="San Francisco"/>
    <x v="1"/>
    <n v="94122"/>
    <x v="1"/>
    <s v="OFF-AP-10001242"/>
    <x v="1"/>
    <x v="9"/>
    <s v="APC 7 Outlet Network SurgeArrest Surge Protector"/>
    <n v="160.96"/>
    <n v="2"/>
    <n v="0"/>
    <n v="48.287999999999997"/>
  </r>
  <r>
    <n v="3374"/>
    <x v="1673"/>
    <x v="1"/>
    <x v="784"/>
    <d v="2012-12-10T00:00:00"/>
    <s v="Standard Class"/>
    <x v="2"/>
    <s v="Sean O'Donnell"/>
    <x v="0"/>
    <s v="United States"/>
    <s v="Hempstead"/>
    <x v="15"/>
    <n v="11550"/>
    <x v="3"/>
    <s v="FUR-FU-10002445"/>
    <x v="0"/>
    <x v="5"/>
    <s v="DAX Two-Tone Rosewood/Black Document Frame, Desktop, 5 x 7"/>
    <n v="28.44"/>
    <n v="3"/>
    <n v="0"/>
    <n v="11.376000000000001"/>
  </r>
  <r>
    <n v="3375"/>
    <x v="1673"/>
    <x v="1"/>
    <x v="784"/>
    <d v="2012-12-10T00:00:00"/>
    <s v="Standard Class"/>
    <x v="2"/>
    <s v="Sean O'Donnell"/>
    <x v="0"/>
    <s v="United States"/>
    <s v="Hempstead"/>
    <x v="15"/>
    <n v="11550"/>
    <x v="3"/>
    <s v="FUR-CH-10002372"/>
    <x v="0"/>
    <x v="1"/>
    <s v="Office Star - Ergonomically Designed Knee Chair"/>
    <n v="364.41"/>
    <n v="5"/>
    <n v="0.1"/>
    <n v="8.0980000000000203"/>
  </r>
  <r>
    <n v="3376"/>
    <x v="1673"/>
    <x v="1"/>
    <x v="784"/>
    <d v="2012-12-10T00:00:00"/>
    <s v="Standard Class"/>
    <x v="2"/>
    <s v="Sean O'Donnell"/>
    <x v="0"/>
    <s v="United States"/>
    <s v="Hempstead"/>
    <x v="15"/>
    <n v="11550"/>
    <x v="3"/>
    <s v="TEC-PH-10000376"/>
    <x v="2"/>
    <x v="7"/>
    <s v="Square Credit Card Reader"/>
    <n v="39.96"/>
    <n v="4"/>
    <n v="0"/>
    <n v="10.389600000000002"/>
  </r>
  <r>
    <n v="3377"/>
    <x v="1673"/>
    <x v="1"/>
    <x v="784"/>
    <d v="2012-12-10T00:00:00"/>
    <s v="Standard Class"/>
    <x v="2"/>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x v="703"/>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x v="178"/>
    <s v="Philisse Overcash"/>
    <x v="2"/>
    <s v="United States"/>
    <s v="Houston"/>
    <x v="5"/>
    <n v="77095"/>
    <x v="2"/>
    <s v="OFF-BI-10003166"/>
    <x v="1"/>
    <x v="8"/>
    <s v="GBC Plasticlear Binding Covers"/>
    <n v="13.775999999999996"/>
    <n v="6"/>
    <n v="0.8"/>
    <n v="-22.04160000000001"/>
  </r>
  <r>
    <n v="3380"/>
    <x v="1675"/>
    <x v="3"/>
    <x v="294"/>
    <d v="2014-03-22T00:00:00"/>
    <s v="Standard Class"/>
    <x v="178"/>
    <s v="Philisse Overcash"/>
    <x v="2"/>
    <s v="United States"/>
    <s v="Houston"/>
    <x v="5"/>
    <n v="77095"/>
    <x v="2"/>
    <s v="OFF-PA-10004610"/>
    <x v="1"/>
    <x v="10"/>
    <s v="Xerox 1900"/>
    <n v="10.272000000000002"/>
    <n v="3"/>
    <n v="0.2"/>
    <n v="3.2099999999999982"/>
  </r>
  <r>
    <n v="3381"/>
    <x v="1676"/>
    <x v="3"/>
    <x v="51"/>
    <d v="2014-11-25T00:00:00"/>
    <s v="First Class"/>
    <x v="143"/>
    <s v="Tamara Dahlen"/>
    <x v="0"/>
    <s v="United States"/>
    <s v="Philadelphia"/>
    <x v="9"/>
    <n v="19120"/>
    <x v="3"/>
    <s v="FUR-FU-10000320"/>
    <x v="0"/>
    <x v="5"/>
    <s v="OIC Stacking Trays"/>
    <n v="24.048000000000002"/>
    <n v="9"/>
    <n v="0.2"/>
    <n v="7.2144000000000013"/>
  </r>
  <r>
    <n v="3382"/>
    <x v="1677"/>
    <x v="3"/>
    <x v="151"/>
    <d v="2014-08-31T00:00:00"/>
    <s v="First Class"/>
    <x v="407"/>
    <s v="Stefania Perrino"/>
    <x v="1"/>
    <s v="United States"/>
    <s v="Tampa"/>
    <x v="2"/>
    <n v="33614"/>
    <x v="0"/>
    <s v="OFF-EN-10004030"/>
    <x v="1"/>
    <x v="12"/>
    <s v="Convenience Packs of Business Envelopes"/>
    <n v="2.8960000000000004"/>
    <n v="1"/>
    <n v="0.2"/>
    <n v="0.97739999999999994"/>
  </r>
  <r>
    <n v="3383"/>
    <x v="1678"/>
    <x v="1"/>
    <x v="784"/>
    <d v="2012-12-09T00:00:00"/>
    <s v="Second Class"/>
    <x v="333"/>
    <s v="Maribeth Schnelling"/>
    <x v="0"/>
    <s v="United States"/>
    <s v="New York City"/>
    <x v="15"/>
    <n v="10035"/>
    <x v="3"/>
    <s v="OFF-EN-10004147"/>
    <x v="1"/>
    <x v="12"/>
    <s v="Wausau Papers Astrobrights Colored Envelopes"/>
    <n v="17.940000000000001"/>
    <n v="3"/>
    <n v="0"/>
    <n v="8.7906000000000013"/>
  </r>
  <r>
    <n v="3384"/>
    <x v="1678"/>
    <x v="1"/>
    <x v="784"/>
    <d v="2012-12-09T00:00:00"/>
    <s v="Second Class"/>
    <x v="333"/>
    <s v="Maribeth Schnelling"/>
    <x v="0"/>
    <s v="United States"/>
    <s v="New York City"/>
    <x v="15"/>
    <n v="10035"/>
    <x v="3"/>
    <s v="FUR-CH-10003535"/>
    <x v="0"/>
    <x v="1"/>
    <s v="Global Armless Task Chair, Royal Blue"/>
    <n v="384.17399999999998"/>
    <n v="7"/>
    <n v="0.1"/>
    <n v="29.880199999999981"/>
  </r>
  <r>
    <n v="3385"/>
    <x v="1678"/>
    <x v="1"/>
    <x v="784"/>
    <d v="2012-12-09T00:00:00"/>
    <s v="Second Class"/>
    <x v="333"/>
    <s v="Maribeth Schnelling"/>
    <x v="0"/>
    <s v="United States"/>
    <s v="New York City"/>
    <x v="15"/>
    <n v="10035"/>
    <x v="3"/>
    <s v="TEC-PH-10004586"/>
    <x v="2"/>
    <x v="7"/>
    <s v="Wilson SignalBoost 841262 DB PRO Amplifier Kit"/>
    <n v="1799.75"/>
    <n v="5"/>
    <n v="0"/>
    <n v="539.92499999999995"/>
  </r>
  <r>
    <n v="3386"/>
    <x v="1679"/>
    <x v="3"/>
    <x v="566"/>
    <d v="2014-10-12T00:00:00"/>
    <s v="Standard Class"/>
    <x v="656"/>
    <s v="Dean percer"/>
    <x v="2"/>
    <s v="United States"/>
    <s v="Charlotte"/>
    <x v="3"/>
    <n v="28205"/>
    <x v="0"/>
    <s v="OFF-ST-10003208"/>
    <x v="1"/>
    <x v="4"/>
    <s v="Adjustable Depth Letter/Legal Cart"/>
    <n v="580.67200000000003"/>
    <n v="4"/>
    <n v="0.2"/>
    <n v="65.325599999999895"/>
  </r>
  <r>
    <n v="3387"/>
    <x v="1679"/>
    <x v="3"/>
    <x v="566"/>
    <d v="2014-10-12T00:00:00"/>
    <s v="Standard Class"/>
    <x v="656"/>
    <s v="Dean percer"/>
    <x v="2"/>
    <s v="United States"/>
    <s v="Charlotte"/>
    <x v="3"/>
    <n v="28205"/>
    <x v="0"/>
    <s v="OFF-FA-10003112"/>
    <x v="1"/>
    <x v="13"/>
    <s v="Staples"/>
    <n v="18.936"/>
    <n v="3"/>
    <n v="0.2"/>
    <n v="5.9174999999999986"/>
  </r>
  <r>
    <n v="3388"/>
    <x v="1679"/>
    <x v="3"/>
    <x v="566"/>
    <d v="2014-10-12T00:00:00"/>
    <s v="Standard Class"/>
    <x v="656"/>
    <s v="Dean percer"/>
    <x v="2"/>
    <s v="United States"/>
    <s v="Charlotte"/>
    <x v="3"/>
    <n v="28205"/>
    <x v="0"/>
    <s v="TEC-PH-10004447"/>
    <x v="2"/>
    <x v="7"/>
    <s v="Toshiba IPT2010-SD IP Telephone"/>
    <n v="222.38400000000001"/>
    <n v="2"/>
    <n v="0.2"/>
    <n v="16.678799999999995"/>
  </r>
  <r>
    <n v="3389"/>
    <x v="1679"/>
    <x v="3"/>
    <x v="566"/>
    <d v="2014-10-12T00:00:00"/>
    <s v="Standard Class"/>
    <x v="656"/>
    <s v="Dean percer"/>
    <x v="2"/>
    <s v="United States"/>
    <s v="Charlotte"/>
    <x v="3"/>
    <n v="28205"/>
    <x v="0"/>
    <s v="OFF-BI-10002854"/>
    <x v="1"/>
    <x v="8"/>
    <s v="Performers Binder/Pad Holder, Black"/>
    <n v="50.454000000000015"/>
    <n v="6"/>
    <n v="0.7"/>
    <n v="-33.635999999999996"/>
  </r>
  <r>
    <n v="3390"/>
    <x v="1679"/>
    <x v="3"/>
    <x v="566"/>
    <d v="2014-10-12T00:00:00"/>
    <s v="Standard Class"/>
    <x v="656"/>
    <s v="Dean percer"/>
    <x v="2"/>
    <s v="United States"/>
    <s v="Charlotte"/>
    <x v="3"/>
    <n v="28205"/>
    <x v="0"/>
    <s v="FUR-TA-10001039"/>
    <x v="0"/>
    <x v="3"/>
    <s v="KI Adjustable-Height Table"/>
    <n v="154.76400000000001"/>
    <n v="3"/>
    <n v="0.4"/>
    <n v="-36.11160000000001"/>
  </r>
  <r>
    <n v="3391"/>
    <x v="1680"/>
    <x v="3"/>
    <x v="613"/>
    <d v="2014-03-31T00:00:00"/>
    <s v="Second Class"/>
    <x v="551"/>
    <s v="Duane Benoit"/>
    <x v="0"/>
    <s v="United States"/>
    <s v="Dallas"/>
    <x v="5"/>
    <n v="75081"/>
    <x v="2"/>
    <s v="OFF-PA-10004239"/>
    <x v="1"/>
    <x v="10"/>
    <s v="Xerox 1953"/>
    <n v="6.8480000000000008"/>
    <n v="2"/>
    <n v="0.2"/>
    <n v="2.1399999999999992"/>
  </r>
  <r>
    <n v="3392"/>
    <x v="1681"/>
    <x v="2"/>
    <x v="128"/>
    <d v="2011-08-13T00:00:00"/>
    <s v="Standard Class"/>
    <x v="377"/>
    <s v="Matthew Grinstein"/>
    <x v="2"/>
    <s v="United States"/>
    <s v="Seattle"/>
    <x v="4"/>
    <n v="98103"/>
    <x v="1"/>
    <s v="TEC-PH-10001530"/>
    <x v="2"/>
    <x v="7"/>
    <s v="Cisco Unified IP Phone 7945G VoIP phone"/>
    <n v="1091.1680000000001"/>
    <n v="4"/>
    <n v="0.2"/>
    <n v="68.197999999999979"/>
  </r>
  <r>
    <n v="3393"/>
    <x v="1681"/>
    <x v="2"/>
    <x v="128"/>
    <d v="2011-08-13T00:00:00"/>
    <s v="Standard Class"/>
    <x v="377"/>
    <s v="Matthew Grinstein"/>
    <x v="2"/>
    <s v="United States"/>
    <s v="Seattle"/>
    <x v="4"/>
    <n v="98103"/>
    <x v="1"/>
    <s v="TEC-PH-10000038"/>
    <x v="2"/>
    <x v="7"/>
    <s v="Jawbone MINI JAMBOX Wireless Bluetooth Speaker"/>
    <n v="219.16800000000001"/>
    <n v="2"/>
    <n v="0.2"/>
    <n v="-43.833600000000018"/>
  </r>
  <r>
    <n v="3394"/>
    <x v="1682"/>
    <x v="2"/>
    <x v="754"/>
    <d v="2011-11-25T00:00:00"/>
    <s v="First Class"/>
    <x v="699"/>
    <s v="Evan Henry"/>
    <x v="0"/>
    <s v="United States"/>
    <s v="Pasadena"/>
    <x v="5"/>
    <n v="77506"/>
    <x v="2"/>
    <s v="OFF-BI-10001765"/>
    <x v="1"/>
    <x v="8"/>
    <s v="Wilson Jones Heavy-Duty Casebound Ring Binders with Metal Hinges"/>
    <n v="6.9279999999999982"/>
    <n v="1"/>
    <n v="0.8"/>
    <n v="-11.084800000000005"/>
  </r>
  <r>
    <n v="3395"/>
    <x v="1683"/>
    <x v="3"/>
    <x v="193"/>
    <d v="2014-06-11T00:00:00"/>
    <s v="Same Day"/>
    <x v="488"/>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x v="580"/>
    <s v="Karen Ferguson"/>
    <x v="2"/>
    <s v="United States"/>
    <s v="Indianapolis"/>
    <x v="14"/>
    <n v="46203"/>
    <x v="2"/>
    <s v="OFF-ST-10001128"/>
    <x v="1"/>
    <x v="4"/>
    <s v="Carina Mini System Audio Rack, Model AR050B"/>
    <n v="443.92"/>
    <n v="4"/>
    <n v="0"/>
    <n v="13.317600000000027"/>
  </r>
  <r>
    <n v="3397"/>
    <x v="1684"/>
    <x v="3"/>
    <x v="870"/>
    <d v="2014-07-09T00:00:00"/>
    <s v="Standard Class"/>
    <x v="580"/>
    <s v="Karen Ferguson"/>
    <x v="2"/>
    <s v="United States"/>
    <s v="Indianapolis"/>
    <x v="14"/>
    <n v="46203"/>
    <x v="2"/>
    <s v="OFF-BI-10003656"/>
    <x v="1"/>
    <x v="8"/>
    <s v="Fellowes PB200 Plastic Comb Binding Machine"/>
    <n v="169.99"/>
    <n v="1"/>
    <n v="0"/>
    <n v="78.195399999999992"/>
  </r>
  <r>
    <n v="3398"/>
    <x v="1684"/>
    <x v="3"/>
    <x v="870"/>
    <d v="2014-07-09T00:00:00"/>
    <s v="Standard Class"/>
    <x v="580"/>
    <s v="Karen Ferguson"/>
    <x v="2"/>
    <s v="United States"/>
    <s v="Indianapolis"/>
    <x v="14"/>
    <n v="46203"/>
    <x v="2"/>
    <s v="OFF-PA-10003441"/>
    <x v="1"/>
    <x v="10"/>
    <s v="Xerox 226"/>
    <n v="25.92"/>
    <n v="4"/>
    <n v="0"/>
    <n v="12.441600000000001"/>
  </r>
  <r>
    <n v="3399"/>
    <x v="1685"/>
    <x v="2"/>
    <x v="871"/>
    <d v="2011-11-26T00:00:00"/>
    <s v="Standard Class"/>
    <x v="704"/>
    <s v="Dave Hallsten"/>
    <x v="1"/>
    <s v="United States"/>
    <s v="Richmond"/>
    <x v="0"/>
    <n v="40475"/>
    <x v="0"/>
    <s v="TEC-PH-10002923"/>
    <x v="2"/>
    <x v="7"/>
    <s v="Logitech B530 USB Headset - headset - Full size, Binaural"/>
    <n v="36.99"/>
    <n v="1"/>
    <n v="0"/>
    <n v="9.9873000000000012"/>
  </r>
  <r>
    <n v="3400"/>
    <x v="1685"/>
    <x v="2"/>
    <x v="871"/>
    <d v="2011-11-26T00:00:00"/>
    <s v="Standard Class"/>
    <x v="704"/>
    <s v="Dave Hallsten"/>
    <x v="1"/>
    <s v="United States"/>
    <s v="Richmond"/>
    <x v="0"/>
    <n v="40475"/>
    <x v="0"/>
    <s v="OFF-PA-10004359"/>
    <x v="1"/>
    <x v="10"/>
    <s v="Multicolor Computer Printout Paper"/>
    <n v="629.09999999999991"/>
    <n v="6"/>
    <n v="0"/>
    <n v="301.96799999999996"/>
  </r>
  <r>
    <n v="3401"/>
    <x v="1685"/>
    <x v="2"/>
    <x v="871"/>
    <d v="2011-11-26T00:00:00"/>
    <s v="Standard Class"/>
    <x v="704"/>
    <s v="Dave Hallsten"/>
    <x v="1"/>
    <s v="United States"/>
    <s v="Richmond"/>
    <x v="0"/>
    <n v="40475"/>
    <x v="0"/>
    <s v="OFF-ST-10001511"/>
    <x v="1"/>
    <x v="4"/>
    <s v="Space Solutions Commercial Steel Shelving"/>
    <n v="193.95000000000002"/>
    <n v="3"/>
    <n v="0"/>
    <n v="9.6974999999999838"/>
  </r>
  <r>
    <n v="3402"/>
    <x v="1685"/>
    <x v="2"/>
    <x v="871"/>
    <d v="2011-11-26T00:00:00"/>
    <s v="Standard Class"/>
    <x v="704"/>
    <s v="Dave Hallsten"/>
    <x v="1"/>
    <s v="United States"/>
    <s v="Richmond"/>
    <x v="0"/>
    <n v="40475"/>
    <x v="0"/>
    <s v="OFF-AR-10002833"/>
    <x v="1"/>
    <x v="6"/>
    <s v="Newell 322"/>
    <n v="5.46"/>
    <n v="3"/>
    <n v="0"/>
    <n v="1.4742000000000002"/>
  </r>
  <r>
    <n v="3403"/>
    <x v="1686"/>
    <x v="1"/>
    <x v="124"/>
    <d v="2012-05-05T00:00:00"/>
    <s v="First Class"/>
    <x v="156"/>
    <s v="Laura Armstrong"/>
    <x v="1"/>
    <s v="United States"/>
    <s v="Tinley Park"/>
    <x v="10"/>
    <n v="60477"/>
    <x v="2"/>
    <s v="FUR-FU-10001940"/>
    <x v="0"/>
    <x v="5"/>
    <s v="Staples"/>
    <n v="22.288"/>
    <n v="7"/>
    <n v="0.6"/>
    <n v="-8.9151999999999987"/>
  </r>
  <r>
    <n v="3404"/>
    <x v="1687"/>
    <x v="3"/>
    <x v="148"/>
    <d v="2014-06-06T00:00:00"/>
    <s v="Standard Class"/>
    <x v="521"/>
    <s v="Henia Zydlo"/>
    <x v="0"/>
    <s v="United States"/>
    <s v="Houston"/>
    <x v="5"/>
    <n v="77095"/>
    <x v="2"/>
    <s v="FUR-FU-10003919"/>
    <x v="0"/>
    <x v="5"/>
    <s v="Eldon Executive Woodline II Cherry Finish Desk Accessories"/>
    <n v="65.424000000000007"/>
    <n v="4"/>
    <n v="0.6"/>
    <n v="-52.339199999999991"/>
  </r>
  <r>
    <n v="3405"/>
    <x v="1688"/>
    <x v="1"/>
    <x v="872"/>
    <d v="2012-10-17T00:00:00"/>
    <s v="Same Day"/>
    <x v="496"/>
    <s v="Charlotte Melton"/>
    <x v="0"/>
    <s v="United States"/>
    <s v="Los Angeles"/>
    <x v="1"/>
    <n v="90004"/>
    <x v="1"/>
    <s v="OFF-ST-10003479"/>
    <x v="1"/>
    <x v="4"/>
    <s v="Eldon Base for stackable storage shelf, platinum"/>
    <n v="77.88"/>
    <n v="2"/>
    <n v="0"/>
    <n v="3.8939999999999912"/>
  </r>
  <r>
    <n v="3406"/>
    <x v="1689"/>
    <x v="2"/>
    <x v="488"/>
    <d v="2011-04-27T00:00:00"/>
    <s v="Standard Class"/>
    <x v="697"/>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x v="697"/>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x v="697"/>
    <s v="Laurel Beltran"/>
    <x v="2"/>
    <s v="United States"/>
    <s v="Columbus"/>
    <x v="24"/>
    <n v="43229"/>
    <x v="3"/>
    <s v="OFF-BI-10000145"/>
    <x v="1"/>
    <x v="8"/>
    <s v="Zipper Ring Binder Pockets"/>
    <n v="7.4880000000000013"/>
    <n v="8"/>
    <n v="0.7"/>
    <n v="-5.2415999999999983"/>
  </r>
  <r>
    <n v="3409"/>
    <x v="1689"/>
    <x v="2"/>
    <x v="488"/>
    <d v="2011-04-27T00:00:00"/>
    <s v="Standard Class"/>
    <x v="697"/>
    <s v="Laurel Beltran"/>
    <x v="2"/>
    <s v="United States"/>
    <s v="Columbus"/>
    <x v="24"/>
    <n v="43229"/>
    <x v="3"/>
    <s v="FUR-FU-10002191"/>
    <x v="0"/>
    <x v="5"/>
    <s v="G.E. Halogen Desk Lamp Bulbs"/>
    <n v="22.336000000000002"/>
    <n v="4"/>
    <n v="0.2"/>
    <n v="7.8175999999999997"/>
  </r>
  <r>
    <n v="3410"/>
    <x v="1690"/>
    <x v="3"/>
    <x v="504"/>
    <d v="2014-05-07T00:00:00"/>
    <s v="Standard Class"/>
    <x v="223"/>
    <s v="Jeremy Farry"/>
    <x v="0"/>
    <s v="United States"/>
    <s v="Columbus"/>
    <x v="24"/>
    <n v="43229"/>
    <x v="3"/>
    <s v="OFF-PA-10004451"/>
    <x v="1"/>
    <x v="10"/>
    <s v="Xerox 222"/>
    <n v="10.368000000000002"/>
    <n v="2"/>
    <n v="0.2"/>
    <n v="3.6288"/>
  </r>
  <r>
    <n v="3411"/>
    <x v="1691"/>
    <x v="0"/>
    <x v="873"/>
    <d v="2013-09-25T00:00:00"/>
    <s v="Standard Class"/>
    <x v="620"/>
    <s v="Greg Maxwell"/>
    <x v="1"/>
    <s v="United States"/>
    <s v="San Francisco"/>
    <x v="1"/>
    <n v="94122"/>
    <x v="1"/>
    <s v="OFF-PA-10001471"/>
    <x v="1"/>
    <x v="10"/>
    <s v="Strathmore Photo Frame Cards"/>
    <n v="65.789999999999992"/>
    <n v="9"/>
    <n v="0"/>
    <n v="30.263399999999997"/>
  </r>
  <r>
    <n v="3412"/>
    <x v="1691"/>
    <x v="0"/>
    <x v="873"/>
    <d v="2013-09-25T00:00:00"/>
    <s v="Standard Class"/>
    <x v="620"/>
    <s v="Greg Maxwell"/>
    <x v="1"/>
    <s v="United States"/>
    <s v="San Francisco"/>
    <x v="1"/>
    <n v="94122"/>
    <x v="1"/>
    <s v="OFF-BI-10003656"/>
    <x v="1"/>
    <x v="8"/>
    <s v="Fellowes PB200 Plastic Comb Binding Machine"/>
    <n v="271.98400000000004"/>
    <n v="2"/>
    <n v="0.2"/>
    <n v="88.394799999999975"/>
  </r>
  <r>
    <n v="3413"/>
    <x v="1691"/>
    <x v="0"/>
    <x v="873"/>
    <d v="2013-09-25T00:00:00"/>
    <s v="Standard Class"/>
    <x v="620"/>
    <s v="Greg Maxwell"/>
    <x v="1"/>
    <s v="United States"/>
    <s v="San Francisco"/>
    <x v="1"/>
    <n v="94122"/>
    <x v="1"/>
    <s v="OFF-AR-10000940"/>
    <x v="1"/>
    <x v="6"/>
    <s v="Newell 343"/>
    <n v="11.76"/>
    <n v="4"/>
    <n v="0"/>
    <n v="3.1752000000000002"/>
  </r>
  <r>
    <n v="3414"/>
    <x v="1691"/>
    <x v="0"/>
    <x v="873"/>
    <d v="2013-09-25T00:00:00"/>
    <s v="Standard Class"/>
    <x v="620"/>
    <s v="Greg Maxwell"/>
    <x v="1"/>
    <s v="United States"/>
    <s v="San Francisco"/>
    <x v="1"/>
    <n v="94122"/>
    <x v="1"/>
    <s v="OFF-PA-10002319"/>
    <x v="1"/>
    <x v="10"/>
    <s v="Xerox 1944"/>
    <n v="77.52"/>
    <n v="2"/>
    <n v="0"/>
    <n v="37.9848"/>
  </r>
  <r>
    <n v="3415"/>
    <x v="1691"/>
    <x v="0"/>
    <x v="873"/>
    <d v="2013-09-25T00:00:00"/>
    <s v="Standard Class"/>
    <x v="620"/>
    <s v="Greg Maxwell"/>
    <x v="1"/>
    <s v="United States"/>
    <s v="San Francisco"/>
    <x v="1"/>
    <n v="94122"/>
    <x v="1"/>
    <s v="OFF-BI-10000977"/>
    <x v="1"/>
    <x v="8"/>
    <s v="Ibico Plastic Spiral Binding Combs"/>
    <n v="48.64"/>
    <n v="2"/>
    <n v="0.2"/>
    <n v="15.807999999999996"/>
  </r>
  <r>
    <n v="3416"/>
    <x v="1692"/>
    <x v="0"/>
    <x v="476"/>
    <d v="2013-09-03T00:00:00"/>
    <s v="Same Day"/>
    <x v="196"/>
    <s v="Sonia Sunley"/>
    <x v="0"/>
    <s v="United States"/>
    <s v="Madison"/>
    <x v="6"/>
    <n v="53711"/>
    <x v="2"/>
    <s v="OFF-FA-10002676"/>
    <x v="1"/>
    <x v="13"/>
    <s v="Colored Push Pins"/>
    <n v="1.81"/>
    <n v="1"/>
    <n v="0"/>
    <n v="0.65159999999999996"/>
  </r>
  <r>
    <n v="3417"/>
    <x v="1692"/>
    <x v="0"/>
    <x v="476"/>
    <d v="2013-09-03T00:00:00"/>
    <s v="Same Day"/>
    <x v="196"/>
    <s v="Sonia Sunley"/>
    <x v="0"/>
    <s v="United States"/>
    <s v="Madison"/>
    <x v="6"/>
    <n v="53711"/>
    <x v="2"/>
    <s v="OFF-BI-10004970"/>
    <x v="1"/>
    <x v="8"/>
    <s v="ACCOHIDE 3-Ring Binder, Blue, 1&quot;"/>
    <n v="8.26"/>
    <n v="2"/>
    <n v="0"/>
    <n v="3.8822000000000001"/>
  </r>
  <r>
    <n v="3418"/>
    <x v="1693"/>
    <x v="1"/>
    <x v="381"/>
    <d v="2012-05-02T00:00:00"/>
    <s v="Standard Class"/>
    <x v="679"/>
    <s v="Tony Chapman"/>
    <x v="2"/>
    <s v="United States"/>
    <s v="Aurora"/>
    <x v="22"/>
    <n v="80013"/>
    <x v="1"/>
    <s v="OFF-AP-10003971"/>
    <x v="1"/>
    <x v="9"/>
    <s v="Belkin 6 Outlet Metallic Surge Strip"/>
    <n v="43.560000000000009"/>
    <n v="5"/>
    <n v="0.2"/>
    <n v="3.2669999999999995"/>
  </r>
  <r>
    <n v="3419"/>
    <x v="1693"/>
    <x v="1"/>
    <x v="381"/>
    <d v="2012-05-02T00:00:00"/>
    <s v="Standard Class"/>
    <x v="679"/>
    <s v="Tony Chapman"/>
    <x v="2"/>
    <s v="United States"/>
    <s v="Aurora"/>
    <x v="22"/>
    <n v="80013"/>
    <x v="1"/>
    <s v="OFF-SU-10001574"/>
    <x v="1"/>
    <x v="14"/>
    <s v="Acme Value Line Scissors"/>
    <n v="5.84"/>
    <n v="2"/>
    <n v="0.2"/>
    <n v="0.72999999999999954"/>
  </r>
  <r>
    <n v="3420"/>
    <x v="1694"/>
    <x v="1"/>
    <x v="684"/>
    <d v="2012-09-13T00:00:00"/>
    <s v="Standard Class"/>
    <x v="254"/>
    <s v="Chuck Clark"/>
    <x v="2"/>
    <s v="United States"/>
    <s v="New York City"/>
    <x v="15"/>
    <n v="10024"/>
    <x v="3"/>
    <s v="FUR-CH-10000665"/>
    <x v="0"/>
    <x v="1"/>
    <s v="Global Airflow Leather Mesh Back Chair, Black"/>
    <n v="271.76400000000001"/>
    <n v="2"/>
    <n v="0.1"/>
    <n v="60.391999999999967"/>
  </r>
  <r>
    <n v="3421"/>
    <x v="1695"/>
    <x v="0"/>
    <x v="316"/>
    <d v="2013-06-04T00:00:00"/>
    <s v="Standard Class"/>
    <x v="52"/>
    <s v="Clay Ludtke"/>
    <x v="0"/>
    <s v="United States"/>
    <s v="Los Angeles"/>
    <x v="1"/>
    <n v="90004"/>
    <x v="1"/>
    <s v="OFF-AP-10000891"/>
    <x v="1"/>
    <x v="9"/>
    <s v="Kensington 7 Outlet MasterPiece HOMEOFFICE Power Control Center"/>
    <n v="262.24"/>
    <n v="2"/>
    <n v="0"/>
    <n v="78.671999999999997"/>
  </r>
  <r>
    <n v="3422"/>
    <x v="1695"/>
    <x v="0"/>
    <x v="316"/>
    <d v="2013-06-04T00:00:00"/>
    <s v="Standard Class"/>
    <x v="52"/>
    <s v="Clay Ludtke"/>
    <x v="0"/>
    <s v="United States"/>
    <s v="Los Angeles"/>
    <x v="1"/>
    <n v="90004"/>
    <x v="1"/>
    <s v="OFF-PA-10003790"/>
    <x v="1"/>
    <x v="10"/>
    <s v="Xerox 1991"/>
    <n v="182.72"/>
    <n v="8"/>
    <n v="0"/>
    <n v="84.051199999999994"/>
  </r>
  <r>
    <n v="3423"/>
    <x v="1695"/>
    <x v="0"/>
    <x v="316"/>
    <d v="2013-06-04T00:00:00"/>
    <s v="Standard Class"/>
    <x v="52"/>
    <s v="Clay Ludtke"/>
    <x v="0"/>
    <s v="United States"/>
    <s v="Los Angeles"/>
    <x v="1"/>
    <n v="90004"/>
    <x v="1"/>
    <s v="TEC-AC-10002217"/>
    <x v="2"/>
    <x v="11"/>
    <s v="Imation Clip USB flash drive - 8 GB"/>
    <n v="131.6"/>
    <n v="7"/>
    <n v="0"/>
    <n v="7.8960000000000008"/>
  </r>
  <r>
    <n v="3424"/>
    <x v="1695"/>
    <x v="0"/>
    <x v="316"/>
    <d v="2013-06-04T00:00:00"/>
    <s v="Standard Class"/>
    <x v="52"/>
    <s v="Clay Ludtke"/>
    <x v="0"/>
    <s v="United States"/>
    <s v="Los Angeles"/>
    <x v="1"/>
    <n v="90004"/>
    <x v="1"/>
    <s v="OFF-BI-10002215"/>
    <x v="1"/>
    <x v="8"/>
    <s v="Wilson Jones Hanging View Binder, White, 1&quot;"/>
    <n v="22.72"/>
    <n v="4"/>
    <n v="0.2"/>
    <n v="7.3839999999999986"/>
  </r>
  <r>
    <n v="3425"/>
    <x v="1695"/>
    <x v="0"/>
    <x v="316"/>
    <d v="2013-06-04T00:00:00"/>
    <s v="Standard Class"/>
    <x v="52"/>
    <s v="Clay Ludtke"/>
    <x v="0"/>
    <s v="United States"/>
    <s v="Los Angeles"/>
    <x v="1"/>
    <n v="90004"/>
    <x v="1"/>
    <s v="TEC-MA-10001972"/>
    <x v="2"/>
    <x v="15"/>
    <s v="Okidata C331dn Printer"/>
    <n v="558.4"/>
    <n v="2"/>
    <n v="0.2"/>
    <n v="41.880000000000024"/>
  </r>
  <r>
    <n v="3426"/>
    <x v="1696"/>
    <x v="1"/>
    <x v="496"/>
    <d v="2012-09-28T00:00:00"/>
    <s v="Standard Class"/>
    <x v="368"/>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x v="368"/>
    <s v="Deanra Eno"/>
    <x v="2"/>
    <s v="United States"/>
    <s v="Dubuque"/>
    <x v="23"/>
    <n v="52001"/>
    <x v="2"/>
    <s v="FUR-CH-10000988"/>
    <x v="0"/>
    <x v="1"/>
    <s v="Hon Olson Stacker Stools"/>
    <n v="1408.1"/>
    <n v="10"/>
    <n v="0"/>
    <n v="394.26800000000003"/>
  </r>
  <r>
    <n v="3428"/>
    <x v="1697"/>
    <x v="3"/>
    <x v="445"/>
    <d v="2014-07-07T00:00:00"/>
    <s v="Second Class"/>
    <x v="449"/>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x v="449"/>
    <s v="Sam Zeldin"/>
    <x v="2"/>
    <s v="United States"/>
    <s v="Lancaster"/>
    <x v="24"/>
    <n v="43130"/>
    <x v="3"/>
    <s v="FUR-TA-10002041"/>
    <x v="0"/>
    <x v="3"/>
    <s v="Bevis Round Conference Table Top, X-Base"/>
    <n v="215.148"/>
    <n v="2"/>
    <n v="0.4"/>
    <n v="-103.98819999999998"/>
  </r>
  <r>
    <n v="3430"/>
    <x v="1697"/>
    <x v="3"/>
    <x v="445"/>
    <d v="2014-07-07T00:00:00"/>
    <s v="Second Class"/>
    <x v="449"/>
    <s v="Sam Zeldin"/>
    <x v="2"/>
    <s v="United States"/>
    <s v="Lancaster"/>
    <x v="24"/>
    <n v="43130"/>
    <x v="3"/>
    <s v="OFF-PA-10002246"/>
    <x v="1"/>
    <x v="10"/>
    <s v="Wirebound Four 2-3/4 x 5 Forms per Page, 400 Sets per Book"/>
    <n v="30.96"/>
    <n v="6"/>
    <n v="0.2"/>
    <n v="11.223000000000001"/>
  </r>
  <r>
    <n v="3431"/>
    <x v="1698"/>
    <x v="3"/>
    <x v="166"/>
    <d v="2014-12-10T00:00:00"/>
    <s v="First Class"/>
    <x v="166"/>
    <s v="Luke Foster"/>
    <x v="0"/>
    <s v="United States"/>
    <s v="Inglewood"/>
    <x v="1"/>
    <n v="90301"/>
    <x v="1"/>
    <s v="OFF-ST-10003327"/>
    <x v="1"/>
    <x v="4"/>
    <s v="Akro-Mils 12-Gallon Tote"/>
    <n v="29.79"/>
    <n v="3"/>
    <n v="0"/>
    <n v="8.6390999999999956"/>
  </r>
  <r>
    <n v="3432"/>
    <x v="1698"/>
    <x v="3"/>
    <x v="166"/>
    <d v="2014-12-10T00:00:00"/>
    <s v="First Class"/>
    <x v="166"/>
    <s v="Luke Foster"/>
    <x v="0"/>
    <s v="United States"/>
    <s v="Inglewood"/>
    <x v="1"/>
    <n v="90301"/>
    <x v="1"/>
    <s v="FUR-FU-10002703"/>
    <x v="0"/>
    <x v="5"/>
    <s v="Tenex Traditional Chairmats for Hard Floors, Average Lip, 36&quot; x 48&quot;"/>
    <n v="128.9"/>
    <n v="2"/>
    <n v="0"/>
    <n v="15.468000000000004"/>
  </r>
  <r>
    <n v="3433"/>
    <x v="1698"/>
    <x v="3"/>
    <x v="166"/>
    <d v="2014-12-10T00:00:00"/>
    <s v="First Class"/>
    <x v="166"/>
    <s v="Luke Foster"/>
    <x v="0"/>
    <s v="United States"/>
    <s v="Inglewood"/>
    <x v="1"/>
    <n v="90301"/>
    <x v="1"/>
    <s v="OFF-PA-10003651"/>
    <x v="1"/>
    <x v="10"/>
    <s v="Xerox 1968"/>
    <n v="60.12"/>
    <n v="9"/>
    <n v="0"/>
    <n v="28.857599999999998"/>
  </r>
  <r>
    <n v="3434"/>
    <x v="1699"/>
    <x v="3"/>
    <x v="256"/>
    <d v="2014-12-10T00:00:00"/>
    <s v="Standard Class"/>
    <x v="269"/>
    <s v="Alan Barnes"/>
    <x v="0"/>
    <s v="United States"/>
    <s v="Bellevue"/>
    <x v="4"/>
    <n v="98006"/>
    <x v="1"/>
    <s v="OFF-BI-10001617"/>
    <x v="1"/>
    <x v="8"/>
    <s v="GBC Wire Binding Combs"/>
    <n v="24.816000000000003"/>
    <n v="3"/>
    <n v="0.2"/>
    <n v="8.3753999999999991"/>
  </r>
  <r>
    <n v="3435"/>
    <x v="1699"/>
    <x v="3"/>
    <x v="256"/>
    <d v="2014-12-10T00:00:00"/>
    <s v="Standard Class"/>
    <x v="269"/>
    <s v="Alan Barnes"/>
    <x v="0"/>
    <s v="United States"/>
    <s v="Bellevue"/>
    <x v="4"/>
    <n v="98006"/>
    <x v="1"/>
    <s v="OFF-BI-10000145"/>
    <x v="1"/>
    <x v="8"/>
    <s v="Zipper Ring Binder Pockets"/>
    <n v="14.976000000000003"/>
    <n v="6"/>
    <n v="0.2"/>
    <n v="5.4287999999999981"/>
  </r>
  <r>
    <n v="3436"/>
    <x v="1700"/>
    <x v="1"/>
    <x v="874"/>
    <d v="2012-09-29T00:00:00"/>
    <s v="First Class"/>
    <x v="392"/>
    <s v="Neoma Murray"/>
    <x v="0"/>
    <s v="United States"/>
    <s v="Chicago"/>
    <x v="10"/>
    <n v="60610"/>
    <x v="2"/>
    <s v="OFF-BI-10001670"/>
    <x v="1"/>
    <x v="8"/>
    <s v="Vinyl Sectional Post Binders"/>
    <n v="15.079999999999998"/>
    <n v="2"/>
    <n v="0.8"/>
    <n v="-22.620000000000005"/>
  </r>
  <r>
    <n v="3437"/>
    <x v="1700"/>
    <x v="1"/>
    <x v="874"/>
    <d v="2012-09-29T00:00:00"/>
    <s v="First Class"/>
    <x v="392"/>
    <s v="Neoma Murray"/>
    <x v="0"/>
    <s v="United States"/>
    <s v="Chicago"/>
    <x v="10"/>
    <n v="60610"/>
    <x v="2"/>
    <s v="FUR-FU-10003849"/>
    <x v="0"/>
    <x v="5"/>
    <s v="DAX Metal Frame, Desktop, Stepped-Edge"/>
    <n v="24.288"/>
    <n v="3"/>
    <n v="0.6"/>
    <n v="-12.751199999999997"/>
  </r>
  <r>
    <n v="3438"/>
    <x v="1701"/>
    <x v="3"/>
    <x v="505"/>
    <d v="2014-10-31T00:00:00"/>
    <s v="Same Day"/>
    <x v="362"/>
    <s v="Ryan Akin"/>
    <x v="0"/>
    <s v="United States"/>
    <s v="Dallas"/>
    <x v="5"/>
    <n v="75217"/>
    <x v="2"/>
    <s v="FUR-FU-10003849"/>
    <x v="0"/>
    <x v="5"/>
    <s v="DAX Metal Frame, Desktop, Stepped-Edge"/>
    <n v="16.192"/>
    <n v="2"/>
    <n v="0.6"/>
    <n v="-8.5007999999999981"/>
  </r>
  <r>
    <n v="3439"/>
    <x v="1701"/>
    <x v="3"/>
    <x v="505"/>
    <d v="2014-10-31T00:00:00"/>
    <s v="Same Day"/>
    <x v="362"/>
    <s v="Ryan Akin"/>
    <x v="0"/>
    <s v="United States"/>
    <s v="Dallas"/>
    <x v="5"/>
    <n v="75217"/>
    <x v="2"/>
    <s v="FUR-TA-10002041"/>
    <x v="0"/>
    <x v="3"/>
    <s v="Bevis Round Conference Table Top, X-Base"/>
    <n v="251.00599999999997"/>
    <n v="2"/>
    <n v="0.3"/>
    <n v="-68.130199999999988"/>
  </r>
  <r>
    <n v="3440"/>
    <x v="1701"/>
    <x v="3"/>
    <x v="505"/>
    <d v="2014-10-31T00:00:00"/>
    <s v="Same Day"/>
    <x v="362"/>
    <s v="Ryan Akin"/>
    <x v="0"/>
    <s v="United States"/>
    <s v="Dallas"/>
    <x v="5"/>
    <n v="75217"/>
    <x v="2"/>
    <s v="OFF-ST-10002214"/>
    <x v="1"/>
    <x v="4"/>
    <s v="X-Rack File for Hanging Folders"/>
    <n v="54.192"/>
    <n v="6"/>
    <n v="0.2"/>
    <n v="4.0643999999999973"/>
  </r>
  <r>
    <n v="3441"/>
    <x v="1702"/>
    <x v="1"/>
    <x v="239"/>
    <d v="2012-11-30T00:00:00"/>
    <s v="Same Day"/>
    <x v="28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x v="567"/>
    <s v="Kelly Andreada"/>
    <x v="0"/>
    <s v="United States"/>
    <s v="New York City"/>
    <x v="15"/>
    <n v="10024"/>
    <x v="3"/>
    <s v="OFF-PA-10002137"/>
    <x v="1"/>
    <x v="10"/>
    <s v="Southworth 100% Résumé Paper, 24lb."/>
    <n v="108.92"/>
    <n v="14"/>
    <n v="0"/>
    <n v="49.013999999999996"/>
  </r>
  <r>
    <n v="3443"/>
    <x v="1704"/>
    <x v="3"/>
    <x v="123"/>
    <d v="2014-11-24T00:00:00"/>
    <s v="Standard Class"/>
    <x v="251"/>
    <s v="Justin Deggeller"/>
    <x v="1"/>
    <s v="United States"/>
    <s v="New York City"/>
    <x v="15"/>
    <n v="10011"/>
    <x v="3"/>
    <s v="OFF-EN-10001415"/>
    <x v="1"/>
    <x v="12"/>
    <s v="Staples"/>
    <n v="16.740000000000002"/>
    <n v="3"/>
    <n v="0"/>
    <n v="8.370000000000001"/>
  </r>
  <r>
    <n v="3444"/>
    <x v="1704"/>
    <x v="3"/>
    <x v="123"/>
    <d v="2014-11-24T00:00:00"/>
    <s v="Standard Class"/>
    <x v="251"/>
    <s v="Justin Deggeller"/>
    <x v="1"/>
    <s v="United States"/>
    <s v="New York City"/>
    <x v="15"/>
    <n v="10011"/>
    <x v="3"/>
    <s v="OFF-AP-10003849"/>
    <x v="1"/>
    <x v="9"/>
    <s v="Hoover Shoulder Vac Commercial Portable Vacuum"/>
    <n v="2504.7399999999998"/>
    <n v="7"/>
    <n v="0"/>
    <n v="626.18499999999995"/>
  </r>
  <r>
    <n v="3445"/>
    <x v="1705"/>
    <x v="0"/>
    <x v="875"/>
    <d v="2013-08-03T00:00:00"/>
    <s v="Standard Class"/>
    <x v="70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x v="97"/>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x v="706"/>
    <s v="Anna Häberlin"/>
    <x v="1"/>
    <s v="United States"/>
    <s v="New York City"/>
    <x v="15"/>
    <n v="10024"/>
    <x v="3"/>
    <s v="OFF-PA-10000474"/>
    <x v="1"/>
    <x v="10"/>
    <s v="Staples"/>
    <n v="70.88"/>
    <n v="2"/>
    <n v="0"/>
    <n v="33.313599999999994"/>
  </r>
  <r>
    <n v="3448"/>
    <x v="1708"/>
    <x v="3"/>
    <x v="532"/>
    <d v="2014-06-16T00:00:00"/>
    <s v="Standard Class"/>
    <x v="607"/>
    <s v="Kristina Nunn"/>
    <x v="2"/>
    <s v="United States"/>
    <s v="Auburn"/>
    <x v="19"/>
    <n v="36830"/>
    <x v="0"/>
    <s v="OFF-AR-10001919"/>
    <x v="1"/>
    <x v="6"/>
    <s v="OIC #2 Pencils, Medium Soft"/>
    <n v="3.76"/>
    <n v="2"/>
    <n v="0"/>
    <n v="1.0903999999999998"/>
  </r>
  <r>
    <n v="3449"/>
    <x v="1709"/>
    <x v="0"/>
    <x v="877"/>
    <d v="2013-10-14T00:00:00"/>
    <s v="Standard Class"/>
    <x v="621"/>
    <s v="Tim Brockman"/>
    <x v="0"/>
    <s v="United States"/>
    <s v="Los Angeles"/>
    <x v="1"/>
    <n v="90049"/>
    <x v="1"/>
    <s v="OFF-BI-10004001"/>
    <x v="1"/>
    <x v="8"/>
    <s v="GBC Recycled VeloBinder Covers"/>
    <n v="27.263999999999999"/>
    <n v="2"/>
    <n v="0.2"/>
    <n v="8.8607999999999976"/>
  </r>
  <r>
    <n v="3450"/>
    <x v="1710"/>
    <x v="2"/>
    <x v="78"/>
    <d v="2011-09-14T00:00:00"/>
    <s v="Standard Class"/>
    <x v="503"/>
    <s v="Dennis Pardue"/>
    <x v="2"/>
    <s v="United States"/>
    <s v="San Francisco"/>
    <x v="1"/>
    <n v="94110"/>
    <x v="1"/>
    <s v="OFF-AP-10004785"/>
    <x v="1"/>
    <x v="9"/>
    <s v="Holmes Replacement Filter for HEPA Air Cleaner, Medium Room"/>
    <n v="56.65"/>
    <n v="5"/>
    <n v="0"/>
    <n v="24.359500000000004"/>
  </r>
  <r>
    <n v="3451"/>
    <x v="1710"/>
    <x v="2"/>
    <x v="78"/>
    <d v="2011-09-14T00:00:00"/>
    <s v="Standard Class"/>
    <x v="503"/>
    <s v="Dennis Pardue"/>
    <x v="2"/>
    <s v="United States"/>
    <s v="San Francisco"/>
    <x v="1"/>
    <n v="94110"/>
    <x v="1"/>
    <s v="OFF-ST-10002406"/>
    <x v="1"/>
    <x v="4"/>
    <s v="Pizazz Global Quick File"/>
    <n v="14.97"/>
    <n v="1"/>
    <n v="0"/>
    <n v="4.1916000000000011"/>
  </r>
  <r>
    <n v="3452"/>
    <x v="1710"/>
    <x v="2"/>
    <x v="78"/>
    <d v="2011-09-14T00:00:00"/>
    <s v="Standard Class"/>
    <x v="503"/>
    <s v="Dennis Pardue"/>
    <x v="2"/>
    <s v="United States"/>
    <s v="San Francisco"/>
    <x v="1"/>
    <n v="94110"/>
    <x v="1"/>
    <s v="OFF-FA-10002988"/>
    <x v="1"/>
    <x v="13"/>
    <s v="Ideal Clamps"/>
    <n v="4.0199999999999996"/>
    <n v="2"/>
    <n v="0"/>
    <n v="1.9697999999999998"/>
  </r>
  <r>
    <n v="3453"/>
    <x v="1711"/>
    <x v="2"/>
    <x v="878"/>
    <d v="2011-03-21T00:00:00"/>
    <s v="Second Class"/>
    <x v="607"/>
    <s v="Kristina Nunn"/>
    <x v="2"/>
    <s v="United States"/>
    <s v="Raleigh"/>
    <x v="3"/>
    <n v="27604"/>
    <x v="0"/>
    <s v="TEC-PH-10002415"/>
    <x v="2"/>
    <x v="7"/>
    <s v="Polycom VoiceStation 500 Conference phone"/>
    <n v="471.92"/>
    <n v="2"/>
    <n v="0.2"/>
    <n v="29.495000000000019"/>
  </r>
  <r>
    <n v="3454"/>
    <x v="1712"/>
    <x v="1"/>
    <x v="879"/>
    <d v="2012-03-02T00:00:00"/>
    <s v="Second Class"/>
    <x v="461"/>
    <s v="Shui Tom"/>
    <x v="0"/>
    <s v="United States"/>
    <s v="Macon"/>
    <x v="32"/>
    <n v="31204"/>
    <x v="0"/>
    <s v="OFF-BI-10004236"/>
    <x v="1"/>
    <x v="8"/>
    <s v="XtraLife ClearVue Slant-D Ring Binder, White, 3&quot;"/>
    <n v="58.72"/>
    <n v="4"/>
    <n v="0"/>
    <n v="27.011199999999999"/>
  </r>
  <r>
    <n v="3455"/>
    <x v="1713"/>
    <x v="1"/>
    <x v="584"/>
    <d v="2012-07-14T00:00:00"/>
    <s v="Standard Class"/>
    <x v="12"/>
    <s v="Emily Burns"/>
    <x v="0"/>
    <s v="United States"/>
    <s v="Nashville"/>
    <x v="18"/>
    <n v="37211"/>
    <x v="0"/>
    <s v="OFF-AR-10000657"/>
    <x v="1"/>
    <x v="6"/>
    <s v="Binney &amp; Smith inkTank Desk Highlighter, Chisel Tip, Yellow, 12/Box"/>
    <n v="5.16"/>
    <n v="3"/>
    <n v="0.2"/>
    <n v="0.83849999999999936"/>
  </r>
  <r>
    <n v="3456"/>
    <x v="1714"/>
    <x v="0"/>
    <x v="880"/>
    <d v="2013-02-27T00:00:00"/>
    <s v="Standard Class"/>
    <x v="117"/>
    <s v="Alan Hwang"/>
    <x v="0"/>
    <s v="United States"/>
    <s v="Nashville"/>
    <x v="18"/>
    <n v="37211"/>
    <x v="0"/>
    <s v="OFF-PA-10004996"/>
    <x v="1"/>
    <x v="10"/>
    <s v="Speediset Carbonless Redi-Letter 7&quot; x 8 1/2&quot;"/>
    <n v="16.496000000000002"/>
    <n v="2"/>
    <n v="0.2"/>
    <n v="5.5673999999999992"/>
  </r>
  <r>
    <n v="3457"/>
    <x v="1715"/>
    <x v="3"/>
    <x v="118"/>
    <d v="2014-09-19T00:00:00"/>
    <s v="First Class"/>
    <x v="548"/>
    <s v="Adam Shillingsburg"/>
    <x v="0"/>
    <s v="United States"/>
    <s v="Philadelphia"/>
    <x v="9"/>
    <n v="19143"/>
    <x v="3"/>
    <s v="TEC-AC-10001109"/>
    <x v="2"/>
    <x v="11"/>
    <s v="Logitech Trackman Marble Mouse"/>
    <n v="71.975999999999999"/>
    <n v="3"/>
    <n v="0.2"/>
    <n v="19.793400000000005"/>
  </r>
  <r>
    <n v="3458"/>
    <x v="1715"/>
    <x v="3"/>
    <x v="118"/>
    <d v="2014-09-19T00:00:00"/>
    <s v="First Class"/>
    <x v="548"/>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x v="548"/>
    <s v="Adam Shillingsburg"/>
    <x v="0"/>
    <s v="United States"/>
    <s v="Philadelphia"/>
    <x v="9"/>
    <n v="19143"/>
    <x v="3"/>
    <s v="OFF-BI-10002393"/>
    <x v="1"/>
    <x v="8"/>
    <s v="Binder Posts"/>
    <n v="3.4440000000000008"/>
    <n v="2"/>
    <n v="0.7"/>
    <n v="-2.7551999999999994"/>
  </r>
  <r>
    <n v="3460"/>
    <x v="1715"/>
    <x v="3"/>
    <x v="118"/>
    <d v="2014-09-19T00:00:00"/>
    <s v="First Class"/>
    <x v="548"/>
    <s v="Adam Shillingsburg"/>
    <x v="0"/>
    <s v="United States"/>
    <s v="Philadelphia"/>
    <x v="9"/>
    <n v="19143"/>
    <x v="3"/>
    <s v="OFF-BI-10001359"/>
    <x v="1"/>
    <x v="8"/>
    <s v="GBC DocuBind TL300 Electric Binding System"/>
    <n v="538.19400000000007"/>
    <n v="2"/>
    <n v="0.7"/>
    <n v="-412.61539999999991"/>
  </r>
  <r>
    <n v="3461"/>
    <x v="1715"/>
    <x v="3"/>
    <x v="118"/>
    <d v="2014-09-19T00:00:00"/>
    <s v="First Class"/>
    <x v="548"/>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x v="605"/>
    <s v="Elizabeth Moffitt"/>
    <x v="1"/>
    <s v="United States"/>
    <s v="Dallas"/>
    <x v="5"/>
    <n v="75081"/>
    <x v="2"/>
    <s v="TEC-PH-10003012"/>
    <x v="2"/>
    <x v="7"/>
    <s v="Nortel Meridian M3904 Professional Digital phone"/>
    <n v="492.76800000000003"/>
    <n v="4"/>
    <n v="0.2"/>
    <n v="55.436399999999935"/>
  </r>
  <r>
    <n v="3463"/>
    <x v="1717"/>
    <x v="1"/>
    <x v="763"/>
    <d v="2012-02-23T00:00:00"/>
    <s v="Second Class"/>
    <x v="567"/>
    <s v="Kelly Andreada"/>
    <x v="0"/>
    <s v="United States"/>
    <s v="Perth Amboy"/>
    <x v="30"/>
    <n v="8861"/>
    <x v="3"/>
    <s v="OFF-AR-10003903"/>
    <x v="1"/>
    <x v="6"/>
    <s v="Sanford 52201 APSCO Electric Pencil Sharpener"/>
    <n v="286.78999999999996"/>
    <n v="7"/>
    <n v="0"/>
    <n v="74.565400000000011"/>
  </r>
  <r>
    <n v="3464"/>
    <x v="1718"/>
    <x v="0"/>
    <x v="881"/>
    <d v="2013-12-01T00:00:00"/>
    <s v="Standard Class"/>
    <x v="707"/>
    <s v="Heather Jas"/>
    <x v="2"/>
    <s v="United States"/>
    <s v="Jacksonville"/>
    <x v="2"/>
    <n v="32216"/>
    <x v="0"/>
    <s v="OFF-PA-10004675"/>
    <x v="1"/>
    <x v="10"/>
    <s v="Telephone Message Books with Fax/Mobile Section, 5 1/2&quot; x 3 3/16&quot;"/>
    <n v="5.08"/>
    <n v="1"/>
    <n v="0.2"/>
    <n v="1.6509999999999998"/>
  </r>
  <r>
    <n v="3465"/>
    <x v="1719"/>
    <x v="3"/>
    <x v="734"/>
    <d v="2014-12-06T00:00:00"/>
    <s v="Second Class"/>
    <x v="444"/>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x v="553"/>
    <s v="Edward Hooks"/>
    <x v="1"/>
    <s v="United States"/>
    <s v="Revere"/>
    <x v="31"/>
    <n v="2151"/>
    <x v="3"/>
    <s v="OFF-AP-10003842"/>
    <x v="1"/>
    <x v="9"/>
    <s v="Euro-Pro Shark Turbo Vacuum"/>
    <n v="61.96"/>
    <n v="2"/>
    <n v="0"/>
    <n v="16.1096"/>
  </r>
  <r>
    <n v="3467"/>
    <x v="1720"/>
    <x v="1"/>
    <x v="229"/>
    <d v="2012-09-14T00:00:00"/>
    <s v="Standard Class"/>
    <x v="553"/>
    <s v="Edward Hooks"/>
    <x v="1"/>
    <s v="United States"/>
    <s v="Revere"/>
    <x v="31"/>
    <n v="2151"/>
    <x v="3"/>
    <s v="FUR-BO-10004695"/>
    <x v="0"/>
    <x v="0"/>
    <s v="O'Sullivan 2-Door Barrister Bookcase in Odessa Pine"/>
    <n v="361.96"/>
    <n v="2"/>
    <n v="0"/>
    <n v="83.25079999999997"/>
  </r>
  <r>
    <n v="3468"/>
    <x v="1720"/>
    <x v="1"/>
    <x v="229"/>
    <d v="2012-09-14T00:00:00"/>
    <s v="Standard Class"/>
    <x v="553"/>
    <s v="Edward Hooks"/>
    <x v="1"/>
    <s v="United States"/>
    <s v="Revere"/>
    <x v="31"/>
    <n v="2151"/>
    <x v="3"/>
    <s v="OFF-PA-10003039"/>
    <x v="1"/>
    <x v="10"/>
    <s v="Xerox 1960"/>
    <n v="278.82"/>
    <n v="9"/>
    <n v="0"/>
    <n v="125.46899999999999"/>
  </r>
  <r>
    <n v="3469"/>
    <x v="1721"/>
    <x v="0"/>
    <x v="882"/>
    <d v="2013-12-20T00:00:00"/>
    <s v="Standard Class"/>
    <x v="266"/>
    <s v="Michael Chen"/>
    <x v="0"/>
    <s v="United States"/>
    <s v="Jackson"/>
    <x v="35"/>
    <n v="39212"/>
    <x v="0"/>
    <s v="FUR-FU-10002045"/>
    <x v="0"/>
    <x v="5"/>
    <s v="Executive Impressions 14&quot;"/>
    <n v="133.38"/>
    <n v="6"/>
    <n v="0"/>
    <n v="58.687200000000011"/>
  </r>
  <r>
    <n v="3470"/>
    <x v="1722"/>
    <x v="1"/>
    <x v="744"/>
    <d v="2012-04-10T00:00:00"/>
    <s v="Standard Class"/>
    <x v="708"/>
    <s v="Mark Hamilton"/>
    <x v="0"/>
    <s v="United States"/>
    <s v="Jacksonville"/>
    <x v="3"/>
    <n v="28540"/>
    <x v="0"/>
    <s v="OFF-PA-10001019"/>
    <x v="1"/>
    <x v="10"/>
    <s v="Xerox 1884"/>
    <n v="47.952000000000005"/>
    <n v="3"/>
    <n v="0.2"/>
    <n v="16.183799999999998"/>
  </r>
  <r>
    <n v="3471"/>
    <x v="1723"/>
    <x v="0"/>
    <x v="49"/>
    <d v="2013-12-06T00:00:00"/>
    <s v="Standard Class"/>
    <x v="488"/>
    <s v="Carl Ludwig"/>
    <x v="0"/>
    <s v="United States"/>
    <s v="San Francisco"/>
    <x v="1"/>
    <n v="94122"/>
    <x v="1"/>
    <s v="FUR-FU-10003724"/>
    <x v="0"/>
    <x v="5"/>
    <s v="Westinghouse Clip-On Gooseneck Lamps"/>
    <n v="16.739999999999998"/>
    <n v="2"/>
    <n v="0"/>
    <n v="4.3523999999999994"/>
  </r>
  <r>
    <n v="3472"/>
    <x v="1724"/>
    <x v="3"/>
    <x v="105"/>
    <d v="2014-11-18T00:00:00"/>
    <s v="Standard Class"/>
    <x v="245"/>
    <s v="Sylvia Foulston"/>
    <x v="1"/>
    <s v="United States"/>
    <s v="Columbus"/>
    <x v="24"/>
    <n v="43229"/>
    <x v="3"/>
    <s v="OFF-PA-10003673"/>
    <x v="1"/>
    <x v="10"/>
    <s v="Strathmore Photo Mount Cards"/>
    <n v="10.848000000000001"/>
    <n v="2"/>
    <n v="0.2"/>
    <n v="3.5255999999999994"/>
  </r>
  <r>
    <n v="3473"/>
    <x v="1724"/>
    <x v="3"/>
    <x v="105"/>
    <d v="2014-11-18T00:00:00"/>
    <s v="Standard Class"/>
    <x v="245"/>
    <s v="Sylvia Foulston"/>
    <x v="1"/>
    <s v="United States"/>
    <s v="Columbus"/>
    <x v="24"/>
    <n v="43229"/>
    <x v="3"/>
    <s v="TEC-AC-10003614"/>
    <x v="2"/>
    <x v="11"/>
    <s v="Verbatim 25 GB 6x Blu-ray Single Layer Recordable Disc, 10/Pack"/>
    <n v="18.544"/>
    <n v="2"/>
    <n v="0.2"/>
    <n v="3.0133999999999981"/>
  </r>
  <r>
    <n v="3474"/>
    <x v="1725"/>
    <x v="3"/>
    <x v="448"/>
    <d v="2014-03-11T00:00:00"/>
    <s v="Standard Class"/>
    <x v="212"/>
    <s v="Emily Phan"/>
    <x v="0"/>
    <s v="United States"/>
    <s v="Dearborn Heights"/>
    <x v="12"/>
    <n v="48127"/>
    <x v="2"/>
    <s v="FUR-CH-10000785"/>
    <x v="0"/>
    <x v="1"/>
    <s v="Global Ergonomic Managers Chair"/>
    <n v="180.98"/>
    <n v="1"/>
    <n v="0"/>
    <n v="47.0548"/>
  </r>
  <r>
    <n v="3475"/>
    <x v="1725"/>
    <x v="3"/>
    <x v="448"/>
    <d v="2014-03-11T00:00:00"/>
    <s v="Standard Class"/>
    <x v="212"/>
    <s v="Emily Phan"/>
    <x v="0"/>
    <s v="United States"/>
    <s v="Dearborn Heights"/>
    <x v="12"/>
    <n v="48127"/>
    <x v="2"/>
    <s v="TEC-AC-10002926"/>
    <x v="2"/>
    <x v="11"/>
    <s v="Logitech Wireless Marathon Mouse M705"/>
    <n v="99.98"/>
    <n v="2"/>
    <n v="0"/>
    <n v="42.991400000000006"/>
  </r>
  <r>
    <n v="3476"/>
    <x v="1726"/>
    <x v="0"/>
    <x v="581"/>
    <d v="2013-12-01T00:00:00"/>
    <s v="First Class"/>
    <x v="338"/>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x v="338"/>
    <s v="Rob Williams"/>
    <x v="1"/>
    <s v="United States"/>
    <s v="Overland Park"/>
    <x v="41"/>
    <n v="66212"/>
    <x v="2"/>
    <s v="OFF-BI-10000977"/>
    <x v="1"/>
    <x v="8"/>
    <s v="Ibico Plastic Spiral Binding Combs"/>
    <n v="152"/>
    <n v="5"/>
    <n v="0"/>
    <n v="69.919999999999987"/>
  </r>
  <r>
    <n v="3478"/>
    <x v="1727"/>
    <x v="2"/>
    <x v="883"/>
    <d v="2011-09-05T00:00:00"/>
    <s v="Standard Class"/>
    <x v="81"/>
    <s v="Shirley Jackson"/>
    <x v="0"/>
    <s v="United States"/>
    <s v="Santa Fe"/>
    <x v="27"/>
    <n v="87505"/>
    <x v="1"/>
    <s v="TEC-AC-10001635"/>
    <x v="2"/>
    <x v="11"/>
    <s v="KeyTronic KT400U2 - Keyboard - Black"/>
    <n v="92.52"/>
    <n v="9"/>
    <n v="0"/>
    <n v="18.503999999999991"/>
  </r>
  <r>
    <n v="3479"/>
    <x v="1728"/>
    <x v="0"/>
    <x v="16"/>
    <d v="2013-12-15T00:00:00"/>
    <s v="Standard Class"/>
    <x v="407"/>
    <s v="Stefania Perrino"/>
    <x v="1"/>
    <s v="United States"/>
    <s v="San Francisco"/>
    <x v="1"/>
    <n v="94110"/>
    <x v="1"/>
    <s v="OFF-AR-10003056"/>
    <x v="1"/>
    <x v="6"/>
    <s v="Newell 341"/>
    <n v="8.56"/>
    <n v="2"/>
    <n v="0"/>
    <n v="2.4823999999999993"/>
  </r>
  <r>
    <n v="3480"/>
    <x v="1728"/>
    <x v="0"/>
    <x v="16"/>
    <d v="2013-12-15T00:00:00"/>
    <s v="Standard Class"/>
    <x v="407"/>
    <s v="Stefania Perrino"/>
    <x v="1"/>
    <s v="United States"/>
    <s v="San Francisco"/>
    <x v="1"/>
    <n v="94110"/>
    <x v="1"/>
    <s v="OFF-PA-10003363"/>
    <x v="1"/>
    <x v="10"/>
    <s v="Xerox 204"/>
    <n v="45.36"/>
    <n v="7"/>
    <n v="0"/>
    <n v="21.772800000000004"/>
  </r>
  <r>
    <n v="3481"/>
    <x v="1728"/>
    <x v="0"/>
    <x v="16"/>
    <d v="2013-12-15T00:00:00"/>
    <s v="Standard Class"/>
    <x v="407"/>
    <s v="Stefania Perrino"/>
    <x v="1"/>
    <s v="United States"/>
    <s v="San Francisco"/>
    <x v="1"/>
    <n v="94110"/>
    <x v="1"/>
    <s v="FUR-TA-10003954"/>
    <x v="0"/>
    <x v="3"/>
    <s v="Hon 94000 Series Round Tables"/>
    <n v="1421.6640000000002"/>
    <n v="6"/>
    <n v="0.2"/>
    <n v="-195.47879999999998"/>
  </r>
  <r>
    <n v="3482"/>
    <x v="1729"/>
    <x v="2"/>
    <x v="884"/>
    <d v="2011-04-10T00:00:00"/>
    <s v="First Class"/>
    <x v="307"/>
    <s v="Pauline Johnson"/>
    <x v="0"/>
    <s v="United States"/>
    <s v="Mobile"/>
    <x v="19"/>
    <n v="36608"/>
    <x v="0"/>
    <s v="FUR-FU-10004415"/>
    <x v="0"/>
    <x v="5"/>
    <s v="Stacking Tray, Side-Loading, Legal, Smoke"/>
    <n v="8.9600000000000009"/>
    <n v="2"/>
    <n v="0"/>
    <n v="2.7775999999999996"/>
  </r>
  <r>
    <n v="3483"/>
    <x v="1730"/>
    <x v="2"/>
    <x v="9"/>
    <d v="2011-08-29T00:00:00"/>
    <s v="First Class"/>
    <x v="566"/>
    <s v="Corey Catlett"/>
    <x v="1"/>
    <s v="United States"/>
    <s v="Springfield"/>
    <x v="17"/>
    <n v="22153"/>
    <x v="0"/>
    <s v="TEC-PH-10000455"/>
    <x v="2"/>
    <x v="7"/>
    <s v="GE 30522EE2"/>
    <n v="579.94999999999993"/>
    <n v="5"/>
    <n v="0"/>
    <n v="168.18549999999993"/>
  </r>
  <r>
    <n v="3484"/>
    <x v="1730"/>
    <x v="2"/>
    <x v="9"/>
    <d v="2011-08-29T00:00:00"/>
    <s v="First Class"/>
    <x v="566"/>
    <s v="Corey Catlett"/>
    <x v="1"/>
    <s v="United States"/>
    <s v="Springfield"/>
    <x v="17"/>
    <n v="22153"/>
    <x v="0"/>
    <s v="FUR-FU-10002456"/>
    <x v="0"/>
    <x v="5"/>
    <s v="Master Caster Door Stop, Large Neon Orange"/>
    <n v="29.12"/>
    <n v="4"/>
    <n v="0"/>
    <n v="12.521600000000003"/>
  </r>
  <r>
    <n v="3485"/>
    <x v="1730"/>
    <x v="2"/>
    <x v="9"/>
    <d v="2011-08-29T00:00:00"/>
    <s v="First Class"/>
    <x v="566"/>
    <s v="Corey Catlett"/>
    <x v="1"/>
    <s v="United States"/>
    <s v="Springfield"/>
    <x v="17"/>
    <n v="22153"/>
    <x v="0"/>
    <s v="FUR-TA-10003569"/>
    <x v="0"/>
    <x v="3"/>
    <s v="Bretford CR8500 Series Meeting Room Furniture"/>
    <n v="1202.94"/>
    <n v="3"/>
    <n v="0"/>
    <n v="300.73500000000001"/>
  </r>
  <r>
    <n v="3486"/>
    <x v="1731"/>
    <x v="0"/>
    <x v="147"/>
    <d v="2013-10-27T00:00:00"/>
    <s v="Standard Class"/>
    <x v="501"/>
    <s v="Muhammed Yedwab"/>
    <x v="1"/>
    <s v="United States"/>
    <s v="Newark"/>
    <x v="13"/>
    <n v="19711"/>
    <x v="3"/>
    <s v="OFF-BI-10002813"/>
    <x v="1"/>
    <x v="8"/>
    <s v="Avery Reinforcements for Hole-Punch Pages"/>
    <n v="7.92"/>
    <n v="4"/>
    <n v="0"/>
    <n v="3.5640000000000001"/>
  </r>
  <r>
    <n v="3487"/>
    <x v="1732"/>
    <x v="0"/>
    <x v="885"/>
    <d v="2013-12-01T00:00:00"/>
    <s v="Same Day"/>
    <x v="203"/>
    <s v="Dean Braden"/>
    <x v="0"/>
    <s v="United States"/>
    <s v="Hickory"/>
    <x v="3"/>
    <n v="28601"/>
    <x v="0"/>
    <s v="TEC-PH-10002890"/>
    <x v="2"/>
    <x v="7"/>
    <s v="AT&amp;T 17929 Lendline Telephone"/>
    <n v="36.192"/>
    <n v="1"/>
    <n v="0.2"/>
    <n v="2.7143999999999995"/>
  </r>
  <r>
    <n v="3488"/>
    <x v="1733"/>
    <x v="3"/>
    <x v="528"/>
    <d v="2014-09-12T00:00:00"/>
    <s v="Standard Class"/>
    <x v="675"/>
    <s v="Michael Grace"/>
    <x v="2"/>
    <s v="United States"/>
    <s v="Fort Lauderdale"/>
    <x v="2"/>
    <n v="33311"/>
    <x v="0"/>
    <s v="OFF-ST-10001522"/>
    <x v="1"/>
    <x v="4"/>
    <s v="Gould Plastics 18-Pocket Panel Bin, 34w x 5-1/4d x 20-1/2h"/>
    <n v="147.184"/>
    <n v="2"/>
    <n v="0.2"/>
    <n v="-29.436800000000012"/>
  </r>
  <r>
    <n v="3489"/>
    <x v="1734"/>
    <x v="1"/>
    <x v="740"/>
    <d v="2012-07-06T00:00:00"/>
    <s v="Standard Class"/>
    <x v="584"/>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x v="584"/>
    <s v="Rob Haberlin"/>
    <x v="0"/>
    <s v="United States"/>
    <s v="Carol Stream"/>
    <x v="10"/>
    <n v="60188"/>
    <x v="2"/>
    <s v="FUR-CH-10003774"/>
    <x v="0"/>
    <x v="1"/>
    <s v="Global Wood Trimmed Manager's Task Chair, Khaki"/>
    <n v="382.11599999999999"/>
    <n v="6"/>
    <n v="0.3"/>
    <n v="-92.799600000000027"/>
  </r>
  <r>
    <n v="3491"/>
    <x v="1734"/>
    <x v="1"/>
    <x v="740"/>
    <d v="2012-07-06T00:00:00"/>
    <s v="Standard Class"/>
    <x v="584"/>
    <s v="Rob Haberlin"/>
    <x v="0"/>
    <s v="United States"/>
    <s v="Carol Stream"/>
    <x v="10"/>
    <n v="60188"/>
    <x v="2"/>
    <s v="OFF-ST-10004507"/>
    <x v="1"/>
    <x v="4"/>
    <s v="Advantus Rolling Storage Box"/>
    <n v="68.599999999999994"/>
    <n v="5"/>
    <n v="0.2"/>
    <n v="6.0024999999999977"/>
  </r>
  <r>
    <n v="3492"/>
    <x v="1734"/>
    <x v="1"/>
    <x v="740"/>
    <d v="2012-07-06T00:00:00"/>
    <s v="Standard Class"/>
    <x v="584"/>
    <s v="Rob Haberlin"/>
    <x v="0"/>
    <s v="United States"/>
    <s v="Carol Stream"/>
    <x v="10"/>
    <n v="60188"/>
    <x v="2"/>
    <s v="OFF-ST-10003208"/>
    <x v="1"/>
    <x v="4"/>
    <s v="Adjustable Depth Letter/Legal Cart"/>
    <n v="435.50400000000002"/>
    <n v="3"/>
    <n v="0.2"/>
    <n v="48.994199999999921"/>
  </r>
  <r>
    <n v="3493"/>
    <x v="1734"/>
    <x v="1"/>
    <x v="740"/>
    <d v="2012-07-06T00:00:00"/>
    <s v="Standard Class"/>
    <x v="584"/>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x v="208"/>
    <s v="Karen Bern"/>
    <x v="1"/>
    <s v="United States"/>
    <s v="Saint Cloud"/>
    <x v="11"/>
    <n v="56301"/>
    <x v="2"/>
    <s v="TEC-AC-10002305"/>
    <x v="2"/>
    <x v="11"/>
    <s v="KeyTronic E03601U1 - Keyboard - Beige"/>
    <n v="72"/>
    <n v="4"/>
    <n v="0"/>
    <n v="12.959999999999994"/>
  </r>
  <r>
    <n v="3495"/>
    <x v="1735"/>
    <x v="3"/>
    <x v="241"/>
    <d v="2014-09-29T00:00:00"/>
    <s v="Standard Class"/>
    <x v="208"/>
    <s v="Karen Bern"/>
    <x v="1"/>
    <s v="United States"/>
    <s v="Saint Cloud"/>
    <x v="11"/>
    <n v="56301"/>
    <x v="2"/>
    <s v="TEC-AC-10000990"/>
    <x v="2"/>
    <x v="11"/>
    <s v="Imation Bio 2GB USB Flash Drive Imation Corp"/>
    <n v="655.90000000000009"/>
    <n v="5"/>
    <n v="0"/>
    <n v="275.47800000000001"/>
  </r>
  <r>
    <n v="3496"/>
    <x v="1735"/>
    <x v="3"/>
    <x v="241"/>
    <d v="2014-09-29T00:00:00"/>
    <s v="Standard Class"/>
    <x v="208"/>
    <s v="Karen Bern"/>
    <x v="1"/>
    <s v="United States"/>
    <s v="Saint Cloud"/>
    <x v="11"/>
    <n v="56301"/>
    <x v="2"/>
    <s v="FUR-CH-10000665"/>
    <x v="0"/>
    <x v="1"/>
    <s v="Global Airflow Leather Mesh Back Chair, Black"/>
    <n v="603.91999999999996"/>
    <n v="4"/>
    <n v="0"/>
    <n v="181.17599999999993"/>
  </r>
  <r>
    <n v="3497"/>
    <x v="1736"/>
    <x v="0"/>
    <x v="590"/>
    <d v="2013-08-16T00:00:00"/>
    <s v="Standard Class"/>
    <x v="402"/>
    <s v="Cathy Armstrong"/>
    <x v="2"/>
    <s v="United States"/>
    <s v="Los Angeles"/>
    <x v="1"/>
    <n v="90036"/>
    <x v="1"/>
    <s v="FUR-TA-10001932"/>
    <x v="0"/>
    <x v="3"/>
    <s v="Chromcraft 48&quot; x 96&quot; Racetrack Double Pedestal Table"/>
    <n v="513.024"/>
    <n v="2"/>
    <n v="0.2"/>
    <n v="12.82559999999998"/>
  </r>
  <r>
    <n v="3498"/>
    <x v="1736"/>
    <x v="0"/>
    <x v="590"/>
    <d v="2013-08-16T00:00:00"/>
    <s v="Standard Class"/>
    <x v="402"/>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x v="402"/>
    <s v="Cathy Armstrong"/>
    <x v="2"/>
    <s v="United States"/>
    <s v="Los Angeles"/>
    <x v="1"/>
    <n v="90036"/>
    <x v="1"/>
    <s v="OFF-BI-10002160"/>
    <x v="1"/>
    <x v="8"/>
    <s v="Acco Hanging Data Binders"/>
    <n v="15.24"/>
    <n v="5"/>
    <n v="0.2"/>
    <n v="5.3339999999999996"/>
  </r>
  <r>
    <n v="3500"/>
    <x v="1737"/>
    <x v="0"/>
    <x v="321"/>
    <d v="2013-10-04T00:00:00"/>
    <s v="Standard Class"/>
    <x v="30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x v="300"/>
    <s v="Joe Kamberova"/>
    <x v="0"/>
    <s v="United States"/>
    <s v="Mobile"/>
    <x v="19"/>
    <n v="36608"/>
    <x v="0"/>
    <s v="OFF-BI-10001989"/>
    <x v="1"/>
    <x v="8"/>
    <s v="Premium Transparent Presentation Covers by GBC"/>
    <n v="62.94"/>
    <n v="3"/>
    <n v="0"/>
    <n v="30.211199999999998"/>
  </r>
  <r>
    <n v="3502"/>
    <x v="1737"/>
    <x v="0"/>
    <x v="321"/>
    <d v="2013-10-04T00:00:00"/>
    <s v="Standard Class"/>
    <x v="300"/>
    <s v="Joe Kamberova"/>
    <x v="0"/>
    <s v="United States"/>
    <s v="Mobile"/>
    <x v="19"/>
    <n v="36608"/>
    <x v="0"/>
    <s v="OFF-AR-10001149"/>
    <x v="1"/>
    <x v="6"/>
    <s v="Sanford Colorific Colored Pencils, 12/Box"/>
    <n v="25.919999999999998"/>
    <n v="9"/>
    <n v="0"/>
    <n v="7.7759999999999989"/>
  </r>
  <r>
    <n v="3503"/>
    <x v="1738"/>
    <x v="3"/>
    <x v="318"/>
    <d v="2014-04-11T00:00:00"/>
    <s v="Same Day"/>
    <x v="709"/>
    <s v="Russell D'Ascenzo"/>
    <x v="0"/>
    <s v="United States"/>
    <s v="Austin"/>
    <x v="5"/>
    <n v="78745"/>
    <x v="2"/>
    <s v="OFF-PA-10004101"/>
    <x v="1"/>
    <x v="10"/>
    <s v="Xerox 1894"/>
    <n v="10.368000000000002"/>
    <n v="2"/>
    <n v="0.2"/>
    <n v="3.6288"/>
  </r>
  <r>
    <n v="3504"/>
    <x v="1738"/>
    <x v="3"/>
    <x v="318"/>
    <d v="2014-04-11T00:00:00"/>
    <s v="Same Day"/>
    <x v="709"/>
    <s v="Russell D'Ascenzo"/>
    <x v="0"/>
    <s v="United States"/>
    <s v="Austin"/>
    <x v="5"/>
    <n v="78745"/>
    <x v="2"/>
    <s v="TEC-AC-10001714"/>
    <x v="2"/>
    <x v="11"/>
    <s v="Logitech MX Performance Wireless Mouse"/>
    <n v="95.736000000000004"/>
    <n v="3"/>
    <n v="0.2"/>
    <n v="20.343900000000001"/>
  </r>
  <r>
    <n v="3505"/>
    <x v="1739"/>
    <x v="0"/>
    <x v="122"/>
    <d v="2013-12-21T00:00:00"/>
    <s v="Second Class"/>
    <x v="451"/>
    <s v="Julie Kriz"/>
    <x v="2"/>
    <s v="United States"/>
    <s v="New York City"/>
    <x v="15"/>
    <n v="10009"/>
    <x v="3"/>
    <s v="OFF-ST-10003716"/>
    <x v="1"/>
    <x v="4"/>
    <s v="Tennsco Double-Tier Lockers"/>
    <n v="900.08"/>
    <n v="4"/>
    <n v="0"/>
    <n v="117.0104"/>
  </r>
  <r>
    <n v="3506"/>
    <x v="1740"/>
    <x v="2"/>
    <x v="886"/>
    <d v="2011-06-24T00:00:00"/>
    <s v="Standard Class"/>
    <x v="710"/>
    <s v="Sam Craven"/>
    <x v="0"/>
    <s v="United States"/>
    <s v="Plano"/>
    <x v="5"/>
    <n v="75023"/>
    <x v="2"/>
    <s v="TEC-PH-10000369"/>
    <x v="2"/>
    <x v="7"/>
    <s v="HTC One Mini"/>
    <n v="201.584"/>
    <n v="2"/>
    <n v="0.2"/>
    <n v="20.158400000000015"/>
  </r>
  <r>
    <n v="3507"/>
    <x v="1740"/>
    <x v="2"/>
    <x v="886"/>
    <d v="2011-06-24T00:00:00"/>
    <s v="Standard Class"/>
    <x v="710"/>
    <s v="Sam Craven"/>
    <x v="0"/>
    <s v="United States"/>
    <s v="Plano"/>
    <x v="5"/>
    <n v="75023"/>
    <x v="2"/>
    <s v="OFF-BI-10000756"/>
    <x v="1"/>
    <x v="8"/>
    <s v="Storex DuraTech Recycled Plastic Frosted Binders"/>
    <n v="3.3919999999999995"/>
    <n v="4"/>
    <n v="0.8"/>
    <n v="-5.088000000000001"/>
  </r>
  <r>
    <n v="3508"/>
    <x v="1740"/>
    <x v="2"/>
    <x v="886"/>
    <d v="2011-06-24T00:00:00"/>
    <s v="Standard Class"/>
    <x v="710"/>
    <s v="Sam Craven"/>
    <x v="0"/>
    <s v="United States"/>
    <s v="Plano"/>
    <x v="5"/>
    <n v="75023"/>
    <x v="2"/>
    <s v="FUR-BO-10001608"/>
    <x v="0"/>
    <x v="0"/>
    <s v="Hon Metal Bookcases, Black"/>
    <n v="193.06559999999999"/>
    <n v="4"/>
    <n v="0.32"/>
    <n v="-19.874399999999994"/>
  </r>
  <r>
    <n v="3509"/>
    <x v="1740"/>
    <x v="2"/>
    <x v="886"/>
    <d v="2011-06-24T00:00:00"/>
    <s v="Standard Class"/>
    <x v="710"/>
    <s v="Sam Craven"/>
    <x v="0"/>
    <s v="United States"/>
    <s v="Plano"/>
    <x v="5"/>
    <n v="75023"/>
    <x v="2"/>
    <s v="OFF-PA-10001166"/>
    <x v="1"/>
    <x v="10"/>
    <s v="Xerox 2"/>
    <n v="15.552000000000003"/>
    <n v="3"/>
    <n v="0.2"/>
    <n v="5.4432"/>
  </r>
  <r>
    <n v="3510"/>
    <x v="1740"/>
    <x v="2"/>
    <x v="886"/>
    <d v="2011-06-24T00:00:00"/>
    <s v="Standard Class"/>
    <x v="710"/>
    <s v="Sam Craven"/>
    <x v="0"/>
    <s v="United States"/>
    <s v="Plano"/>
    <x v="5"/>
    <n v="75023"/>
    <x v="2"/>
    <s v="OFF-PA-10000587"/>
    <x v="1"/>
    <x v="10"/>
    <s v="Array Parchment Paper, Assorted Colors"/>
    <n v="11.648000000000001"/>
    <n v="2"/>
    <n v="0.2"/>
    <n v="4.0768000000000004"/>
  </r>
  <r>
    <n v="3511"/>
    <x v="1740"/>
    <x v="2"/>
    <x v="886"/>
    <d v="2011-06-24T00:00:00"/>
    <s v="Standard Class"/>
    <x v="710"/>
    <s v="Sam Craven"/>
    <x v="0"/>
    <s v="United States"/>
    <s v="Plano"/>
    <x v="5"/>
    <n v="75023"/>
    <x v="2"/>
    <s v="TEC-MA-10001972"/>
    <x v="2"/>
    <x v="15"/>
    <s v="Okidata C331dn Printer"/>
    <n v="418.8"/>
    <n v="2"/>
    <n v="0.4"/>
    <n v="-97.71999999999997"/>
  </r>
  <r>
    <n v="3512"/>
    <x v="1740"/>
    <x v="2"/>
    <x v="886"/>
    <d v="2011-06-24T00:00:00"/>
    <s v="Standard Class"/>
    <x v="710"/>
    <s v="Sam Craven"/>
    <x v="0"/>
    <s v="United States"/>
    <s v="Plano"/>
    <x v="5"/>
    <n v="75023"/>
    <x v="2"/>
    <s v="OFF-ST-10004123"/>
    <x v="1"/>
    <x v="4"/>
    <s v="Safco Industrial Wire Shelving System"/>
    <n v="509.48800000000006"/>
    <n v="7"/>
    <n v="0.2"/>
    <n v="-127.37200000000001"/>
  </r>
  <r>
    <n v="3513"/>
    <x v="1741"/>
    <x v="3"/>
    <x v="507"/>
    <d v="2014-09-07T00:00:00"/>
    <s v="First Class"/>
    <x v="304"/>
    <s v="Helen Wasserman"/>
    <x v="1"/>
    <s v="United States"/>
    <s v="Chicago"/>
    <x v="10"/>
    <n v="60653"/>
    <x v="2"/>
    <s v="FUR-BO-10000112"/>
    <x v="0"/>
    <x v="0"/>
    <s v="Bush Birmingham Collection Bookcase, Dark Cherry"/>
    <n v="825.17399999999998"/>
    <n v="9"/>
    <n v="0.3"/>
    <n v="-117.88199999999998"/>
  </r>
  <r>
    <n v="3514"/>
    <x v="1741"/>
    <x v="3"/>
    <x v="507"/>
    <d v="2014-09-07T00:00:00"/>
    <s v="First Class"/>
    <x v="304"/>
    <s v="Helen Wasserman"/>
    <x v="1"/>
    <s v="United States"/>
    <s v="Chicago"/>
    <x v="10"/>
    <n v="60653"/>
    <x v="2"/>
    <s v="OFF-PA-10004041"/>
    <x v="1"/>
    <x v="10"/>
    <s v="It's Hot Message Books with Stickers, 2 3/4&quot; x 5&quot;"/>
    <n v="17.760000000000002"/>
    <n v="3"/>
    <n v="0.2"/>
    <n v="5.55"/>
  </r>
  <r>
    <n v="3515"/>
    <x v="1741"/>
    <x v="3"/>
    <x v="507"/>
    <d v="2014-09-07T00:00:00"/>
    <s v="First Class"/>
    <x v="304"/>
    <s v="Helen Wasserman"/>
    <x v="1"/>
    <s v="United States"/>
    <s v="Chicago"/>
    <x v="10"/>
    <n v="60653"/>
    <x v="2"/>
    <s v="OFF-AR-10001149"/>
    <x v="1"/>
    <x v="6"/>
    <s v="Sanford Colorific Colored Pencils, 12/Box"/>
    <n v="6.911999999999999"/>
    <n v="3"/>
    <n v="0.2"/>
    <n v="0.86399999999999988"/>
  </r>
  <r>
    <n v="3516"/>
    <x v="1742"/>
    <x v="0"/>
    <x v="887"/>
    <d v="2013-12-25T00:00:00"/>
    <s v="Standard Class"/>
    <x v="561"/>
    <s v="Stuart Calhoun"/>
    <x v="0"/>
    <s v="United States"/>
    <s v="Jackson"/>
    <x v="35"/>
    <n v="39212"/>
    <x v="0"/>
    <s v="TEC-AC-10002323"/>
    <x v="2"/>
    <x v="11"/>
    <s v="SanDisk Ultra 32 GB MicroSDHC Class 10 Memory Card"/>
    <n v="66.300000000000011"/>
    <n v="3"/>
    <n v="0"/>
    <n v="8.6190000000000033"/>
  </r>
  <r>
    <n v="3517"/>
    <x v="1743"/>
    <x v="0"/>
    <x v="888"/>
    <d v="2013-08-13T00:00:00"/>
    <s v="First Class"/>
    <x v="66"/>
    <s v="Helen Andreada"/>
    <x v="0"/>
    <s v="United States"/>
    <s v="Fayetteville"/>
    <x v="3"/>
    <n v="28314"/>
    <x v="0"/>
    <s v="OFF-PA-10000130"/>
    <x v="1"/>
    <x v="10"/>
    <s v="Xerox 199"/>
    <n v="30.816000000000003"/>
    <n v="9"/>
    <n v="0.2"/>
    <n v="9.6299999999999955"/>
  </r>
  <r>
    <n v="3518"/>
    <x v="1743"/>
    <x v="0"/>
    <x v="888"/>
    <d v="2013-08-13T00:00:00"/>
    <s v="First Class"/>
    <x v="66"/>
    <s v="Helen Andreada"/>
    <x v="0"/>
    <s v="United States"/>
    <s v="Fayetteville"/>
    <x v="3"/>
    <n v="28314"/>
    <x v="0"/>
    <s v="TEC-PH-10002350"/>
    <x v="2"/>
    <x v="7"/>
    <s v="Apple EarPods with Remote and Mic"/>
    <n v="44.783999999999999"/>
    <n v="2"/>
    <n v="0.2"/>
    <n v="4.4783999999999988"/>
  </r>
  <r>
    <n v="3519"/>
    <x v="1743"/>
    <x v="0"/>
    <x v="888"/>
    <d v="2013-08-13T00:00:00"/>
    <s v="First Class"/>
    <x v="66"/>
    <s v="Helen Andreada"/>
    <x v="0"/>
    <s v="United States"/>
    <s v="Fayetteville"/>
    <x v="3"/>
    <n v="28314"/>
    <x v="0"/>
    <s v="OFF-AP-10002518"/>
    <x v="1"/>
    <x v="9"/>
    <s v="Kensington 7 Outlet MasterPiece Power Center"/>
    <n v="569.53599999999994"/>
    <n v="4"/>
    <n v="0.2"/>
    <n v="64.072799999999944"/>
  </r>
  <r>
    <n v="3520"/>
    <x v="1744"/>
    <x v="1"/>
    <x v="137"/>
    <d v="2012-06-25T00:00:00"/>
    <s v="First Class"/>
    <x v="675"/>
    <s v="Michael Grace"/>
    <x v="2"/>
    <s v="United States"/>
    <s v="Aurora"/>
    <x v="10"/>
    <n v="60505"/>
    <x v="2"/>
    <s v="FUR-TA-10002645"/>
    <x v="0"/>
    <x v="3"/>
    <s v="Hon Rectangular Conference Tables"/>
    <n v="796.42500000000007"/>
    <n v="7"/>
    <n v="0.5"/>
    <n v="-525.6405000000002"/>
  </r>
  <r>
    <n v="3521"/>
    <x v="1745"/>
    <x v="1"/>
    <x v="889"/>
    <d v="2012-04-15T00:00:00"/>
    <s v="Standard Class"/>
    <x v="678"/>
    <s v="Dario Medina"/>
    <x v="1"/>
    <s v="United States"/>
    <s v="Sacramento"/>
    <x v="1"/>
    <n v="95823"/>
    <x v="1"/>
    <s v="OFF-BI-10000773"/>
    <x v="1"/>
    <x v="8"/>
    <s v="Insertable Tab Post Binder Dividers"/>
    <n v="12.832000000000001"/>
    <n v="2"/>
    <n v="0.2"/>
    <n v="4.3307999999999982"/>
  </r>
  <r>
    <n v="3522"/>
    <x v="1746"/>
    <x v="0"/>
    <x v="831"/>
    <d v="2013-11-26T00:00:00"/>
    <s v="Second Class"/>
    <x v="664"/>
    <s v="Denise Monton"/>
    <x v="1"/>
    <s v="United States"/>
    <s v="Des Moines"/>
    <x v="23"/>
    <n v="50315"/>
    <x v="2"/>
    <s v="OFF-PA-10003845"/>
    <x v="1"/>
    <x v="10"/>
    <s v="Xerox 1987"/>
    <n v="40.46"/>
    <n v="7"/>
    <n v="0"/>
    <n v="19.825400000000002"/>
  </r>
  <r>
    <n v="3523"/>
    <x v="1746"/>
    <x v="0"/>
    <x v="831"/>
    <d v="2013-11-26T00:00:00"/>
    <s v="Second Class"/>
    <x v="664"/>
    <s v="Denise Monton"/>
    <x v="1"/>
    <s v="United States"/>
    <s v="Des Moines"/>
    <x v="23"/>
    <n v="50315"/>
    <x v="2"/>
    <s v="TEC-PH-10001580"/>
    <x v="2"/>
    <x v="7"/>
    <s v="Logitech Mobile Speakerphone P710e - speaker phone"/>
    <n v="404.93999999999994"/>
    <n v="3"/>
    <n v="0"/>
    <n v="109.33379999999998"/>
  </r>
  <r>
    <n v="3524"/>
    <x v="1747"/>
    <x v="0"/>
    <x v="64"/>
    <d v="2013-09-11T00:00:00"/>
    <s v="Standard Class"/>
    <x v="504"/>
    <s v="Marina Lichtenstein"/>
    <x v="1"/>
    <s v="United States"/>
    <s v="San Diego"/>
    <x v="1"/>
    <n v="92105"/>
    <x v="1"/>
    <s v="TEC-AC-10002345"/>
    <x v="2"/>
    <x v="11"/>
    <s v="HP Standard 104 key PS/2 Keyboard"/>
    <n v="116"/>
    <n v="8"/>
    <n v="0"/>
    <n v="29"/>
  </r>
  <r>
    <n v="3525"/>
    <x v="1748"/>
    <x v="0"/>
    <x v="390"/>
    <d v="2013-11-29T00:00:00"/>
    <s v="Standard Class"/>
    <x v="654"/>
    <s v="George Ashbrook"/>
    <x v="0"/>
    <s v="United States"/>
    <s v="Dallas"/>
    <x v="5"/>
    <n v="75081"/>
    <x v="2"/>
    <s v="TEC-PH-10004120"/>
    <x v="2"/>
    <x v="7"/>
    <s v="AT&amp;T 1080 Phone"/>
    <n v="657.55200000000013"/>
    <n v="6"/>
    <n v="0.2"/>
    <n v="49.316399999999987"/>
  </r>
  <r>
    <n v="3526"/>
    <x v="1749"/>
    <x v="3"/>
    <x v="389"/>
    <d v="2014-12-16T00:00:00"/>
    <s v="Second Class"/>
    <x v="711"/>
    <s v="Stephanie Ulpright"/>
    <x v="2"/>
    <s v="United States"/>
    <s v="Jackson"/>
    <x v="35"/>
    <n v="39212"/>
    <x v="0"/>
    <s v="TEC-AC-10001838"/>
    <x v="2"/>
    <x v="11"/>
    <s v="Razer Tiamat Over Ear 7.1 Surround Sound PC Gaming Headset"/>
    <n v="599.97"/>
    <n v="3"/>
    <n v="0"/>
    <n v="257.98710000000005"/>
  </r>
  <r>
    <n v="3527"/>
    <x v="1749"/>
    <x v="3"/>
    <x v="389"/>
    <d v="2014-12-16T00:00:00"/>
    <s v="Second Class"/>
    <x v="711"/>
    <s v="Stephanie Ulpright"/>
    <x v="2"/>
    <s v="United States"/>
    <s v="Jackson"/>
    <x v="35"/>
    <n v="39212"/>
    <x v="0"/>
    <s v="TEC-PH-10000148"/>
    <x v="2"/>
    <x v="7"/>
    <s v="Cyber Acoustics AC-202b Speech Recognition Stereo Headset"/>
    <n v="38.97"/>
    <n v="3"/>
    <n v="0"/>
    <n v="0.77940000000000076"/>
  </r>
  <r>
    <n v="3528"/>
    <x v="1749"/>
    <x v="3"/>
    <x v="389"/>
    <d v="2014-12-16T00:00:00"/>
    <s v="Second Class"/>
    <x v="711"/>
    <s v="Stephanie Ulpright"/>
    <x v="2"/>
    <s v="United States"/>
    <s v="Jackson"/>
    <x v="35"/>
    <n v="39212"/>
    <x v="0"/>
    <s v="OFF-BI-10003476"/>
    <x v="1"/>
    <x v="8"/>
    <s v="Avery Metallic Poly Binders"/>
    <n v="45.84"/>
    <n v="8"/>
    <n v="0"/>
    <n v="22.0032"/>
  </r>
  <r>
    <n v="3529"/>
    <x v="1750"/>
    <x v="0"/>
    <x v="890"/>
    <d v="2013-06-30T00:00:00"/>
    <s v="Standard Class"/>
    <x v="217"/>
    <s v="Bill Donatelli"/>
    <x v="0"/>
    <s v="United States"/>
    <s v="San Diego"/>
    <x v="1"/>
    <n v="92024"/>
    <x v="1"/>
    <s v="TEC-PH-10004833"/>
    <x v="2"/>
    <x v="7"/>
    <s v="Macally Suction Cup Mount"/>
    <n v="38.24"/>
    <n v="4"/>
    <n v="0.2"/>
    <n v="-9.56"/>
  </r>
  <r>
    <n v="3530"/>
    <x v="1751"/>
    <x v="1"/>
    <x v="14"/>
    <d v="2012-09-23T00:00:00"/>
    <s v="Standard Class"/>
    <x v="591"/>
    <s v="Denny Blanton"/>
    <x v="0"/>
    <s v="United States"/>
    <s v="Orlando"/>
    <x v="2"/>
    <n v="32839"/>
    <x v="0"/>
    <s v="TEC-AC-10001465"/>
    <x v="2"/>
    <x v="11"/>
    <s v="SanDisk Cruzer 64 GB USB Flash Drive"/>
    <n v="87.168000000000006"/>
    <n v="3"/>
    <n v="0.2"/>
    <n v="10.895999999999987"/>
  </r>
  <r>
    <n v="3531"/>
    <x v="1752"/>
    <x v="0"/>
    <x v="288"/>
    <d v="2013-05-24T00:00:00"/>
    <s v="Standard Class"/>
    <x v="532"/>
    <s v="Roy Phan"/>
    <x v="1"/>
    <s v="United States"/>
    <s v="Lafayette"/>
    <x v="14"/>
    <n v="47905"/>
    <x v="2"/>
    <s v="OFF-AR-10003056"/>
    <x v="1"/>
    <x v="6"/>
    <s v="Newell 341"/>
    <n v="21.400000000000002"/>
    <n v="5"/>
    <n v="0"/>
    <n v="6.2059999999999977"/>
  </r>
  <r>
    <n v="3532"/>
    <x v="1753"/>
    <x v="0"/>
    <x v="316"/>
    <d v="2013-05-29T00:00:00"/>
    <s v="Same Day"/>
    <x v="553"/>
    <s v="Edward Hooks"/>
    <x v="1"/>
    <s v="United States"/>
    <s v="New York City"/>
    <x v="15"/>
    <n v="10035"/>
    <x v="3"/>
    <s v="OFF-SU-10001218"/>
    <x v="1"/>
    <x v="14"/>
    <s v="Fiskars Softgrip Scissors"/>
    <n v="54.900000000000006"/>
    <n v="5"/>
    <n v="0"/>
    <n v="15.372000000000003"/>
  </r>
  <r>
    <n v="3533"/>
    <x v="1754"/>
    <x v="2"/>
    <x v="891"/>
    <d v="2011-04-23T00:00:00"/>
    <s v="Standard Class"/>
    <x v="252"/>
    <s v="John Lee"/>
    <x v="0"/>
    <s v="United States"/>
    <s v="Los Angeles"/>
    <x v="1"/>
    <n v="90049"/>
    <x v="1"/>
    <s v="TEC-MA-10002859"/>
    <x v="2"/>
    <x v="15"/>
    <s v="Ativa MDM8000 8-Sheet Micro-Cut Shredder"/>
    <n v="287.96800000000002"/>
    <n v="4"/>
    <n v="0.2"/>
    <n v="97.189199999999985"/>
  </r>
  <r>
    <n v="3534"/>
    <x v="1754"/>
    <x v="2"/>
    <x v="891"/>
    <d v="2011-04-23T00:00:00"/>
    <s v="Standard Class"/>
    <x v="252"/>
    <s v="John Lee"/>
    <x v="0"/>
    <s v="United States"/>
    <s v="Los Angeles"/>
    <x v="1"/>
    <n v="90049"/>
    <x v="1"/>
    <s v="OFF-AR-10002375"/>
    <x v="1"/>
    <x v="6"/>
    <s v="Newell 351"/>
    <n v="13.12"/>
    <n v="4"/>
    <n v="0"/>
    <n v="3.8047999999999984"/>
  </r>
  <r>
    <n v="3535"/>
    <x v="1754"/>
    <x v="2"/>
    <x v="891"/>
    <d v="2011-04-23T00:00:00"/>
    <s v="Standard Class"/>
    <x v="252"/>
    <s v="John Lee"/>
    <x v="0"/>
    <s v="United States"/>
    <s v="Los Angeles"/>
    <x v="1"/>
    <n v="90049"/>
    <x v="1"/>
    <s v="OFF-AR-10000657"/>
    <x v="1"/>
    <x v="6"/>
    <s v="Binney &amp; Smith inkTank Desk Highlighter, Chisel Tip, Yellow, 12/Box"/>
    <n v="10.75"/>
    <n v="5"/>
    <n v="0"/>
    <n v="3.547499999999999"/>
  </r>
  <r>
    <n v="3536"/>
    <x v="1754"/>
    <x v="2"/>
    <x v="891"/>
    <d v="2011-04-23T00:00:00"/>
    <s v="Standard Class"/>
    <x v="252"/>
    <s v="John Lee"/>
    <x v="0"/>
    <s v="United States"/>
    <s v="Los Angeles"/>
    <x v="1"/>
    <n v="90049"/>
    <x v="1"/>
    <s v="OFF-FA-10000134"/>
    <x v="1"/>
    <x v="13"/>
    <s v="Advantus Push Pins, Aluminum Head"/>
    <n v="11.62"/>
    <n v="2"/>
    <n v="0"/>
    <n v="3.6021999999999998"/>
  </r>
  <r>
    <n v="3537"/>
    <x v="1755"/>
    <x v="0"/>
    <x v="26"/>
    <d v="2013-06-21T00:00:00"/>
    <s v="Second Class"/>
    <x v="248"/>
    <s v="Fred McMath"/>
    <x v="0"/>
    <s v="United States"/>
    <s v="New York City"/>
    <x v="15"/>
    <n v="10024"/>
    <x v="3"/>
    <s v="OFF-ST-10000419"/>
    <x v="1"/>
    <x v="4"/>
    <s v="Rogers Jumbo File, Granite"/>
    <n v="40.74"/>
    <n v="3"/>
    <n v="0"/>
    <n v="0.4073999999999991"/>
  </r>
  <r>
    <n v="3538"/>
    <x v="1756"/>
    <x v="2"/>
    <x v="309"/>
    <d v="2011-05-09T00:00:00"/>
    <s v="Same Day"/>
    <x v="115"/>
    <s v="Sean Braxton"/>
    <x v="1"/>
    <s v="United States"/>
    <s v="Henderson"/>
    <x v="0"/>
    <n v="42420"/>
    <x v="0"/>
    <s v="OFF-ST-10000107"/>
    <x v="1"/>
    <x v="4"/>
    <s v="Fellowes Super Stor/Drawer"/>
    <n v="83.25"/>
    <n v="3"/>
    <n v="0"/>
    <n v="14.984999999999992"/>
  </r>
  <r>
    <n v="3539"/>
    <x v="1756"/>
    <x v="2"/>
    <x v="309"/>
    <d v="2011-05-09T00:00:00"/>
    <s v="Same Day"/>
    <x v="115"/>
    <s v="Sean Braxton"/>
    <x v="1"/>
    <s v="United States"/>
    <s v="Henderson"/>
    <x v="0"/>
    <n v="42420"/>
    <x v="0"/>
    <s v="OFF-LA-10001641"/>
    <x v="1"/>
    <x v="2"/>
    <s v="Avery 518"/>
    <n v="9.4499999999999993"/>
    <n v="3"/>
    <n v="0"/>
    <n v="4.5359999999999996"/>
  </r>
  <r>
    <n v="3540"/>
    <x v="1756"/>
    <x v="2"/>
    <x v="309"/>
    <d v="2011-05-09T00:00:00"/>
    <s v="Same Day"/>
    <x v="115"/>
    <s v="Sean Braxton"/>
    <x v="1"/>
    <s v="United States"/>
    <s v="Henderson"/>
    <x v="0"/>
    <n v="42420"/>
    <x v="0"/>
    <s v="OFF-LA-10003121"/>
    <x v="1"/>
    <x v="2"/>
    <s v="Avery 506"/>
    <n v="20.65"/>
    <n v="5"/>
    <n v="0"/>
    <n v="9.4989999999999988"/>
  </r>
  <r>
    <n v="3541"/>
    <x v="1756"/>
    <x v="2"/>
    <x v="309"/>
    <d v="2011-05-09T00:00:00"/>
    <s v="Same Day"/>
    <x v="115"/>
    <s v="Sean Braxton"/>
    <x v="1"/>
    <s v="United States"/>
    <s v="Henderson"/>
    <x v="0"/>
    <n v="42420"/>
    <x v="0"/>
    <s v="OFF-PA-10002689"/>
    <x v="1"/>
    <x v="10"/>
    <s v="Weyerhaeuser First Choice Laser/Copy Paper (20Lb. and 88 Bright)"/>
    <n v="45.36"/>
    <n v="7"/>
    <n v="0"/>
    <n v="21.772800000000004"/>
  </r>
  <r>
    <n v="3542"/>
    <x v="1757"/>
    <x v="0"/>
    <x v="31"/>
    <d v="2013-09-21T00:00:00"/>
    <s v="First Class"/>
    <x v="277"/>
    <s v="Seth Vernon"/>
    <x v="0"/>
    <s v="United States"/>
    <s v="Columbus"/>
    <x v="24"/>
    <n v="43229"/>
    <x v="3"/>
    <s v="FUR-FU-10002107"/>
    <x v="0"/>
    <x v="5"/>
    <s v="Eldon Pizzaz Desk Accessories"/>
    <n v="5.3520000000000003"/>
    <n v="3"/>
    <n v="0.2"/>
    <n v="1.6055999999999999"/>
  </r>
  <r>
    <n v="3543"/>
    <x v="1757"/>
    <x v="0"/>
    <x v="31"/>
    <d v="2013-09-21T00:00:00"/>
    <s v="First Class"/>
    <x v="277"/>
    <s v="Seth Vernon"/>
    <x v="0"/>
    <s v="United States"/>
    <s v="Columbus"/>
    <x v="24"/>
    <n v="43229"/>
    <x v="3"/>
    <s v="FUR-CH-10002647"/>
    <x v="0"/>
    <x v="1"/>
    <s v="Situations Contoured Folding Chairs, 4/Set"/>
    <n v="99.372"/>
    <n v="2"/>
    <n v="0.3"/>
    <n v="-7.0979999999999919"/>
  </r>
  <r>
    <n v="3544"/>
    <x v="1757"/>
    <x v="0"/>
    <x v="31"/>
    <d v="2013-09-21T00:00:00"/>
    <s v="First Class"/>
    <x v="277"/>
    <s v="Seth Vernon"/>
    <x v="0"/>
    <s v="United States"/>
    <s v="Columbus"/>
    <x v="24"/>
    <n v="43229"/>
    <x v="3"/>
    <s v="OFF-AR-10002257"/>
    <x v="1"/>
    <x v="6"/>
    <s v="Eldon Spacemaker Box, Quick-Snap Lid, Clear"/>
    <n v="2.6720000000000002"/>
    <n v="1"/>
    <n v="0.2"/>
    <n v="0.36739999999999962"/>
  </r>
  <r>
    <n v="3545"/>
    <x v="1758"/>
    <x v="3"/>
    <x v="331"/>
    <d v="2014-12-26T00:00:00"/>
    <s v="Second Class"/>
    <x v="462"/>
    <s v="Michael Moore"/>
    <x v="0"/>
    <s v="United States"/>
    <s v="College Station"/>
    <x v="5"/>
    <n v="77840"/>
    <x v="2"/>
    <s v="OFF-PA-10004519"/>
    <x v="1"/>
    <x v="10"/>
    <s v="Spiral Phone Message Books with Labels by Adams"/>
    <n v="28.672000000000004"/>
    <n v="8"/>
    <n v="0.2"/>
    <n v="10.393600000000001"/>
  </r>
  <r>
    <n v="3546"/>
    <x v="1758"/>
    <x v="3"/>
    <x v="331"/>
    <d v="2014-12-26T00:00:00"/>
    <s v="Second Class"/>
    <x v="462"/>
    <s v="Michael Moore"/>
    <x v="0"/>
    <s v="United States"/>
    <s v="College Station"/>
    <x v="5"/>
    <n v="77840"/>
    <x v="2"/>
    <s v="OFF-AP-10001947"/>
    <x v="1"/>
    <x v="9"/>
    <s v="Acco 6 Outlet Guardian Premium Plus Surge Suppressor"/>
    <n v="29.311999999999994"/>
    <n v="8"/>
    <n v="0.8"/>
    <n v="-74.74560000000001"/>
  </r>
  <r>
    <n v="3547"/>
    <x v="1759"/>
    <x v="3"/>
    <x v="505"/>
    <d v="2014-11-02T00:00:00"/>
    <s v="First Class"/>
    <x v="279"/>
    <s v="Ross DeVincentis"/>
    <x v="2"/>
    <s v="United States"/>
    <s v="Richmond"/>
    <x v="0"/>
    <n v="40475"/>
    <x v="0"/>
    <s v="OFF-ST-10004963"/>
    <x v="1"/>
    <x v="4"/>
    <s v="Eldon Gobal File Keepers"/>
    <n v="105.98"/>
    <n v="7"/>
    <n v="0"/>
    <n v="4.2391999999999932"/>
  </r>
  <r>
    <n v="3548"/>
    <x v="1759"/>
    <x v="3"/>
    <x v="505"/>
    <d v="2014-11-02T00:00:00"/>
    <s v="First Class"/>
    <x v="279"/>
    <s v="Ross DeVincentis"/>
    <x v="2"/>
    <s v="United States"/>
    <s v="Richmond"/>
    <x v="0"/>
    <n v="40475"/>
    <x v="0"/>
    <s v="OFF-SU-10002573"/>
    <x v="1"/>
    <x v="14"/>
    <s v="Acme 10&quot; Easy Grip Assistive Scissors"/>
    <n v="35.06"/>
    <n v="2"/>
    <n v="0"/>
    <n v="10.517999999999997"/>
  </r>
  <r>
    <n v="3549"/>
    <x v="1759"/>
    <x v="3"/>
    <x v="505"/>
    <d v="2014-11-02T00:00:00"/>
    <s v="First Class"/>
    <x v="279"/>
    <s v="Ross DeVincentis"/>
    <x v="2"/>
    <s v="United States"/>
    <s v="Richmond"/>
    <x v="0"/>
    <n v="40475"/>
    <x v="0"/>
    <s v="FUR-CH-10000553"/>
    <x v="0"/>
    <x v="1"/>
    <s v="Metal Folding Chairs, Beige, 4/Carton"/>
    <n v="33.94"/>
    <n v="1"/>
    <n v="0"/>
    <n v="9.1637999999999984"/>
  </r>
  <r>
    <n v="3550"/>
    <x v="1759"/>
    <x v="3"/>
    <x v="505"/>
    <d v="2014-11-02T00:00:00"/>
    <s v="First Class"/>
    <x v="279"/>
    <s v="Ross DeVincentis"/>
    <x v="2"/>
    <s v="United States"/>
    <s v="Richmond"/>
    <x v="0"/>
    <n v="40475"/>
    <x v="0"/>
    <s v="OFF-LA-10001982"/>
    <x v="1"/>
    <x v="2"/>
    <s v="Smead Alpha-Z Color-Coded Name Labels First Letter Starter Set"/>
    <n v="30"/>
    <n v="8"/>
    <n v="0"/>
    <n v="14.399999999999999"/>
  </r>
  <r>
    <n v="3551"/>
    <x v="1760"/>
    <x v="0"/>
    <x v="892"/>
    <d v="2013-04-03T00:00:00"/>
    <s v="Second Class"/>
    <x v="467"/>
    <s v="Maria Etezadi"/>
    <x v="2"/>
    <s v="United States"/>
    <s v="Chicago"/>
    <x v="10"/>
    <n v="60653"/>
    <x v="2"/>
    <s v="OFF-PA-10001295"/>
    <x v="1"/>
    <x v="10"/>
    <s v="Computer Printout Paper with Letter-Trim Perforations"/>
    <n v="45.527999999999999"/>
    <n v="3"/>
    <n v="0.2"/>
    <n v="15.934799999999997"/>
  </r>
  <r>
    <n v="3552"/>
    <x v="1760"/>
    <x v="0"/>
    <x v="892"/>
    <d v="2013-04-03T00:00:00"/>
    <s v="Second Class"/>
    <x v="467"/>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x v="467"/>
    <s v="Maria Etezadi"/>
    <x v="2"/>
    <s v="United States"/>
    <s v="Chicago"/>
    <x v="10"/>
    <n v="60653"/>
    <x v="2"/>
    <s v="TEC-PH-10001254"/>
    <x v="2"/>
    <x v="7"/>
    <s v="Jabra BIZ 2300 Duo QD Duo Corded Headset"/>
    <n v="812.73599999999999"/>
    <n v="8"/>
    <n v="0.2"/>
    <n v="60.955199999999962"/>
  </r>
  <r>
    <n v="3554"/>
    <x v="1761"/>
    <x v="3"/>
    <x v="51"/>
    <d v="2014-11-27T00:00:00"/>
    <s v="Second Class"/>
    <x v="395"/>
    <s v="Frank Hawley"/>
    <x v="1"/>
    <s v="United States"/>
    <s v="Philadelphia"/>
    <x v="9"/>
    <n v="19120"/>
    <x v="3"/>
    <s v="OFF-BI-10001658"/>
    <x v="1"/>
    <x v="8"/>
    <s v="GBC Standard Therm-A-Bind Covers"/>
    <n v="7.4760000000000018"/>
    <n v="1"/>
    <n v="0.7"/>
    <n v="-5.9807999999999986"/>
  </r>
  <r>
    <n v="3555"/>
    <x v="1762"/>
    <x v="2"/>
    <x v="893"/>
    <d v="2011-03-26T00:00:00"/>
    <s v="Second Class"/>
    <x v="22"/>
    <s v="Patrick O'Donnell"/>
    <x v="0"/>
    <s v="United States"/>
    <s v="Los Angeles"/>
    <x v="1"/>
    <n v="90036"/>
    <x v="1"/>
    <s v="OFF-ST-10000585"/>
    <x v="1"/>
    <x v="4"/>
    <s v="Economy Rollaway Files"/>
    <n v="330.4"/>
    <n v="2"/>
    <n v="0"/>
    <n v="85.903999999999996"/>
  </r>
  <r>
    <n v="3556"/>
    <x v="1762"/>
    <x v="2"/>
    <x v="893"/>
    <d v="2011-03-26T00:00:00"/>
    <s v="Second Class"/>
    <x v="22"/>
    <s v="Patrick O'Donnell"/>
    <x v="0"/>
    <s v="United States"/>
    <s v="Los Angeles"/>
    <x v="1"/>
    <n v="90036"/>
    <x v="1"/>
    <s v="TEC-PH-10003484"/>
    <x v="2"/>
    <x v="7"/>
    <s v="Ooma Telo VoIP Home Phone System"/>
    <n v="604.75199999999995"/>
    <n v="6"/>
    <n v="0.2"/>
    <n v="37.797000000000025"/>
  </r>
  <r>
    <n v="3557"/>
    <x v="1763"/>
    <x v="3"/>
    <x v="96"/>
    <d v="2014-12-06T00:00:00"/>
    <s v="Standard Class"/>
    <x v="142"/>
    <s v="Clay Cheatham"/>
    <x v="0"/>
    <s v="United States"/>
    <s v="Los Angeles"/>
    <x v="1"/>
    <n v="90008"/>
    <x v="1"/>
    <s v="OFF-PA-10004735"/>
    <x v="1"/>
    <x v="10"/>
    <s v="Xerox 1905"/>
    <n v="45.36"/>
    <n v="7"/>
    <n v="0"/>
    <n v="21.772800000000004"/>
  </r>
  <r>
    <n v="3558"/>
    <x v="1763"/>
    <x v="3"/>
    <x v="96"/>
    <d v="2014-12-06T00:00:00"/>
    <s v="Standard Class"/>
    <x v="142"/>
    <s v="Clay Cheatham"/>
    <x v="0"/>
    <s v="United States"/>
    <s v="Los Angeles"/>
    <x v="1"/>
    <n v="90008"/>
    <x v="1"/>
    <s v="OFF-BI-10003429"/>
    <x v="1"/>
    <x v="8"/>
    <s v="Cardinal HOLDit! Binder Insert Strips,Extra Strips"/>
    <n v="10.128"/>
    <n v="2"/>
    <n v="0.2"/>
    <n v="3.6714000000000002"/>
  </r>
  <r>
    <n v="3559"/>
    <x v="1764"/>
    <x v="3"/>
    <x v="659"/>
    <d v="2014-11-13T00:00:00"/>
    <s v="Standard Class"/>
    <x v="700"/>
    <s v="Tony Sayre"/>
    <x v="0"/>
    <s v="United States"/>
    <s v="San Francisco"/>
    <x v="1"/>
    <n v="94122"/>
    <x v="1"/>
    <s v="OFF-BI-10002982"/>
    <x v="1"/>
    <x v="8"/>
    <s v="Avery Self-Adhesive Photo Pockets for Polaroid Photos"/>
    <n v="21.792000000000002"/>
    <n v="4"/>
    <n v="0.2"/>
    <n v="7.6271999999999984"/>
  </r>
  <r>
    <n v="3560"/>
    <x v="1764"/>
    <x v="3"/>
    <x v="659"/>
    <d v="2014-11-13T00:00:00"/>
    <s v="Standard Class"/>
    <x v="700"/>
    <s v="Tony Sayre"/>
    <x v="0"/>
    <s v="United States"/>
    <s v="San Francisco"/>
    <x v="1"/>
    <n v="94122"/>
    <x v="1"/>
    <s v="TEC-AC-10004975"/>
    <x v="2"/>
    <x v="11"/>
    <s v="Plantronics Audio 995 Wireless Stereo Headset"/>
    <n v="439.8"/>
    <n v="4"/>
    <n v="0"/>
    <n v="145.13400000000001"/>
  </r>
  <r>
    <n v="3561"/>
    <x v="1765"/>
    <x v="3"/>
    <x v="507"/>
    <d v="2014-09-10T00:00:00"/>
    <s v="Second Class"/>
    <x v="198"/>
    <s v="Maribeth Dona"/>
    <x v="0"/>
    <s v="United States"/>
    <s v="Akron"/>
    <x v="24"/>
    <n v="44312"/>
    <x v="3"/>
    <s v="OFF-AR-10002335"/>
    <x v="1"/>
    <x v="6"/>
    <s v="DIXON Oriole Pencils"/>
    <n v="8.2560000000000002"/>
    <n v="4"/>
    <n v="0.2"/>
    <n v="0.61920000000000019"/>
  </r>
  <r>
    <n v="3562"/>
    <x v="1765"/>
    <x v="3"/>
    <x v="507"/>
    <d v="2014-09-10T00:00:00"/>
    <s v="Second Class"/>
    <x v="198"/>
    <s v="Maribeth Dona"/>
    <x v="0"/>
    <s v="United States"/>
    <s v="Akron"/>
    <x v="24"/>
    <n v="44312"/>
    <x v="3"/>
    <s v="OFF-BI-10004001"/>
    <x v="1"/>
    <x v="8"/>
    <s v="GBC Recycled VeloBinder Covers"/>
    <n v="25.560000000000002"/>
    <n v="5"/>
    <n v="0.7"/>
    <n v="-20.448"/>
  </r>
  <r>
    <n v="3563"/>
    <x v="1765"/>
    <x v="3"/>
    <x v="507"/>
    <d v="2014-09-10T00:00:00"/>
    <s v="Second Class"/>
    <x v="198"/>
    <s v="Maribeth Dona"/>
    <x v="0"/>
    <s v="United States"/>
    <s v="Akron"/>
    <x v="24"/>
    <n v="44312"/>
    <x v="3"/>
    <s v="OFF-BI-10001634"/>
    <x v="1"/>
    <x v="8"/>
    <s v="Wilson Jones Active Use Binders"/>
    <n v="4.3680000000000012"/>
    <n v="2"/>
    <n v="0.7"/>
    <n v="-3.0575999999999999"/>
  </r>
  <r>
    <n v="3564"/>
    <x v="1765"/>
    <x v="3"/>
    <x v="507"/>
    <d v="2014-09-10T00:00:00"/>
    <s v="Second Class"/>
    <x v="198"/>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x v="150"/>
    <s v="Guy Thornton"/>
    <x v="0"/>
    <s v="United States"/>
    <s v="Los Angeles"/>
    <x v="1"/>
    <n v="90049"/>
    <x v="1"/>
    <s v="OFF-PA-10000552"/>
    <x v="1"/>
    <x v="10"/>
    <s v="Xerox 200"/>
    <n v="12.96"/>
    <n v="2"/>
    <n v="0"/>
    <n v="6.2208000000000006"/>
  </r>
  <r>
    <n v="3566"/>
    <x v="1766"/>
    <x v="0"/>
    <x v="894"/>
    <d v="2013-07-07T00:00:00"/>
    <s v="First Class"/>
    <x v="150"/>
    <s v="Guy Thornton"/>
    <x v="0"/>
    <s v="United States"/>
    <s v="Los Angeles"/>
    <x v="1"/>
    <n v="90049"/>
    <x v="1"/>
    <s v="OFF-FA-10001135"/>
    <x v="1"/>
    <x v="13"/>
    <s v="Brites Rubber Bands, 1 1/2 oz. Box"/>
    <n v="3.96"/>
    <n v="2"/>
    <n v="0"/>
    <n v="7.9200000000000159E-2"/>
  </r>
  <r>
    <n v="3567"/>
    <x v="1767"/>
    <x v="3"/>
    <x v="210"/>
    <d v="2014-09-15T00:00:00"/>
    <s v="Standard Class"/>
    <x v="372"/>
    <s v="Robert Dilbeck"/>
    <x v="2"/>
    <s v="United States"/>
    <s v="Independence"/>
    <x v="25"/>
    <n v="64055"/>
    <x v="2"/>
    <s v="OFF-BI-10003650"/>
    <x v="1"/>
    <x v="8"/>
    <s v="GBC DocuBind 300 Electric Binding Machine"/>
    <n v="1577.94"/>
    <n v="3"/>
    <n v="0"/>
    <n v="757.41120000000001"/>
  </r>
  <r>
    <n v="3568"/>
    <x v="1768"/>
    <x v="0"/>
    <x v="369"/>
    <d v="2013-09-15T00:00:00"/>
    <s v="Second Class"/>
    <x v="626"/>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x v="82"/>
    <s v="Jim Kriz"/>
    <x v="2"/>
    <s v="United States"/>
    <s v="Seattle"/>
    <x v="4"/>
    <n v="98105"/>
    <x v="1"/>
    <s v="TEC-AC-10003628"/>
    <x v="2"/>
    <x v="11"/>
    <s v="Logitech 910-002974 M325 Wireless Mouse for Web Scrolling"/>
    <n v="59.98"/>
    <n v="2"/>
    <n v="0"/>
    <n v="26.391200000000005"/>
  </r>
  <r>
    <n v="3570"/>
    <x v="1769"/>
    <x v="3"/>
    <x v="445"/>
    <d v="2014-07-04T00:00:00"/>
    <s v="Same Day"/>
    <x v="82"/>
    <s v="Jim Kriz"/>
    <x v="2"/>
    <s v="United States"/>
    <s v="Seattle"/>
    <x v="4"/>
    <n v="98105"/>
    <x v="1"/>
    <s v="TEC-MA-10001148"/>
    <x v="2"/>
    <x v="15"/>
    <s v="Okidata MB491 Multifunction Printer"/>
    <n v="2395.2000000000003"/>
    <n v="6"/>
    <n v="0.2"/>
    <n v="209.58000000000004"/>
  </r>
  <r>
    <n v="3571"/>
    <x v="1769"/>
    <x v="3"/>
    <x v="445"/>
    <d v="2014-07-04T00:00:00"/>
    <s v="Same Day"/>
    <x v="82"/>
    <s v="Jim Kriz"/>
    <x v="2"/>
    <s v="United States"/>
    <s v="Seattle"/>
    <x v="4"/>
    <n v="98105"/>
    <x v="1"/>
    <s v="TEC-AC-10002049"/>
    <x v="2"/>
    <x v="11"/>
    <s v="Plantronics Savi W720 Multi-Device Wireless Headset System"/>
    <n v="1687.8"/>
    <n v="4"/>
    <n v="0"/>
    <n v="742.63200000000006"/>
  </r>
  <r>
    <n v="3572"/>
    <x v="1769"/>
    <x v="3"/>
    <x v="445"/>
    <d v="2014-07-04T00:00:00"/>
    <s v="Same Day"/>
    <x v="82"/>
    <s v="Jim Kriz"/>
    <x v="2"/>
    <s v="United States"/>
    <s v="Seattle"/>
    <x v="4"/>
    <n v="98105"/>
    <x v="1"/>
    <s v="TEC-PH-10000702"/>
    <x v="2"/>
    <x v="7"/>
    <s v="Square Credit Card Reader, 4 1/2&quot; x 4 1/2&quot; x 1&quot;, White"/>
    <n v="7.9920000000000009"/>
    <n v="1"/>
    <n v="0.2"/>
    <n v="2.6972999999999994"/>
  </r>
  <r>
    <n v="3573"/>
    <x v="1770"/>
    <x v="3"/>
    <x v="222"/>
    <d v="2014-07-05T00:00:00"/>
    <s v="Standard Class"/>
    <x v="712"/>
    <s v="Fred Chung"/>
    <x v="1"/>
    <s v="United States"/>
    <s v="Mesquite"/>
    <x v="5"/>
    <n v="75150"/>
    <x v="2"/>
    <s v="OFF-PA-10003953"/>
    <x v="1"/>
    <x v="10"/>
    <s v="Xerox 218"/>
    <n v="5.1840000000000011"/>
    <n v="1"/>
    <n v="0.2"/>
    <n v="1.8144"/>
  </r>
  <r>
    <n v="3574"/>
    <x v="1771"/>
    <x v="3"/>
    <x v="783"/>
    <d v="2014-08-13T00:00:00"/>
    <s v="Standard Class"/>
    <x v="527"/>
    <s v="Joni Wasserman"/>
    <x v="0"/>
    <s v="United States"/>
    <s v="Long Beach"/>
    <x v="15"/>
    <n v="11561"/>
    <x v="3"/>
    <s v="OFF-AR-10003602"/>
    <x v="1"/>
    <x v="6"/>
    <s v="Quartet Omega Colored Chalk, 12/Pack"/>
    <n v="11.68"/>
    <n v="2"/>
    <n v="0"/>
    <n v="5.4895999999999994"/>
  </r>
  <r>
    <n v="3575"/>
    <x v="1771"/>
    <x v="3"/>
    <x v="783"/>
    <d v="2014-08-13T00:00:00"/>
    <s v="Standard Class"/>
    <x v="527"/>
    <s v="Joni Wasserman"/>
    <x v="0"/>
    <s v="United States"/>
    <s v="Long Beach"/>
    <x v="15"/>
    <n v="11561"/>
    <x v="3"/>
    <s v="OFF-AR-10004062"/>
    <x v="1"/>
    <x v="6"/>
    <s v="Staples"/>
    <n v="104.80000000000001"/>
    <n v="10"/>
    <n v="0"/>
    <n v="26.200000000000003"/>
  </r>
  <r>
    <n v="3576"/>
    <x v="1772"/>
    <x v="1"/>
    <x v="531"/>
    <d v="2012-03-24T00:00:00"/>
    <s v="Standard Class"/>
    <x v="419"/>
    <s v="Dan Campbell"/>
    <x v="0"/>
    <s v="United States"/>
    <s v="North Miami"/>
    <x v="2"/>
    <n v="33161"/>
    <x v="0"/>
    <s v="OFF-PA-10001560"/>
    <x v="1"/>
    <x v="10"/>
    <s v="Adams Telephone Message Books, 5 1/4” x 11”"/>
    <n v="14.496000000000002"/>
    <n v="3"/>
    <n v="0.2"/>
    <n v="4.8924000000000003"/>
  </r>
  <r>
    <n v="3577"/>
    <x v="1773"/>
    <x v="0"/>
    <x v="843"/>
    <d v="2013-06-12T00:00:00"/>
    <s v="Standard Class"/>
    <x v="86"/>
    <s v="Frank Merwin"/>
    <x v="2"/>
    <s v="United States"/>
    <s v="Bakersfield"/>
    <x v="1"/>
    <n v="93309"/>
    <x v="1"/>
    <s v="OFF-BI-10003305"/>
    <x v="1"/>
    <x v="8"/>
    <s v="Avery Hanging File Binders"/>
    <n v="4.7840000000000007"/>
    <n v="1"/>
    <n v="0.2"/>
    <n v="1.5547999999999997"/>
  </r>
  <r>
    <n v="3578"/>
    <x v="1773"/>
    <x v="0"/>
    <x v="843"/>
    <d v="2013-06-12T00:00:00"/>
    <s v="Standard Class"/>
    <x v="86"/>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x v="363"/>
    <s v="Meg Tillman"/>
    <x v="0"/>
    <s v="United States"/>
    <s v="Jackson"/>
    <x v="35"/>
    <n v="39212"/>
    <x v="0"/>
    <s v="OFF-ST-10000321"/>
    <x v="1"/>
    <x v="4"/>
    <s v="Akro Stacking Bins"/>
    <n v="7.89"/>
    <n v="1"/>
    <n v="0"/>
    <n v="0.31559999999999899"/>
  </r>
  <r>
    <n v="3580"/>
    <x v="1774"/>
    <x v="0"/>
    <x v="197"/>
    <d v="2013-07-30T00:00:00"/>
    <s v="Standard Class"/>
    <x v="363"/>
    <s v="Meg Tillman"/>
    <x v="0"/>
    <s v="United States"/>
    <s v="Jackson"/>
    <x v="35"/>
    <n v="39212"/>
    <x v="0"/>
    <s v="OFF-PA-10004665"/>
    <x v="1"/>
    <x v="10"/>
    <s v="Advantus Motivational Note Cards"/>
    <n v="65.5"/>
    <n v="5"/>
    <n v="0"/>
    <n v="32.094999999999999"/>
  </r>
  <r>
    <n v="3581"/>
    <x v="1774"/>
    <x v="0"/>
    <x v="197"/>
    <d v="2013-07-30T00:00:00"/>
    <s v="Standard Class"/>
    <x v="363"/>
    <s v="Meg Tillman"/>
    <x v="0"/>
    <s v="United States"/>
    <s v="Jackson"/>
    <x v="35"/>
    <n v="39212"/>
    <x v="0"/>
    <s v="FUR-TA-10004915"/>
    <x v="0"/>
    <x v="3"/>
    <s v="Office Impressions End Table, 20-1/2&quot;H x 24&quot;W x 20&quot;D"/>
    <n v="2430.08"/>
    <n v="8"/>
    <n v="0"/>
    <n v="388.81280000000015"/>
  </r>
  <r>
    <n v="3582"/>
    <x v="1775"/>
    <x v="3"/>
    <x v="172"/>
    <d v="2014-10-08T00:00:00"/>
    <s v="Standard Class"/>
    <x v="54"/>
    <s v="Dave Kipp"/>
    <x v="0"/>
    <s v="United States"/>
    <s v="Fremont"/>
    <x v="8"/>
    <n v="68025"/>
    <x v="2"/>
    <s v="OFF-PA-10000994"/>
    <x v="1"/>
    <x v="10"/>
    <s v="Xerox 1915"/>
    <n v="104.85"/>
    <n v="1"/>
    <n v="0"/>
    <n v="50.327999999999996"/>
  </r>
  <r>
    <n v="3583"/>
    <x v="1776"/>
    <x v="1"/>
    <x v="895"/>
    <d v="2012-12-16T00:00:00"/>
    <s v="Standard Class"/>
    <x v="470"/>
    <s v="Keith Dawkins"/>
    <x v="1"/>
    <s v="United States"/>
    <s v="Jackson"/>
    <x v="12"/>
    <n v="49201"/>
    <x v="2"/>
    <s v="OFF-AR-10001149"/>
    <x v="1"/>
    <x v="6"/>
    <s v="Avery Hi-Liter Comfort Grip Fluorescent Highlighter, Yellow Ink"/>
    <n v="3.9"/>
    <n v="2"/>
    <n v="0"/>
    <n v="1.5209999999999999"/>
  </r>
  <r>
    <n v="3584"/>
    <x v="1776"/>
    <x v="1"/>
    <x v="895"/>
    <d v="2012-12-16T00:00:00"/>
    <s v="Standard Class"/>
    <x v="470"/>
    <s v="Keith Dawkins"/>
    <x v="1"/>
    <s v="United States"/>
    <s v="Jackson"/>
    <x v="12"/>
    <n v="49201"/>
    <x v="2"/>
    <s v="FUR-TA-10003569"/>
    <x v="0"/>
    <x v="3"/>
    <s v="Bretford CR8500 Series Meeting Room Furniture"/>
    <n v="801.96"/>
    <n v="2"/>
    <n v="0"/>
    <n v="200.49"/>
  </r>
  <r>
    <n v="3585"/>
    <x v="1776"/>
    <x v="1"/>
    <x v="895"/>
    <d v="2012-12-16T00:00:00"/>
    <s v="Standard Class"/>
    <x v="470"/>
    <s v="Keith Dawkins"/>
    <x v="1"/>
    <s v="United States"/>
    <s v="Jackson"/>
    <x v="12"/>
    <n v="49201"/>
    <x v="2"/>
    <s v="FUR-CH-10004289"/>
    <x v="0"/>
    <x v="1"/>
    <s v="Global Super Steno Chair"/>
    <n v="191.96"/>
    <n v="2"/>
    <n v="0"/>
    <n v="32.633199999999988"/>
  </r>
  <r>
    <n v="3586"/>
    <x v="1776"/>
    <x v="1"/>
    <x v="895"/>
    <d v="2012-12-16T00:00:00"/>
    <s v="Standard Class"/>
    <x v="470"/>
    <s v="Keith Dawkins"/>
    <x v="1"/>
    <s v="United States"/>
    <s v="Jackson"/>
    <x v="12"/>
    <n v="49201"/>
    <x v="2"/>
    <s v="OFF-LA-10001045"/>
    <x v="1"/>
    <x v="2"/>
    <s v="Permanent Self-Adhesive File Folder Labels for Typewriters by Universal"/>
    <n v="2.61"/>
    <n v="1"/>
    <n v="0"/>
    <n v="1.2005999999999999"/>
  </r>
  <r>
    <n v="3587"/>
    <x v="1777"/>
    <x v="3"/>
    <x v="213"/>
    <d v="2014-09-09T00:00:00"/>
    <s v="Standard Class"/>
    <x v="636"/>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x v="414"/>
    <s v="Mick Hernandez"/>
    <x v="2"/>
    <s v="United States"/>
    <s v="Lancaster"/>
    <x v="24"/>
    <n v="43130"/>
    <x v="3"/>
    <s v="TEC-PH-10002885"/>
    <x v="2"/>
    <x v="7"/>
    <s v="Apple iPhone 5"/>
    <n v="1169.694"/>
    <n v="3"/>
    <n v="0.4"/>
    <n v="-253.43369999999993"/>
  </r>
  <r>
    <n v="3589"/>
    <x v="1779"/>
    <x v="3"/>
    <x v="484"/>
    <d v="2014-12-22T00:00:00"/>
    <s v="First Class"/>
    <x v="549"/>
    <s v="Amy Cox"/>
    <x v="0"/>
    <s v="United States"/>
    <s v="Lafayette"/>
    <x v="28"/>
    <n v="70506"/>
    <x v="0"/>
    <s v="OFF-SU-10002881"/>
    <x v="1"/>
    <x v="14"/>
    <s v="Martin Yale Chadless Opener Electric Letter Opener"/>
    <n v="1665.62"/>
    <n v="2"/>
    <n v="0"/>
    <n v="33.312400000000025"/>
  </r>
  <r>
    <n v="3590"/>
    <x v="1780"/>
    <x v="3"/>
    <x v="221"/>
    <d v="2014-12-01T00:00:00"/>
    <s v="Standard Class"/>
    <x v="86"/>
    <s v="Frank Merwin"/>
    <x v="2"/>
    <s v="United States"/>
    <s v="Richmond"/>
    <x v="0"/>
    <n v="40475"/>
    <x v="0"/>
    <s v="OFF-BI-10000546"/>
    <x v="1"/>
    <x v="8"/>
    <s v="Avery Durable Binders"/>
    <n v="2.88"/>
    <n v="1"/>
    <n v="0"/>
    <n v="1.4112"/>
  </r>
  <r>
    <n v="3591"/>
    <x v="1780"/>
    <x v="3"/>
    <x v="221"/>
    <d v="2014-12-01T00:00:00"/>
    <s v="Standard Class"/>
    <x v="86"/>
    <s v="Frank Merwin"/>
    <x v="2"/>
    <s v="United States"/>
    <s v="Richmond"/>
    <x v="0"/>
    <n v="40475"/>
    <x v="0"/>
    <s v="OFF-ST-10001526"/>
    <x v="1"/>
    <x v="4"/>
    <s v="Iceberg Mobile Mega Data/Printer Cart "/>
    <n v="1443.96"/>
    <n v="12"/>
    <n v="0"/>
    <n v="375.42959999999994"/>
  </r>
  <r>
    <n v="3592"/>
    <x v="1781"/>
    <x v="2"/>
    <x v="736"/>
    <d v="2011-12-15T00:00:00"/>
    <s v="Second Class"/>
    <x v="267"/>
    <s v="Ralph Arnett"/>
    <x v="0"/>
    <s v="United States"/>
    <s v="Houston"/>
    <x v="5"/>
    <n v="77070"/>
    <x v="2"/>
    <s v="OFF-SU-10001574"/>
    <x v="1"/>
    <x v="14"/>
    <s v="Acme Value Line Scissors"/>
    <n v="2.92"/>
    <n v="1"/>
    <n v="0.2"/>
    <n v="0.36499999999999977"/>
  </r>
  <r>
    <n v="3593"/>
    <x v="1782"/>
    <x v="0"/>
    <x v="5"/>
    <d v="2013-12-08T00:00:00"/>
    <s v="Second Class"/>
    <x v="506"/>
    <s v="James Galang"/>
    <x v="0"/>
    <s v="United States"/>
    <s v="New York City"/>
    <x v="15"/>
    <n v="10024"/>
    <x v="3"/>
    <s v="OFF-ST-10002615"/>
    <x v="1"/>
    <x v="4"/>
    <s v="Dual Level, Single-Width Filing Carts"/>
    <n v="465.18"/>
    <n v="3"/>
    <n v="0"/>
    <n v="120.94680000000001"/>
  </r>
  <r>
    <n v="3594"/>
    <x v="1783"/>
    <x v="0"/>
    <x v="108"/>
    <d v="2013-09-18T00:00:00"/>
    <s v="Standard Class"/>
    <x v="125"/>
    <s v="Nick Zandusky"/>
    <x v="2"/>
    <s v="United States"/>
    <s v="Toledo"/>
    <x v="24"/>
    <n v="43615"/>
    <x v="3"/>
    <s v="OFF-BI-10001658"/>
    <x v="1"/>
    <x v="8"/>
    <s v="GBC Standard Therm-A-Bind Covers"/>
    <n v="22.428000000000004"/>
    <n v="3"/>
    <n v="0.7"/>
    <n v="-17.942399999999992"/>
  </r>
  <r>
    <n v="3595"/>
    <x v="1783"/>
    <x v="0"/>
    <x v="108"/>
    <d v="2013-09-18T00:00:00"/>
    <s v="Standard Class"/>
    <x v="125"/>
    <s v="Nick Zandusky"/>
    <x v="2"/>
    <s v="United States"/>
    <s v="Toledo"/>
    <x v="24"/>
    <n v="43615"/>
    <x v="3"/>
    <s v="OFF-ST-10002562"/>
    <x v="1"/>
    <x v="4"/>
    <s v="Staples"/>
    <n v="37.52000000000001"/>
    <n v="5"/>
    <n v="0.2"/>
    <n v="3.7519999999999989"/>
  </r>
  <r>
    <n v="3596"/>
    <x v="1784"/>
    <x v="3"/>
    <x v="34"/>
    <d v="2014-12-16T00:00:00"/>
    <s v="Standard Class"/>
    <x v="366"/>
    <s v="Kalyca Meade"/>
    <x v="1"/>
    <s v="United States"/>
    <s v="Philadelphia"/>
    <x v="9"/>
    <n v="19143"/>
    <x v="3"/>
    <s v="OFF-AR-10004757"/>
    <x v="1"/>
    <x v="6"/>
    <s v="Crayola Colored Pencils"/>
    <n v="2.6240000000000001"/>
    <n v="1"/>
    <n v="0.2"/>
    <n v="0.42639999999999978"/>
  </r>
  <r>
    <n v="3597"/>
    <x v="1785"/>
    <x v="2"/>
    <x v="340"/>
    <d v="2011-09-14T00:00:00"/>
    <s v="Second Class"/>
    <x v="95"/>
    <s v="Logan Currie"/>
    <x v="0"/>
    <s v="United States"/>
    <s v="Philadelphia"/>
    <x v="9"/>
    <n v="19140"/>
    <x v="3"/>
    <s v="OFF-PA-10000788"/>
    <x v="1"/>
    <x v="10"/>
    <s v="Xerox 210"/>
    <n v="15.552000000000003"/>
    <n v="3"/>
    <n v="0.2"/>
    <n v="5.4432"/>
  </r>
  <r>
    <n v="3598"/>
    <x v="1785"/>
    <x v="2"/>
    <x v="340"/>
    <d v="2011-09-14T00:00:00"/>
    <s v="Second Class"/>
    <x v="95"/>
    <s v="Logan Currie"/>
    <x v="0"/>
    <s v="United States"/>
    <s v="Philadelphia"/>
    <x v="9"/>
    <n v="19140"/>
    <x v="3"/>
    <s v="TEC-AC-10002134"/>
    <x v="2"/>
    <x v="11"/>
    <s v="Rosewill 107 Normal Keys USB Wired Standard Keyboard"/>
    <n v="64.704000000000008"/>
    <n v="6"/>
    <n v="0.2"/>
    <n v="-4.852800000000002"/>
  </r>
  <r>
    <n v="3599"/>
    <x v="1785"/>
    <x v="2"/>
    <x v="340"/>
    <d v="2011-09-14T00:00:00"/>
    <s v="Second Class"/>
    <x v="95"/>
    <s v="Logan Currie"/>
    <x v="0"/>
    <s v="United States"/>
    <s v="Philadelphia"/>
    <x v="9"/>
    <n v="19140"/>
    <x v="3"/>
    <s v="FUR-FU-10002456"/>
    <x v="0"/>
    <x v="5"/>
    <s v="Master Caster Door Stop, Large Neon Orange"/>
    <n v="17.472000000000001"/>
    <n v="3"/>
    <n v="0.2"/>
    <n v="5.023200000000001"/>
  </r>
  <r>
    <n v="3600"/>
    <x v="1785"/>
    <x v="2"/>
    <x v="340"/>
    <d v="2011-09-14T00:00:00"/>
    <s v="Second Class"/>
    <x v="95"/>
    <s v="Logan Currie"/>
    <x v="0"/>
    <s v="United States"/>
    <s v="Philadelphia"/>
    <x v="9"/>
    <n v="19140"/>
    <x v="3"/>
    <s v="TEC-PH-10002549"/>
    <x v="2"/>
    <x v="7"/>
    <s v="Polycom SoundPoint IP 450 VoIP phone"/>
    <n v="135.51599999999999"/>
    <n v="1"/>
    <n v="0.4"/>
    <n v="-31.620400000000004"/>
  </r>
  <r>
    <n v="3601"/>
    <x v="1786"/>
    <x v="3"/>
    <x v="335"/>
    <d v="2014-07-01T00:00:00"/>
    <s v="Standard Class"/>
    <x v="413"/>
    <s v="Nora Preis"/>
    <x v="0"/>
    <s v="United States"/>
    <s v="Denver"/>
    <x v="22"/>
    <n v="80219"/>
    <x v="1"/>
    <s v="TEC-AC-10001990"/>
    <x v="2"/>
    <x v="11"/>
    <s v="Kensington Orbit Wireless Mobile Trackball for PC and Mac"/>
    <n v="431.92800000000005"/>
    <n v="9"/>
    <n v="0.2"/>
    <n v="64.789199999999951"/>
  </r>
  <r>
    <n v="3602"/>
    <x v="1787"/>
    <x v="2"/>
    <x v="664"/>
    <d v="2011-11-24T00:00:00"/>
    <s v="Standard Class"/>
    <x v="713"/>
    <s v="Randy Bradley"/>
    <x v="0"/>
    <s v="United States"/>
    <s v="Philadelphia"/>
    <x v="9"/>
    <n v="19143"/>
    <x v="3"/>
    <s v="OFF-PA-10002137"/>
    <x v="1"/>
    <x v="10"/>
    <s v="Southworth 100% Résumé Paper, 24lb."/>
    <n v="12.448"/>
    <n v="2"/>
    <n v="0.2"/>
    <n v="3.8899999999999988"/>
  </r>
  <r>
    <n v="3603"/>
    <x v="1787"/>
    <x v="2"/>
    <x v="664"/>
    <d v="2011-11-24T00:00:00"/>
    <s v="Standard Class"/>
    <x v="713"/>
    <s v="Randy Bradley"/>
    <x v="0"/>
    <s v="United States"/>
    <s v="Philadelphia"/>
    <x v="9"/>
    <n v="19143"/>
    <x v="3"/>
    <s v="FUR-CH-10004997"/>
    <x v="0"/>
    <x v="1"/>
    <s v="Hon Every-Day Series Multi-Task Chairs"/>
    <n v="657.93"/>
    <n v="5"/>
    <n v="0.3"/>
    <n v="-93.989999999999952"/>
  </r>
  <r>
    <n v="3604"/>
    <x v="1788"/>
    <x v="3"/>
    <x v="170"/>
    <d v="2014-08-28T00:00:00"/>
    <s v="Standard Class"/>
    <x v="274"/>
    <s v="Tracy Hopkins"/>
    <x v="2"/>
    <s v="United States"/>
    <s v="Columbia"/>
    <x v="39"/>
    <n v="21044"/>
    <x v="3"/>
    <s v="OFF-PA-10000357"/>
    <x v="1"/>
    <x v="10"/>
    <s v="Xerox 1888"/>
    <n v="277.39999999999998"/>
    <n v="5"/>
    <n v="0"/>
    <n v="133.15199999999999"/>
  </r>
  <r>
    <n v="3605"/>
    <x v="1788"/>
    <x v="3"/>
    <x v="170"/>
    <d v="2014-08-28T00:00:00"/>
    <s v="Standard Class"/>
    <x v="274"/>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x v="274"/>
    <s v="Tracy Hopkins"/>
    <x v="2"/>
    <s v="United States"/>
    <s v="Columbia"/>
    <x v="39"/>
    <n v="21044"/>
    <x v="3"/>
    <s v="FUR-FU-10004960"/>
    <x v="0"/>
    <x v="5"/>
    <s v="Seth Thomas 12&quot; Clock w/ Goldtone Case"/>
    <n v="91.92"/>
    <n v="4"/>
    <n v="0"/>
    <n v="31.252800000000001"/>
  </r>
  <r>
    <n v="3607"/>
    <x v="1789"/>
    <x v="0"/>
    <x v="299"/>
    <d v="2013-03-17T00:00:00"/>
    <s v="Second Class"/>
    <x v="242"/>
    <s v="Clytie Kelty"/>
    <x v="0"/>
    <s v="United States"/>
    <s v="New York City"/>
    <x v="15"/>
    <n v="10024"/>
    <x v="3"/>
    <s v="OFF-EN-10001099"/>
    <x v="1"/>
    <x v="12"/>
    <s v="Staples"/>
    <n v="29.339999999999996"/>
    <n v="3"/>
    <n v="0"/>
    <n v="13.496399999999998"/>
  </r>
  <r>
    <n v="3608"/>
    <x v="1790"/>
    <x v="2"/>
    <x v="865"/>
    <d v="2011-09-28T00:00:00"/>
    <s v="Second Class"/>
    <x v="461"/>
    <s v="Shui Tom"/>
    <x v="0"/>
    <s v="United States"/>
    <s v="New York City"/>
    <x v="15"/>
    <n v="10035"/>
    <x v="3"/>
    <s v="OFF-BI-10002026"/>
    <x v="1"/>
    <x v="8"/>
    <s v="Avery Arch Ring Binders"/>
    <n v="139.44"/>
    <n v="3"/>
    <n v="0.2"/>
    <n v="47.060999999999993"/>
  </r>
  <r>
    <n v="3609"/>
    <x v="1791"/>
    <x v="2"/>
    <x v="582"/>
    <d v="2011-05-03T00:00:00"/>
    <s v="Standard Class"/>
    <x v="334"/>
    <s v="George Bell"/>
    <x v="1"/>
    <s v="United States"/>
    <s v="Newark"/>
    <x v="24"/>
    <n v="43055"/>
    <x v="3"/>
    <s v="OFF-LA-10001613"/>
    <x v="1"/>
    <x v="2"/>
    <s v="Avery File Folder Labels"/>
    <n v="6.911999999999999"/>
    <n v="3"/>
    <n v="0.2"/>
    <n v="2.5056000000000003"/>
  </r>
  <r>
    <n v="3610"/>
    <x v="1791"/>
    <x v="2"/>
    <x v="582"/>
    <d v="2011-05-03T00:00:00"/>
    <s v="Standard Class"/>
    <x v="334"/>
    <s v="George Bell"/>
    <x v="1"/>
    <s v="United States"/>
    <s v="Newark"/>
    <x v="24"/>
    <n v="43055"/>
    <x v="3"/>
    <s v="OFF-ST-10002214"/>
    <x v="1"/>
    <x v="4"/>
    <s v="X-Rack File for Hanging Folders"/>
    <n v="27.096"/>
    <n v="3"/>
    <n v="0.2"/>
    <n v="2.0321999999999987"/>
  </r>
  <r>
    <n v="3611"/>
    <x v="1791"/>
    <x v="2"/>
    <x v="582"/>
    <d v="2011-05-03T00:00:00"/>
    <s v="Standard Class"/>
    <x v="334"/>
    <s v="George Bell"/>
    <x v="1"/>
    <s v="United States"/>
    <s v="Newark"/>
    <x v="24"/>
    <n v="43055"/>
    <x v="3"/>
    <s v="OFF-ST-10001128"/>
    <x v="1"/>
    <x v="4"/>
    <s v="Carina Mini System Audio Rack, Model AR050B"/>
    <n v="177.56800000000001"/>
    <n v="2"/>
    <n v="0.2"/>
    <n v="-37.733199999999989"/>
  </r>
  <r>
    <n v="3612"/>
    <x v="1792"/>
    <x v="0"/>
    <x v="896"/>
    <d v="2013-12-02T00:00:00"/>
    <s v="Second Class"/>
    <x v="714"/>
    <s v="Nick Crebassa"/>
    <x v="1"/>
    <s v="United States"/>
    <s v="Dallas"/>
    <x v="5"/>
    <n v="75217"/>
    <x v="2"/>
    <s v="TEC-AC-10004864"/>
    <x v="2"/>
    <x v="11"/>
    <s v="Memorex Micro Travel Drive 32 GB"/>
    <n v="58.415999999999997"/>
    <n v="2"/>
    <n v="0.2"/>
    <n v="16.794600000000003"/>
  </r>
  <r>
    <n v="3613"/>
    <x v="1793"/>
    <x v="1"/>
    <x v="155"/>
    <d v="2012-12-08T00:00:00"/>
    <s v="Standard Class"/>
    <x v="437"/>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x v="437"/>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x v="34"/>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x v="34"/>
    <s v="Stewart Carmichael"/>
    <x v="1"/>
    <s v="United States"/>
    <s v="San Antonio"/>
    <x v="5"/>
    <n v="78207"/>
    <x v="2"/>
    <s v="OFF-AR-10001915"/>
    <x v="1"/>
    <x v="6"/>
    <s v="Peel-Off China Markers"/>
    <n v="31.776"/>
    <n v="4"/>
    <n v="0.2"/>
    <n v="8.7384000000000022"/>
  </r>
  <r>
    <n v="3617"/>
    <x v="1795"/>
    <x v="0"/>
    <x v="64"/>
    <d v="2013-09-10T00:00:00"/>
    <s v="Standard Class"/>
    <x v="209"/>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x v="267"/>
    <s v="Ralph Arnett"/>
    <x v="0"/>
    <s v="United States"/>
    <s v="Los Angeles"/>
    <x v="1"/>
    <n v="90004"/>
    <x v="1"/>
    <s v="OFF-BI-10004632"/>
    <x v="1"/>
    <x v="8"/>
    <s v="Ibico Hi-Tech Manual Binding System"/>
    <n v="487.98400000000004"/>
    <n v="2"/>
    <n v="0.2"/>
    <n v="152.49499999999998"/>
  </r>
  <r>
    <n v="3619"/>
    <x v="1796"/>
    <x v="3"/>
    <x v="507"/>
    <d v="2014-09-09T00:00:00"/>
    <s v="Standard Class"/>
    <x v="267"/>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x v="267"/>
    <s v="Ralph Arnett"/>
    <x v="0"/>
    <s v="United States"/>
    <s v="Los Angeles"/>
    <x v="1"/>
    <n v="90004"/>
    <x v="1"/>
    <s v="OFF-ST-10002974"/>
    <x v="1"/>
    <x v="4"/>
    <s v="Trav-L-File Heavy-Duty Shuttle II, Black"/>
    <n v="217.85"/>
    <n v="5"/>
    <n v="0"/>
    <n v="65.35499999999999"/>
  </r>
  <r>
    <n v="3621"/>
    <x v="1797"/>
    <x v="0"/>
    <x v="897"/>
    <d v="2013-09-30T00:00:00"/>
    <s v="Standard Class"/>
    <x v="64"/>
    <s v="Sally Hughsby"/>
    <x v="1"/>
    <s v="United States"/>
    <s v="Smyrna"/>
    <x v="18"/>
    <n v="37167"/>
    <x v="0"/>
    <s v="OFF-AR-10003727"/>
    <x v="1"/>
    <x v="6"/>
    <s v="Berol Giant Pencil Sharpener"/>
    <n v="40.775999999999996"/>
    <n v="3"/>
    <n v="0.2"/>
    <n v="4.5872999999999937"/>
  </r>
  <r>
    <n v="3622"/>
    <x v="1797"/>
    <x v="0"/>
    <x v="897"/>
    <d v="2013-09-30T00:00:00"/>
    <s v="Standard Class"/>
    <x v="64"/>
    <s v="Sally Hughsby"/>
    <x v="1"/>
    <s v="United States"/>
    <s v="Smyrna"/>
    <x v="18"/>
    <n v="37167"/>
    <x v="0"/>
    <s v="TEC-PH-10004071"/>
    <x v="2"/>
    <x v="7"/>
    <s v="PayAnywhere Card Reader"/>
    <n v="63.936000000000007"/>
    <n v="8"/>
    <n v="0.2"/>
    <n v="5.5944000000000003"/>
  </r>
  <r>
    <n v="3623"/>
    <x v="1798"/>
    <x v="2"/>
    <x v="80"/>
    <d v="2011-09-19T00:00:00"/>
    <s v="Standard Class"/>
    <x v="547"/>
    <s v="John Castell"/>
    <x v="0"/>
    <s v="United States"/>
    <s v="Macon"/>
    <x v="32"/>
    <n v="31204"/>
    <x v="0"/>
    <s v="FUR-FU-10002878"/>
    <x v="0"/>
    <x v="5"/>
    <s v="Seth Thomas 14&quot; Day/Date Wall Clock"/>
    <n v="142.4"/>
    <n v="5"/>
    <n v="0"/>
    <n v="52.688000000000002"/>
  </r>
  <r>
    <n v="3624"/>
    <x v="1798"/>
    <x v="2"/>
    <x v="80"/>
    <d v="2011-09-19T00:00:00"/>
    <s v="Standard Class"/>
    <x v="547"/>
    <s v="John Castell"/>
    <x v="0"/>
    <s v="United States"/>
    <s v="Macon"/>
    <x v="32"/>
    <n v="31204"/>
    <x v="0"/>
    <s v="OFF-BI-10001890"/>
    <x v="1"/>
    <x v="8"/>
    <s v="Avery Poly Binder Pockets"/>
    <n v="7.16"/>
    <n v="2"/>
    <n v="0"/>
    <n v="3.4367999999999999"/>
  </r>
  <r>
    <n v="3625"/>
    <x v="1799"/>
    <x v="3"/>
    <x v="240"/>
    <d v="2014-05-22T00:00:00"/>
    <s v="Second Class"/>
    <x v="604"/>
    <s v="Becky Castell"/>
    <x v="2"/>
    <s v="United States"/>
    <s v="San Francisco"/>
    <x v="1"/>
    <n v="94109"/>
    <x v="1"/>
    <s v="FUR-CH-10002647"/>
    <x v="0"/>
    <x v="1"/>
    <s v="Situations Contoured Folding Chairs, 4/Set"/>
    <n v="681.40800000000013"/>
    <n v="12"/>
    <n v="0.2"/>
    <n v="42.588000000000022"/>
  </r>
  <r>
    <n v="3626"/>
    <x v="1799"/>
    <x v="3"/>
    <x v="240"/>
    <d v="2014-05-22T00:00:00"/>
    <s v="Second Class"/>
    <x v="604"/>
    <s v="Becky Castell"/>
    <x v="2"/>
    <s v="United States"/>
    <s v="San Francisco"/>
    <x v="1"/>
    <n v="94109"/>
    <x v="1"/>
    <s v="OFF-AR-10001315"/>
    <x v="1"/>
    <x v="6"/>
    <s v="Newell 310"/>
    <n v="3.52"/>
    <n v="2"/>
    <n v="0"/>
    <n v="1.0207999999999999"/>
  </r>
  <r>
    <n v="3627"/>
    <x v="1799"/>
    <x v="3"/>
    <x v="240"/>
    <d v="2014-05-22T00:00:00"/>
    <s v="Second Class"/>
    <x v="604"/>
    <s v="Becky Castell"/>
    <x v="2"/>
    <s v="United States"/>
    <s v="San Francisco"/>
    <x v="1"/>
    <n v="94109"/>
    <x v="1"/>
    <s v="OFF-AR-10000122"/>
    <x v="1"/>
    <x v="6"/>
    <s v="Newell 314"/>
    <n v="5.58"/>
    <n v="1"/>
    <n v="0"/>
    <n v="1.3949999999999996"/>
  </r>
  <r>
    <n v="3628"/>
    <x v="1799"/>
    <x v="3"/>
    <x v="240"/>
    <d v="2014-05-22T00:00:00"/>
    <s v="Second Class"/>
    <x v="604"/>
    <s v="Becky Castell"/>
    <x v="2"/>
    <s v="United States"/>
    <s v="San Francisco"/>
    <x v="1"/>
    <n v="94109"/>
    <x v="1"/>
    <s v="TEC-AC-10001465"/>
    <x v="2"/>
    <x v="11"/>
    <s v="SanDisk Cruzer 64 GB USB Flash Drive"/>
    <n v="36.32"/>
    <n v="1"/>
    <n v="0"/>
    <n v="10.895999999999997"/>
  </r>
  <r>
    <n v="3629"/>
    <x v="1800"/>
    <x v="2"/>
    <x v="128"/>
    <d v="2011-08-13T00:00:00"/>
    <s v="Standard Class"/>
    <x v="98"/>
    <s v="Joseph Holt"/>
    <x v="0"/>
    <s v="United States"/>
    <s v="Seattle"/>
    <x v="4"/>
    <n v="98103"/>
    <x v="1"/>
    <s v="OFF-BI-10004600"/>
    <x v="1"/>
    <x v="8"/>
    <s v="Ibico Ibimaster 300 Manual Binding System"/>
    <n v="2060.7440000000001"/>
    <n v="7"/>
    <n v="0.2"/>
    <n v="643.98249999999996"/>
  </r>
  <r>
    <n v="3630"/>
    <x v="1801"/>
    <x v="3"/>
    <x v="200"/>
    <d v="2014-12-01T00:00:00"/>
    <s v="Standard Class"/>
    <x v="566"/>
    <s v="Corey Catlett"/>
    <x v="1"/>
    <s v="United States"/>
    <s v="Columbus"/>
    <x v="24"/>
    <n v="43229"/>
    <x v="3"/>
    <s v="OFF-AP-10002082"/>
    <x v="1"/>
    <x v="9"/>
    <s v="Holmes HEPA Air Purifier"/>
    <n v="52.272000000000006"/>
    <n v="3"/>
    <n v="0.2"/>
    <n v="9.8009999999999984"/>
  </r>
  <r>
    <n v="3631"/>
    <x v="1801"/>
    <x v="3"/>
    <x v="200"/>
    <d v="2014-12-01T00:00:00"/>
    <s v="Standard Class"/>
    <x v="566"/>
    <s v="Corey Catlett"/>
    <x v="1"/>
    <s v="United States"/>
    <s v="Columbus"/>
    <x v="24"/>
    <n v="43229"/>
    <x v="3"/>
    <s v="OFF-AP-10004708"/>
    <x v="1"/>
    <x v="9"/>
    <s v="Fellowes Superior 10 Outlet Split Surge Protector"/>
    <n v="213.13600000000002"/>
    <n v="7"/>
    <n v="0.2"/>
    <n v="23.977799999999988"/>
  </r>
  <r>
    <n v="3632"/>
    <x v="1802"/>
    <x v="3"/>
    <x v="898"/>
    <d v="2014-05-09T00:00:00"/>
    <s v="Second Class"/>
    <x v="715"/>
    <s v="Darren Budd"/>
    <x v="1"/>
    <s v="United States"/>
    <s v="Los Angeles"/>
    <x v="1"/>
    <n v="90004"/>
    <x v="1"/>
    <s v="OFF-ST-10000464"/>
    <x v="1"/>
    <x v="4"/>
    <s v="Multi-Use Personal File Cart and Caster Set, Three Stacking Bins"/>
    <n v="69.52"/>
    <n v="2"/>
    <n v="0"/>
    <n v="19.465600000000002"/>
  </r>
  <r>
    <n v="3633"/>
    <x v="1802"/>
    <x v="3"/>
    <x v="898"/>
    <d v="2014-05-09T00:00:00"/>
    <s v="Second Class"/>
    <x v="715"/>
    <s v="Darren Budd"/>
    <x v="1"/>
    <s v="United States"/>
    <s v="Los Angeles"/>
    <x v="1"/>
    <n v="90004"/>
    <x v="1"/>
    <s v="OFF-ST-10000025"/>
    <x v="1"/>
    <x v="4"/>
    <s v="Fellowes Stor/Drawer Steel Plus Storage Drawers"/>
    <n v="763.44"/>
    <n v="8"/>
    <n v="0"/>
    <n v="45.80639999999994"/>
  </r>
  <r>
    <n v="3634"/>
    <x v="1803"/>
    <x v="0"/>
    <x v="338"/>
    <d v="2013-11-15T00:00:00"/>
    <s v="Standard Class"/>
    <x v="452"/>
    <s v="Paul Prost"/>
    <x v="2"/>
    <s v="United States"/>
    <s v="Springfield"/>
    <x v="24"/>
    <n v="45503"/>
    <x v="3"/>
    <s v="OFF-LA-10001613"/>
    <x v="1"/>
    <x v="2"/>
    <s v="Avery File Folder Labels"/>
    <n v="9.2159999999999993"/>
    <n v="4"/>
    <n v="0.2"/>
    <n v="3.3408000000000002"/>
  </r>
  <r>
    <n v="3635"/>
    <x v="1803"/>
    <x v="0"/>
    <x v="338"/>
    <d v="2013-11-15T00:00:00"/>
    <s v="Standard Class"/>
    <x v="452"/>
    <s v="Paul Prost"/>
    <x v="2"/>
    <s v="United States"/>
    <s v="Springfield"/>
    <x v="24"/>
    <n v="45503"/>
    <x v="3"/>
    <s v="TEC-PH-10000376"/>
    <x v="2"/>
    <x v="7"/>
    <s v="Square Credit Card Reader"/>
    <n v="41.957999999999998"/>
    <n v="7"/>
    <n v="0.4"/>
    <n v="-9.7901999999999987"/>
  </r>
  <r>
    <n v="3636"/>
    <x v="1803"/>
    <x v="0"/>
    <x v="338"/>
    <d v="2013-11-15T00:00:00"/>
    <s v="Standard Class"/>
    <x v="452"/>
    <s v="Paul Prost"/>
    <x v="2"/>
    <s v="United States"/>
    <s v="Springfield"/>
    <x v="24"/>
    <n v="45503"/>
    <x v="3"/>
    <s v="OFF-PA-10004039"/>
    <x v="1"/>
    <x v="10"/>
    <s v="Xerox 1882"/>
    <n v="89.567999999999998"/>
    <n v="2"/>
    <n v="0.2"/>
    <n v="32.468400000000003"/>
  </r>
  <r>
    <n v="3637"/>
    <x v="1803"/>
    <x v="0"/>
    <x v="338"/>
    <d v="2013-11-15T00:00:00"/>
    <s v="Standard Class"/>
    <x v="452"/>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x v="452"/>
    <s v="Paul Prost"/>
    <x v="2"/>
    <s v="United States"/>
    <s v="Springfield"/>
    <x v="24"/>
    <n v="45503"/>
    <x v="3"/>
    <s v="OFF-AP-10002457"/>
    <x v="1"/>
    <x v="9"/>
    <s v="Eureka The Boss Plus 12-Amp Hard Box Upright Vacuum, Red"/>
    <n v="334.88000000000005"/>
    <n v="4"/>
    <n v="0.2"/>
    <n v="29.301999999999978"/>
  </r>
  <r>
    <n v="3639"/>
    <x v="1803"/>
    <x v="0"/>
    <x v="338"/>
    <d v="2013-11-15T00:00:00"/>
    <s v="Standard Class"/>
    <x v="452"/>
    <s v="Paul Prost"/>
    <x v="2"/>
    <s v="United States"/>
    <s v="Springfield"/>
    <x v="24"/>
    <n v="45503"/>
    <x v="3"/>
    <s v="FUR-FU-10000758"/>
    <x v="0"/>
    <x v="5"/>
    <s v="DAX Natural Wood-Tone Poster Frame"/>
    <n v="148.28800000000001"/>
    <n v="7"/>
    <n v="0.2"/>
    <n v="29.657599999999988"/>
  </r>
  <r>
    <n v="3640"/>
    <x v="1803"/>
    <x v="0"/>
    <x v="338"/>
    <d v="2013-11-15T00:00:00"/>
    <s v="Standard Class"/>
    <x v="452"/>
    <s v="Paul Prost"/>
    <x v="2"/>
    <s v="United States"/>
    <s v="Springfield"/>
    <x v="24"/>
    <n v="45503"/>
    <x v="3"/>
    <s v="OFF-PA-10000682"/>
    <x v="1"/>
    <x v="10"/>
    <s v="Xerox 1924"/>
    <n v="4.6240000000000006"/>
    <n v="1"/>
    <n v="0.2"/>
    <n v="1.6762000000000001"/>
  </r>
  <r>
    <n v="3641"/>
    <x v="1803"/>
    <x v="0"/>
    <x v="338"/>
    <d v="2013-11-15T00:00:00"/>
    <s v="Standard Class"/>
    <x v="452"/>
    <s v="Paul Prost"/>
    <x v="2"/>
    <s v="United States"/>
    <s v="Springfield"/>
    <x v="24"/>
    <n v="45503"/>
    <x v="3"/>
    <s v="TEC-AC-10002550"/>
    <x v="2"/>
    <x v="11"/>
    <s v="Memorex 25GB 6X Branded Blu-Ray Recordable Disc, 30/Pack"/>
    <n v="178.92000000000002"/>
    <n v="7"/>
    <n v="0.2"/>
    <n v="-29.074500000000008"/>
  </r>
  <r>
    <n v="3642"/>
    <x v="1803"/>
    <x v="0"/>
    <x v="338"/>
    <d v="2013-11-15T00:00:00"/>
    <s v="Standard Class"/>
    <x v="452"/>
    <s v="Paul Prost"/>
    <x v="2"/>
    <s v="United States"/>
    <s v="Springfield"/>
    <x v="24"/>
    <n v="45503"/>
    <x v="3"/>
    <s v="OFF-BI-10002082"/>
    <x v="1"/>
    <x v="8"/>
    <s v="GBC Twin Loop Wire Binding Elements"/>
    <n v="69.888000000000005"/>
    <n v="7"/>
    <n v="0.7"/>
    <n v="-46.591999999999999"/>
  </r>
  <r>
    <n v="3643"/>
    <x v="1804"/>
    <x v="2"/>
    <x v="414"/>
    <d v="2011-12-23T00:00:00"/>
    <s v="Second Class"/>
    <x v="266"/>
    <s v="Michael Chen"/>
    <x v="0"/>
    <s v="United States"/>
    <s v="Los Angeles"/>
    <x v="1"/>
    <n v="90008"/>
    <x v="1"/>
    <s v="OFF-BI-10004632"/>
    <x v="1"/>
    <x v="8"/>
    <s v="Ibico Hi-Tech Manual Binding System"/>
    <n v="487.98400000000004"/>
    <n v="2"/>
    <n v="0.2"/>
    <n v="152.49499999999998"/>
  </r>
  <r>
    <n v="3644"/>
    <x v="1804"/>
    <x v="2"/>
    <x v="414"/>
    <d v="2011-12-23T00:00:00"/>
    <s v="Second Class"/>
    <x v="266"/>
    <s v="Michael Chen"/>
    <x v="0"/>
    <s v="United States"/>
    <s v="Los Angeles"/>
    <x v="1"/>
    <n v="90008"/>
    <x v="1"/>
    <s v="OFF-AR-10001725"/>
    <x v="1"/>
    <x v="6"/>
    <s v="Boston Home &amp; Office Model 2000 Electric Pencil Sharpeners"/>
    <n v="47.3"/>
    <n v="2"/>
    <n v="0"/>
    <n v="12.298000000000002"/>
  </r>
  <r>
    <n v="3645"/>
    <x v="1804"/>
    <x v="2"/>
    <x v="414"/>
    <d v="2011-12-23T00:00:00"/>
    <s v="Second Class"/>
    <x v="266"/>
    <s v="Michael Chen"/>
    <x v="0"/>
    <s v="United States"/>
    <s v="Los Angeles"/>
    <x v="1"/>
    <n v="90008"/>
    <x v="1"/>
    <s v="OFF-AR-10004269"/>
    <x v="1"/>
    <x v="6"/>
    <s v="Newell 31"/>
    <n v="4.13"/>
    <n v="1"/>
    <n v="0"/>
    <n v="1.1564000000000001"/>
  </r>
  <r>
    <n v="3646"/>
    <x v="1804"/>
    <x v="2"/>
    <x v="414"/>
    <d v="2011-12-23T00:00:00"/>
    <s v="Second Class"/>
    <x v="266"/>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x v="665"/>
    <s v="Vicky Freymann"/>
    <x v="2"/>
    <s v="United States"/>
    <s v="Los Angeles"/>
    <x v="1"/>
    <n v="90045"/>
    <x v="1"/>
    <s v="OFF-PA-10002195"/>
    <x v="1"/>
    <x v="10"/>
    <s v="Xerox 1966"/>
    <n v="6.48"/>
    <n v="1"/>
    <n v="0"/>
    <n v="3.1752000000000002"/>
  </r>
  <r>
    <n v="3648"/>
    <x v="1805"/>
    <x v="2"/>
    <x v="739"/>
    <d v="2011-07-27T00:00:00"/>
    <s v="Second Class"/>
    <x v="665"/>
    <s v="Vicky Freymann"/>
    <x v="2"/>
    <s v="United States"/>
    <s v="Los Angeles"/>
    <x v="1"/>
    <n v="90045"/>
    <x v="1"/>
    <s v="OFF-SU-10002522"/>
    <x v="1"/>
    <x v="14"/>
    <s v="Acme Kleen Earth Office Shears"/>
    <n v="15.52"/>
    <n v="4"/>
    <n v="0"/>
    <n v="4.5007999999999981"/>
  </r>
  <r>
    <n v="3649"/>
    <x v="1806"/>
    <x v="1"/>
    <x v="6"/>
    <d v="2012-11-27T00:00:00"/>
    <s v="Standard Class"/>
    <x v="507"/>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x v="507"/>
    <s v="Marc Crier"/>
    <x v="0"/>
    <s v="United States"/>
    <s v="Memphis"/>
    <x v="18"/>
    <n v="38109"/>
    <x v="0"/>
    <s v="OFF-FA-10004854"/>
    <x v="1"/>
    <x v="13"/>
    <s v="Vinyl Coated Wire Paper Clips in Organizer Box, 800/Box"/>
    <n v="55.104000000000006"/>
    <n v="6"/>
    <n v="0.2"/>
    <n v="18.597599999999993"/>
  </r>
  <r>
    <n v="3651"/>
    <x v="1807"/>
    <x v="3"/>
    <x v="34"/>
    <d v="2014-12-12T00:00:00"/>
    <s v="Second Class"/>
    <x v="203"/>
    <s v="Dean Braden"/>
    <x v="0"/>
    <s v="United States"/>
    <s v="Detroit"/>
    <x v="12"/>
    <n v="48234"/>
    <x v="2"/>
    <s v="TEC-AC-10004859"/>
    <x v="2"/>
    <x v="11"/>
    <s v="Maxell Pro 80 Minute CD-R, 10/Pack"/>
    <n v="104.88"/>
    <n v="6"/>
    <n v="0"/>
    <n v="41.952000000000005"/>
  </r>
  <r>
    <n v="3652"/>
    <x v="1807"/>
    <x v="3"/>
    <x v="34"/>
    <d v="2014-12-12T00:00:00"/>
    <s v="Second Class"/>
    <x v="203"/>
    <s v="Dean Braden"/>
    <x v="0"/>
    <s v="United States"/>
    <s v="Detroit"/>
    <x v="12"/>
    <n v="48234"/>
    <x v="2"/>
    <s v="OFF-AR-10001860"/>
    <x v="1"/>
    <x v="6"/>
    <s v="BIC Liqua Brite Liner"/>
    <n v="34.700000000000003"/>
    <n v="5"/>
    <n v="0"/>
    <n v="12.492000000000001"/>
  </r>
  <r>
    <n v="3653"/>
    <x v="1807"/>
    <x v="3"/>
    <x v="34"/>
    <d v="2014-12-12T00:00:00"/>
    <s v="Second Class"/>
    <x v="203"/>
    <s v="Dean Braden"/>
    <x v="0"/>
    <s v="United States"/>
    <s v="Detroit"/>
    <x v="12"/>
    <n v="48234"/>
    <x v="2"/>
    <s v="OFF-BI-10001636"/>
    <x v="1"/>
    <x v="8"/>
    <s v="Ibico Plastic and Wire Spiral Binding Combs"/>
    <n v="33.72"/>
    <n v="4"/>
    <n v="0"/>
    <n v="15.511199999999999"/>
  </r>
  <r>
    <n v="3654"/>
    <x v="1807"/>
    <x v="3"/>
    <x v="34"/>
    <d v="2014-12-12T00:00:00"/>
    <s v="Second Class"/>
    <x v="203"/>
    <s v="Dean Braden"/>
    <x v="0"/>
    <s v="United States"/>
    <s v="Detroit"/>
    <x v="12"/>
    <n v="48234"/>
    <x v="2"/>
    <s v="OFF-PA-10000349"/>
    <x v="1"/>
    <x v="10"/>
    <s v="Staples"/>
    <n v="14.940000000000001"/>
    <n v="3"/>
    <n v="0"/>
    <n v="7.0218000000000007"/>
  </r>
  <r>
    <n v="3655"/>
    <x v="1808"/>
    <x v="3"/>
    <x v="515"/>
    <d v="2014-09-06T00:00:00"/>
    <s v="Standard Class"/>
    <x v="219"/>
    <s v="Ashley Jarboe"/>
    <x v="0"/>
    <s v="United States"/>
    <s v="Lawrence"/>
    <x v="14"/>
    <n v="46226"/>
    <x v="2"/>
    <s v="OFF-AP-10002439"/>
    <x v="1"/>
    <x v="9"/>
    <s v="Tripp Lite Isotel 8 Ultra 8 Outlet Metal Surge"/>
    <n v="638.73"/>
    <n v="9"/>
    <n v="0"/>
    <n v="166.06979999999999"/>
  </r>
  <r>
    <n v="3656"/>
    <x v="1809"/>
    <x v="3"/>
    <x v="558"/>
    <d v="2014-05-01T00:00:00"/>
    <s v="Standard Class"/>
    <x v="291"/>
    <s v="Christine Phan"/>
    <x v="1"/>
    <s v="United States"/>
    <s v="Jacksonville"/>
    <x v="2"/>
    <n v="32216"/>
    <x v="0"/>
    <s v="OFF-ST-10001370"/>
    <x v="1"/>
    <x v="4"/>
    <s v="Sensible Storage WireTech Storage Systems"/>
    <n v="113.56800000000001"/>
    <n v="2"/>
    <n v="0.2"/>
    <n v="-21.294000000000018"/>
  </r>
  <r>
    <n v="3657"/>
    <x v="1810"/>
    <x v="3"/>
    <x v="565"/>
    <d v="2014-09-15T00:00:00"/>
    <s v="Standard Class"/>
    <x v="587"/>
    <s v="Dorothy Badders"/>
    <x v="1"/>
    <s v="United States"/>
    <s v="Dublin"/>
    <x v="24"/>
    <n v="43017"/>
    <x v="3"/>
    <s v="TEC-AC-10002558"/>
    <x v="2"/>
    <x v="11"/>
    <s v="Imation Swivel Flash Drive USB flash drive - 8 GB"/>
    <n v="9.0960000000000001"/>
    <n v="1"/>
    <n v="0.2"/>
    <n v="1.7054999999999998"/>
  </r>
  <r>
    <n v="3658"/>
    <x v="1811"/>
    <x v="1"/>
    <x v="899"/>
    <d v="2012-03-17T00:00:00"/>
    <s v="Standard Class"/>
    <x v="494"/>
    <s v="Edward Becker"/>
    <x v="1"/>
    <s v="United States"/>
    <s v="Plantation"/>
    <x v="2"/>
    <n v="33317"/>
    <x v="0"/>
    <s v="OFF-EN-10004030"/>
    <x v="1"/>
    <x v="12"/>
    <s v="Convenience Packs of Business Envelopes"/>
    <n v="8.6880000000000006"/>
    <n v="3"/>
    <n v="0.2"/>
    <n v="2.9322000000000004"/>
  </r>
  <r>
    <n v="3659"/>
    <x v="1811"/>
    <x v="1"/>
    <x v="899"/>
    <d v="2012-03-17T00:00:00"/>
    <s v="Standard Class"/>
    <x v="494"/>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x v="494"/>
    <s v="Edward Becker"/>
    <x v="1"/>
    <s v="United States"/>
    <s v="Plantation"/>
    <x v="2"/>
    <n v="33317"/>
    <x v="0"/>
    <s v="FUR-FU-10001731"/>
    <x v="0"/>
    <x v="5"/>
    <s v="Acrylic Self-Standing Desk Frames"/>
    <n v="6.4080000000000004"/>
    <n v="3"/>
    <n v="0.2"/>
    <n v="1.4418"/>
  </r>
  <r>
    <n v="3661"/>
    <x v="1812"/>
    <x v="0"/>
    <x v="427"/>
    <d v="2013-07-24T00:00:00"/>
    <s v="Standard Class"/>
    <x v="687"/>
    <s v="Jennifer Patt"/>
    <x v="1"/>
    <s v="United States"/>
    <s v="Glendale"/>
    <x v="16"/>
    <n v="85301"/>
    <x v="1"/>
    <s v="OFF-SU-10004782"/>
    <x v="1"/>
    <x v="14"/>
    <s v="Elite 5&quot; Scissors"/>
    <n v="33.799999999999997"/>
    <n v="5"/>
    <n v="0.2"/>
    <n v="4.2249999999999979"/>
  </r>
  <r>
    <n v="3662"/>
    <x v="1813"/>
    <x v="0"/>
    <x v="900"/>
    <d v="2013-06-16T00:00:00"/>
    <s v="Second Class"/>
    <x v="337"/>
    <s v="Sample Company A"/>
    <x v="2"/>
    <s v="United States"/>
    <s v="Jackson"/>
    <x v="12"/>
    <n v="49201"/>
    <x v="2"/>
    <s v="TEC-PH-10003484"/>
    <x v="2"/>
    <x v="7"/>
    <s v="Ooma Telo VoIP Home Phone System"/>
    <n v="377.96999999999997"/>
    <n v="3"/>
    <n v="0"/>
    <n v="94.492500000000007"/>
  </r>
  <r>
    <n v="3663"/>
    <x v="1814"/>
    <x v="3"/>
    <x v="445"/>
    <d v="2014-07-10T00:00:00"/>
    <s v="Standard Class"/>
    <x v="86"/>
    <s v="Frank Merwin"/>
    <x v="2"/>
    <s v="United States"/>
    <s v="Quincy"/>
    <x v="31"/>
    <n v="2169"/>
    <x v="3"/>
    <s v="TEC-AC-10003590"/>
    <x v="2"/>
    <x v="11"/>
    <s v="TRENDnet 56K USB 2.0 Phone, Internet and Fax Modem"/>
    <n v="258.89999999999998"/>
    <n v="10"/>
    <n v="0"/>
    <n v="93.203999999999994"/>
  </r>
  <r>
    <n v="3664"/>
    <x v="1814"/>
    <x v="3"/>
    <x v="445"/>
    <d v="2014-07-10T00:00:00"/>
    <s v="Standard Class"/>
    <x v="86"/>
    <s v="Frank Merwin"/>
    <x v="2"/>
    <s v="United States"/>
    <s v="Quincy"/>
    <x v="31"/>
    <n v="2169"/>
    <x v="3"/>
    <s v="OFF-PA-10001970"/>
    <x v="1"/>
    <x v="10"/>
    <s v="Xerox 1881"/>
    <n v="24.56"/>
    <n v="2"/>
    <n v="0"/>
    <n v="11.543199999999999"/>
  </r>
  <r>
    <n v="3665"/>
    <x v="1815"/>
    <x v="2"/>
    <x v="589"/>
    <d v="2011-12-13T00:00:00"/>
    <s v="Standard Class"/>
    <x v="621"/>
    <s v="Tim Brockman"/>
    <x v="0"/>
    <s v="United States"/>
    <s v="Salem"/>
    <x v="21"/>
    <n v="97301"/>
    <x v="1"/>
    <s v="OFF-LA-10001569"/>
    <x v="1"/>
    <x v="2"/>
    <s v="Avery 499"/>
    <n v="27.888000000000002"/>
    <n v="7"/>
    <n v="0.2"/>
    <n v="9.0635999999999974"/>
  </r>
  <r>
    <n v="3666"/>
    <x v="1815"/>
    <x v="2"/>
    <x v="589"/>
    <d v="2011-12-13T00:00:00"/>
    <s v="Standard Class"/>
    <x v="621"/>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x v="621"/>
    <s v="Tim Brockman"/>
    <x v="0"/>
    <s v="United States"/>
    <s v="Salem"/>
    <x v="21"/>
    <n v="97301"/>
    <x v="1"/>
    <s v="TEC-PH-10003095"/>
    <x v="2"/>
    <x v="7"/>
    <s v="Samsung HM1900 Bluetooth Headset"/>
    <n v="52.679999999999993"/>
    <n v="3"/>
    <n v="0.2"/>
    <n v="19.754999999999999"/>
  </r>
  <r>
    <n v="3668"/>
    <x v="1815"/>
    <x v="2"/>
    <x v="589"/>
    <d v="2011-12-13T00:00:00"/>
    <s v="Standard Class"/>
    <x v="621"/>
    <s v="Tim Brockman"/>
    <x v="0"/>
    <s v="United States"/>
    <s v="Salem"/>
    <x v="21"/>
    <n v="97301"/>
    <x v="1"/>
    <s v="OFF-SU-10000432"/>
    <x v="1"/>
    <x v="14"/>
    <s v="Acco Side-Punched Conventional Columnar Pads"/>
    <n v="13.88"/>
    <n v="5"/>
    <n v="0.2"/>
    <n v="-2.6025000000000014"/>
  </r>
  <r>
    <n v="3669"/>
    <x v="1815"/>
    <x v="2"/>
    <x v="589"/>
    <d v="2011-12-13T00:00:00"/>
    <s v="Standard Class"/>
    <x v="621"/>
    <s v="Tim Brockman"/>
    <x v="0"/>
    <s v="United States"/>
    <s v="Salem"/>
    <x v="21"/>
    <n v="97301"/>
    <x v="1"/>
    <s v="TEC-AC-10004227"/>
    <x v="2"/>
    <x v="11"/>
    <s v="SanDisk Ultra 16 GB MicroSDHC Class 10 Memory Card"/>
    <n v="103.92000000000002"/>
    <n v="10"/>
    <n v="0.2"/>
    <n v="-18.186000000000014"/>
  </r>
  <r>
    <n v="3670"/>
    <x v="1815"/>
    <x v="2"/>
    <x v="589"/>
    <d v="2011-12-13T00:00:00"/>
    <s v="Standard Class"/>
    <x v="621"/>
    <s v="Tim Brockman"/>
    <x v="0"/>
    <s v="United States"/>
    <s v="Salem"/>
    <x v="21"/>
    <n v="97301"/>
    <x v="1"/>
    <s v="OFF-LA-10004409"/>
    <x v="1"/>
    <x v="2"/>
    <s v="Avery 492"/>
    <n v="11.52"/>
    <n v="5"/>
    <n v="0.2"/>
    <n v="3.7439999999999989"/>
  </r>
  <r>
    <n v="3671"/>
    <x v="1815"/>
    <x v="2"/>
    <x v="589"/>
    <d v="2011-12-13T00:00:00"/>
    <s v="Standard Class"/>
    <x v="621"/>
    <s v="Tim Brockman"/>
    <x v="0"/>
    <s v="United States"/>
    <s v="Salem"/>
    <x v="21"/>
    <n v="97301"/>
    <x v="1"/>
    <s v="OFF-PA-10001569"/>
    <x v="1"/>
    <x v="10"/>
    <s v="Xerox 232"/>
    <n v="10.368000000000002"/>
    <n v="2"/>
    <n v="0.2"/>
    <n v="3.6288"/>
  </r>
  <r>
    <n v="3672"/>
    <x v="1815"/>
    <x v="2"/>
    <x v="589"/>
    <d v="2011-12-13T00:00:00"/>
    <s v="Standard Class"/>
    <x v="621"/>
    <s v="Tim Brockman"/>
    <x v="0"/>
    <s v="United States"/>
    <s v="Salem"/>
    <x v="21"/>
    <n v="97301"/>
    <x v="1"/>
    <s v="OFF-ST-10001031"/>
    <x v="1"/>
    <x v="4"/>
    <s v="Adjustable Personal File Tote"/>
    <n v="39.072000000000003"/>
    <n v="3"/>
    <n v="0.2"/>
    <n v="2.9304000000000023"/>
  </r>
  <r>
    <n v="3673"/>
    <x v="1816"/>
    <x v="0"/>
    <x v="143"/>
    <d v="2013-04-15T00:00:00"/>
    <s v="Standard Class"/>
    <x v="258"/>
    <s v="Eugene Hildebrand"/>
    <x v="2"/>
    <s v="United States"/>
    <s v="Troy"/>
    <x v="24"/>
    <n v="45373"/>
    <x v="3"/>
    <s v="OFF-EN-10002312"/>
    <x v="1"/>
    <x v="12"/>
    <s v="#10 Self-Seal White Envelopes"/>
    <n v="8.8719999999999999"/>
    <n v="1"/>
    <n v="0.2"/>
    <n v="3.2161"/>
  </r>
  <r>
    <n v="3674"/>
    <x v="1816"/>
    <x v="0"/>
    <x v="143"/>
    <d v="2013-04-15T00:00:00"/>
    <s v="Standard Class"/>
    <x v="258"/>
    <s v="Eugene Hildebrand"/>
    <x v="2"/>
    <s v="United States"/>
    <s v="Troy"/>
    <x v="24"/>
    <n v="45373"/>
    <x v="3"/>
    <s v="OFF-BI-10004224"/>
    <x v="1"/>
    <x v="8"/>
    <s v="Catalog Binders with Expanding Posts"/>
    <n v="121.10400000000003"/>
    <n v="6"/>
    <n v="0.7"/>
    <n v="-100.91999999999999"/>
  </r>
  <r>
    <n v="3675"/>
    <x v="1817"/>
    <x v="3"/>
    <x v="44"/>
    <d v="2014-11-12T00:00:00"/>
    <s v="Standard Class"/>
    <x v="586"/>
    <s v="Maris LaWare"/>
    <x v="0"/>
    <s v="United States"/>
    <s v="Philadelphia"/>
    <x v="9"/>
    <n v="19143"/>
    <x v="3"/>
    <s v="FUR-CH-10003774"/>
    <x v="0"/>
    <x v="1"/>
    <s v="Global Wood Trimmed Manager's Task Chair, Khaki"/>
    <n v="127.372"/>
    <n v="2"/>
    <n v="0.3"/>
    <n v="-30.933200000000006"/>
  </r>
  <r>
    <n v="3676"/>
    <x v="1817"/>
    <x v="3"/>
    <x v="44"/>
    <d v="2014-11-12T00:00:00"/>
    <s v="Standard Class"/>
    <x v="586"/>
    <s v="Maris LaWare"/>
    <x v="0"/>
    <s v="United States"/>
    <s v="Philadelphia"/>
    <x v="9"/>
    <n v="19143"/>
    <x v="3"/>
    <s v="OFF-PA-10000157"/>
    <x v="1"/>
    <x v="10"/>
    <s v="Xerox 191"/>
    <n v="47.952000000000005"/>
    <n v="3"/>
    <n v="0.2"/>
    <n v="16.183799999999998"/>
  </r>
  <r>
    <n v="3677"/>
    <x v="1818"/>
    <x v="1"/>
    <x v="901"/>
    <d v="2012-12-09T00:00:00"/>
    <s v="Standard Class"/>
    <x v="588"/>
    <s v="Matt Hagelstein"/>
    <x v="1"/>
    <s v="United States"/>
    <s v="San Diego"/>
    <x v="1"/>
    <n v="92105"/>
    <x v="1"/>
    <s v="FUR-FU-10004090"/>
    <x v="0"/>
    <x v="5"/>
    <s v="Executive Impressions 14&quot; Contract Wall Clock"/>
    <n v="44.46"/>
    <n v="2"/>
    <n v="0"/>
    <n v="14.671799999999998"/>
  </r>
  <r>
    <n v="3678"/>
    <x v="1819"/>
    <x v="1"/>
    <x v="584"/>
    <d v="2012-07-14T00:00:00"/>
    <s v="Standard Class"/>
    <x v="537"/>
    <s v="Brian Thompson"/>
    <x v="0"/>
    <s v="United States"/>
    <s v="Clinton"/>
    <x v="39"/>
    <n v="20735"/>
    <x v="3"/>
    <s v="OFF-FA-10002763"/>
    <x v="1"/>
    <x v="13"/>
    <s v="Advantus Map Pennant Flags and Round Head Tacks"/>
    <n v="15.8"/>
    <n v="4"/>
    <n v="0"/>
    <n v="5.0559999999999992"/>
  </r>
  <r>
    <n v="3679"/>
    <x v="1819"/>
    <x v="1"/>
    <x v="584"/>
    <d v="2012-07-14T00:00:00"/>
    <s v="Standard Class"/>
    <x v="537"/>
    <s v="Brian Thompson"/>
    <x v="0"/>
    <s v="United States"/>
    <s v="Clinton"/>
    <x v="39"/>
    <n v="20735"/>
    <x v="3"/>
    <s v="TEC-MA-10002428"/>
    <x v="2"/>
    <x v="15"/>
    <s v="Fellowes Powershred HS-440 4-Sheet High Security Shredder"/>
    <n v="464.97"/>
    <n v="3"/>
    <n v="0"/>
    <n v="209.23649999999998"/>
  </r>
  <r>
    <n v="3680"/>
    <x v="1819"/>
    <x v="1"/>
    <x v="584"/>
    <d v="2012-07-14T00:00:00"/>
    <s v="Standard Class"/>
    <x v="537"/>
    <s v="Brian Thompson"/>
    <x v="0"/>
    <s v="United States"/>
    <s v="Clinton"/>
    <x v="39"/>
    <n v="20735"/>
    <x v="3"/>
    <s v="FUR-FU-10002918"/>
    <x v="0"/>
    <x v="5"/>
    <s v="Eldon ClusterMat Chair Mat with Cordless Antistatic Protection"/>
    <n v="181.96"/>
    <n v="2"/>
    <n v="0"/>
    <n v="20.015600000000006"/>
  </r>
  <r>
    <n v="3681"/>
    <x v="1819"/>
    <x v="1"/>
    <x v="584"/>
    <d v="2012-07-14T00:00:00"/>
    <s v="Standard Class"/>
    <x v="537"/>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x v="537"/>
    <s v="Brian Thompson"/>
    <x v="0"/>
    <s v="United States"/>
    <s v="Clinton"/>
    <x v="39"/>
    <n v="20735"/>
    <x v="3"/>
    <s v="OFF-BI-10002854"/>
    <x v="1"/>
    <x v="8"/>
    <s v="Performers Binder/Pad Holder, Black"/>
    <n v="84.09"/>
    <n v="3"/>
    <n v="0"/>
    <n v="42.045000000000002"/>
  </r>
  <r>
    <n v="3683"/>
    <x v="1819"/>
    <x v="1"/>
    <x v="584"/>
    <d v="2012-07-14T00:00:00"/>
    <s v="Standard Class"/>
    <x v="537"/>
    <s v="Brian Thompson"/>
    <x v="0"/>
    <s v="United States"/>
    <s v="Clinton"/>
    <x v="39"/>
    <n v="20735"/>
    <x v="3"/>
    <s v="OFF-AR-10002987"/>
    <x v="1"/>
    <x v="6"/>
    <s v="Prismacolor Color Pencil Set"/>
    <n v="79.36"/>
    <n v="4"/>
    <n v="0"/>
    <n v="32.537600000000005"/>
  </r>
  <r>
    <n v="3684"/>
    <x v="1819"/>
    <x v="1"/>
    <x v="584"/>
    <d v="2012-07-14T00:00:00"/>
    <s v="Standard Class"/>
    <x v="537"/>
    <s v="Brian Thompson"/>
    <x v="0"/>
    <s v="United States"/>
    <s v="Clinton"/>
    <x v="39"/>
    <n v="20735"/>
    <x v="3"/>
    <s v="OFF-BI-10004001"/>
    <x v="1"/>
    <x v="8"/>
    <s v="GBC Recycled VeloBinder Covers"/>
    <n v="153.35999999999999"/>
    <n v="9"/>
    <n v="0"/>
    <n v="70.545599999999979"/>
  </r>
  <r>
    <n v="3685"/>
    <x v="1819"/>
    <x v="1"/>
    <x v="584"/>
    <d v="2012-07-14T00:00:00"/>
    <s v="Standard Class"/>
    <x v="537"/>
    <s v="Brian Thompson"/>
    <x v="0"/>
    <s v="United States"/>
    <s v="Clinton"/>
    <x v="39"/>
    <n v="20735"/>
    <x v="3"/>
    <s v="OFF-BI-10001634"/>
    <x v="1"/>
    <x v="8"/>
    <s v="Wilson Jones Active Use Binders"/>
    <n v="43.68"/>
    <n v="6"/>
    <n v="0"/>
    <n v="21.403200000000002"/>
  </r>
  <r>
    <n v="3686"/>
    <x v="1819"/>
    <x v="1"/>
    <x v="584"/>
    <d v="2012-07-14T00:00:00"/>
    <s v="Standard Class"/>
    <x v="537"/>
    <s v="Brian Thompson"/>
    <x v="0"/>
    <s v="United States"/>
    <s v="Clinton"/>
    <x v="39"/>
    <n v="20735"/>
    <x v="3"/>
    <s v="OFF-ST-10003722"/>
    <x v="1"/>
    <x v="4"/>
    <s v="Project Tote Personal File"/>
    <n v="98.21"/>
    <n v="7"/>
    <n v="0"/>
    <n v="28.480899999999984"/>
  </r>
  <r>
    <n v="3687"/>
    <x v="1820"/>
    <x v="0"/>
    <x v="180"/>
    <d v="2013-12-20T00:00:00"/>
    <s v="Standard Class"/>
    <x v="209"/>
    <s v="Jasper Cacioppo"/>
    <x v="0"/>
    <s v="United States"/>
    <s v="Riverside"/>
    <x v="1"/>
    <n v="92503"/>
    <x v="1"/>
    <s v="OFF-AR-10004757"/>
    <x v="1"/>
    <x v="6"/>
    <s v="Crayola Colored Pencils"/>
    <n v="9.84"/>
    <n v="3"/>
    <n v="0"/>
    <n v="3.2471999999999994"/>
  </r>
  <r>
    <n v="3688"/>
    <x v="1821"/>
    <x v="0"/>
    <x v="244"/>
    <d v="2013-05-25T00:00:00"/>
    <s v="Standard Class"/>
    <x v="203"/>
    <s v="Dean Braden"/>
    <x v="0"/>
    <s v="United States"/>
    <s v="Port Saint Lucie"/>
    <x v="2"/>
    <n v="34952"/>
    <x v="0"/>
    <s v="OFF-BI-10004140"/>
    <x v="1"/>
    <x v="8"/>
    <s v="Avery Non-Stick Binders"/>
    <n v="2.6940000000000004"/>
    <n v="2"/>
    <n v="0.7"/>
    <n v="-2.2450000000000001"/>
  </r>
  <r>
    <n v="3689"/>
    <x v="1822"/>
    <x v="3"/>
    <x v="455"/>
    <d v="2014-06-06T00:00:00"/>
    <s v="Second Class"/>
    <x v="157"/>
    <s v="Denny Ordway"/>
    <x v="0"/>
    <s v="United States"/>
    <s v="Mesa"/>
    <x v="16"/>
    <n v="85204"/>
    <x v="1"/>
    <s v="OFF-PA-10002479"/>
    <x v="1"/>
    <x v="10"/>
    <s v="Xerox 4200 Series MultiUse Premium Copy Paper (20Lb. and 84 Bright)"/>
    <n v="25.344000000000001"/>
    <n v="6"/>
    <n v="0.2"/>
    <n v="7.92"/>
  </r>
  <r>
    <n v="3690"/>
    <x v="1822"/>
    <x v="3"/>
    <x v="455"/>
    <d v="2014-06-06T00:00:00"/>
    <s v="Second Class"/>
    <x v="157"/>
    <s v="Denny Ordway"/>
    <x v="0"/>
    <s v="United States"/>
    <s v="Mesa"/>
    <x v="16"/>
    <n v="85204"/>
    <x v="1"/>
    <s v="OFF-EN-10001141"/>
    <x v="1"/>
    <x v="12"/>
    <s v="Manila Recycled Extra-Heavyweight Clasp Envelopes, 6&quot; x 9&quot;"/>
    <n v="43.92"/>
    <n v="5"/>
    <n v="0.2"/>
    <n v="15.921000000000003"/>
  </r>
  <r>
    <n v="3691"/>
    <x v="1823"/>
    <x v="1"/>
    <x v="628"/>
    <d v="2012-11-02T00:00:00"/>
    <s v="Second Class"/>
    <x v="135"/>
    <s v="Frank Atkinson"/>
    <x v="1"/>
    <s v="United States"/>
    <s v="Denver"/>
    <x v="22"/>
    <n v="80219"/>
    <x v="1"/>
    <s v="TEC-MA-10000597"/>
    <x v="2"/>
    <x v="15"/>
    <s v="Lexmark S315 Color Inkjet Printer"/>
    <n v="59.994000000000007"/>
    <n v="2"/>
    <n v="0.7"/>
    <n v="-45.995400000000004"/>
  </r>
  <r>
    <n v="3692"/>
    <x v="1823"/>
    <x v="1"/>
    <x v="628"/>
    <d v="2012-11-02T00:00:00"/>
    <s v="Second Class"/>
    <x v="135"/>
    <s v="Frank Atkinson"/>
    <x v="1"/>
    <s v="United States"/>
    <s v="Denver"/>
    <x v="22"/>
    <n v="80219"/>
    <x v="1"/>
    <s v="TEC-CO-10001571"/>
    <x v="2"/>
    <x v="16"/>
    <s v="Sharp 1540cs Digital Laser Copier"/>
    <n v="439.99200000000002"/>
    <n v="1"/>
    <n v="0.2"/>
    <n v="164.99700000000001"/>
  </r>
  <r>
    <n v="3693"/>
    <x v="1823"/>
    <x v="1"/>
    <x v="628"/>
    <d v="2012-11-02T00:00:00"/>
    <s v="Second Class"/>
    <x v="135"/>
    <s v="Frank Atkinson"/>
    <x v="1"/>
    <s v="United States"/>
    <s v="Denver"/>
    <x v="22"/>
    <n v="80219"/>
    <x v="1"/>
    <s v="TEC-PH-10004531"/>
    <x v="2"/>
    <x v="7"/>
    <s v="OtterBox Commuter Series Case - iPhone 5 &amp; 5s"/>
    <n v="87.96"/>
    <n v="5"/>
    <n v="0.2"/>
    <n v="30.785999999999998"/>
  </r>
  <r>
    <n v="3694"/>
    <x v="1823"/>
    <x v="1"/>
    <x v="628"/>
    <d v="2012-11-02T00:00:00"/>
    <s v="Second Class"/>
    <x v="135"/>
    <s v="Frank Atkinson"/>
    <x v="1"/>
    <s v="United States"/>
    <s v="Denver"/>
    <x v="22"/>
    <n v="80219"/>
    <x v="1"/>
    <s v="FUR-FU-10003026"/>
    <x v="0"/>
    <x v="5"/>
    <s v="Eldon Regeneration Recycled Desk Accessories, Black"/>
    <n v="15.488"/>
    <n v="4"/>
    <n v="0.2"/>
    <n v="3.6783999999999999"/>
  </r>
  <r>
    <n v="3695"/>
    <x v="1824"/>
    <x v="0"/>
    <x v="680"/>
    <d v="2013-10-21T00:00:00"/>
    <s v="Standard Class"/>
    <x v="425"/>
    <s v="Quincy Jones"/>
    <x v="1"/>
    <s v="United States"/>
    <s v="Springfield"/>
    <x v="17"/>
    <n v="22153"/>
    <x v="0"/>
    <s v="OFF-BI-10002082"/>
    <x v="1"/>
    <x v="8"/>
    <s v="GBC Twin Loop Wire Binding Elements"/>
    <n v="232.96"/>
    <n v="7"/>
    <n v="0"/>
    <n v="116.48"/>
  </r>
  <r>
    <n v="3696"/>
    <x v="1824"/>
    <x v="0"/>
    <x v="680"/>
    <d v="2013-10-21T00:00:00"/>
    <s v="Standard Class"/>
    <x v="425"/>
    <s v="Quincy Jones"/>
    <x v="1"/>
    <s v="United States"/>
    <s v="Springfield"/>
    <x v="17"/>
    <n v="22153"/>
    <x v="0"/>
    <s v="OFF-EN-10002312"/>
    <x v="1"/>
    <x v="12"/>
    <s v="#10 Self-Seal White Envelopes"/>
    <n v="66.539999999999992"/>
    <n v="6"/>
    <n v="0"/>
    <n v="32.604599999999998"/>
  </r>
  <r>
    <n v="3697"/>
    <x v="1824"/>
    <x v="0"/>
    <x v="680"/>
    <d v="2013-10-21T00:00:00"/>
    <s v="Standard Class"/>
    <x v="425"/>
    <s v="Quincy Jones"/>
    <x v="1"/>
    <s v="United States"/>
    <s v="Springfield"/>
    <x v="17"/>
    <n v="22153"/>
    <x v="0"/>
    <s v="OFF-AP-10000696"/>
    <x v="1"/>
    <x v="9"/>
    <s v="Holmes Odor Grabber"/>
    <n v="43.26"/>
    <n v="3"/>
    <n v="0"/>
    <n v="14.275799999999998"/>
  </r>
  <r>
    <n v="3698"/>
    <x v="1825"/>
    <x v="1"/>
    <x v="902"/>
    <d v="2012-11-21T00:00:00"/>
    <s v="Second Class"/>
    <x v="679"/>
    <s v="Tony Chapman"/>
    <x v="2"/>
    <s v="United States"/>
    <s v="Seattle"/>
    <x v="4"/>
    <n v="98115"/>
    <x v="1"/>
    <s v="FUR-FU-10000305"/>
    <x v="0"/>
    <x v="5"/>
    <s v="Tenex V2T-RE Standard Weight Series Chair Mat, 45&quot; x 53&quot;, Lip 25&quot; x 12&quot;"/>
    <n v="141.96"/>
    <n v="2"/>
    <n v="0"/>
    <n v="22.7136"/>
  </r>
  <r>
    <n v="3699"/>
    <x v="1826"/>
    <x v="2"/>
    <x v="103"/>
    <d v="2011-09-17T00:00:00"/>
    <s v="Standard Class"/>
    <x v="21"/>
    <s v="Odella Nelson"/>
    <x v="1"/>
    <s v="United States"/>
    <s v="Tempe"/>
    <x v="16"/>
    <n v="85281"/>
    <x v="1"/>
    <s v="OFF-ST-10001034"/>
    <x v="1"/>
    <x v="4"/>
    <s v="Eldon File Chest Portable File"/>
    <n v="79.400000000000006"/>
    <n v="5"/>
    <n v="0.2"/>
    <n v="5.9550000000000054"/>
  </r>
  <r>
    <n v="3700"/>
    <x v="1827"/>
    <x v="3"/>
    <x v="38"/>
    <d v="2014-11-19T00:00:00"/>
    <s v="Second Class"/>
    <x v="57"/>
    <s v="Alan Dominguez"/>
    <x v="2"/>
    <s v="United States"/>
    <s v="Yonkers"/>
    <x v="15"/>
    <n v="10701"/>
    <x v="3"/>
    <s v="TEC-AC-10004114"/>
    <x v="2"/>
    <x v="11"/>
    <s v="KeyTronic 6101 Series - Keyboard - Black"/>
    <n v="163.96"/>
    <n v="4"/>
    <n v="0"/>
    <n v="70.502800000000008"/>
  </r>
  <r>
    <n v="3701"/>
    <x v="1828"/>
    <x v="3"/>
    <x v="165"/>
    <d v="2014-12-30T00:00:00"/>
    <s v="Standard Class"/>
    <x v="556"/>
    <s v="Ann Chong"/>
    <x v="1"/>
    <s v="United States"/>
    <s v="Rochester"/>
    <x v="15"/>
    <n v="14609"/>
    <x v="3"/>
    <s v="FUR-FU-10001602"/>
    <x v="0"/>
    <x v="5"/>
    <s v="Eldon Delta Triangular Chair Mat, 52&quot; x 58&quot;, Clear"/>
    <n v="37.93"/>
    <n v="1"/>
    <n v="0"/>
    <n v="6.8273999999999972"/>
  </r>
  <r>
    <n v="3702"/>
    <x v="1829"/>
    <x v="0"/>
    <x v="850"/>
    <d v="2013-01-13T00:00:00"/>
    <s v="Second Class"/>
    <x v="716"/>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x v="704"/>
    <s v="Dave Hallsten"/>
    <x v="1"/>
    <s v="United States"/>
    <s v="Decatur"/>
    <x v="19"/>
    <n v="35601"/>
    <x v="0"/>
    <s v="OFF-AR-10004269"/>
    <x v="1"/>
    <x v="6"/>
    <s v="Newell 31"/>
    <n v="24.78"/>
    <n v="6"/>
    <n v="0"/>
    <n v="6.9384000000000006"/>
  </r>
  <r>
    <n v="3704"/>
    <x v="1830"/>
    <x v="1"/>
    <x v="385"/>
    <d v="2012-06-19T00:00:00"/>
    <s v="Standard Class"/>
    <x v="704"/>
    <s v="Dave Hallsten"/>
    <x v="1"/>
    <s v="United States"/>
    <s v="Decatur"/>
    <x v="19"/>
    <n v="35601"/>
    <x v="0"/>
    <s v="OFF-BI-10001249"/>
    <x v="1"/>
    <x v="8"/>
    <s v="Avery Heavy-Duty EZD View Binder with Locking Rings"/>
    <n v="19.14"/>
    <n v="3"/>
    <n v="0"/>
    <n v="8.8043999999999993"/>
  </r>
  <r>
    <n v="3705"/>
    <x v="1830"/>
    <x v="1"/>
    <x v="385"/>
    <d v="2012-06-19T00:00:00"/>
    <s v="Standard Class"/>
    <x v="704"/>
    <s v="Dave Hallsten"/>
    <x v="1"/>
    <s v="United States"/>
    <s v="Decatur"/>
    <x v="19"/>
    <n v="35601"/>
    <x v="0"/>
    <s v="TEC-CO-10004202"/>
    <x v="2"/>
    <x v="16"/>
    <s v="Brother DCP1000 Digital 3 in 1 Multifunction Machine"/>
    <n v="899.97"/>
    <n v="3"/>
    <n v="0"/>
    <n v="314.98950000000002"/>
  </r>
  <r>
    <n v="3706"/>
    <x v="1830"/>
    <x v="1"/>
    <x v="385"/>
    <d v="2012-06-19T00:00:00"/>
    <s v="Standard Class"/>
    <x v="704"/>
    <s v="Dave Hallsten"/>
    <x v="1"/>
    <s v="United States"/>
    <s v="Decatur"/>
    <x v="19"/>
    <n v="35601"/>
    <x v="0"/>
    <s v="OFF-PA-10003363"/>
    <x v="1"/>
    <x v="10"/>
    <s v="Xerox 204"/>
    <n v="32.400000000000006"/>
    <n v="5"/>
    <n v="0"/>
    <n v="15.552000000000001"/>
  </r>
  <r>
    <n v="3707"/>
    <x v="1831"/>
    <x v="3"/>
    <x v="257"/>
    <d v="2014-03-23T00:00:00"/>
    <s v="Standard Class"/>
    <x v="633"/>
    <s v="Edward Nazzal"/>
    <x v="0"/>
    <s v="United States"/>
    <s v="Dallas"/>
    <x v="5"/>
    <n v="75220"/>
    <x v="2"/>
    <s v="OFF-AR-10001915"/>
    <x v="1"/>
    <x v="6"/>
    <s v="Peel-Off China Markers"/>
    <n v="23.832000000000001"/>
    <n v="3"/>
    <n v="0.2"/>
    <n v="6.5538000000000007"/>
  </r>
  <r>
    <n v="3708"/>
    <x v="1832"/>
    <x v="2"/>
    <x v="533"/>
    <d v="2011-11-27T00:00:00"/>
    <s v="Standard Class"/>
    <x v="164"/>
    <s v="Saphhira Shifley"/>
    <x v="1"/>
    <s v="United States"/>
    <s v="Mesquite"/>
    <x v="5"/>
    <n v="75150"/>
    <x v="2"/>
    <s v="FUR-FU-10001940"/>
    <x v="0"/>
    <x v="5"/>
    <s v="Staples"/>
    <n v="6.3680000000000003"/>
    <n v="2"/>
    <n v="0.6"/>
    <n v="-2.5471999999999984"/>
  </r>
  <r>
    <n v="3709"/>
    <x v="1832"/>
    <x v="2"/>
    <x v="533"/>
    <d v="2011-11-27T00:00:00"/>
    <s v="Standard Class"/>
    <x v="164"/>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x v="164"/>
    <s v="Saphhira Shifley"/>
    <x v="1"/>
    <s v="United States"/>
    <s v="Mesquite"/>
    <x v="5"/>
    <n v="75150"/>
    <x v="2"/>
    <s v="TEC-AC-10003709"/>
    <x v="2"/>
    <x v="11"/>
    <s v="Maxell 4.7GB DVD-R 5/Pack"/>
    <n v="5.5440000000000005"/>
    <n v="7"/>
    <n v="0.2"/>
    <n v="1.6632000000000007"/>
  </r>
  <r>
    <n v="3711"/>
    <x v="1833"/>
    <x v="3"/>
    <x v="453"/>
    <d v="2014-10-18T00:00:00"/>
    <s v="First Class"/>
    <x v="276"/>
    <s v="Roland Schwarz"/>
    <x v="1"/>
    <s v="United States"/>
    <s v="Los Angeles"/>
    <x v="1"/>
    <n v="90045"/>
    <x v="1"/>
    <s v="FUR-TA-10001705"/>
    <x v="0"/>
    <x v="3"/>
    <s v="Bush Advantage Collection Round Conference Table"/>
    <n v="510.24"/>
    <n v="3"/>
    <n v="0.2"/>
    <n v="6.3779999999999575"/>
  </r>
  <r>
    <n v="3712"/>
    <x v="1833"/>
    <x v="3"/>
    <x v="453"/>
    <d v="2014-10-18T00:00:00"/>
    <s v="First Class"/>
    <x v="276"/>
    <s v="Roland Schwarz"/>
    <x v="1"/>
    <s v="United States"/>
    <s v="Los Angeles"/>
    <x v="1"/>
    <n v="90045"/>
    <x v="1"/>
    <s v="OFF-PA-10000675"/>
    <x v="1"/>
    <x v="10"/>
    <s v="Xerox 1919"/>
    <n v="204.95000000000002"/>
    <n v="5"/>
    <n v="0"/>
    <n v="100.4255"/>
  </r>
  <r>
    <n v="3713"/>
    <x v="1834"/>
    <x v="3"/>
    <x v="81"/>
    <d v="2014-04-25T00:00:00"/>
    <s v="First Class"/>
    <x v="527"/>
    <s v="Joni Wasserman"/>
    <x v="0"/>
    <s v="United States"/>
    <s v="Seattle"/>
    <x v="4"/>
    <n v="98103"/>
    <x v="1"/>
    <s v="TEC-AC-10000521"/>
    <x v="2"/>
    <x v="11"/>
    <s v="Verbatim Slim CD and DVD Storage Cases, 50/Pack"/>
    <n v="11.54"/>
    <n v="1"/>
    <n v="0"/>
    <n v="3.4619999999999997"/>
  </r>
  <r>
    <n v="3714"/>
    <x v="1834"/>
    <x v="3"/>
    <x v="81"/>
    <d v="2014-04-25T00:00:00"/>
    <s v="First Class"/>
    <x v="527"/>
    <s v="Joni Wasserman"/>
    <x v="0"/>
    <s v="United States"/>
    <s v="Seattle"/>
    <x v="4"/>
    <n v="98103"/>
    <x v="1"/>
    <s v="FUR-FU-10004622"/>
    <x v="0"/>
    <x v="5"/>
    <s v="Eldon Advantage Foldable Chair Mats for Low Pile Carpets"/>
    <n v="162.60000000000002"/>
    <n v="3"/>
    <n v="0"/>
    <n v="34.145999999999994"/>
  </r>
  <r>
    <n v="3715"/>
    <x v="1835"/>
    <x v="2"/>
    <x v="589"/>
    <d v="2011-12-10T00:00:00"/>
    <s v="Second Class"/>
    <x v="600"/>
    <s v="Jim Karlsson"/>
    <x v="0"/>
    <s v="United States"/>
    <s v="Olympia"/>
    <x v="4"/>
    <n v="98502"/>
    <x v="1"/>
    <s v="OFF-PA-10001954"/>
    <x v="1"/>
    <x v="10"/>
    <s v="Xerox 1964"/>
    <n v="45.68"/>
    <n v="2"/>
    <n v="0"/>
    <n v="21.012799999999999"/>
  </r>
  <r>
    <n v="3716"/>
    <x v="1835"/>
    <x v="2"/>
    <x v="589"/>
    <d v="2011-12-10T00:00:00"/>
    <s v="Second Class"/>
    <x v="600"/>
    <s v="Jim Karlsson"/>
    <x v="0"/>
    <s v="United States"/>
    <s v="Olympia"/>
    <x v="4"/>
    <n v="98502"/>
    <x v="1"/>
    <s v="FUR-CH-10002602"/>
    <x v="0"/>
    <x v="1"/>
    <s v="DMI Arturo Collection Mission-style Design Wood Chair"/>
    <n v="603.91999999999996"/>
    <n v="5"/>
    <n v="0.2"/>
    <n v="45.294000000000011"/>
  </r>
  <r>
    <n v="3717"/>
    <x v="1836"/>
    <x v="3"/>
    <x v="148"/>
    <d v="2014-06-03T00:00:00"/>
    <s v="Standard Class"/>
    <x v="270"/>
    <s v="Jesus Ocampo"/>
    <x v="2"/>
    <s v="United States"/>
    <s v="Omaha"/>
    <x v="8"/>
    <n v="68104"/>
    <x v="2"/>
    <s v="OFF-FA-10004395"/>
    <x v="1"/>
    <x v="13"/>
    <s v="Plymouth Boxed Rubber Bands by Plymouth"/>
    <n v="23.55"/>
    <n v="5"/>
    <n v="0"/>
    <n v="1.1775000000000002"/>
  </r>
  <r>
    <n v="3718"/>
    <x v="1837"/>
    <x v="0"/>
    <x v="251"/>
    <d v="2013-09-24T00:00:00"/>
    <s v="Standard Class"/>
    <x v="236"/>
    <s v="Theone Pippenger"/>
    <x v="0"/>
    <s v="United States"/>
    <s v="Columbus"/>
    <x v="32"/>
    <n v="31907"/>
    <x v="0"/>
    <s v="OFF-SU-10003002"/>
    <x v="1"/>
    <x v="14"/>
    <s v="Letter Slitter"/>
    <n v="5.04"/>
    <n v="2"/>
    <n v="0"/>
    <n v="0.15120000000000022"/>
  </r>
  <r>
    <n v="3719"/>
    <x v="1837"/>
    <x v="0"/>
    <x v="251"/>
    <d v="2013-09-24T00:00:00"/>
    <s v="Standard Class"/>
    <x v="236"/>
    <s v="Theone Pippenger"/>
    <x v="0"/>
    <s v="United States"/>
    <s v="Columbus"/>
    <x v="32"/>
    <n v="31907"/>
    <x v="0"/>
    <s v="TEC-AC-10002926"/>
    <x v="2"/>
    <x v="11"/>
    <s v="Logitech Wireless Marathon Mouse M705"/>
    <n v="249.95000000000002"/>
    <n v="5"/>
    <n v="0"/>
    <n v="107.47850000000001"/>
  </r>
  <r>
    <n v="3720"/>
    <x v="1838"/>
    <x v="0"/>
    <x v="42"/>
    <d v="2013-09-24T00:00:00"/>
    <s v="Standard Class"/>
    <x v="29"/>
    <s v="Brendan Sweed"/>
    <x v="1"/>
    <s v="United States"/>
    <s v="Columbus"/>
    <x v="14"/>
    <n v="47201"/>
    <x v="2"/>
    <s v="OFF-AR-10002656"/>
    <x v="1"/>
    <x v="6"/>
    <s v="Sanford Liquid Accent Highlighters"/>
    <n v="33.4"/>
    <n v="5"/>
    <n v="0"/>
    <n v="12.357999999999997"/>
  </r>
  <r>
    <n v="3721"/>
    <x v="1839"/>
    <x v="0"/>
    <x v="887"/>
    <d v="2013-12-25T00:00:00"/>
    <s v="Standard Class"/>
    <x v="437"/>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x v="437"/>
    <s v="Alejandro Ballentine"/>
    <x v="2"/>
    <s v="United States"/>
    <s v="Jackson"/>
    <x v="35"/>
    <n v="39212"/>
    <x v="0"/>
    <s v="OFF-BI-10003910"/>
    <x v="1"/>
    <x v="8"/>
    <s v="DXL Angle-View Binders with Locking Rings by Samsill"/>
    <n v="15.42"/>
    <n v="2"/>
    <n v="0"/>
    <n v="6.9390000000000001"/>
  </r>
  <r>
    <n v="3723"/>
    <x v="1840"/>
    <x v="3"/>
    <x v="903"/>
    <d v="2014-11-27T00:00:00"/>
    <s v="Standard Class"/>
    <x v="383"/>
    <s v="Frank Olsen"/>
    <x v="0"/>
    <s v="United States"/>
    <s v="Houston"/>
    <x v="5"/>
    <n v="77070"/>
    <x v="2"/>
    <s v="OFF-AR-10000122"/>
    <x v="1"/>
    <x v="6"/>
    <s v="Newell 314"/>
    <n v="35.712000000000003"/>
    <n v="8"/>
    <n v="0.2"/>
    <n v="2.2319999999999958"/>
  </r>
  <r>
    <n v="3724"/>
    <x v="1841"/>
    <x v="2"/>
    <x v="125"/>
    <d v="2012-01-04T00:00:00"/>
    <s v="Standard Class"/>
    <x v="716"/>
    <s v="Maureen Fritzler"/>
    <x v="1"/>
    <s v="United States"/>
    <s v="Phoenix"/>
    <x v="16"/>
    <n v="85023"/>
    <x v="1"/>
    <s v="OFF-BI-10004600"/>
    <x v="1"/>
    <x v="8"/>
    <s v="Ibico Ibimaster 300 Manual Binding System"/>
    <n v="551.98500000000013"/>
    <n v="5"/>
    <n v="0.7"/>
    <n v="-459.98750000000018"/>
  </r>
  <r>
    <n v="3725"/>
    <x v="1842"/>
    <x v="3"/>
    <x v="355"/>
    <d v="2014-04-06T00:00:00"/>
    <s v="First Class"/>
    <x v="193"/>
    <s v="Sue Ann Reed"/>
    <x v="0"/>
    <s v="United States"/>
    <s v="Chicago"/>
    <x v="10"/>
    <n v="60653"/>
    <x v="2"/>
    <s v="OFF-AR-10003045"/>
    <x v="1"/>
    <x v="6"/>
    <s v="Prang Colored Pencils"/>
    <n v="7.0559999999999992"/>
    <n v="3"/>
    <n v="0.2"/>
    <n v="2.2050000000000001"/>
  </r>
  <r>
    <n v="3726"/>
    <x v="1843"/>
    <x v="0"/>
    <x v="482"/>
    <d v="2014-01-03T00:00:00"/>
    <s v="Standard Class"/>
    <x v="64"/>
    <s v="Sally Hughsby"/>
    <x v="1"/>
    <s v="United States"/>
    <s v="Denver"/>
    <x v="22"/>
    <n v="80219"/>
    <x v="1"/>
    <s v="OFF-AP-10000252"/>
    <x v="1"/>
    <x v="9"/>
    <s v="Harmony HEPA Quiet Air Purifiers"/>
    <n v="18.72"/>
    <n v="2"/>
    <n v="0.2"/>
    <n v="3.51"/>
  </r>
  <r>
    <n v="3727"/>
    <x v="1844"/>
    <x v="0"/>
    <x v="410"/>
    <d v="2013-06-12T00:00:00"/>
    <s v="Standard Class"/>
    <x v="538"/>
    <s v="Janet Lee"/>
    <x v="0"/>
    <s v="United States"/>
    <s v="Newark"/>
    <x v="13"/>
    <n v="19711"/>
    <x v="3"/>
    <s v="OFF-ST-10001496"/>
    <x v="1"/>
    <x v="4"/>
    <s v="Standard Rollaway File with Lock"/>
    <n v="360.38"/>
    <n v="2"/>
    <n v="0"/>
    <n v="93.698800000000006"/>
  </r>
  <r>
    <n v="3728"/>
    <x v="1844"/>
    <x v="0"/>
    <x v="410"/>
    <d v="2013-06-12T00:00:00"/>
    <s v="Standard Class"/>
    <x v="538"/>
    <s v="Janet Lee"/>
    <x v="0"/>
    <s v="United States"/>
    <s v="Newark"/>
    <x v="13"/>
    <n v="19711"/>
    <x v="3"/>
    <s v="OFF-AR-10000122"/>
    <x v="1"/>
    <x v="6"/>
    <s v="Newell 314"/>
    <n v="11.16"/>
    <n v="2"/>
    <n v="0"/>
    <n v="2.7899999999999991"/>
  </r>
  <r>
    <n v="3729"/>
    <x v="1844"/>
    <x v="0"/>
    <x v="410"/>
    <d v="2013-06-12T00:00:00"/>
    <s v="Standard Class"/>
    <x v="538"/>
    <s v="Janet Lee"/>
    <x v="0"/>
    <s v="United States"/>
    <s v="Newark"/>
    <x v="13"/>
    <n v="19711"/>
    <x v="3"/>
    <s v="OFF-LA-10000407"/>
    <x v="1"/>
    <x v="2"/>
    <s v="Avery White Multi-Purpose Labels"/>
    <n v="14.940000000000001"/>
    <n v="3"/>
    <n v="0"/>
    <n v="6.8723999999999998"/>
  </r>
  <r>
    <n v="3730"/>
    <x v="1845"/>
    <x v="1"/>
    <x v="227"/>
    <d v="2012-09-23T00:00:00"/>
    <s v="Standard Class"/>
    <x v="175"/>
    <s v="Ken Heidel"/>
    <x v="1"/>
    <s v="United States"/>
    <s v="Clinton"/>
    <x v="39"/>
    <n v="20735"/>
    <x v="3"/>
    <s v="OFF-ST-10004950"/>
    <x v="1"/>
    <x v="4"/>
    <s v="Acco Perma 3000 Stacking Storage Drawers"/>
    <n v="41.96"/>
    <n v="2"/>
    <n v="0"/>
    <n v="7.9724000000000004"/>
  </r>
  <r>
    <n v="3731"/>
    <x v="1845"/>
    <x v="1"/>
    <x v="227"/>
    <d v="2012-09-23T00:00:00"/>
    <s v="Standard Class"/>
    <x v="175"/>
    <s v="Ken Heidel"/>
    <x v="1"/>
    <s v="United States"/>
    <s v="Clinton"/>
    <x v="39"/>
    <n v="20735"/>
    <x v="3"/>
    <s v="OFF-ST-10004123"/>
    <x v="1"/>
    <x v="4"/>
    <s v="Safco Industrial Wire Shelving System"/>
    <n v="636.86"/>
    <n v="7"/>
    <n v="0"/>
    <n v="0"/>
  </r>
  <r>
    <n v="3732"/>
    <x v="1845"/>
    <x v="1"/>
    <x v="227"/>
    <d v="2012-09-23T00:00:00"/>
    <s v="Standard Class"/>
    <x v="175"/>
    <s v="Ken Heidel"/>
    <x v="1"/>
    <s v="United States"/>
    <s v="Clinton"/>
    <x v="39"/>
    <n v="20735"/>
    <x v="3"/>
    <s v="TEC-PH-10000730"/>
    <x v="2"/>
    <x v="7"/>
    <s v="Samsung Galaxy S4 Active"/>
    <n v="499.99"/>
    <n v="1"/>
    <n v="0"/>
    <n v="129.99740000000003"/>
  </r>
  <r>
    <n v="3733"/>
    <x v="1845"/>
    <x v="1"/>
    <x v="227"/>
    <d v="2012-09-23T00:00:00"/>
    <s v="Standard Class"/>
    <x v="175"/>
    <s v="Ken Heidel"/>
    <x v="1"/>
    <s v="United States"/>
    <s v="Clinton"/>
    <x v="39"/>
    <n v="20735"/>
    <x v="3"/>
    <s v="TEC-PH-10000895"/>
    <x v="2"/>
    <x v="7"/>
    <s v="Polycom VVX 310 VoIP phone"/>
    <n v="1259.93"/>
    <n v="7"/>
    <n v="0"/>
    <n v="327.58180000000004"/>
  </r>
  <r>
    <n v="3734"/>
    <x v="1845"/>
    <x v="1"/>
    <x v="227"/>
    <d v="2012-09-23T00:00:00"/>
    <s v="Standard Class"/>
    <x v="175"/>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x v="717"/>
    <s v="Roland Murray"/>
    <x v="0"/>
    <s v="United States"/>
    <s v="New York City"/>
    <x v="15"/>
    <n v="10011"/>
    <x v="3"/>
    <s v="OFF-PA-10002254"/>
    <x v="1"/>
    <x v="10"/>
    <s v="Xerox 1883"/>
    <n v="26.38"/>
    <n v="1"/>
    <n v="0"/>
    <n v="12.134799999999998"/>
  </r>
  <r>
    <n v="3736"/>
    <x v="1846"/>
    <x v="3"/>
    <x v="904"/>
    <d v="2014-03-12T00:00:00"/>
    <s v="Second Class"/>
    <x v="717"/>
    <s v="Roland Murray"/>
    <x v="0"/>
    <s v="United States"/>
    <s v="New York City"/>
    <x v="15"/>
    <n v="10011"/>
    <x v="3"/>
    <s v="FUR-FU-10002554"/>
    <x v="0"/>
    <x v="5"/>
    <s v="Westinghouse Floor Lamp with Metal Mesh Shade, Black"/>
    <n v="71.97"/>
    <n v="3"/>
    <n v="0"/>
    <n v="16.553099999999993"/>
  </r>
  <r>
    <n v="3737"/>
    <x v="1847"/>
    <x v="0"/>
    <x v="716"/>
    <d v="2013-03-18T00:00:00"/>
    <s v="Same Day"/>
    <x v="718"/>
    <s v="Vivian Mathis"/>
    <x v="0"/>
    <s v="United States"/>
    <s v="Newark"/>
    <x v="13"/>
    <n v="19711"/>
    <x v="3"/>
    <s v="TEC-PH-10000673"/>
    <x v="2"/>
    <x v="7"/>
    <s v="Plantronics Voyager Pro HD - Bluetooth Headset"/>
    <n v="129.97999999999999"/>
    <n v="2"/>
    <n v="0"/>
    <n v="62.3904"/>
  </r>
  <r>
    <n v="3738"/>
    <x v="1847"/>
    <x v="0"/>
    <x v="716"/>
    <d v="2013-03-18T00:00:00"/>
    <s v="Same Day"/>
    <x v="718"/>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x v="109"/>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x v="109"/>
    <s v="Logan Haushalter"/>
    <x v="0"/>
    <s v="United States"/>
    <s v="Jackson"/>
    <x v="12"/>
    <n v="49201"/>
    <x v="2"/>
    <s v="TEC-AC-10001109"/>
    <x v="2"/>
    <x v="11"/>
    <s v="Logitech Trackman Marble Mouse"/>
    <n v="59.98"/>
    <n v="2"/>
    <n v="0"/>
    <n v="25.191600000000001"/>
  </r>
  <r>
    <n v="3741"/>
    <x v="1848"/>
    <x v="0"/>
    <x v="10"/>
    <d v="2013-12-14T00:00:00"/>
    <s v="Standard Class"/>
    <x v="109"/>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x v="576"/>
    <s v="William Brown"/>
    <x v="0"/>
    <s v="United States"/>
    <s v="New York City"/>
    <x v="15"/>
    <n v="10011"/>
    <x v="3"/>
    <s v="OFF-EN-10001137"/>
    <x v="1"/>
    <x v="12"/>
    <s v="#10 Gummed Flap White Envelopes, 100/Box"/>
    <n v="16.52"/>
    <n v="4"/>
    <n v="0"/>
    <n v="7.5991999999999997"/>
  </r>
  <r>
    <n v="3743"/>
    <x v="1849"/>
    <x v="0"/>
    <x v="804"/>
    <d v="2013-01-21T00:00:00"/>
    <s v="Standard Class"/>
    <x v="576"/>
    <s v="William Brown"/>
    <x v="0"/>
    <s v="United States"/>
    <s v="New York City"/>
    <x v="15"/>
    <n v="10011"/>
    <x v="3"/>
    <s v="OFF-PA-10004285"/>
    <x v="1"/>
    <x v="10"/>
    <s v="Xerox 1959"/>
    <n v="60.12"/>
    <n v="9"/>
    <n v="0"/>
    <n v="28.857599999999998"/>
  </r>
  <r>
    <n v="3744"/>
    <x v="1849"/>
    <x v="0"/>
    <x v="804"/>
    <d v="2013-01-21T00:00:00"/>
    <s v="Standard Class"/>
    <x v="576"/>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x v="275"/>
    <s v="Arthur Prichep"/>
    <x v="0"/>
    <s v="United States"/>
    <s v="Rock Hill"/>
    <x v="20"/>
    <n v="29730"/>
    <x v="0"/>
    <s v="OFF-FA-10002763"/>
    <x v="1"/>
    <x v="13"/>
    <s v="Advantus Map Pennant Flags and Round Head Tacks"/>
    <n v="11.850000000000001"/>
    <n v="3"/>
    <n v="0"/>
    <n v="3.7919999999999994"/>
  </r>
  <r>
    <n v="3746"/>
    <x v="1851"/>
    <x v="0"/>
    <x v="713"/>
    <d v="2013-09-29T00:00:00"/>
    <s v="Second Class"/>
    <x v="154"/>
    <s v="Russell Applegate"/>
    <x v="0"/>
    <s v="United States"/>
    <s v="Columbus"/>
    <x v="32"/>
    <n v="31907"/>
    <x v="0"/>
    <s v="OFF-ST-10003058"/>
    <x v="1"/>
    <x v="4"/>
    <s v="Eldon Mobile Mega Data Cart  Mega Stackable  Add-On Trays"/>
    <n v="118.25"/>
    <n v="5"/>
    <n v="0"/>
    <n v="34.292499999999997"/>
  </r>
  <r>
    <n v="3747"/>
    <x v="1851"/>
    <x v="0"/>
    <x v="713"/>
    <d v="2013-09-29T00:00:00"/>
    <s v="Second Class"/>
    <x v="154"/>
    <s v="Russell Applegate"/>
    <x v="0"/>
    <s v="United States"/>
    <s v="Columbus"/>
    <x v="32"/>
    <n v="31907"/>
    <x v="0"/>
    <s v="FUR-CH-10002084"/>
    <x v="0"/>
    <x v="1"/>
    <s v="Hon Mobius Operator's Chair"/>
    <n v="368.96999999999997"/>
    <n v="3"/>
    <n v="0"/>
    <n v="81.173400000000001"/>
  </r>
  <r>
    <n v="3748"/>
    <x v="1852"/>
    <x v="3"/>
    <x v="151"/>
    <d v="2014-08-30T00:00:00"/>
    <s v="Second Class"/>
    <x v="112"/>
    <s v="Dan Reichenbach"/>
    <x v="1"/>
    <s v="United States"/>
    <s v="Inglewood"/>
    <x v="1"/>
    <n v="90301"/>
    <x v="1"/>
    <s v="FUR-FU-10002937"/>
    <x v="0"/>
    <x v="5"/>
    <s v="GE 48&quot; Fluorescent Tube, Cool White Energy Saver, 34 Watts, 30/Box"/>
    <n v="198.46"/>
    <n v="2"/>
    <n v="0"/>
    <n v="99.23"/>
  </r>
  <r>
    <n v="3749"/>
    <x v="1852"/>
    <x v="3"/>
    <x v="151"/>
    <d v="2014-08-30T00:00:00"/>
    <s v="Second Class"/>
    <x v="112"/>
    <s v="Dan Reichenbach"/>
    <x v="1"/>
    <s v="United States"/>
    <s v="Inglewood"/>
    <x v="1"/>
    <n v="90301"/>
    <x v="1"/>
    <s v="OFF-AP-10001242"/>
    <x v="1"/>
    <x v="9"/>
    <s v="APC 7 Outlet Network SurgeArrest Surge Protector"/>
    <n v="321.92"/>
    <n v="4"/>
    <n v="0"/>
    <n v="96.575999999999993"/>
  </r>
  <r>
    <n v="3750"/>
    <x v="1852"/>
    <x v="3"/>
    <x v="151"/>
    <d v="2014-08-30T00:00:00"/>
    <s v="Second Class"/>
    <x v="112"/>
    <s v="Dan Reichenbach"/>
    <x v="1"/>
    <s v="United States"/>
    <s v="Inglewood"/>
    <x v="1"/>
    <n v="90301"/>
    <x v="1"/>
    <s v="TEC-CO-10001571"/>
    <x v="2"/>
    <x v="16"/>
    <s v="Sharp 1540cs Digital Laser Copier"/>
    <n v="879.98400000000004"/>
    <n v="2"/>
    <n v="0.2"/>
    <n v="329.99400000000003"/>
  </r>
  <r>
    <n v="3751"/>
    <x v="1852"/>
    <x v="3"/>
    <x v="151"/>
    <d v="2014-08-30T00:00:00"/>
    <s v="Second Class"/>
    <x v="112"/>
    <s v="Dan Reichenbach"/>
    <x v="1"/>
    <s v="United States"/>
    <s v="Inglewood"/>
    <x v="1"/>
    <n v="90301"/>
    <x v="1"/>
    <s v="OFF-SU-10002503"/>
    <x v="1"/>
    <x v="14"/>
    <s v="Acme Preferred Stainless Steel Scissors"/>
    <n v="28.4"/>
    <n v="5"/>
    <n v="0"/>
    <n v="8.2359999999999989"/>
  </r>
  <r>
    <n v="3752"/>
    <x v="1852"/>
    <x v="3"/>
    <x v="151"/>
    <d v="2014-08-30T00:00:00"/>
    <s v="Second Class"/>
    <x v="112"/>
    <s v="Dan Reichenbach"/>
    <x v="1"/>
    <s v="United States"/>
    <s v="Inglewood"/>
    <x v="1"/>
    <n v="90301"/>
    <x v="1"/>
    <s v="FUR-CH-10004886"/>
    <x v="0"/>
    <x v="1"/>
    <s v="Bevis Steel Folding Chairs"/>
    <n v="230.28000000000003"/>
    <n v="3"/>
    <n v="0.2"/>
    <n v="23.027999999999992"/>
  </r>
  <r>
    <n v="3753"/>
    <x v="1852"/>
    <x v="3"/>
    <x v="151"/>
    <d v="2014-08-30T00:00:00"/>
    <s v="Second Class"/>
    <x v="112"/>
    <s v="Dan Reichenbach"/>
    <x v="1"/>
    <s v="United States"/>
    <s v="Inglewood"/>
    <x v="1"/>
    <n v="90301"/>
    <x v="1"/>
    <s v="OFF-PA-10001289"/>
    <x v="1"/>
    <x v="10"/>
    <s v="White Computer Printout Paper by Universal"/>
    <n v="116.28"/>
    <n v="3"/>
    <n v="0"/>
    <n v="56.977199999999996"/>
  </r>
  <r>
    <n v="3754"/>
    <x v="1852"/>
    <x v="3"/>
    <x v="151"/>
    <d v="2014-08-30T00:00:00"/>
    <s v="Second Class"/>
    <x v="112"/>
    <s v="Dan Reichenbach"/>
    <x v="1"/>
    <s v="United States"/>
    <s v="Inglewood"/>
    <x v="1"/>
    <n v="90301"/>
    <x v="1"/>
    <s v="OFF-BI-10003650"/>
    <x v="1"/>
    <x v="8"/>
    <s v="GBC DocuBind 300 Electric Binding Machine"/>
    <n v="841.5680000000001"/>
    <n v="2"/>
    <n v="0.2"/>
    <n v="294.54879999999991"/>
  </r>
  <r>
    <n v="3755"/>
    <x v="1852"/>
    <x v="3"/>
    <x v="151"/>
    <d v="2014-08-30T00:00:00"/>
    <s v="Second Class"/>
    <x v="112"/>
    <s v="Dan Reichenbach"/>
    <x v="1"/>
    <s v="United States"/>
    <s v="Inglewood"/>
    <x v="1"/>
    <n v="90301"/>
    <x v="1"/>
    <s v="OFF-ST-10001370"/>
    <x v="1"/>
    <x v="4"/>
    <s v="Sensible Storage WireTech Storage Systems"/>
    <n v="354.90000000000003"/>
    <n v="5"/>
    <n v="0"/>
    <n v="17.744999999999962"/>
  </r>
  <r>
    <n v="3756"/>
    <x v="1853"/>
    <x v="0"/>
    <x v="840"/>
    <d v="2013-03-07T00:00:00"/>
    <s v="First Class"/>
    <x v="684"/>
    <s v="Jason Gross"/>
    <x v="1"/>
    <s v="United States"/>
    <s v="Odessa"/>
    <x v="5"/>
    <n v="79762"/>
    <x v="2"/>
    <s v="OFF-PA-10001892"/>
    <x v="1"/>
    <x v="10"/>
    <s v="Rediform Wirebound &quot;Phone Memo&quot; Message Book, 11 x 5-3/4"/>
    <n v="42.783999999999999"/>
    <n v="7"/>
    <n v="0.2"/>
    <n v="15.509199999999998"/>
  </r>
  <r>
    <n v="3757"/>
    <x v="1853"/>
    <x v="0"/>
    <x v="840"/>
    <d v="2013-03-07T00:00:00"/>
    <s v="First Class"/>
    <x v="684"/>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x v="48"/>
    <s v="Lena Cacioppo"/>
    <x v="0"/>
    <s v="United States"/>
    <s v="Newark"/>
    <x v="24"/>
    <n v="43055"/>
    <x v="3"/>
    <s v="OFF-AR-10001615"/>
    <x v="1"/>
    <x v="6"/>
    <s v="Newell 34"/>
    <n v="111.104"/>
    <n v="7"/>
    <n v="0.2"/>
    <n v="8.3328000000000024"/>
  </r>
  <r>
    <n v="3759"/>
    <x v="1855"/>
    <x v="1"/>
    <x v="227"/>
    <d v="2012-09-23T00:00:00"/>
    <s v="Standard Class"/>
    <x v="334"/>
    <s v="George Bell"/>
    <x v="1"/>
    <s v="United States"/>
    <s v="Los Angeles"/>
    <x v="1"/>
    <n v="90049"/>
    <x v="1"/>
    <s v="OFF-AR-10003602"/>
    <x v="1"/>
    <x v="6"/>
    <s v="Quartet Omega Colored Chalk, 12/Pack"/>
    <n v="11.68"/>
    <n v="2"/>
    <n v="0"/>
    <n v="5.4895999999999994"/>
  </r>
  <r>
    <n v="3760"/>
    <x v="1855"/>
    <x v="1"/>
    <x v="227"/>
    <d v="2012-09-23T00:00:00"/>
    <s v="Standard Class"/>
    <x v="334"/>
    <s v="George Bell"/>
    <x v="1"/>
    <s v="United States"/>
    <s v="Los Angeles"/>
    <x v="1"/>
    <n v="90049"/>
    <x v="1"/>
    <s v="OFF-SU-10004782"/>
    <x v="1"/>
    <x v="14"/>
    <s v="Elite 5&quot; Scissors"/>
    <n v="16.899999999999999"/>
    <n v="2"/>
    <n v="0"/>
    <n v="5.0699999999999985"/>
  </r>
  <r>
    <n v="3761"/>
    <x v="1855"/>
    <x v="1"/>
    <x v="227"/>
    <d v="2012-09-23T00:00:00"/>
    <s v="Standard Class"/>
    <x v="334"/>
    <s v="George Bell"/>
    <x v="1"/>
    <s v="United States"/>
    <s v="Los Angeles"/>
    <x v="1"/>
    <n v="90049"/>
    <x v="1"/>
    <s v="FUR-FU-10001591"/>
    <x v="0"/>
    <x v="5"/>
    <s v="Advantus Panel Wall Certificate Holder - 8.5x11"/>
    <n v="24.4"/>
    <n v="2"/>
    <n v="0"/>
    <n v="10.248000000000001"/>
  </r>
  <r>
    <n v="3762"/>
    <x v="1856"/>
    <x v="3"/>
    <x v="605"/>
    <d v="2014-05-18T00:00:00"/>
    <s v="Standard Class"/>
    <x v="237"/>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x v="378"/>
    <s v="Theresa Swint"/>
    <x v="1"/>
    <s v="United States"/>
    <s v="West Allis"/>
    <x v="6"/>
    <n v="53214"/>
    <x v="2"/>
    <s v="FUR-BO-10001337"/>
    <x v="0"/>
    <x v="0"/>
    <s v="O'Sullivan Living Dimensions 2-Shelf Bookcases"/>
    <n v="241.96"/>
    <n v="2"/>
    <n v="0"/>
    <n v="24.195999999999998"/>
  </r>
  <r>
    <n v="3764"/>
    <x v="1857"/>
    <x v="0"/>
    <x v="572"/>
    <d v="2013-08-19T00:00:00"/>
    <s v="Second Class"/>
    <x v="378"/>
    <s v="Theresa Swint"/>
    <x v="1"/>
    <s v="United States"/>
    <s v="West Allis"/>
    <x v="6"/>
    <n v="53214"/>
    <x v="2"/>
    <s v="OFF-BI-10003529"/>
    <x v="1"/>
    <x v="8"/>
    <s v="Avery Round Ring Poly Binders"/>
    <n v="8.52"/>
    <n v="3"/>
    <n v="0"/>
    <n v="4.1747999999999994"/>
  </r>
  <r>
    <n v="3765"/>
    <x v="1858"/>
    <x v="3"/>
    <x v="906"/>
    <d v="2014-03-03T00:00:00"/>
    <s v="Standard Class"/>
    <x v="659"/>
    <s v="Michelle Huthwaite"/>
    <x v="0"/>
    <s v="United States"/>
    <s v="Chicago"/>
    <x v="10"/>
    <n v="60623"/>
    <x v="2"/>
    <s v="OFF-BI-10002609"/>
    <x v="1"/>
    <x v="8"/>
    <s v="Avery Hidden Tab Dividers for Binding Systems"/>
    <n v="1.7879999999999996"/>
    <n v="3"/>
    <n v="0.8"/>
    <n v="-3.0396000000000001"/>
  </r>
  <r>
    <n v="3766"/>
    <x v="1859"/>
    <x v="0"/>
    <x v="844"/>
    <d v="2013-03-26T00:00:00"/>
    <s v="Standard Class"/>
    <x v="678"/>
    <s v="Dario Medina"/>
    <x v="1"/>
    <s v="United States"/>
    <s v="Houston"/>
    <x v="5"/>
    <n v="77036"/>
    <x v="2"/>
    <s v="FUR-TA-10004767"/>
    <x v="0"/>
    <x v="3"/>
    <s v="Safco Drafting Table"/>
    <n v="99.372"/>
    <n v="2"/>
    <n v="0.3"/>
    <n v="-1.4196000000000097"/>
  </r>
  <r>
    <n v="3767"/>
    <x v="1859"/>
    <x v="0"/>
    <x v="844"/>
    <d v="2013-03-26T00:00:00"/>
    <s v="Standard Class"/>
    <x v="678"/>
    <s v="Dario Medina"/>
    <x v="1"/>
    <s v="United States"/>
    <s v="Houston"/>
    <x v="5"/>
    <n v="77036"/>
    <x v="2"/>
    <s v="OFF-AR-10001868"/>
    <x v="1"/>
    <x v="6"/>
    <s v="Prang Dustless Chalk Sticks"/>
    <n v="1.3440000000000001"/>
    <n v="1"/>
    <n v="0.2"/>
    <n v="0.504"/>
  </r>
  <r>
    <n v="3768"/>
    <x v="1860"/>
    <x v="1"/>
    <x v="575"/>
    <d v="2012-12-10T00:00:00"/>
    <s v="Second Class"/>
    <x v="342"/>
    <s v="Joel Jenkins"/>
    <x v="2"/>
    <s v="United States"/>
    <s v="Houston"/>
    <x v="5"/>
    <n v="77036"/>
    <x v="2"/>
    <s v="TEC-PH-10004896"/>
    <x v="2"/>
    <x v="7"/>
    <s v="Nokia Lumia 521 (T-Mobile)"/>
    <n v="119.96000000000001"/>
    <n v="5"/>
    <n v="0.2"/>
    <n v="11.996000000000002"/>
  </r>
  <r>
    <n v="3769"/>
    <x v="1861"/>
    <x v="2"/>
    <x v="757"/>
    <d v="2011-12-20T00:00:00"/>
    <s v="Second Class"/>
    <x v="10"/>
    <s v="Ken Black"/>
    <x v="1"/>
    <s v="United States"/>
    <s v="Hialeah"/>
    <x v="2"/>
    <n v="33012"/>
    <x v="0"/>
    <s v="FUR-CH-10000988"/>
    <x v="0"/>
    <x v="1"/>
    <s v="Hon Olson Stacker Stools"/>
    <n v="1013.8320000000001"/>
    <n v="9"/>
    <n v="0.2"/>
    <n v="101.38319999999999"/>
  </r>
  <r>
    <n v="3770"/>
    <x v="1861"/>
    <x v="2"/>
    <x v="757"/>
    <d v="2011-12-20T00:00:00"/>
    <s v="Second Class"/>
    <x v="10"/>
    <s v="Ken Black"/>
    <x v="1"/>
    <s v="United States"/>
    <s v="Hialeah"/>
    <x v="2"/>
    <n v="33012"/>
    <x v="0"/>
    <s v="OFF-FA-10000490"/>
    <x v="1"/>
    <x v="13"/>
    <s v="OIC Binder Clips, Mini, 1/4&quot; Capacity, Black"/>
    <n v="1.984"/>
    <n v="2"/>
    <n v="0.2"/>
    <n v="0.66959999999999997"/>
  </r>
  <r>
    <n v="3771"/>
    <x v="1862"/>
    <x v="0"/>
    <x v="907"/>
    <d v="2013-12-22T00:00:00"/>
    <s v="Standard Class"/>
    <x v="38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x v="524"/>
    <s v="Filia McAdams"/>
    <x v="1"/>
    <s v="United States"/>
    <s v="Philadelphia"/>
    <x v="9"/>
    <n v="19140"/>
    <x v="3"/>
    <s v="OFF-ST-10004804"/>
    <x v="1"/>
    <x v="4"/>
    <s v="Belkin 19&quot; Vented Equipment Shelf, Black"/>
    <n v="82.367999999999995"/>
    <n v="2"/>
    <n v="0.2"/>
    <n v="-19.562399999999997"/>
  </r>
  <r>
    <n v="3773"/>
    <x v="1864"/>
    <x v="2"/>
    <x v="908"/>
    <d v="2011-08-11T00:00:00"/>
    <s v="Second Class"/>
    <x v="288"/>
    <s v="Roland Fjeld"/>
    <x v="0"/>
    <s v="United States"/>
    <s v="Columbia"/>
    <x v="20"/>
    <n v="29203"/>
    <x v="0"/>
    <s v="TEC-AC-10000023"/>
    <x v="2"/>
    <x v="11"/>
    <s v="Maxell 74 Minute CD-R Spindle, 50/Pack"/>
    <n v="62.91"/>
    <n v="3"/>
    <n v="0"/>
    <n v="22.647599999999997"/>
  </r>
  <r>
    <n v="3774"/>
    <x v="1865"/>
    <x v="2"/>
    <x v="909"/>
    <d v="2011-04-13T00:00:00"/>
    <s v="Second Class"/>
    <x v="271"/>
    <s v="Jay Kimmel"/>
    <x v="0"/>
    <s v="United States"/>
    <s v="Miami"/>
    <x v="2"/>
    <n v="33180"/>
    <x v="0"/>
    <s v="OFF-FA-10001332"/>
    <x v="1"/>
    <x v="13"/>
    <s v="Acco Banker's Clasps, 5 3/4&quot;-Long"/>
    <n v="6.911999999999999"/>
    <n v="3"/>
    <n v="0.2"/>
    <n v="2.3327999999999998"/>
  </r>
  <r>
    <n v="3775"/>
    <x v="1865"/>
    <x v="2"/>
    <x v="909"/>
    <d v="2011-04-13T00:00:00"/>
    <s v="Second Class"/>
    <x v="271"/>
    <s v="Jay Kimmel"/>
    <x v="0"/>
    <s v="United States"/>
    <s v="Miami"/>
    <x v="2"/>
    <n v="33180"/>
    <x v="0"/>
    <s v="TEC-AC-10002001"/>
    <x v="2"/>
    <x v="11"/>
    <s v="Logitech Wireless Gaming Headset G930"/>
    <n v="383.97600000000006"/>
    <n v="3"/>
    <n v="0.2"/>
    <n v="81.59490000000001"/>
  </r>
  <r>
    <n v="3776"/>
    <x v="1865"/>
    <x v="2"/>
    <x v="909"/>
    <d v="2011-04-13T00:00:00"/>
    <s v="Second Class"/>
    <x v="271"/>
    <s v="Jay Kimmel"/>
    <x v="0"/>
    <s v="United States"/>
    <s v="Miami"/>
    <x v="2"/>
    <n v="33180"/>
    <x v="0"/>
    <s v="OFF-PA-10000029"/>
    <x v="1"/>
    <x v="10"/>
    <s v="Xerox 224"/>
    <n v="10.368000000000002"/>
    <n v="2"/>
    <n v="0.2"/>
    <n v="3.6288"/>
  </r>
  <r>
    <n v="3777"/>
    <x v="1865"/>
    <x v="2"/>
    <x v="909"/>
    <d v="2011-04-13T00:00:00"/>
    <s v="Second Class"/>
    <x v="271"/>
    <s v="Jay Kimmel"/>
    <x v="0"/>
    <s v="United States"/>
    <s v="Miami"/>
    <x v="2"/>
    <n v="33180"/>
    <x v="0"/>
    <s v="TEC-AC-10001874"/>
    <x v="2"/>
    <x v="11"/>
    <s v="Logitech Wireless Anywhere Mouse MX for PC and Mac"/>
    <n v="335.94400000000002"/>
    <n v="7"/>
    <n v="0.2"/>
    <n v="41.992999999999995"/>
  </r>
  <r>
    <n v="3778"/>
    <x v="1866"/>
    <x v="1"/>
    <x v="910"/>
    <d v="2012-05-08T00:00:00"/>
    <s v="Standard Class"/>
    <x v="674"/>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x v="43"/>
    <s v="Parhena Norris"/>
    <x v="2"/>
    <s v="United States"/>
    <s v="Miami"/>
    <x v="2"/>
    <n v="33180"/>
    <x v="0"/>
    <s v="TEC-PH-10002564"/>
    <x v="2"/>
    <x v="7"/>
    <s v="OtterBox Defender Series Case - Samsung Galaxy S4"/>
    <n v="71.975999999999999"/>
    <n v="3"/>
    <n v="0.2"/>
    <n v="8.9969999999999892"/>
  </r>
  <r>
    <n v="3780"/>
    <x v="1868"/>
    <x v="3"/>
    <x v="911"/>
    <d v="2014-02-21T00:00:00"/>
    <s v="Standard Class"/>
    <x v="166"/>
    <s v="Luke Foster"/>
    <x v="0"/>
    <s v="United States"/>
    <s v="New York City"/>
    <x v="15"/>
    <n v="10035"/>
    <x v="3"/>
    <s v="OFF-PA-10003465"/>
    <x v="1"/>
    <x v="10"/>
    <s v="Xerox 1912"/>
    <n v="37.94"/>
    <n v="2"/>
    <n v="0"/>
    <n v="18.211199999999998"/>
  </r>
  <r>
    <n v="3781"/>
    <x v="1869"/>
    <x v="2"/>
    <x v="912"/>
    <d v="2011-11-20T00:00:00"/>
    <s v="Standard Class"/>
    <x v="563"/>
    <s v="Rick Huthwaite"/>
    <x v="2"/>
    <s v="United States"/>
    <s v="Manhattan"/>
    <x v="41"/>
    <n v="66502"/>
    <x v="2"/>
    <s v="TEC-PH-10000038"/>
    <x v="2"/>
    <x v="7"/>
    <s v="Jawbone MINI JAMBOX Wireless Bluetooth Speaker"/>
    <n v="273.95999999999998"/>
    <n v="2"/>
    <n v="0"/>
    <n v="10.958399999999983"/>
  </r>
  <r>
    <n v="3782"/>
    <x v="1870"/>
    <x v="1"/>
    <x v="584"/>
    <d v="2012-07-14T00:00:00"/>
    <s v="Second Class"/>
    <x v="430"/>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x v="438"/>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x v="438"/>
    <s v="Michael Nguyen"/>
    <x v="0"/>
    <s v="United States"/>
    <s v="Memphis"/>
    <x v="18"/>
    <n v="38109"/>
    <x v="0"/>
    <s v="OFF-ST-10003716"/>
    <x v="1"/>
    <x v="4"/>
    <s v="Tennsco Double-Tier Lockers"/>
    <n v="720.06400000000008"/>
    <n v="4"/>
    <n v="0.2"/>
    <n v="-63.005600000000015"/>
  </r>
  <r>
    <n v="3785"/>
    <x v="1872"/>
    <x v="3"/>
    <x v="689"/>
    <d v="2014-08-05T00:00:00"/>
    <s v="Standard Class"/>
    <x v="258"/>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x v="426"/>
    <s v="Tracy Collins"/>
    <x v="2"/>
    <s v="United States"/>
    <s v="Columbus"/>
    <x v="24"/>
    <n v="43229"/>
    <x v="3"/>
    <s v="OFF-BI-10000494"/>
    <x v="1"/>
    <x v="8"/>
    <s v="Acco Economy Flexible Poly Round Ring Binder"/>
    <n v="3.1320000000000001"/>
    <n v="2"/>
    <n v="0.7"/>
    <n v="-2.6099999999999994"/>
  </r>
  <r>
    <n v="3787"/>
    <x v="1874"/>
    <x v="0"/>
    <x v="731"/>
    <d v="2013-11-05T00:00:00"/>
    <s v="Standard Class"/>
    <x v="63"/>
    <s v="Jonathan Doherty"/>
    <x v="1"/>
    <s v="United States"/>
    <s v="Los Angeles"/>
    <x v="1"/>
    <n v="90045"/>
    <x v="1"/>
    <s v="OFF-ST-10002615"/>
    <x v="1"/>
    <x v="4"/>
    <s v="Dual Level, Single-Width Filing Carts"/>
    <n v="1085.42"/>
    <n v="7"/>
    <n v="0"/>
    <n v="282.20920000000001"/>
  </r>
  <r>
    <n v="3788"/>
    <x v="1875"/>
    <x v="0"/>
    <x v="913"/>
    <d v="2013-09-10T00:00:00"/>
    <s v="Standard Class"/>
    <x v="582"/>
    <s v="Ivan Liston"/>
    <x v="0"/>
    <s v="United States"/>
    <s v="Houston"/>
    <x v="5"/>
    <n v="77041"/>
    <x v="2"/>
    <s v="OFF-AR-10002804"/>
    <x v="1"/>
    <x v="6"/>
    <s v="Faber Castell Col-Erase Pencils"/>
    <n v="3.9119999999999999"/>
    <n v="1"/>
    <n v="0.2"/>
    <n v="1.0269000000000001"/>
  </r>
  <r>
    <n v="3789"/>
    <x v="1875"/>
    <x v="0"/>
    <x v="913"/>
    <d v="2013-09-10T00:00:00"/>
    <s v="Standard Class"/>
    <x v="582"/>
    <s v="Ivan Liston"/>
    <x v="0"/>
    <s v="United States"/>
    <s v="Houston"/>
    <x v="5"/>
    <n v="77041"/>
    <x v="2"/>
    <s v="OFF-AR-10001044"/>
    <x v="1"/>
    <x v="6"/>
    <s v="BOSTON Ranger #55 Pencil Sharpener, Black"/>
    <n v="62.376000000000005"/>
    <n v="3"/>
    <n v="0.2"/>
    <n v="7.0172999999999952"/>
  </r>
  <r>
    <n v="3790"/>
    <x v="1876"/>
    <x v="0"/>
    <x v="764"/>
    <d v="2013-04-22T00:00:00"/>
    <s v="Standard Class"/>
    <x v="680"/>
    <s v="Sean Wendt"/>
    <x v="2"/>
    <s v="United States"/>
    <s v="Omaha"/>
    <x v="8"/>
    <n v="68104"/>
    <x v="2"/>
    <s v="OFF-FA-10000134"/>
    <x v="1"/>
    <x v="13"/>
    <s v="Advantus Push Pins, Aluminum Head"/>
    <n v="29.049999999999997"/>
    <n v="5"/>
    <n v="0"/>
    <n v="9.0054999999999996"/>
  </r>
  <r>
    <n v="3791"/>
    <x v="1877"/>
    <x v="2"/>
    <x v="260"/>
    <d v="2011-07-11T00:00:00"/>
    <s v="Standard Class"/>
    <x v="503"/>
    <s v="Dennis Pardue"/>
    <x v="2"/>
    <s v="United States"/>
    <s v="Los Angeles"/>
    <x v="1"/>
    <n v="90004"/>
    <x v="1"/>
    <s v="OFF-BI-10001670"/>
    <x v="1"/>
    <x v="8"/>
    <s v="Vinyl Sectional Post Binders"/>
    <n v="180.96000000000004"/>
    <n v="6"/>
    <n v="0.2"/>
    <n v="67.86"/>
  </r>
  <r>
    <n v="3792"/>
    <x v="1878"/>
    <x v="1"/>
    <x v="914"/>
    <d v="2012-02-28T00:00:00"/>
    <s v="First Class"/>
    <x v="387"/>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x v="387"/>
    <s v="Bill Tyler"/>
    <x v="1"/>
    <s v="United States"/>
    <s v="Altoona"/>
    <x v="9"/>
    <n v="16602"/>
    <x v="3"/>
    <s v="OFF-AR-10002257"/>
    <x v="1"/>
    <x v="6"/>
    <s v="Eldon Spacemaker Box, Quick-Snap Lid, Clear"/>
    <n v="16.032"/>
    <n v="6"/>
    <n v="0.2"/>
    <n v="2.2043999999999979"/>
  </r>
  <r>
    <n v="3794"/>
    <x v="1879"/>
    <x v="1"/>
    <x v="154"/>
    <d v="2012-12-01T00:00:00"/>
    <s v="Standard Class"/>
    <x v="188"/>
    <s v="Jeremy Ellison"/>
    <x v="0"/>
    <s v="United States"/>
    <s v="New York City"/>
    <x v="15"/>
    <n v="10024"/>
    <x v="3"/>
    <s v="OFF-AR-10001915"/>
    <x v="1"/>
    <x v="6"/>
    <s v="Peel-Off China Markers"/>
    <n v="29.79"/>
    <n v="3"/>
    <n v="0"/>
    <n v="12.511800000000001"/>
  </r>
  <r>
    <n v="3795"/>
    <x v="1880"/>
    <x v="2"/>
    <x v="915"/>
    <d v="2011-02-03T00:00:00"/>
    <s v="Standard Class"/>
    <x v="719"/>
    <s v="Ed Jacobs"/>
    <x v="0"/>
    <s v="United States"/>
    <s v="San Diego"/>
    <x v="1"/>
    <n v="92037"/>
    <x v="1"/>
    <s v="OFF-ST-10003692"/>
    <x v="1"/>
    <x v="4"/>
    <s v="Recycled Steel Personal File for Hanging File Folders"/>
    <n v="57.23"/>
    <n v="1"/>
    <n v="0"/>
    <n v="14.307499999999997"/>
  </r>
  <r>
    <n v="3796"/>
    <x v="1880"/>
    <x v="2"/>
    <x v="915"/>
    <d v="2011-02-03T00:00:00"/>
    <s v="Standard Class"/>
    <x v="719"/>
    <s v="Ed Jacobs"/>
    <x v="0"/>
    <s v="United States"/>
    <s v="San Diego"/>
    <x v="1"/>
    <n v="92037"/>
    <x v="1"/>
    <s v="FUR-TA-10003469"/>
    <x v="0"/>
    <x v="3"/>
    <s v="Balt Split Level Computer Training Table"/>
    <n v="333"/>
    <n v="3"/>
    <n v="0.2"/>
    <n v="-16.649999999999991"/>
  </r>
  <r>
    <n v="3797"/>
    <x v="1880"/>
    <x v="2"/>
    <x v="915"/>
    <d v="2011-02-03T00:00:00"/>
    <s v="Standard Class"/>
    <x v="719"/>
    <s v="Ed Jacobs"/>
    <x v="0"/>
    <s v="United States"/>
    <s v="San Diego"/>
    <x v="1"/>
    <n v="92037"/>
    <x v="1"/>
    <s v="OFF-AR-10003179"/>
    <x v="1"/>
    <x v="6"/>
    <s v="Dixon Ticonderoga Core-Lock Colored Pencils"/>
    <n v="36.44"/>
    <n v="4"/>
    <n v="0"/>
    <n v="12.025199999999998"/>
  </r>
  <r>
    <n v="3798"/>
    <x v="1881"/>
    <x v="3"/>
    <x v="397"/>
    <d v="2014-09-27T00:00:00"/>
    <s v="First Class"/>
    <x v="648"/>
    <s v="Bobby Elias"/>
    <x v="0"/>
    <s v="United States"/>
    <s v="Miami"/>
    <x v="2"/>
    <n v="33178"/>
    <x v="0"/>
    <s v="OFF-PA-10003395"/>
    <x v="1"/>
    <x v="10"/>
    <s v="Xerox 1941"/>
    <n v="251.64"/>
    <n v="3"/>
    <n v="0.2"/>
    <n v="88.073999999999984"/>
  </r>
  <r>
    <n v="3799"/>
    <x v="1882"/>
    <x v="3"/>
    <x v="259"/>
    <d v="2014-11-06T00:00:00"/>
    <s v="First Class"/>
    <x v="126"/>
    <s v="Kelly Lampkin"/>
    <x v="1"/>
    <s v="United States"/>
    <s v="Greensboro"/>
    <x v="3"/>
    <n v="27405"/>
    <x v="0"/>
    <s v="FUR-TA-10004575"/>
    <x v="0"/>
    <x v="3"/>
    <s v="Hon 5100 Series Wood Tables"/>
    <n v="523.76400000000001"/>
    <n v="3"/>
    <n v="0.4"/>
    <n v="-192.04680000000008"/>
  </r>
  <r>
    <n v="3800"/>
    <x v="1882"/>
    <x v="3"/>
    <x v="259"/>
    <d v="2014-11-06T00:00:00"/>
    <s v="First Class"/>
    <x v="126"/>
    <s v="Kelly Lampkin"/>
    <x v="1"/>
    <s v="United States"/>
    <s v="Greensboro"/>
    <x v="3"/>
    <n v="27405"/>
    <x v="0"/>
    <s v="TEC-PH-10002483"/>
    <x v="2"/>
    <x v="7"/>
    <s v="Motorola Moto X"/>
    <n v="1359.96"/>
    <n v="5"/>
    <n v="0.2"/>
    <n v="118.99650000000003"/>
  </r>
  <r>
    <n v="3801"/>
    <x v="1883"/>
    <x v="0"/>
    <x v="500"/>
    <d v="2013-10-21T00:00:00"/>
    <s v="Standard Class"/>
    <x v="720"/>
    <s v="Nathan Cano"/>
    <x v="0"/>
    <s v="United States"/>
    <s v="Jacksonville"/>
    <x v="3"/>
    <n v="28540"/>
    <x v="0"/>
    <s v="FUR-CH-10003606"/>
    <x v="0"/>
    <x v="1"/>
    <s v="SAFCO Folding Chair Trolley"/>
    <n v="102.59200000000001"/>
    <n v="1"/>
    <n v="0.2"/>
    <n v="10.2592"/>
  </r>
  <r>
    <n v="3802"/>
    <x v="1883"/>
    <x v="0"/>
    <x v="500"/>
    <d v="2013-10-21T00:00:00"/>
    <s v="Standard Class"/>
    <x v="720"/>
    <s v="Nathan Cano"/>
    <x v="0"/>
    <s v="United States"/>
    <s v="Jacksonville"/>
    <x v="3"/>
    <n v="28540"/>
    <x v="0"/>
    <s v="TEC-AC-10002473"/>
    <x v="2"/>
    <x v="11"/>
    <s v="Maxell 4.7GB DVD-R"/>
    <n v="22.704000000000001"/>
    <n v="1"/>
    <n v="0.2"/>
    <n v="5.9597999999999995"/>
  </r>
  <r>
    <n v="3803"/>
    <x v="1883"/>
    <x v="0"/>
    <x v="500"/>
    <d v="2013-10-21T00:00:00"/>
    <s v="Standard Class"/>
    <x v="720"/>
    <s v="Nathan Cano"/>
    <x v="0"/>
    <s v="United States"/>
    <s v="Jacksonville"/>
    <x v="3"/>
    <n v="28540"/>
    <x v="0"/>
    <s v="OFF-PA-10002319"/>
    <x v="1"/>
    <x v="10"/>
    <s v="Xerox 1944"/>
    <n v="93.024000000000001"/>
    <n v="3"/>
    <n v="0.2"/>
    <n v="33.721199999999996"/>
  </r>
  <r>
    <n v="3804"/>
    <x v="1883"/>
    <x v="0"/>
    <x v="500"/>
    <d v="2013-10-21T00:00:00"/>
    <s v="Standard Class"/>
    <x v="720"/>
    <s v="Nathan Cano"/>
    <x v="0"/>
    <s v="United States"/>
    <s v="Jacksonville"/>
    <x v="3"/>
    <n v="28540"/>
    <x v="0"/>
    <s v="OFF-SU-10000946"/>
    <x v="1"/>
    <x v="14"/>
    <s v="Staples"/>
    <n v="12.768000000000001"/>
    <n v="2"/>
    <n v="0.2"/>
    <n v="1.436399999999999"/>
  </r>
  <r>
    <n v="3805"/>
    <x v="1883"/>
    <x v="0"/>
    <x v="500"/>
    <d v="2013-10-21T00:00:00"/>
    <s v="Standard Class"/>
    <x v="720"/>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x v="720"/>
    <s v="Nathan Cano"/>
    <x v="0"/>
    <s v="United States"/>
    <s v="Jacksonville"/>
    <x v="3"/>
    <n v="28540"/>
    <x v="0"/>
    <s v="OFF-PA-10002377"/>
    <x v="1"/>
    <x v="10"/>
    <s v="Xerox 1916"/>
    <n v="39.152000000000001"/>
    <n v="1"/>
    <n v="0.2"/>
    <n v="14.681999999999999"/>
  </r>
  <r>
    <n v="3807"/>
    <x v="1884"/>
    <x v="1"/>
    <x v="768"/>
    <d v="2012-11-19T00:00:00"/>
    <s v="Standard Class"/>
    <x v="706"/>
    <s v="Anna Häberlin"/>
    <x v="1"/>
    <s v="United States"/>
    <s v="Plantation"/>
    <x v="2"/>
    <n v="33317"/>
    <x v="0"/>
    <s v="OFF-AR-10001246"/>
    <x v="1"/>
    <x v="6"/>
    <s v="Newell 317"/>
    <n v="11.76"/>
    <n v="5"/>
    <n v="0.2"/>
    <n v="1.3229999999999991"/>
  </r>
  <r>
    <n v="3808"/>
    <x v="1884"/>
    <x v="1"/>
    <x v="768"/>
    <d v="2012-11-19T00:00:00"/>
    <s v="Standard Class"/>
    <x v="706"/>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x v="706"/>
    <s v="Anna Häberlin"/>
    <x v="1"/>
    <s v="United States"/>
    <s v="Plantation"/>
    <x v="2"/>
    <n v="33317"/>
    <x v="0"/>
    <s v="OFF-BI-10002799"/>
    <x v="1"/>
    <x v="8"/>
    <s v="SlimView Poly Binder, 3/8&quot;"/>
    <n v="4.6619999999999999"/>
    <n v="3"/>
    <n v="0.7"/>
    <n v="-3.7295999999999996"/>
  </r>
  <r>
    <n v="3810"/>
    <x v="1884"/>
    <x v="1"/>
    <x v="768"/>
    <d v="2012-11-19T00:00:00"/>
    <s v="Standard Class"/>
    <x v="706"/>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x v="706"/>
    <s v="Anna Häberlin"/>
    <x v="1"/>
    <s v="United States"/>
    <s v="Plantation"/>
    <x v="2"/>
    <n v="33317"/>
    <x v="0"/>
    <s v="TEC-PH-10000441"/>
    <x v="2"/>
    <x v="7"/>
    <s v="VTech DS6151"/>
    <n v="100.792"/>
    <n v="1"/>
    <n v="0.2"/>
    <n v="10.079200000000007"/>
  </r>
  <r>
    <n v="3812"/>
    <x v="1884"/>
    <x v="1"/>
    <x v="768"/>
    <d v="2012-11-19T00:00:00"/>
    <s v="Standard Class"/>
    <x v="706"/>
    <s v="Anna Häberlin"/>
    <x v="1"/>
    <s v="United States"/>
    <s v="Plantation"/>
    <x v="2"/>
    <n v="33317"/>
    <x v="0"/>
    <s v="FUR-CH-10004477"/>
    <x v="0"/>
    <x v="1"/>
    <s v="Global Push Button Manager's Chair, Indigo"/>
    <n v="146.13600000000002"/>
    <n v="3"/>
    <n v="0.2"/>
    <n v="16.440299999999986"/>
  </r>
  <r>
    <n v="3813"/>
    <x v="1885"/>
    <x v="3"/>
    <x v="916"/>
    <d v="2014-03-06T00:00:00"/>
    <s v="Same Day"/>
    <x v="7"/>
    <s v="Pete Kriz"/>
    <x v="0"/>
    <s v="United States"/>
    <s v="Milwaukee"/>
    <x v="6"/>
    <n v="53209"/>
    <x v="2"/>
    <s v="OFF-LA-10003537"/>
    <x v="1"/>
    <x v="2"/>
    <s v="Avery 515"/>
    <n v="25.06"/>
    <n v="2"/>
    <n v="0"/>
    <n v="11.778199999999998"/>
  </r>
  <r>
    <n v="3814"/>
    <x v="1886"/>
    <x v="1"/>
    <x v="599"/>
    <d v="2012-11-09T00:00:00"/>
    <s v="Standard Class"/>
    <x v="159"/>
    <s v="Nathan Gelder"/>
    <x v="0"/>
    <s v="United States"/>
    <s v="Quincy"/>
    <x v="10"/>
    <n v="62301"/>
    <x v="2"/>
    <s v="OFF-LA-10004484"/>
    <x v="1"/>
    <x v="2"/>
    <s v="Avery 476"/>
    <n v="19.824000000000002"/>
    <n v="6"/>
    <n v="0.2"/>
    <n v="6.4427999999999992"/>
  </r>
  <r>
    <n v="3815"/>
    <x v="1887"/>
    <x v="0"/>
    <x v="630"/>
    <d v="2013-07-09T00:00:00"/>
    <s v="Same Day"/>
    <x v="9"/>
    <s v="Zuschuss Donatelli"/>
    <x v="0"/>
    <s v="United States"/>
    <s v="Jacksonville"/>
    <x v="2"/>
    <n v="32216"/>
    <x v="0"/>
    <s v="TEC-PH-10002824"/>
    <x v="2"/>
    <x v="7"/>
    <s v="Jabra SPEAK 410 Multidevice Speakerphone"/>
    <n v="823.96000000000015"/>
    <n v="5"/>
    <n v="0.2"/>
    <n v="51.497499999999974"/>
  </r>
  <r>
    <n v="3816"/>
    <x v="1887"/>
    <x v="0"/>
    <x v="630"/>
    <d v="2013-07-09T00:00:00"/>
    <s v="Same Day"/>
    <x v="9"/>
    <s v="Zuschuss Donatelli"/>
    <x v="0"/>
    <s v="United States"/>
    <s v="Jacksonville"/>
    <x v="2"/>
    <n v="32216"/>
    <x v="0"/>
    <s v="OFF-PA-10004965"/>
    <x v="1"/>
    <x v="10"/>
    <s v="Xerox 1921"/>
    <n v="15.984000000000002"/>
    <n v="2"/>
    <n v="0.2"/>
    <n v="4.9949999999999992"/>
  </r>
  <r>
    <n v="3817"/>
    <x v="1888"/>
    <x v="1"/>
    <x v="426"/>
    <d v="2012-09-19T00:00:00"/>
    <s v="Standard Class"/>
    <x v="508"/>
    <s v="Natalie Webber"/>
    <x v="0"/>
    <s v="United States"/>
    <s v="Mobile"/>
    <x v="19"/>
    <n v="36608"/>
    <x v="0"/>
    <s v="FUR-TA-10003569"/>
    <x v="0"/>
    <x v="3"/>
    <s v="Bretford CR8500 Series Meeting Room Furniture"/>
    <n v="801.96"/>
    <n v="2"/>
    <n v="0"/>
    <n v="200.49"/>
  </r>
  <r>
    <n v="3818"/>
    <x v="1888"/>
    <x v="1"/>
    <x v="426"/>
    <d v="2012-09-19T00:00:00"/>
    <s v="Standard Class"/>
    <x v="508"/>
    <s v="Natalie Webber"/>
    <x v="0"/>
    <s v="United States"/>
    <s v="Mobile"/>
    <x v="19"/>
    <n v="36608"/>
    <x v="0"/>
    <s v="TEC-PH-10003187"/>
    <x v="2"/>
    <x v="7"/>
    <s v="Anker Astro Mini 3000mAh Ultra-Compact Portable Charger"/>
    <n v="59.97"/>
    <n v="3"/>
    <n v="0"/>
    <n v="0"/>
  </r>
  <r>
    <n v="3819"/>
    <x v="1888"/>
    <x v="1"/>
    <x v="426"/>
    <d v="2012-09-19T00:00:00"/>
    <s v="Standard Class"/>
    <x v="508"/>
    <s v="Natalie Webber"/>
    <x v="0"/>
    <s v="United States"/>
    <s v="Mobile"/>
    <x v="19"/>
    <n v="36608"/>
    <x v="0"/>
    <s v="FUR-CH-10004853"/>
    <x v="0"/>
    <x v="1"/>
    <s v="Global Manager's Adjustable Task Chair, Storm"/>
    <n v="1056.8599999999999"/>
    <n v="7"/>
    <n v="0"/>
    <n v="306.48939999999988"/>
  </r>
  <r>
    <n v="3820"/>
    <x v="1889"/>
    <x v="3"/>
    <x v="449"/>
    <d v="2014-10-15T00:00:00"/>
    <s v="Standard Class"/>
    <x v="668"/>
    <s v="Harry Greene"/>
    <x v="0"/>
    <s v="United States"/>
    <s v="New York City"/>
    <x v="15"/>
    <n v="10024"/>
    <x v="3"/>
    <s v="OFF-BI-10001031"/>
    <x v="1"/>
    <x v="8"/>
    <s v="Pressboard Data Binders by Wilson Jones"/>
    <n v="12.816000000000001"/>
    <n v="3"/>
    <n v="0.2"/>
    <n v="4.3253999999999984"/>
  </r>
  <r>
    <n v="3821"/>
    <x v="1889"/>
    <x v="3"/>
    <x v="449"/>
    <d v="2014-10-15T00:00:00"/>
    <s v="Standard Class"/>
    <x v="668"/>
    <s v="Harry Greene"/>
    <x v="0"/>
    <s v="United States"/>
    <s v="New York City"/>
    <x v="15"/>
    <n v="10024"/>
    <x v="3"/>
    <s v="FUR-BO-10003034"/>
    <x v="0"/>
    <x v="0"/>
    <s v="O'Sullivan Elevations Bookcase, Cherry Finish"/>
    <n v="314.35199999999998"/>
    <n v="3"/>
    <n v="0.2"/>
    <n v="-15.71759999999999"/>
  </r>
  <r>
    <n v="3822"/>
    <x v="1889"/>
    <x v="3"/>
    <x v="449"/>
    <d v="2014-10-15T00:00:00"/>
    <s v="Standard Class"/>
    <x v="668"/>
    <s v="Harry Greene"/>
    <x v="0"/>
    <s v="United States"/>
    <s v="New York City"/>
    <x v="15"/>
    <n v="10024"/>
    <x v="3"/>
    <s v="OFF-PA-10000069"/>
    <x v="1"/>
    <x v="10"/>
    <s v="TOPS 4 x 6 Fluorescent Color Memo Sheets, 500 Sheets per Pack"/>
    <n v="18.98"/>
    <n v="2"/>
    <n v="0"/>
    <n v="8.9206000000000003"/>
  </r>
  <r>
    <n v="3823"/>
    <x v="1889"/>
    <x v="3"/>
    <x v="449"/>
    <d v="2014-10-15T00:00:00"/>
    <s v="Standard Class"/>
    <x v="668"/>
    <s v="Harry Greene"/>
    <x v="0"/>
    <s v="United States"/>
    <s v="New York City"/>
    <x v="15"/>
    <n v="10024"/>
    <x v="3"/>
    <s v="OFF-BI-10003655"/>
    <x v="1"/>
    <x v="8"/>
    <s v="Durable Pressboard Binders"/>
    <n v="18.240000000000002"/>
    <n v="6"/>
    <n v="0.2"/>
    <n v="6.1560000000000006"/>
  </r>
  <r>
    <n v="3824"/>
    <x v="1890"/>
    <x v="1"/>
    <x v="471"/>
    <d v="2012-09-18T00:00:00"/>
    <s v="Standard Class"/>
    <x v="530"/>
    <s v="Craig Carroll"/>
    <x v="0"/>
    <s v="United States"/>
    <s v="New York City"/>
    <x v="15"/>
    <n v="10011"/>
    <x v="3"/>
    <s v="OFF-ST-10000585"/>
    <x v="1"/>
    <x v="4"/>
    <s v="Economy Rollaway Files"/>
    <n v="991.19999999999993"/>
    <n v="6"/>
    <n v="0"/>
    <n v="257.71199999999999"/>
  </r>
  <r>
    <n v="3825"/>
    <x v="1890"/>
    <x v="1"/>
    <x v="471"/>
    <d v="2012-09-18T00:00:00"/>
    <s v="Standard Class"/>
    <x v="530"/>
    <s v="Craig Carroll"/>
    <x v="0"/>
    <s v="United States"/>
    <s v="New York City"/>
    <x v="15"/>
    <n v="10011"/>
    <x v="3"/>
    <s v="TEC-CO-10001571"/>
    <x v="2"/>
    <x v="16"/>
    <s v="Sharp 1540cs Digital Laser Copier"/>
    <n v="879.98400000000004"/>
    <n v="2"/>
    <n v="0.2"/>
    <n v="329.99400000000003"/>
  </r>
  <r>
    <n v="3826"/>
    <x v="1890"/>
    <x v="1"/>
    <x v="471"/>
    <d v="2012-09-18T00:00:00"/>
    <s v="Standard Class"/>
    <x v="530"/>
    <s v="Craig Carroll"/>
    <x v="0"/>
    <s v="United States"/>
    <s v="New York City"/>
    <x v="15"/>
    <n v="10011"/>
    <x v="3"/>
    <s v="OFF-BI-10002012"/>
    <x v="1"/>
    <x v="8"/>
    <s v="Wilson Jones Easy Flow II Sheet Lifters"/>
    <n v="12.96"/>
    <n v="9"/>
    <n v="0.2"/>
    <n v="4.5359999999999996"/>
  </r>
  <r>
    <n v="3827"/>
    <x v="1891"/>
    <x v="2"/>
    <x v="273"/>
    <d v="2011-10-12T00:00:00"/>
    <s v="Standard Class"/>
    <x v="189"/>
    <s v="John Grady"/>
    <x v="1"/>
    <s v="United States"/>
    <s v="Dallas"/>
    <x v="5"/>
    <n v="75217"/>
    <x v="2"/>
    <s v="OFF-ST-10001228"/>
    <x v="1"/>
    <x v="4"/>
    <s v="Fellowes Personal Hanging Folder Files, Navy"/>
    <n v="107.44"/>
    <n v="10"/>
    <n v="0.2"/>
    <n v="10.744000000000007"/>
  </r>
  <r>
    <n v="3828"/>
    <x v="1892"/>
    <x v="3"/>
    <x v="917"/>
    <d v="2014-05-12T00:00:00"/>
    <s v="Standard Class"/>
    <x v="459"/>
    <s v="Rick Wilson"/>
    <x v="1"/>
    <s v="United States"/>
    <s v="Detroit"/>
    <x v="12"/>
    <n v="48234"/>
    <x v="2"/>
    <s v="FUR-CH-10004086"/>
    <x v="0"/>
    <x v="1"/>
    <s v="Hon 4070 Series Pagoda Armless Upholstered Stacking Chairs"/>
    <n v="1458.65"/>
    <n v="5"/>
    <n v="0"/>
    <n v="423.00849999999997"/>
  </r>
  <r>
    <n v="3829"/>
    <x v="1892"/>
    <x v="3"/>
    <x v="917"/>
    <d v="2014-05-12T00:00:00"/>
    <s v="Standard Class"/>
    <x v="459"/>
    <s v="Rick Wilson"/>
    <x v="1"/>
    <s v="United States"/>
    <s v="Detroit"/>
    <x v="12"/>
    <n v="48234"/>
    <x v="2"/>
    <s v="FUR-CH-10002017"/>
    <x v="0"/>
    <x v="1"/>
    <s v="SAFCO Optional Arm Kit for Workspace Cribbage Stacking Chair"/>
    <n v="26.64"/>
    <n v="1"/>
    <n v="0"/>
    <n v="7.4591999999999992"/>
  </r>
  <r>
    <n v="3830"/>
    <x v="1892"/>
    <x v="3"/>
    <x v="917"/>
    <d v="2014-05-12T00:00:00"/>
    <s v="Standard Class"/>
    <x v="459"/>
    <s v="Rick Wilson"/>
    <x v="1"/>
    <s v="United States"/>
    <s v="Detroit"/>
    <x v="12"/>
    <n v="48234"/>
    <x v="2"/>
    <s v="FUR-CH-10000595"/>
    <x v="0"/>
    <x v="1"/>
    <s v="Safco Contoured Stacking Chairs"/>
    <n v="476.8"/>
    <n v="2"/>
    <n v="0"/>
    <n v="119.19999999999999"/>
  </r>
  <r>
    <n v="3831"/>
    <x v="1892"/>
    <x v="3"/>
    <x v="917"/>
    <d v="2014-05-12T00:00:00"/>
    <s v="Standard Class"/>
    <x v="459"/>
    <s v="Rick Wilson"/>
    <x v="1"/>
    <s v="United States"/>
    <s v="Detroit"/>
    <x v="12"/>
    <n v="48234"/>
    <x v="2"/>
    <s v="OFF-AP-10001563"/>
    <x v="1"/>
    <x v="9"/>
    <s v="Belkin Premiere Surge Master II 8-outlet surge protector"/>
    <n v="87.444000000000003"/>
    <n v="2"/>
    <n v="0.1"/>
    <n v="18.460399999999986"/>
  </r>
  <r>
    <n v="3832"/>
    <x v="1893"/>
    <x v="1"/>
    <x v="717"/>
    <d v="2012-11-19T00:00:00"/>
    <s v="Standard Class"/>
    <x v="721"/>
    <s v="Lycoris Saunders"/>
    <x v="0"/>
    <s v="United States"/>
    <s v="Dover"/>
    <x v="13"/>
    <n v="19901"/>
    <x v="3"/>
    <s v="FUR-FU-10004017"/>
    <x v="0"/>
    <x v="5"/>
    <s v="Executive Impressions 13&quot; Chairman Wall Clock"/>
    <n v="76.14"/>
    <n v="3"/>
    <n v="0"/>
    <n v="26.648999999999997"/>
  </r>
  <r>
    <n v="3833"/>
    <x v="1893"/>
    <x v="1"/>
    <x v="717"/>
    <d v="2012-11-19T00:00:00"/>
    <s v="Standard Class"/>
    <x v="721"/>
    <s v="Lycoris Saunders"/>
    <x v="0"/>
    <s v="United States"/>
    <s v="Dover"/>
    <x v="13"/>
    <n v="19901"/>
    <x v="3"/>
    <s v="OFF-BI-10002571"/>
    <x v="1"/>
    <x v="8"/>
    <s v="Avery Framed View Binder, EZD Ring (Locking), Navy, 1 1/2&quot;"/>
    <n v="19.96"/>
    <n v="2"/>
    <n v="0"/>
    <n v="9.3811999999999998"/>
  </r>
  <r>
    <n v="3834"/>
    <x v="1894"/>
    <x v="2"/>
    <x v="156"/>
    <d v="2011-11-24T00:00:00"/>
    <s v="Same Day"/>
    <x v="501"/>
    <s v="Muhammed Yedwab"/>
    <x v="1"/>
    <s v="United States"/>
    <s v="Columbus"/>
    <x v="24"/>
    <n v="43229"/>
    <x v="3"/>
    <s v="TEC-PH-10000560"/>
    <x v="2"/>
    <x v="7"/>
    <s v="Samsung Galaxy S III - 16GB - pebble blue (T-Mobile)"/>
    <n v="1049.97"/>
    <n v="5"/>
    <n v="0.4"/>
    <n v="-209.99399999999991"/>
  </r>
  <r>
    <n v="3835"/>
    <x v="1894"/>
    <x v="2"/>
    <x v="156"/>
    <d v="2011-11-24T00:00:00"/>
    <s v="Same Day"/>
    <x v="501"/>
    <s v="Muhammed Yedwab"/>
    <x v="1"/>
    <s v="United States"/>
    <s v="Columbus"/>
    <x v="24"/>
    <n v="43229"/>
    <x v="3"/>
    <s v="FUR-CH-10000847"/>
    <x v="0"/>
    <x v="1"/>
    <s v="Global Executive Mid-Back Manager's Chair"/>
    <n v="611.05799999999999"/>
    <n v="3"/>
    <n v="0.3"/>
    <n v="-34.917600000000022"/>
  </r>
  <r>
    <n v="3836"/>
    <x v="1895"/>
    <x v="2"/>
    <x v="918"/>
    <d v="2011-04-15T00:00:00"/>
    <s v="Standard Class"/>
    <x v="487"/>
    <s v="Jim Mitchum"/>
    <x v="1"/>
    <s v="United States"/>
    <s v="Glendale"/>
    <x v="16"/>
    <n v="85301"/>
    <x v="1"/>
    <s v="OFF-FA-10000611"/>
    <x v="1"/>
    <x v="13"/>
    <s v="Binder Clips by OIC"/>
    <n v="2.3679999999999999"/>
    <n v="2"/>
    <n v="0.2"/>
    <n v="0.82879999999999987"/>
  </r>
  <r>
    <n v="3837"/>
    <x v="1895"/>
    <x v="2"/>
    <x v="918"/>
    <d v="2011-04-15T00:00:00"/>
    <s v="Standard Class"/>
    <x v="487"/>
    <s v="Jim Mitchum"/>
    <x v="1"/>
    <s v="United States"/>
    <s v="Glendale"/>
    <x v="16"/>
    <n v="85301"/>
    <x v="1"/>
    <s v="OFF-PA-10004733"/>
    <x v="1"/>
    <x v="10"/>
    <s v="Things To Do Today Spiral Book"/>
    <n v="19.008000000000003"/>
    <n v="3"/>
    <n v="0.2"/>
    <n v="6.8903999999999979"/>
  </r>
  <r>
    <n v="3838"/>
    <x v="1896"/>
    <x v="2"/>
    <x v="711"/>
    <d v="2011-08-02T00:00:00"/>
    <s v="Standard Class"/>
    <x v="27"/>
    <s v="Kunst Miller"/>
    <x v="0"/>
    <s v="United States"/>
    <s v="North Las Vegas"/>
    <x v="33"/>
    <n v="89031"/>
    <x v="1"/>
    <s v="TEC-PH-10001363"/>
    <x v="2"/>
    <x v="7"/>
    <s v="Apple iPhone 5S"/>
    <n v="911.98400000000004"/>
    <n v="2"/>
    <n v="0.2"/>
    <n v="113.99799999999991"/>
  </r>
  <r>
    <n v="3839"/>
    <x v="1896"/>
    <x v="2"/>
    <x v="711"/>
    <d v="2011-08-02T00:00:00"/>
    <s v="Standard Class"/>
    <x v="27"/>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x v="27"/>
    <s v="Kunst Miller"/>
    <x v="0"/>
    <s v="United States"/>
    <s v="North Las Vegas"/>
    <x v="33"/>
    <n v="89031"/>
    <x v="1"/>
    <s v="FUR-FU-10004018"/>
    <x v="0"/>
    <x v="5"/>
    <s v="Tensor Computer Mounted Lamp"/>
    <n v="134.01"/>
    <n v="9"/>
    <n v="0"/>
    <n v="36.182700000000004"/>
  </r>
  <r>
    <n v="3841"/>
    <x v="1896"/>
    <x v="2"/>
    <x v="711"/>
    <d v="2011-08-02T00:00:00"/>
    <s v="Standard Class"/>
    <x v="27"/>
    <s v="Kunst Miller"/>
    <x v="0"/>
    <s v="United States"/>
    <s v="North Las Vegas"/>
    <x v="33"/>
    <n v="89031"/>
    <x v="1"/>
    <s v="TEC-AC-10004814"/>
    <x v="2"/>
    <x v="11"/>
    <s v="Logitech Illuminated Ultrathin Keyboard with Backlighting"/>
    <n v="170.97"/>
    <n v="3"/>
    <n v="0"/>
    <n v="70.097700000000003"/>
  </r>
  <r>
    <n v="3842"/>
    <x v="1897"/>
    <x v="2"/>
    <x v="785"/>
    <d v="2011-06-12T00:00:00"/>
    <s v="Standard Class"/>
    <x v="722"/>
    <s v="Katrina Edelman"/>
    <x v="1"/>
    <s v="United States"/>
    <s v="Bristol"/>
    <x v="18"/>
    <n v="37620"/>
    <x v="0"/>
    <s v="FUR-CH-10002647"/>
    <x v="0"/>
    <x v="1"/>
    <s v="Situations Contoured Folding Chairs, 4/Set"/>
    <n v="170.35200000000003"/>
    <n v="3"/>
    <n v="0.2"/>
    <n v="10.647000000000006"/>
  </r>
  <r>
    <n v="3843"/>
    <x v="1898"/>
    <x v="2"/>
    <x v="919"/>
    <d v="2011-10-31T00:00:00"/>
    <s v="First Class"/>
    <x v="477"/>
    <s v="Todd Sumrall"/>
    <x v="1"/>
    <s v="United States"/>
    <s v="Los Angeles"/>
    <x v="1"/>
    <n v="90049"/>
    <x v="1"/>
    <s v="OFF-BI-10004140"/>
    <x v="1"/>
    <x v="8"/>
    <s v="Avery Non-Stick Binders"/>
    <n v="7.1840000000000011"/>
    <n v="2"/>
    <n v="0.2"/>
    <n v="2.2449999999999992"/>
  </r>
  <r>
    <n v="3844"/>
    <x v="1898"/>
    <x v="2"/>
    <x v="919"/>
    <d v="2011-10-31T00:00:00"/>
    <s v="First Class"/>
    <x v="477"/>
    <s v="Todd Sumrall"/>
    <x v="1"/>
    <s v="United States"/>
    <s v="Los Angeles"/>
    <x v="1"/>
    <n v="90049"/>
    <x v="1"/>
    <s v="OFF-SU-10002301"/>
    <x v="1"/>
    <x v="14"/>
    <s v="Serrated Blade or Curved Handle Hand Letter Openers"/>
    <n v="6.28"/>
    <n v="2"/>
    <n v="0"/>
    <n v="6.2800000000000189E-2"/>
  </r>
  <r>
    <n v="3845"/>
    <x v="1898"/>
    <x v="2"/>
    <x v="919"/>
    <d v="2011-10-31T00:00:00"/>
    <s v="First Class"/>
    <x v="477"/>
    <s v="Todd Sumrall"/>
    <x v="1"/>
    <s v="United States"/>
    <s v="Los Angeles"/>
    <x v="1"/>
    <n v="90049"/>
    <x v="1"/>
    <s v="OFF-SU-10000646"/>
    <x v="1"/>
    <x v="14"/>
    <s v="Premier Automatic Letter Opener"/>
    <n v="480.74"/>
    <n v="2"/>
    <n v="0"/>
    <n v="14.422200000000032"/>
  </r>
  <r>
    <n v="3846"/>
    <x v="1898"/>
    <x v="2"/>
    <x v="919"/>
    <d v="2011-10-31T00:00:00"/>
    <s v="First Class"/>
    <x v="477"/>
    <s v="Todd Sumrall"/>
    <x v="1"/>
    <s v="United States"/>
    <s v="Los Angeles"/>
    <x v="1"/>
    <n v="90049"/>
    <x v="1"/>
    <s v="FUR-BO-10001337"/>
    <x v="0"/>
    <x v="0"/>
    <s v="O'Sullivan Living Dimensions 2-Shelf Bookcases"/>
    <n v="616.99800000000005"/>
    <n v="6"/>
    <n v="0.15"/>
    <n v="-36.293999999999997"/>
  </r>
  <r>
    <n v="3847"/>
    <x v="1898"/>
    <x v="2"/>
    <x v="919"/>
    <d v="2011-10-31T00:00:00"/>
    <s v="First Class"/>
    <x v="477"/>
    <s v="Todd Sumrall"/>
    <x v="1"/>
    <s v="United States"/>
    <s v="Los Angeles"/>
    <x v="1"/>
    <n v="90049"/>
    <x v="1"/>
    <s v="OFF-ST-10003442"/>
    <x v="1"/>
    <x v="4"/>
    <s v="Eldon Portable Mobile Manager"/>
    <n v="141.4"/>
    <n v="5"/>
    <n v="0"/>
    <n v="38.177999999999997"/>
  </r>
  <r>
    <n v="3848"/>
    <x v="1899"/>
    <x v="3"/>
    <x v="920"/>
    <d v="2014-11-28T00:00:00"/>
    <s v="Second Class"/>
    <x v="449"/>
    <s v="Sam Zeldin"/>
    <x v="2"/>
    <s v="United States"/>
    <s v="Canton"/>
    <x v="12"/>
    <n v="48187"/>
    <x v="2"/>
    <s v="OFF-ST-10001097"/>
    <x v="1"/>
    <x v="4"/>
    <s v="Office Impressions Heavy Duty Welded Shelving &amp; Multimedia Storage Drawers"/>
    <n v="501.81000000000006"/>
    <n v="3"/>
    <n v="0"/>
    <n v="0"/>
  </r>
  <r>
    <n v="3849"/>
    <x v="1900"/>
    <x v="3"/>
    <x v="585"/>
    <d v="2014-09-24T00:00:00"/>
    <s v="First Class"/>
    <x v="32"/>
    <s v="Joel Eaton"/>
    <x v="0"/>
    <s v="United States"/>
    <s v="Fayetteville"/>
    <x v="36"/>
    <n v="72701"/>
    <x v="0"/>
    <s v="OFF-BI-10004318"/>
    <x v="1"/>
    <x v="8"/>
    <s v="Ibico EB-19 Dual Function Manual Binding System"/>
    <n v="691.96"/>
    <n v="4"/>
    <n v="0"/>
    <n v="318.30160000000001"/>
  </r>
  <r>
    <n v="3850"/>
    <x v="1900"/>
    <x v="3"/>
    <x v="585"/>
    <d v="2014-09-24T00:00:00"/>
    <s v="First Class"/>
    <x v="32"/>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x v="99"/>
    <s v="Michael Stewart"/>
    <x v="1"/>
    <s v="United States"/>
    <s v="Springfield"/>
    <x v="25"/>
    <n v="65807"/>
    <x v="2"/>
    <s v="OFF-PA-10001970"/>
    <x v="1"/>
    <x v="10"/>
    <s v="Xerox 1881"/>
    <n v="85.96"/>
    <n v="7"/>
    <n v="0"/>
    <n v="40.401199999999996"/>
  </r>
  <r>
    <n v="3852"/>
    <x v="1902"/>
    <x v="1"/>
    <x v="481"/>
    <d v="2012-09-21T00:00:00"/>
    <s v="Same Day"/>
    <x v="723"/>
    <s v="Duane Huffman"/>
    <x v="2"/>
    <s v="United States"/>
    <s v="Quincy"/>
    <x v="31"/>
    <n v="2169"/>
    <x v="3"/>
    <s v="FUR-FU-10004006"/>
    <x v="0"/>
    <x v="5"/>
    <s v="Deflect-o DuraMat Lighweight, Studded, Beveled Mat for Low Pile Carpeting"/>
    <n v="85.3"/>
    <n v="2"/>
    <n v="0"/>
    <n v="14.500999999999991"/>
  </r>
  <r>
    <n v="3853"/>
    <x v="1903"/>
    <x v="3"/>
    <x v="200"/>
    <d v="2014-11-30T00:00:00"/>
    <s v="First Class"/>
    <x v="150"/>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x v="689"/>
    <s v="Gary Hansen"/>
    <x v="2"/>
    <s v="United States"/>
    <s v="San Francisco"/>
    <x v="1"/>
    <n v="94122"/>
    <x v="1"/>
    <s v="FUR-FU-10004164"/>
    <x v="0"/>
    <x v="5"/>
    <s v="Eldon 300 Class Desk Accessories, Black"/>
    <n v="4.95"/>
    <n v="1"/>
    <n v="0"/>
    <n v="2.1780000000000004"/>
  </r>
  <r>
    <n v="3855"/>
    <x v="1904"/>
    <x v="3"/>
    <x v="921"/>
    <d v="2014-06-11T00:00:00"/>
    <s v="Standard Class"/>
    <x v="689"/>
    <s v="Gary Hansen"/>
    <x v="2"/>
    <s v="United States"/>
    <s v="San Francisco"/>
    <x v="1"/>
    <n v="94122"/>
    <x v="1"/>
    <s v="OFF-ST-10002957"/>
    <x v="1"/>
    <x v="4"/>
    <s v="Sterilite Show Offs Storage Containers"/>
    <n v="26.400000000000002"/>
    <n v="5"/>
    <n v="0"/>
    <n v="0"/>
  </r>
  <r>
    <n v="3856"/>
    <x v="1905"/>
    <x v="3"/>
    <x v="436"/>
    <d v="2014-10-29T00:00:00"/>
    <s v="Second Class"/>
    <x v="661"/>
    <s v="Darrin Martin"/>
    <x v="0"/>
    <s v="United States"/>
    <s v="San Antonio"/>
    <x v="5"/>
    <n v="78207"/>
    <x v="2"/>
    <s v="OFF-BI-10004364"/>
    <x v="1"/>
    <x v="8"/>
    <s v="Storex Dura Pro Binders"/>
    <n v="3.5639999999999992"/>
    <n v="3"/>
    <n v="0.8"/>
    <n v="-6.2370000000000019"/>
  </r>
  <r>
    <n v="3857"/>
    <x v="1905"/>
    <x v="3"/>
    <x v="436"/>
    <d v="2014-10-29T00:00:00"/>
    <s v="Second Class"/>
    <x v="661"/>
    <s v="Darrin Martin"/>
    <x v="0"/>
    <s v="United States"/>
    <s v="San Antonio"/>
    <x v="5"/>
    <n v="78207"/>
    <x v="2"/>
    <s v="TEC-PH-10002824"/>
    <x v="2"/>
    <x v="7"/>
    <s v="Jabra SPEAK 410 Multidevice Speakerphone"/>
    <n v="823.96000000000015"/>
    <n v="5"/>
    <n v="0.2"/>
    <n v="51.497499999999974"/>
  </r>
  <r>
    <n v="3858"/>
    <x v="1905"/>
    <x v="3"/>
    <x v="436"/>
    <d v="2014-10-29T00:00:00"/>
    <s v="Second Class"/>
    <x v="661"/>
    <s v="Darrin Martin"/>
    <x v="0"/>
    <s v="United States"/>
    <s v="San Antonio"/>
    <x v="5"/>
    <n v="78207"/>
    <x v="2"/>
    <s v="OFF-AR-10000634"/>
    <x v="1"/>
    <x v="6"/>
    <s v="Newell 320"/>
    <n v="10.272000000000002"/>
    <n v="3"/>
    <n v="0.2"/>
    <n v="0.89880000000000004"/>
  </r>
  <r>
    <n v="3859"/>
    <x v="1906"/>
    <x v="2"/>
    <x v="414"/>
    <d v="2011-12-20T00:00:00"/>
    <s v="Same Day"/>
    <x v="646"/>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x v="451"/>
    <s v="Julie Kriz"/>
    <x v="2"/>
    <s v="United States"/>
    <s v="Chicago"/>
    <x v="10"/>
    <n v="60653"/>
    <x v="2"/>
    <s v="FUR-TA-10001932"/>
    <x v="0"/>
    <x v="3"/>
    <s v="Chromcraft 48&quot; x 96&quot; Racetrack Double Pedestal Table"/>
    <n v="480.96"/>
    <n v="3"/>
    <n v="0.5"/>
    <n v="-269.33760000000001"/>
  </r>
  <r>
    <n v="3861"/>
    <x v="1907"/>
    <x v="3"/>
    <x v="922"/>
    <d v="2014-02-23T00:00:00"/>
    <s v="Standard Class"/>
    <x v="451"/>
    <s v="Julie Kriz"/>
    <x v="2"/>
    <s v="United States"/>
    <s v="Chicago"/>
    <x v="10"/>
    <n v="60653"/>
    <x v="2"/>
    <s v="TEC-PH-10002789"/>
    <x v="2"/>
    <x v="7"/>
    <s v="LG Exalt"/>
    <n v="124.79200000000002"/>
    <n v="1"/>
    <n v="0.2"/>
    <n v="10.919299999999996"/>
  </r>
  <r>
    <n v="3862"/>
    <x v="1908"/>
    <x v="2"/>
    <x v="523"/>
    <d v="2011-05-10T00:00:00"/>
    <s v="Standard Class"/>
    <x v="720"/>
    <s v="Nathan Cano"/>
    <x v="0"/>
    <s v="United States"/>
    <s v="Yonkers"/>
    <x v="15"/>
    <n v="10701"/>
    <x v="3"/>
    <s v="OFF-BI-10004828"/>
    <x v="1"/>
    <x v="8"/>
    <s v="GBC Poly Designer Binding Covers"/>
    <n v="40.176000000000002"/>
    <n v="3"/>
    <n v="0.2"/>
    <n v="14.563799999999997"/>
  </r>
  <r>
    <n v="3863"/>
    <x v="1908"/>
    <x v="2"/>
    <x v="523"/>
    <d v="2011-05-10T00:00:00"/>
    <s v="Standard Class"/>
    <x v="720"/>
    <s v="Nathan Cano"/>
    <x v="0"/>
    <s v="United States"/>
    <s v="Yonkers"/>
    <x v="15"/>
    <n v="10701"/>
    <x v="3"/>
    <s v="OFF-BI-10003981"/>
    <x v="1"/>
    <x v="8"/>
    <s v="Avery Durable Plastic 1&quot; Binders"/>
    <n v="10.896000000000001"/>
    <n v="3"/>
    <n v="0.2"/>
    <n v="3.9497999999999998"/>
  </r>
  <r>
    <n v="3864"/>
    <x v="1909"/>
    <x v="3"/>
    <x v="161"/>
    <d v="2014-10-20T00:00:00"/>
    <s v="Second Class"/>
    <x v="195"/>
    <s v="Astrea Jones"/>
    <x v="0"/>
    <s v="United States"/>
    <s v="San Diego"/>
    <x v="1"/>
    <n v="92037"/>
    <x v="1"/>
    <s v="OFF-AR-10001770"/>
    <x v="1"/>
    <x v="6"/>
    <s v="Economy #2 Pencils"/>
    <n v="10.64"/>
    <n v="4"/>
    <n v="0"/>
    <n v="2.7664"/>
  </r>
  <r>
    <n v="3865"/>
    <x v="1910"/>
    <x v="1"/>
    <x v="109"/>
    <d v="2012-12-03T00:00:00"/>
    <s v="Standard Class"/>
    <x v="62"/>
    <s v="Lena Creighton"/>
    <x v="0"/>
    <s v="United States"/>
    <s v="Champaign"/>
    <x v="10"/>
    <n v="61821"/>
    <x v="2"/>
    <s v="FUR-FU-10004904"/>
    <x v="0"/>
    <x v="5"/>
    <s v="Eldon &quot;L&quot; Workstation Diamond Chairmat"/>
    <n v="151.96"/>
    <n v="5"/>
    <n v="0.6"/>
    <n v="-182.35200000000003"/>
  </r>
  <r>
    <n v="3866"/>
    <x v="1911"/>
    <x v="2"/>
    <x v="923"/>
    <d v="2011-07-29T00:00:00"/>
    <s v="Second Class"/>
    <x v="543"/>
    <s v="Giulietta Weimer"/>
    <x v="0"/>
    <s v="United States"/>
    <s v="San Francisco"/>
    <x v="1"/>
    <n v="94122"/>
    <x v="1"/>
    <s v="TEC-AC-10002842"/>
    <x v="2"/>
    <x v="11"/>
    <s v="WD My Passport Ultra 2TB Portable External Hard Drive"/>
    <n v="238"/>
    <n v="2"/>
    <n v="0"/>
    <n v="38.080000000000013"/>
  </r>
  <r>
    <n v="3867"/>
    <x v="1912"/>
    <x v="3"/>
    <x v="756"/>
    <d v="2014-04-26T00:00:00"/>
    <s v="Second Class"/>
    <x v="253"/>
    <s v="Sean Christensen"/>
    <x v="0"/>
    <s v="United States"/>
    <s v="Lawrence"/>
    <x v="14"/>
    <n v="46226"/>
    <x v="2"/>
    <s v="TEC-AC-10003590"/>
    <x v="2"/>
    <x v="11"/>
    <s v="TRENDnet 56K USB 2.0 Phone, Internet and Fax Modem"/>
    <n v="155.34"/>
    <n v="6"/>
    <n v="0"/>
    <n v="55.922399999999996"/>
  </r>
  <r>
    <n v="3868"/>
    <x v="1913"/>
    <x v="1"/>
    <x v="924"/>
    <d v="2012-10-27T00:00:00"/>
    <s v="Second Class"/>
    <x v="282"/>
    <s v="Jay Fein"/>
    <x v="0"/>
    <s v="United States"/>
    <s v="San Diego"/>
    <x v="1"/>
    <n v="92105"/>
    <x v="1"/>
    <s v="TEC-AC-10000710"/>
    <x v="2"/>
    <x v="11"/>
    <s v="Maxell DVD-RAM Discs"/>
    <n v="148.32"/>
    <n v="9"/>
    <n v="0"/>
    <n v="63.777600000000007"/>
  </r>
  <r>
    <n v="3869"/>
    <x v="1913"/>
    <x v="1"/>
    <x v="924"/>
    <d v="2012-10-27T00:00:00"/>
    <s v="Second Class"/>
    <x v="282"/>
    <s v="Jay Fein"/>
    <x v="0"/>
    <s v="United States"/>
    <s v="San Diego"/>
    <x v="1"/>
    <n v="92105"/>
    <x v="1"/>
    <s v="FUR-CH-10004495"/>
    <x v="0"/>
    <x v="1"/>
    <s v="Global Leather and Oak Executive Chair, Black"/>
    <n v="240.78400000000002"/>
    <n v="1"/>
    <n v="0.2"/>
    <n v="27.088199999999965"/>
  </r>
  <r>
    <n v="3870"/>
    <x v="1913"/>
    <x v="1"/>
    <x v="924"/>
    <d v="2012-10-27T00:00:00"/>
    <s v="Second Class"/>
    <x v="282"/>
    <s v="Jay Fein"/>
    <x v="0"/>
    <s v="United States"/>
    <s v="San Diego"/>
    <x v="1"/>
    <n v="92105"/>
    <x v="1"/>
    <s v="FUR-CH-10004540"/>
    <x v="0"/>
    <x v="1"/>
    <s v="Global Chrome Stack Chair"/>
    <n v="191.96800000000002"/>
    <n v="7"/>
    <n v="0.2"/>
    <n v="16.797200000000004"/>
  </r>
  <r>
    <n v="3871"/>
    <x v="1913"/>
    <x v="1"/>
    <x v="924"/>
    <d v="2012-10-27T00:00:00"/>
    <s v="Second Class"/>
    <x v="282"/>
    <s v="Jay Fein"/>
    <x v="0"/>
    <s v="United States"/>
    <s v="San Diego"/>
    <x v="1"/>
    <n v="92105"/>
    <x v="1"/>
    <s v="OFF-PA-10004971"/>
    <x v="1"/>
    <x v="10"/>
    <s v="Xerox 196"/>
    <n v="11.56"/>
    <n v="2"/>
    <n v="0"/>
    <n v="5.6644000000000005"/>
  </r>
  <r>
    <n v="3872"/>
    <x v="1913"/>
    <x v="1"/>
    <x v="924"/>
    <d v="2012-10-27T00:00:00"/>
    <s v="Second Class"/>
    <x v="282"/>
    <s v="Jay Fein"/>
    <x v="0"/>
    <s v="United States"/>
    <s v="San Diego"/>
    <x v="1"/>
    <n v="92105"/>
    <x v="1"/>
    <s v="OFF-EN-10002600"/>
    <x v="1"/>
    <x v="12"/>
    <s v="Redi-Strip #10 Envelopes, 4 1/8 x 9 1/2"/>
    <n v="11.8"/>
    <n v="4"/>
    <n v="0"/>
    <n v="5.6639999999999997"/>
  </r>
  <r>
    <n v="3873"/>
    <x v="1913"/>
    <x v="1"/>
    <x v="924"/>
    <d v="2012-10-27T00:00:00"/>
    <s v="Second Class"/>
    <x v="282"/>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x v="661"/>
    <s v="Darrin Martin"/>
    <x v="0"/>
    <s v="United States"/>
    <s v="Johnson City"/>
    <x v="18"/>
    <n v="37604"/>
    <x v="0"/>
    <s v="OFF-EN-10001099"/>
    <x v="1"/>
    <x v="12"/>
    <s v="Staples"/>
    <n v="23.472000000000001"/>
    <n v="3"/>
    <n v="0.2"/>
    <n v="7.6283999999999974"/>
  </r>
  <r>
    <n v="3875"/>
    <x v="1914"/>
    <x v="0"/>
    <x v="64"/>
    <d v="2013-09-08T00:00:00"/>
    <s v="Second Class"/>
    <x v="661"/>
    <s v="Darrin Martin"/>
    <x v="0"/>
    <s v="United States"/>
    <s v="Johnson City"/>
    <x v="18"/>
    <n v="37604"/>
    <x v="0"/>
    <s v="OFF-BI-10001597"/>
    <x v="1"/>
    <x v="8"/>
    <s v="Wilson Jones Ledger-Size, Piano-Hinge Binder, 2&quot;, Blue"/>
    <n v="86.058000000000007"/>
    <n v="7"/>
    <n v="0.7"/>
    <n v="-63.109199999999987"/>
  </r>
  <r>
    <n v="3876"/>
    <x v="1914"/>
    <x v="0"/>
    <x v="64"/>
    <d v="2013-09-08T00:00:00"/>
    <s v="Second Class"/>
    <x v="661"/>
    <s v="Darrin Martin"/>
    <x v="0"/>
    <s v="United States"/>
    <s v="Johnson City"/>
    <x v="18"/>
    <n v="37604"/>
    <x v="0"/>
    <s v="TEC-PH-10002660"/>
    <x v="2"/>
    <x v="7"/>
    <s v="Nortel Networks T7316 E Nt8 B27"/>
    <n v="108.78399999999999"/>
    <n v="2"/>
    <n v="0.2"/>
    <n v="6.7990000000000066"/>
  </r>
  <r>
    <n v="3877"/>
    <x v="1914"/>
    <x v="0"/>
    <x v="64"/>
    <d v="2013-09-08T00:00:00"/>
    <s v="Second Class"/>
    <x v="661"/>
    <s v="Darrin Martin"/>
    <x v="0"/>
    <s v="United States"/>
    <s v="Johnson City"/>
    <x v="18"/>
    <n v="37604"/>
    <x v="0"/>
    <s v="OFF-PA-10000327"/>
    <x v="1"/>
    <x v="10"/>
    <s v="Xerox 1971"/>
    <n v="10.272000000000002"/>
    <n v="3"/>
    <n v="0.2"/>
    <n v="3.2099999999999982"/>
  </r>
  <r>
    <n v="3878"/>
    <x v="1915"/>
    <x v="0"/>
    <x v="99"/>
    <d v="2013-11-03T00:00:00"/>
    <s v="Standard Class"/>
    <x v="212"/>
    <s v="Emily Phan"/>
    <x v="0"/>
    <s v="United States"/>
    <s v="Tampa"/>
    <x v="2"/>
    <n v="33614"/>
    <x v="0"/>
    <s v="OFF-BI-10001191"/>
    <x v="1"/>
    <x v="8"/>
    <s v="Canvas Sectional Post Binders"/>
    <n v="38.190000000000012"/>
    <n v="5"/>
    <n v="0.7"/>
    <n v="-26.732999999999997"/>
  </r>
  <r>
    <n v="3879"/>
    <x v="1916"/>
    <x v="2"/>
    <x v="267"/>
    <d v="2011-04-07T00:00:00"/>
    <s v="First Class"/>
    <x v="189"/>
    <s v="John Grady"/>
    <x v="1"/>
    <s v="United States"/>
    <s v="Decatur"/>
    <x v="10"/>
    <n v="62521"/>
    <x v="2"/>
    <s v="OFF-ST-10003455"/>
    <x v="1"/>
    <x v="4"/>
    <s v="Tenex File Box, Personal Filing Tote with Lid, Black"/>
    <n v="49.632000000000005"/>
    <n v="4"/>
    <n v="0.2"/>
    <n v="3.7224000000000004"/>
  </r>
  <r>
    <n v="3880"/>
    <x v="1916"/>
    <x v="2"/>
    <x v="267"/>
    <d v="2011-04-07T00:00:00"/>
    <s v="First Class"/>
    <x v="189"/>
    <s v="John Grady"/>
    <x v="1"/>
    <s v="United States"/>
    <s v="Decatur"/>
    <x v="10"/>
    <n v="62521"/>
    <x v="2"/>
    <s v="OFF-ST-10001031"/>
    <x v="1"/>
    <x v="4"/>
    <s v="Adjustable Personal File Tote"/>
    <n v="52.096000000000004"/>
    <n v="4"/>
    <n v="0.2"/>
    <n v="3.9072000000000031"/>
  </r>
  <r>
    <n v="3881"/>
    <x v="1917"/>
    <x v="1"/>
    <x v="925"/>
    <d v="2012-06-20T00:00:00"/>
    <s v="Standard Class"/>
    <x v="724"/>
    <s v="Peter Fuller"/>
    <x v="0"/>
    <s v="United States"/>
    <s v="Gilbert"/>
    <x v="16"/>
    <n v="85234"/>
    <x v="1"/>
    <s v="OFF-PA-10002245"/>
    <x v="1"/>
    <x v="10"/>
    <s v="Xerox 1895"/>
    <n v="9.5680000000000014"/>
    <n v="2"/>
    <n v="0.2"/>
    <n v="2.9899999999999993"/>
  </r>
  <r>
    <n v="3882"/>
    <x v="1917"/>
    <x v="1"/>
    <x v="925"/>
    <d v="2012-06-20T00:00:00"/>
    <s v="Standard Class"/>
    <x v="724"/>
    <s v="Peter Fuller"/>
    <x v="0"/>
    <s v="United States"/>
    <s v="Gilbert"/>
    <x v="16"/>
    <n v="85234"/>
    <x v="1"/>
    <s v="OFF-ST-10004804"/>
    <x v="1"/>
    <x v="4"/>
    <s v="Belkin 19&quot; Vented Equipment Shelf, Black"/>
    <n v="82.367999999999995"/>
    <n v="2"/>
    <n v="0.2"/>
    <n v="-19.562399999999997"/>
  </r>
  <r>
    <n v="3883"/>
    <x v="1917"/>
    <x v="1"/>
    <x v="925"/>
    <d v="2012-06-20T00:00:00"/>
    <s v="Standard Class"/>
    <x v="724"/>
    <s v="Peter Fuller"/>
    <x v="0"/>
    <s v="United States"/>
    <s v="Gilbert"/>
    <x v="16"/>
    <n v="85234"/>
    <x v="1"/>
    <s v="FUR-FU-10004904"/>
    <x v="0"/>
    <x v="5"/>
    <s v="Eldon &quot;L&quot; Workstation Diamond Chairmat"/>
    <n v="364.70400000000006"/>
    <n v="6"/>
    <n v="0.2"/>
    <n v="-36.470400000000041"/>
  </r>
  <r>
    <n v="3884"/>
    <x v="1917"/>
    <x v="1"/>
    <x v="925"/>
    <d v="2012-06-20T00:00:00"/>
    <s v="Standard Class"/>
    <x v="724"/>
    <s v="Peter Fuller"/>
    <x v="0"/>
    <s v="United States"/>
    <s v="Gilbert"/>
    <x v="16"/>
    <n v="85234"/>
    <x v="1"/>
    <s v="FUR-FU-10002396"/>
    <x v="0"/>
    <x v="5"/>
    <s v="DAX Copper Panel Document Frame, 5 x 7 Size"/>
    <n v="40.256"/>
    <n v="4"/>
    <n v="0.2"/>
    <n v="11.070400000000003"/>
  </r>
  <r>
    <n v="3885"/>
    <x v="1918"/>
    <x v="2"/>
    <x v="260"/>
    <d v="2011-07-12T00:00:00"/>
    <s v="Standard Class"/>
    <x v="694"/>
    <s v="David Wiener"/>
    <x v="1"/>
    <s v="United States"/>
    <s v="Knoxville"/>
    <x v="18"/>
    <n v="37918"/>
    <x v="0"/>
    <s v="OFF-AR-10002833"/>
    <x v="1"/>
    <x v="6"/>
    <s v="Newell 322"/>
    <n v="4.3680000000000003"/>
    <n v="3"/>
    <n v="0.2"/>
    <n v="0.3822000000000001"/>
  </r>
  <r>
    <n v="3886"/>
    <x v="1919"/>
    <x v="3"/>
    <x v="926"/>
    <d v="2014-02-03T00:00:00"/>
    <s v="Standard Class"/>
    <x v="242"/>
    <s v="Clytie Kelty"/>
    <x v="0"/>
    <s v="United States"/>
    <s v="Chicago"/>
    <x v="10"/>
    <n v="60653"/>
    <x v="2"/>
    <s v="OFF-BI-10001072"/>
    <x v="1"/>
    <x v="8"/>
    <s v="GBC Clear Cover, 8-1/2 x 11, unpunched, 25 covers per pack"/>
    <n v="12.127999999999997"/>
    <n v="4"/>
    <n v="0.8"/>
    <n v="-20.617600000000003"/>
  </r>
  <r>
    <n v="3887"/>
    <x v="1920"/>
    <x v="0"/>
    <x v="840"/>
    <d v="2013-03-09T00:00:00"/>
    <s v="Second Class"/>
    <x v="113"/>
    <s v="Craig Carreira"/>
    <x v="0"/>
    <s v="United States"/>
    <s v="Bloomington"/>
    <x v="14"/>
    <n v="47401"/>
    <x v="2"/>
    <s v="TEC-PH-10003171"/>
    <x v="2"/>
    <x v="7"/>
    <s v="Plantronics Encore H101 Dual Earpieces Headset"/>
    <n v="134.85000000000002"/>
    <n v="3"/>
    <n v="0"/>
    <n v="37.757999999999996"/>
  </r>
  <r>
    <n v="3888"/>
    <x v="1921"/>
    <x v="2"/>
    <x v="270"/>
    <d v="2011-06-06T00:00:00"/>
    <s v="Standard Class"/>
    <x v="647"/>
    <s v="Stewart Visinsky"/>
    <x v="0"/>
    <s v="United States"/>
    <s v="Roswell"/>
    <x v="32"/>
    <n v="30076"/>
    <x v="0"/>
    <s v="OFF-AR-10004511"/>
    <x v="1"/>
    <x v="6"/>
    <s v="Sanford Colorific Scented Colored Pencils, 12/Pack"/>
    <n v="8.56"/>
    <n v="2"/>
    <n v="0"/>
    <n v="2.6536"/>
  </r>
  <r>
    <n v="3889"/>
    <x v="1921"/>
    <x v="2"/>
    <x v="270"/>
    <d v="2011-06-06T00:00:00"/>
    <s v="Standard Class"/>
    <x v="647"/>
    <s v="Stewart Visinsky"/>
    <x v="0"/>
    <s v="United States"/>
    <s v="Roswell"/>
    <x v="32"/>
    <n v="30076"/>
    <x v="0"/>
    <s v="TEC-PH-10001425"/>
    <x v="2"/>
    <x v="7"/>
    <s v="Mophie Juice Pack Helium for iPhone"/>
    <n v="239.96999999999997"/>
    <n v="3"/>
    <n v="0"/>
    <n v="67.191599999999994"/>
  </r>
  <r>
    <n v="3890"/>
    <x v="1921"/>
    <x v="2"/>
    <x v="270"/>
    <d v="2011-06-06T00:00:00"/>
    <s v="Standard Class"/>
    <x v="647"/>
    <s v="Stewart Visinsky"/>
    <x v="0"/>
    <s v="United States"/>
    <s v="Roswell"/>
    <x v="32"/>
    <n v="30076"/>
    <x v="0"/>
    <s v="OFF-ST-10001490"/>
    <x v="1"/>
    <x v="4"/>
    <s v="Hot File 7-Pocket, Floor Stand"/>
    <n v="356.94"/>
    <n v="2"/>
    <n v="0"/>
    <n v="107.08199999999997"/>
  </r>
  <r>
    <n v="3891"/>
    <x v="1922"/>
    <x v="0"/>
    <x v="390"/>
    <d v="2013-12-01T00:00:00"/>
    <s v="Standard Class"/>
    <x v="133"/>
    <s v="Sung Pak"/>
    <x v="1"/>
    <s v="United States"/>
    <s v="Los Angeles"/>
    <x v="1"/>
    <n v="90036"/>
    <x v="1"/>
    <s v="TEC-AC-10003033"/>
    <x v="2"/>
    <x v="11"/>
    <s v="Plantronics CS510 - Over-the-Head monaural Wireless Headset System"/>
    <n v="659.9"/>
    <n v="2"/>
    <n v="0"/>
    <n v="217.76699999999994"/>
  </r>
  <r>
    <n v="3892"/>
    <x v="1922"/>
    <x v="0"/>
    <x v="390"/>
    <d v="2013-12-01T00:00:00"/>
    <s v="Standard Class"/>
    <x v="133"/>
    <s v="Sung Pak"/>
    <x v="1"/>
    <s v="United States"/>
    <s v="Los Angeles"/>
    <x v="1"/>
    <n v="90036"/>
    <x v="1"/>
    <s v="FUR-CH-10001394"/>
    <x v="0"/>
    <x v="1"/>
    <s v="Global Leather Executive Chair"/>
    <n v="1684.7520000000002"/>
    <n v="6"/>
    <n v="0.2"/>
    <n v="210.59399999999977"/>
  </r>
  <r>
    <n v="3893"/>
    <x v="1922"/>
    <x v="0"/>
    <x v="390"/>
    <d v="2013-12-01T00:00:00"/>
    <s v="Standard Class"/>
    <x v="133"/>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x v="474"/>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x v="679"/>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x v="319"/>
    <s v="Sanjit Jacobs"/>
    <x v="2"/>
    <s v="United States"/>
    <s v="Texarkana"/>
    <x v="36"/>
    <n v="71854"/>
    <x v="0"/>
    <s v="TEC-AC-10002331"/>
    <x v="2"/>
    <x v="11"/>
    <s v="Maxell 74 Minute CDR, 10/Pack"/>
    <n v="48.9"/>
    <n v="5"/>
    <n v="0"/>
    <n v="18.093"/>
  </r>
  <r>
    <n v="3897"/>
    <x v="1926"/>
    <x v="3"/>
    <x v="226"/>
    <d v="2014-12-13T00:00:00"/>
    <s v="Standard Class"/>
    <x v="103"/>
    <s v="David Smith"/>
    <x v="1"/>
    <s v="United States"/>
    <s v="San Antonio"/>
    <x v="5"/>
    <n v="78207"/>
    <x v="2"/>
    <s v="OFF-FA-10000611"/>
    <x v="1"/>
    <x v="13"/>
    <s v="Binder Clips by OIC"/>
    <n v="3.5519999999999996"/>
    <n v="3"/>
    <n v="0.2"/>
    <n v="1.2431999999999999"/>
  </r>
  <r>
    <n v="3898"/>
    <x v="1926"/>
    <x v="3"/>
    <x v="226"/>
    <d v="2014-12-13T00:00:00"/>
    <s v="Standard Class"/>
    <x v="103"/>
    <s v="David Smith"/>
    <x v="1"/>
    <s v="United States"/>
    <s v="San Antonio"/>
    <x v="5"/>
    <n v="78207"/>
    <x v="2"/>
    <s v="OFF-PA-10000304"/>
    <x v="1"/>
    <x v="10"/>
    <s v="Xerox 1995"/>
    <n v="15.552000000000003"/>
    <n v="3"/>
    <n v="0.2"/>
    <n v="5.4432"/>
  </r>
  <r>
    <n v="3899"/>
    <x v="1927"/>
    <x v="3"/>
    <x v="329"/>
    <d v="2014-12-05T00:00:00"/>
    <s v="Standard Class"/>
    <x v="561"/>
    <s v="Stuart Calhoun"/>
    <x v="0"/>
    <s v="United States"/>
    <s v="Edinburg"/>
    <x v="5"/>
    <n v="78539"/>
    <x v="2"/>
    <s v="OFF-FA-10000611"/>
    <x v="1"/>
    <x v="13"/>
    <s v="Binder Clips by OIC"/>
    <n v="2.3679999999999999"/>
    <n v="2"/>
    <n v="0.2"/>
    <n v="0.82879999999999987"/>
  </r>
  <r>
    <n v="3900"/>
    <x v="1928"/>
    <x v="3"/>
    <x v="226"/>
    <d v="2014-12-10T00:00:00"/>
    <s v="First Class"/>
    <x v="129"/>
    <s v="Shahid Hopkins"/>
    <x v="0"/>
    <s v="United States"/>
    <s v="Toledo"/>
    <x v="24"/>
    <n v="43615"/>
    <x v="3"/>
    <s v="TEC-AC-10002567"/>
    <x v="2"/>
    <x v="11"/>
    <s v="Logitech G602 Wireless Gaming Mouse"/>
    <n v="127.98399999999999"/>
    <n v="2"/>
    <n v="0.2"/>
    <n v="25.596799999999998"/>
  </r>
  <r>
    <n v="3901"/>
    <x v="1929"/>
    <x v="1"/>
    <x v="928"/>
    <d v="2012-01-08T00:00:00"/>
    <s v="Standard Class"/>
    <x v="245"/>
    <s v="Sylvia Foulston"/>
    <x v="1"/>
    <s v="United States"/>
    <s v="Baytown"/>
    <x v="5"/>
    <n v="77520"/>
    <x v="2"/>
    <s v="OFF-PA-10001937"/>
    <x v="1"/>
    <x v="10"/>
    <s v="Xerox 21"/>
    <n v="10.368000000000002"/>
    <n v="2"/>
    <n v="0.2"/>
    <n v="3.6288"/>
  </r>
  <r>
    <n v="3902"/>
    <x v="1930"/>
    <x v="1"/>
    <x v="717"/>
    <d v="2012-11-20T00:00:00"/>
    <s v="Standard Class"/>
    <x v="67"/>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x v="37"/>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x v="725"/>
    <s v="Valerie Takahito"/>
    <x v="2"/>
    <s v="United States"/>
    <s v="Philadelphia"/>
    <x v="9"/>
    <n v="19143"/>
    <x v="3"/>
    <s v="OFF-AP-10004036"/>
    <x v="1"/>
    <x v="9"/>
    <s v="Bionaire 99.97% HEPA Air Cleaner"/>
    <n v="98.111999999999995"/>
    <n v="7"/>
    <n v="0.2"/>
    <n v="18.396000000000001"/>
  </r>
  <r>
    <n v="3905"/>
    <x v="1932"/>
    <x v="1"/>
    <x v="57"/>
    <d v="2012-04-10T00:00:00"/>
    <s v="Standard Class"/>
    <x v="725"/>
    <s v="Valerie Takahito"/>
    <x v="2"/>
    <s v="United States"/>
    <s v="Philadelphia"/>
    <x v="9"/>
    <n v="19143"/>
    <x v="3"/>
    <s v="OFF-ST-10003816"/>
    <x v="1"/>
    <x v="4"/>
    <s v="Fellowes High-Stak Drawer Files"/>
    <n v="563.80799999999999"/>
    <n v="4"/>
    <n v="0.2"/>
    <n v="21.142799999999966"/>
  </r>
  <r>
    <n v="3906"/>
    <x v="1932"/>
    <x v="1"/>
    <x v="57"/>
    <d v="2012-04-10T00:00:00"/>
    <s v="Standard Class"/>
    <x v="725"/>
    <s v="Valerie Takahito"/>
    <x v="2"/>
    <s v="United States"/>
    <s v="Philadelphia"/>
    <x v="9"/>
    <n v="19143"/>
    <x v="3"/>
    <s v="OFF-BI-10002072"/>
    <x v="1"/>
    <x v="8"/>
    <s v="Cardinal Slant-D Ring Binders"/>
    <n v="10.428000000000001"/>
    <n v="4"/>
    <n v="0.7"/>
    <n v="-6.9519999999999982"/>
  </r>
  <r>
    <n v="3907"/>
    <x v="1932"/>
    <x v="1"/>
    <x v="57"/>
    <d v="2012-04-10T00:00:00"/>
    <s v="Standard Class"/>
    <x v="725"/>
    <s v="Valerie Takahito"/>
    <x v="2"/>
    <s v="United States"/>
    <s v="Philadelphia"/>
    <x v="9"/>
    <n v="19143"/>
    <x v="3"/>
    <s v="FUR-FU-10001468"/>
    <x v="0"/>
    <x v="5"/>
    <s v="Tenex Antistatic Computer Chair Mats"/>
    <n v="547.13599999999997"/>
    <n v="4"/>
    <n v="0.2"/>
    <n v="-68.392000000000053"/>
  </r>
  <r>
    <n v="3908"/>
    <x v="1932"/>
    <x v="1"/>
    <x v="57"/>
    <d v="2012-04-10T00:00:00"/>
    <s v="Standard Class"/>
    <x v="725"/>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x v="725"/>
    <s v="Valerie Takahito"/>
    <x v="2"/>
    <s v="United States"/>
    <s v="Philadelphia"/>
    <x v="9"/>
    <n v="19143"/>
    <x v="3"/>
    <s v="TEC-PH-10002844"/>
    <x v="2"/>
    <x v="7"/>
    <s v="Speck Products Candyshell Flip Case"/>
    <n v="41.988"/>
    <n v="2"/>
    <n v="0.4"/>
    <n v="-9.7972000000000037"/>
  </r>
  <r>
    <n v="3910"/>
    <x v="1932"/>
    <x v="1"/>
    <x v="57"/>
    <d v="2012-04-10T00:00:00"/>
    <s v="Standard Class"/>
    <x v="725"/>
    <s v="Valerie Takahito"/>
    <x v="2"/>
    <s v="United States"/>
    <s v="Philadelphia"/>
    <x v="9"/>
    <n v="19143"/>
    <x v="3"/>
    <s v="FUR-FU-10001037"/>
    <x v="0"/>
    <x v="5"/>
    <s v="DAX Charcoal/Nickel-Tone Document Frame, 5 x 7"/>
    <n v="7.5840000000000005"/>
    <n v="1"/>
    <n v="0.2"/>
    <n v="2.37"/>
  </r>
  <r>
    <n v="3911"/>
    <x v="1932"/>
    <x v="1"/>
    <x v="57"/>
    <d v="2012-04-10T00:00:00"/>
    <s v="Standard Class"/>
    <x v="725"/>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x v="455"/>
    <s v="Adrian Barton"/>
    <x v="0"/>
    <s v="United States"/>
    <s v="Pearland"/>
    <x v="5"/>
    <n v="77581"/>
    <x v="2"/>
    <s v="TEC-PH-10001619"/>
    <x v="2"/>
    <x v="7"/>
    <s v="LG G3"/>
    <n v="470.37600000000009"/>
    <n v="3"/>
    <n v="0.2"/>
    <n v="52.917299999999955"/>
  </r>
  <r>
    <n v="3913"/>
    <x v="1934"/>
    <x v="3"/>
    <x v="65"/>
    <d v="2014-09-26T00:00:00"/>
    <s v="Standard Class"/>
    <x v="152"/>
    <s v="Muhammed MacIntyre"/>
    <x v="1"/>
    <s v="United States"/>
    <s v="New York City"/>
    <x v="15"/>
    <n v="10035"/>
    <x v="3"/>
    <s v="OFF-PA-10001639"/>
    <x v="1"/>
    <x v="10"/>
    <s v="Xerox 203"/>
    <n v="19.440000000000001"/>
    <n v="3"/>
    <n v="0"/>
    <n v="9.3312000000000008"/>
  </r>
  <r>
    <n v="3914"/>
    <x v="1934"/>
    <x v="3"/>
    <x v="65"/>
    <d v="2014-09-26T00:00:00"/>
    <s v="Standard Class"/>
    <x v="152"/>
    <s v="Muhammed MacIntyre"/>
    <x v="1"/>
    <s v="United States"/>
    <s v="New York City"/>
    <x v="15"/>
    <n v="10035"/>
    <x v="3"/>
    <s v="FUR-FU-10002268"/>
    <x v="0"/>
    <x v="5"/>
    <s v="Ultra Door Push Plate"/>
    <n v="9.82"/>
    <n v="2"/>
    <n v="0"/>
    <n v="3.2405999999999997"/>
  </r>
  <r>
    <n v="3915"/>
    <x v="1935"/>
    <x v="3"/>
    <x v="930"/>
    <d v="2014-07-24T00:00:00"/>
    <s v="Standard Class"/>
    <x v="586"/>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x v="586"/>
    <s v="Maris LaWare"/>
    <x v="0"/>
    <s v="United States"/>
    <s v="Phoenix"/>
    <x v="16"/>
    <n v="85023"/>
    <x v="1"/>
    <s v="FUR-CH-10004218"/>
    <x v="0"/>
    <x v="1"/>
    <s v="Global Fabric Manager's Chair, Dark Gray"/>
    <n v="161.56800000000001"/>
    <n v="2"/>
    <n v="0.2"/>
    <n v="10.098000000000006"/>
  </r>
  <r>
    <n v="3917"/>
    <x v="1935"/>
    <x v="3"/>
    <x v="930"/>
    <d v="2014-07-24T00:00:00"/>
    <s v="Standard Class"/>
    <x v="586"/>
    <s v="Maris LaWare"/>
    <x v="0"/>
    <s v="United States"/>
    <s v="Phoenix"/>
    <x v="16"/>
    <n v="85023"/>
    <x v="1"/>
    <s v="OFF-PA-10000246"/>
    <x v="1"/>
    <x v="10"/>
    <s v="Riverleaf Stik-Withit Designer Note Cubes"/>
    <n v="16.096"/>
    <n v="2"/>
    <n v="0.2"/>
    <n v="5.2312000000000003"/>
  </r>
  <r>
    <n v="3918"/>
    <x v="1935"/>
    <x v="3"/>
    <x v="930"/>
    <d v="2014-07-24T00:00:00"/>
    <s v="Standard Class"/>
    <x v="586"/>
    <s v="Maris LaWare"/>
    <x v="0"/>
    <s v="United States"/>
    <s v="Phoenix"/>
    <x v="16"/>
    <n v="85023"/>
    <x v="1"/>
    <s v="OFF-BI-10003350"/>
    <x v="1"/>
    <x v="8"/>
    <s v="Acco Expandable Hanging Binders"/>
    <n v="7.6560000000000006"/>
    <n v="4"/>
    <n v="0.7"/>
    <n v="-6.1247999999999987"/>
  </r>
  <r>
    <n v="3919"/>
    <x v="1935"/>
    <x v="3"/>
    <x v="930"/>
    <d v="2014-07-24T00:00:00"/>
    <s v="Standard Class"/>
    <x v="586"/>
    <s v="Maris LaWare"/>
    <x v="0"/>
    <s v="United States"/>
    <s v="Phoenix"/>
    <x v="16"/>
    <n v="85023"/>
    <x v="1"/>
    <s v="FUR-CH-10000513"/>
    <x v="0"/>
    <x v="1"/>
    <s v="High-Back Leather Manager's Chair"/>
    <n v="311.97600000000006"/>
    <n v="3"/>
    <n v="0.2"/>
    <n v="-42.89670000000001"/>
  </r>
  <r>
    <n v="3920"/>
    <x v="1936"/>
    <x v="1"/>
    <x v="494"/>
    <d v="2012-12-07T00:00:00"/>
    <s v="Standard Class"/>
    <x v="470"/>
    <s v="Keith Dawkins"/>
    <x v="1"/>
    <s v="United States"/>
    <s v="Chesapeake"/>
    <x v="17"/>
    <n v="23320"/>
    <x v="0"/>
    <s v="OFF-ST-10001321"/>
    <x v="1"/>
    <x v="4"/>
    <s v="Decoflex Hanging Personal Folder File, Blue"/>
    <n v="61.68"/>
    <n v="4"/>
    <n v="0"/>
    <n v="16.653600000000004"/>
  </r>
  <r>
    <n v="3921"/>
    <x v="1936"/>
    <x v="1"/>
    <x v="494"/>
    <d v="2012-12-07T00:00:00"/>
    <s v="Standard Class"/>
    <x v="470"/>
    <s v="Keith Dawkins"/>
    <x v="1"/>
    <s v="United States"/>
    <s v="Chesapeake"/>
    <x v="17"/>
    <n v="23320"/>
    <x v="0"/>
    <s v="OFF-BI-10004233"/>
    <x v="1"/>
    <x v="8"/>
    <s v="GBC Pre-Punched Binding Paper, Plastic, White, 8-1/2&quot; x 11&quot;"/>
    <n v="63.96"/>
    <n v="4"/>
    <n v="0"/>
    <n v="30.700800000000001"/>
  </r>
  <r>
    <n v="3922"/>
    <x v="1937"/>
    <x v="0"/>
    <x v="931"/>
    <d v="2013-07-03T00:00:00"/>
    <s v="Second Class"/>
    <x v="288"/>
    <s v="Roland Fjeld"/>
    <x v="0"/>
    <s v="United States"/>
    <s v="Chicago"/>
    <x v="10"/>
    <n v="60610"/>
    <x v="2"/>
    <s v="TEC-PH-10001299"/>
    <x v="2"/>
    <x v="7"/>
    <s v="Polycom CX300 Desktop Phone USB VoIP phone"/>
    <n v="359.97600000000006"/>
    <n v="3"/>
    <n v="0.2"/>
    <n v="35.997600000000006"/>
  </r>
  <r>
    <n v="3923"/>
    <x v="1938"/>
    <x v="3"/>
    <x v="735"/>
    <d v="2014-09-02T00:00:00"/>
    <s v="Standard Class"/>
    <x v="253"/>
    <s v="Sean Christensen"/>
    <x v="0"/>
    <s v="United States"/>
    <s v="Chicago"/>
    <x v="10"/>
    <n v="60623"/>
    <x v="2"/>
    <s v="OFF-PA-10002479"/>
    <x v="1"/>
    <x v="10"/>
    <s v="Xerox 4200 Series MultiUse Premium Copy Paper (20Lb. and 84 Bright)"/>
    <n v="25.344000000000001"/>
    <n v="6"/>
    <n v="0.2"/>
    <n v="7.92"/>
  </r>
  <r>
    <n v="3924"/>
    <x v="1938"/>
    <x v="3"/>
    <x v="735"/>
    <d v="2014-09-02T00:00:00"/>
    <s v="Standard Class"/>
    <x v="253"/>
    <s v="Sean Christensen"/>
    <x v="0"/>
    <s v="United States"/>
    <s v="Chicago"/>
    <x v="10"/>
    <n v="60623"/>
    <x v="2"/>
    <s v="OFF-PA-10001461"/>
    <x v="1"/>
    <x v="10"/>
    <s v="HP Office Paper (20Lb. and 87 Bright)"/>
    <n v="26.720000000000002"/>
    <n v="5"/>
    <n v="0.2"/>
    <n v="9.3520000000000003"/>
  </r>
  <r>
    <n v="3925"/>
    <x v="1939"/>
    <x v="2"/>
    <x v="328"/>
    <d v="2011-09-21T00:00:00"/>
    <s v="Standard Class"/>
    <x v="202"/>
    <s v="Bradley Nguyen"/>
    <x v="0"/>
    <s v="United States"/>
    <s v="Seattle"/>
    <x v="4"/>
    <n v="98103"/>
    <x v="1"/>
    <s v="OFF-ST-10004963"/>
    <x v="1"/>
    <x v="4"/>
    <s v="Eldon Gobal File Keepers"/>
    <n v="30.28"/>
    <n v="2"/>
    <n v="0"/>
    <n v="1.2111999999999981"/>
  </r>
  <r>
    <n v="3926"/>
    <x v="1939"/>
    <x v="2"/>
    <x v="328"/>
    <d v="2011-09-21T00:00:00"/>
    <s v="Standard Class"/>
    <x v="202"/>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x v="202"/>
    <s v="Bradley Nguyen"/>
    <x v="0"/>
    <s v="United States"/>
    <s v="Seattle"/>
    <x v="4"/>
    <n v="98103"/>
    <x v="1"/>
    <s v="FUR-FU-10004671"/>
    <x v="0"/>
    <x v="5"/>
    <s v="Executive Impressions 12&quot; Wall Clock"/>
    <n v="35.340000000000003"/>
    <n v="2"/>
    <n v="0"/>
    <n v="13.429200000000002"/>
  </r>
  <r>
    <n v="3928"/>
    <x v="1939"/>
    <x v="2"/>
    <x v="328"/>
    <d v="2011-09-21T00:00:00"/>
    <s v="Standard Class"/>
    <x v="202"/>
    <s v="Bradley Nguyen"/>
    <x v="0"/>
    <s v="United States"/>
    <s v="Seattle"/>
    <x v="4"/>
    <n v="98103"/>
    <x v="1"/>
    <s v="OFF-BI-10002735"/>
    <x v="1"/>
    <x v="8"/>
    <s v="GBC Prestige Therm-A-Bind Covers"/>
    <n v="137.24"/>
    <n v="5"/>
    <n v="0.2"/>
    <n v="46.3185"/>
  </r>
  <r>
    <n v="3929"/>
    <x v="1940"/>
    <x v="0"/>
    <x v="560"/>
    <d v="2013-03-18T00:00:00"/>
    <s v="First Class"/>
    <x v="365"/>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x v="365"/>
    <s v="John Stevenson"/>
    <x v="0"/>
    <s v="United States"/>
    <s v="Harlingen"/>
    <x v="5"/>
    <n v="78550"/>
    <x v="2"/>
    <s v="OFF-PA-10001934"/>
    <x v="1"/>
    <x v="10"/>
    <s v="Xerox 1993"/>
    <n v="5.1840000000000011"/>
    <n v="1"/>
    <n v="0.2"/>
    <n v="1.8792"/>
  </r>
  <r>
    <n v="3931"/>
    <x v="1940"/>
    <x v="0"/>
    <x v="560"/>
    <d v="2013-03-18T00:00:00"/>
    <s v="First Class"/>
    <x v="365"/>
    <s v="John Stevenson"/>
    <x v="0"/>
    <s v="United States"/>
    <s v="Harlingen"/>
    <x v="5"/>
    <n v="78550"/>
    <x v="2"/>
    <s v="OFF-AR-10001044"/>
    <x v="1"/>
    <x v="6"/>
    <s v="BOSTON Ranger #55 Pencil Sharpener, Black"/>
    <n v="145.54400000000001"/>
    <n v="7"/>
    <n v="0.2"/>
    <n v="16.373699999999992"/>
  </r>
  <r>
    <n v="3932"/>
    <x v="1941"/>
    <x v="0"/>
    <x v="370"/>
    <d v="2013-09-03T00:00:00"/>
    <s v="Standard Class"/>
    <x v="500"/>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x v="500"/>
    <s v="Vivek Grady"/>
    <x v="1"/>
    <s v="United States"/>
    <s v="Philadelphia"/>
    <x v="9"/>
    <n v="19140"/>
    <x v="3"/>
    <s v="TEC-AC-10001109"/>
    <x v="2"/>
    <x v="11"/>
    <s v="Logitech Trackman Marble Mouse"/>
    <n v="47.984000000000002"/>
    <n v="2"/>
    <n v="0.2"/>
    <n v="13.195600000000001"/>
  </r>
  <r>
    <n v="3934"/>
    <x v="1942"/>
    <x v="3"/>
    <x v="264"/>
    <d v="2014-09-09T00:00:00"/>
    <s v="Standard Class"/>
    <x v="497"/>
    <s v="Anthony Witt"/>
    <x v="0"/>
    <s v="United States"/>
    <s v="Bakersfield"/>
    <x v="1"/>
    <n v="93309"/>
    <x v="1"/>
    <s v="OFF-AR-10001919"/>
    <x v="1"/>
    <x v="6"/>
    <s v="OIC #2 Pencils, Medium Soft"/>
    <n v="9.3999999999999986"/>
    <n v="5"/>
    <n v="0"/>
    <n v="2.7259999999999995"/>
  </r>
  <r>
    <n v="3935"/>
    <x v="1942"/>
    <x v="3"/>
    <x v="264"/>
    <d v="2014-09-09T00:00:00"/>
    <s v="Standard Class"/>
    <x v="497"/>
    <s v="Anthony Witt"/>
    <x v="0"/>
    <s v="United States"/>
    <s v="Bakersfield"/>
    <x v="1"/>
    <n v="93309"/>
    <x v="1"/>
    <s v="OFF-LA-10004544"/>
    <x v="1"/>
    <x v="2"/>
    <s v="Avery 505"/>
    <n v="74"/>
    <n v="5"/>
    <n v="0"/>
    <n v="37"/>
  </r>
  <r>
    <n v="3936"/>
    <x v="1942"/>
    <x v="3"/>
    <x v="264"/>
    <d v="2014-09-09T00:00:00"/>
    <s v="Standard Class"/>
    <x v="497"/>
    <s v="Anthony Witt"/>
    <x v="0"/>
    <s v="United States"/>
    <s v="Bakersfield"/>
    <x v="1"/>
    <n v="93309"/>
    <x v="1"/>
    <s v="TEC-PH-10003484"/>
    <x v="2"/>
    <x v="7"/>
    <s v="Ooma Telo VoIP Home Phone System"/>
    <n v="201.584"/>
    <n v="2"/>
    <n v="0.2"/>
    <n v="12.599000000000004"/>
  </r>
  <r>
    <n v="3937"/>
    <x v="1943"/>
    <x v="1"/>
    <x v="382"/>
    <d v="2012-06-20T00:00:00"/>
    <s v="Standard Class"/>
    <x v="721"/>
    <s v="Lycoris Saunders"/>
    <x v="0"/>
    <s v="United States"/>
    <s v="Grand Prairie"/>
    <x v="5"/>
    <n v="75051"/>
    <x v="2"/>
    <s v="OFF-EN-10001028"/>
    <x v="1"/>
    <x v="12"/>
    <s v="Staples"/>
    <n v="28.752000000000002"/>
    <n v="3"/>
    <n v="0.2"/>
    <n v="9.3443999999999985"/>
  </r>
  <r>
    <n v="3938"/>
    <x v="1943"/>
    <x v="1"/>
    <x v="382"/>
    <d v="2012-06-20T00:00:00"/>
    <s v="Standard Class"/>
    <x v="721"/>
    <s v="Lycoris Saunders"/>
    <x v="0"/>
    <s v="United States"/>
    <s v="Grand Prairie"/>
    <x v="5"/>
    <n v="75051"/>
    <x v="2"/>
    <s v="OFF-PA-10004156"/>
    <x v="1"/>
    <x v="10"/>
    <s v="Xerox 188"/>
    <n v="27.216000000000001"/>
    <n v="3"/>
    <n v="0.2"/>
    <n v="9.8657999999999983"/>
  </r>
  <r>
    <n v="3939"/>
    <x v="1943"/>
    <x v="1"/>
    <x v="382"/>
    <d v="2012-06-20T00:00:00"/>
    <s v="Standard Class"/>
    <x v="721"/>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x v="708"/>
    <s v="Mark Hamilton"/>
    <x v="0"/>
    <s v="United States"/>
    <s v="Greenwood"/>
    <x v="14"/>
    <n v="46142"/>
    <x v="2"/>
    <s v="FUR-CH-10003379"/>
    <x v="0"/>
    <x v="1"/>
    <s v="Global Commerce Series High-Back Swivel/Tilt Chairs"/>
    <n v="1424.9"/>
    <n v="5"/>
    <n v="0"/>
    <n v="356.22500000000002"/>
  </r>
  <r>
    <n v="3941"/>
    <x v="1945"/>
    <x v="3"/>
    <x v="796"/>
    <d v="2014-05-24T00:00:00"/>
    <s v="Standard Class"/>
    <x v="358"/>
    <s v="Toby Swindell"/>
    <x v="0"/>
    <s v="United States"/>
    <s v="New York City"/>
    <x v="15"/>
    <n v="10024"/>
    <x v="3"/>
    <s v="FUR-FU-10002456"/>
    <x v="0"/>
    <x v="5"/>
    <s v="Master Caster Door Stop, Large Neon Orange"/>
    <n v="14.56"/>
    <n v="2"/>
    <n v="0"/>
    <n v="6.2608000000000015"/>
  </r>
  <r>
    <n v="3942"/>
    <x v="1945"/>
    <x v="3"/>
    <x v="796"/>
    <d v="2014-05-24T00:00:00"/>
    <s v="Standard Class"/>
    <x v="358"/>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x v="13"/>
    <s v="Eric Hoffmann"/>
    <x v="0"/>
    <s v="United States"/>
    <s v="Memphis"/>
    <x v="18"/>
    <n v="38109"/>
    <x v="0"/>
    <s v="OFF-PA-10001166"/>
    <x v="1"/>
    <x v="10"/>
    <s v="Xerox 2"/>
    <n v="25.920000000000005"/>
    <n v="5"/>
    <n v="0.2"/>
    <n v="9.0719999999999992"/>
  </r>
  <r>
    <n v="3944"/>
    <x v="1947"/>
    <x v="0"/>
    <x v="661"/>
    <d v="2013-07-01T00:00:00"/>
    <s v="Standard Class"/>
    <x v="726"/>
    <s v="Maureen Gnade"/>
    <x v="0"/>
    <s v="United States"/>
    <s v="Buffalo"/>
    <x v="15"/>
    <n v="14215"/>
    <x v="3"/>
    <s v="OFF-SU-10000157"/>
    <x v="1"/>
    <x v="14"/>
    <s v="Compact Automatic Electric Letter Opener"/>
    <n v="835.17000000000007"/>
    <n v="7"/>
    <n v="0"/>
    <n v="16.703400000000016"/>
  </r>
  <r>
    <n v="3945"/>
    <x v="1948"/>
    <x v="0"/>
    <x v="458"/>
    <d v="2013-05-22T00:00:00"/>
    <s v="Second Class"/>
    <x v="157"/>
    <s v="Denny Ordway"/>
    <x v="0"/>
    <s v="United States"/>
    <s v="Los Angeles"/>
    <x v="1"/>
    <n v="90036"/>
    <x v="1"/>
    <s v="OFF-PA-10004971"/>
    <x v="1"/>
    <x v="10"/>
    <s v="Xerox 196"/>
    <n v="17.34"/>
    <n v="3"/>
    <n v="0"/>
    <n v="8.4966000000000008"/>
  </r>
  <r>
    <n v="3946"/>
    <x v="1949"/>
    <x v="3"/>
    <x v="551"/>
    <d v="2014-11-24T00:00:00"/>
    <s v="Standard Class"/>
    <x v="578"/>
    <s v="Art Ferguson"/>
    <x v="0"/>
    <s v="United States"/>
    <s v="Homestead"/>
    <x v="2"/>
    <n v="33030"/>
    <x v="0"/>
    <s v="OFF-PA-10001977"/>
    <x v="1"/>
    <x v="10"/>
    <s v="Xerox 194"/>
    <n v="44.384"/>
    <n v="1"/>
    <n v="0.2"/>
    <n v="15.534399999999998"/>
  </r>
  <r>
    <n v="3947"/>
    <x v="1949"/>
    <x v="3"/>
    <x v="551"/>
    <d v="2014-11-24T00:00:00"/>
    <s v="Standard Class"/>
    <x v="578"/>
    <s v="Art Ferguson"/>
    <x v="0"/>
    <s v="United States"/>
    <s v="Homestead"/>
    <x v="2"/>
    <n v="33030"/>
    <x v="0"/>
    <s v="OFF-SU-10001225"/>
    <x v="1"/>
    <x v="14"/>
    <s v="Staples"/>
    <n v="2.9440000000000004"/>
    <n v="1"/>
    <n v="0.2"/>
    <n v="-0.66240000000000021"/>
  </r>
  <r>
    <n v="3948"/>
    <x v="1950"/>
    <x v="0"/>
    <x v="741"/>
    <d v="2013-11-23T00:00:00"/>
    <s v="Standard Class"/>
    <x v="17"/>
    <s v="Steve Nguyen"/>
    <x v="2"/>
    <s v="United States"/>
    <s v="Pasadena"/>
    <x v="5"/>
    <n v="77506"/>
    <x v="2"/>
    <s v="OFF-AR-10003514"/>
    <x v="1"/>
    <x v="6"/>
    <s v="4009 Highlighters by Sanford"/>
    <n v="6.3680000000000003"/>
    <n v="2"/>
    <n v="0.2"/>
    <n v="1.0347999999999993"/>
  </r>
  <r>
    <n v="3949"/>
    <x v="1950"/>
    <x v="0"/>
    <x v="741"/>
    <d v="2013-11-23T00:00:00"/>
    <s v="Standard Class"/>
    <x v="17"/>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x v="17"/>
    <s v="Steve Nguyen"/>
    <x v="2"/>
    <s v="United States"/>
    <s v="Pasadena"/>
    <x v="5"/>
    <n v="77506"/>
    <x v="2"/>
    <s v="OFF-PA-10001970"/>
    <x v="1"/>
    <x v="10"/>
    <s v="Xerox 1881"/>
    <n v="19.648"/>
    <n v="2"/>
    <n v="0.2"/>
    <n v="6.6311999999999989"/>
  </r>
  <r>
    <n v="3951"/>
    <x v="1950"/>
    <x v="0"/>
    <x v="741"/>
    <d v="2013-11-23T00:00:00"/>
    <s v="Standard Class"/>
    <x v="17"/>
    <s v="Steve Nguyen"/>
    <x v="2"/>
    <s v="United States"/>
    <s v="Pasadena"/>
    <x v="5"/>
    <n v="77506"/>
    <x v="2"/>
    <s v="FUR-CH-10003817"/>
    <x v="0"/>
    <x v="1"/>
    <s v="Global Value Steno Chair, Gray"/>
    <n v="255.108"/>
    <n v="6"/>
    <n v="0.3"/>
    <n v="-18.221999999999994"/>
  </r>
  <r>
    <n v="3952"/>
    <x v="1951"/>
    <x v="2"/>
    <x v="683"/>
    <d v="2011-11-30T00:00:00"/>
    <s v="Second Class"/>
    <x v="373"/>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x v="21"/>
    <s v="Odella Nelson"/>
    <x v="1"/>
    <s v="United States"/>
    <s v="Denver"/>
    <x v="22"/>
    <n v="80219"/>
    <x v="1"/>
    <s v="TEC-PH-10003535"/>
    <x v="2"/>
    <x v="7"/>
    <s v="RCA ViSYS 25423RE1 Corded phone"/>
    <n v="159.98400000000001"/>
    <n v="2"/>
    <n v="0.2"/>
    <n v="13.998599999999989"/>
  </r>
  <r>
    <n v="3954"/>
    <x v="1953"/>
    <x v="3"/>
    <x v="787"/>
    <d v="2014-01-20T00:00:00"/>
    <s v="Standard Class"/>
    <x v="183"/>
    <s v="Sanjit Chand"/>
    <x v="0"/>
    <s v="United States"/>
    <s v="Quincy"/>
    <x v="31"/>
    <n v="2169"/>
    <x v="3"/>
    <s v="OFF-PA-10004675"/>
    <x v="1"/>
    <x v="10"/>
    <s v="Telephone Message Books with Fax/Mobile Section, 5 1/2&quot; x 3 3/16&quot;"/>
    <n v="12.7"/>
    <n v="2"/>
    <n v="0"/>
    <n v="5.8419999999999996"/>
  </r>
  <r>
    <n v="3955"/>
    <x v="1954"/>
    <x v="2"/>
    <x v="527"/>
    <d v="2011-04-09T00:00:00"/>
    <s v="Standard Class"/>
    <x v="384"/>
    <s v="Maurice Satty"/>
    <x v="0"/>
    <s v="United States"/>
    <s v="Detroit"/>
    <x v="12"/>
    <n v="48205"/>
    <x v="2"/>
    <s v="FUR-FU-10004020"/>
    <x v="0"/>
    <x v="5"/>
    <s v="Advantus Panel Wall Acrylic Frame"/>
    <n v="5.47"/>
    <n v="1"/>
    <n v="0"/>
    <n v="2.3521000000000001"/>
  </r>
  <r>
    <n v="3956"/>
    <x v="1954"/>
    <x v="2"/>
    <x v="527"/>
    <d v="2011-04-09T00:00:00"/>
    <s v="Standard Class"/>
    <x v="384"/>
    <s v="Maurice Satty"/>
    <x v="0"/>
    <s v="United States"/>
    <s v="Detroit"/>
    <x v="12"/>
    <n v="48205"/>
    <x v="2"/>
    <s v="OFF-AR-10001955"/>
    <x v="1"/>
    <x v="6"/>
    <s v="Newell 319"/>
    <n v="79.36"/>
    <n v="4"/>
    <n v="0"/>
    <n v="23.807999999999993"/>
  </r>
  <r>
    <n v="3957"/>
    <x v="1955"/>
    <x v="0"/>
    <x v="190"/>
    <d v="2013-07-04T00:00:00"/>
    <s v="Standard Class"/>
    <x v="35"/>
    <s v="Duane Noonan"/>
    <x v="0"/>
    <s v="United States"/>
    <s v="San Francisco"/>
    <x v="1"/>
    <n v="94109"/>
    <x v="1"/>
    <s v="FUR-FU-10002364"/>
    <x v="0"/>
    <x v="5"/>
    <s v="Eldon Expressions Wood Desk Accessories, Oak"/>
    <n v="22.14"/>
    <n v="3"/>
    <n v="0"/>
    <n v="6.4205999999999976"/>
  </r>
  <r>
    <n v="3958"/>
    <x v="1956"/>
    <x v="0"/>
    <x v="211"/>
    <d v="2013-06-03T00:00:00"/>
    <s v="Standard Class"/>
    <x v="181"/>
    <s v="Raymond Buch"/>
    <x v="0"/>
    <s v="United States"/>
    <s v="Nashville"/>
    <x v="18"/>
    <n v="37211"/>
    <x v="0"/>
    <s v="OFF-BI-10002414"/>
    <x v="1"/>
    <x v="8"/>
    <s v="GBC ProClick Spines for 32-Hole Punch"/>
    <n v="11.277000000000001"/>
    <n v="3"/>
    <n v="0.7"/>
    <n v="-8.6456999999999979"/>
  </r>
  <r>
    <n v="3959"/>
    <x v="1956"/>
    <x v="0"/>
    <x v="211"/>
    <d v="2013-06-03T00:00:00"/>
    <s v="Standard Class"/>
    <x v="181"/>
    <s v="Raymond Buch"/>
    <x v="0"/>
    <s v="United States"/>
    <s v="Nashville"/>
    <x v="18"/>
    <n v="37211"/>
    <x v="0"/>
    <s v="OFF-AR-10003732"/>
    <x v="1"/>
    <x v="6"/>
    <s v="Newell 333"/>
    <n v="4.4479999999999995"/>
    <n v="2"/>
    <n v="0.2"/>
    <n v="0.3335999999999999"/>
  </r>
  <r>
    <n v="3960"/>
    <x v="1956"/>
    <x v="0"/>
    <x v="211"/>
    <d v="2013-06-03T00:00:00"/>
    <s v="Standard Class"/>
    <x v="181"/>
    <s v="Raymond Buch"/>
    <x v="0"/>
    <s v="United States"/>
    <s v="Nashville"/>
    <x v="18"/>
    <n v="37211"/>
    <x v="0"/>
    <s v="FUR-FU-10001085"/>
    <x v="0"/>
    <x v="5"/>
    <s v="3M Polarizing Light Filter Sleeves"/>
    <n v="44.76"/>
    <n v="3"/>
    <n v="0.2"/>
    <n v="14.546999999999995"/>
  </r>
  <r>
    <n v="3961"/>
    <x v="1957"/>
    <x v="1"/>
    <x v="324"/>
    <d v="2012-10-24T00:00:00"/>
    <s v="Standard Class"/>
    <x v="468"/>
    <s v="Nicole Hansen"/>
    <x v="1"/>
    <s v="United States"/>
    <s v="Detroit"/>
    <x v="12"/>
    <n v="48227"/>
    <x v="2"/>
    <s v="OFF-BI-10001249"/>
    <x v="1"/>
    <x v="8"/>
    <s v="Avery Heavy-Duty EZD View Binder with Locking Rings"/>
    <n v="38.28"/>
    <n v="6"/>
    <n v="0"/>
    <n v="17.608799999999999"/>
  </r>
  <r>
    <n v="3962"/>
    <x v="1957"/>
    <x v="1"/>
    <x v="324"/>
    <d v="2012-10-24T00:00:00"/>
    <s v="Standard Class"/>
    <x v="468"/>
    <s v="Nicole Hansen"/>
    <x v="1"/>
    <s v="United States"/>
    <s v="Detroit"/>
    <x v="12"/>
    <n v="48227"/>
    <x v="2"/>
    <s v="TEC-PH-10002564"/>
    <x v="2"/>
    <x v="7"/>
    <s v="OtterBox Defender Series Case - Samsung Galaxy S4"/>
    <n v="149.94999999999999"/>
    <n v="5"/>
    <n v="0"/>
    <n v="44.984999999999985"/>
  </r>
  <r>
    <n v="3963"/>
    <x v="1958"/>
    <x v="3"/>
    <x v="600"/>
    <d v="2014-02-21T00:00:00"/>
    <s v="First Class"/>
    <x v="525"/>
    <s v="Emily Ducich"/>
    <x v="2"/>
    <s v="United States"/>
    <s v="Los Angeles"/>
    <x v="1"/>
    <n v="90045"/>
    <x v="1"/>
    <s v="OFF-AR-10000634"/>
    <x v="1"/>
    <x v="6"/>
    <s v="Newell 320"/>
    <n v="12.84"/>
    <n v="3"/>
    <n v="0"/>
    <n v="3.4668000000000005"/>
  </r>
  <r>
    <n v="3964"/>
    <x v="1958"/>
    <x v="3"/>
    <x v="600"/>
    <d v="2014-02-21T00:00:00"/>
    <s v="First Class"/>
    <x v="525"/>
    <s v="Emily Ducich"/>
    <x v="2"/>
    <s v="United States"/>
    <s v="Los Angeles"/>
    <x v="1"/>
    <n v="90045"/>
    <x v="1"/>
    <s v="FUR-FU-10004018"/>
    <x v="0"/>
    <x v="5"/>
    <s v="Tensor Computer Mounted Lamp"/>
    <n v="44.67"/>
    <n v="3"/>
    <n v="0"/>
    <n v="12.060900000000002"/>
  </r>
  <r>
    <n v="3965"/>
    <x v="1959"/>
    <x v="0"/>
    <x v="897"/>
    <d v="2013-09-29T00:00:00"/>
    <s v="Standard Class"/>
    <x v="617"/>
    <s v="Pierre Wener"/>
    <x v="0"/>
    <s v="United States"/>
    <s v="Philadelphia"/>
    <x v="9"/>
    <n v="19140"/>
    <x v="3"/>
    <s v="OFF-AR-10003481"/>
    <x v="1"/>
    <x v="6"/>
    <s v="Newell 348"/>
    <n v="7.8719999999999999"/>
    <n v="3"/>
    <n v="0.2"/>
    <n v="0.88559999999999883"/>
  </r>
  <r>
    <n v="3966"/>
    <x v="1960"/>
    <x v="2"/>
    <x v="607"/>
    <d v="2011-11-17T00:00:00"/>
    <s v="Second Class"/>
    <x v="664"/>
    <s v="Denise Monton"/>
    <x v="1"/>
    <s v="United States"/>
    <s v="Asheville"/>
    <x v="3"/>
    <n v="28806"/>
    <x v="0"/>
    <s v="OFF-AR-10003651"/>
    <x v="1"/>
    <x v="6"/>
    <s v="Newell 350"/>
    <n v="7.8719999999999999"/>
    <n v="3"/>
    <n v="0.2"/>
    <n v="0.88559999999999883"/>
  </r>
  <r>
    <n v="3967"/>
    <x v="1961"/>
    <x v="0"/>
    <x v="178"/>
    <d v="2013-04-07T00:00:00"/>
    <s v="Standard Class"/>
    <x v="386"/>
    <s v="Don Weiss"/>
    <x v="0"/>
    <s v="United States"/>
    <s v="New York City"/>
    <x v="15"/>
    <n v="10024"/>
    <x v="3"/>
    <s v="OFF-AR-10002956"/>
    <x v="1"/>
    <x v="6"/>
    <s v="Boston 16801 Nautilus Battery Pencil Sharpener"/>
    <n v="88.04"/>
    <n v="4"/>
    <n v="0"/>
    <n v="22.8904"/>
  </r>
  <r>
    <n v="3968"/>
    <x v="1962"/>
    <x v="0"/>
    <x v="244"/>
    <d v="2013-05-24T00:00:00"/>
    <s v="First Class"/>
    <x v="258"/>
    <s v="Eugene Hildebrand"/>
    <x v="2"/>
    <s v="United States"/>
    <s v="Colorado Springs"/>
    <x v="22"/>
    <n v="80906"/>
    <x v="1"/>
    <s v="OFF-BI-10003638"/>
    <x v="1"/>
    <x v="8"/>
    <s v="GBC Durable Plastic Covers"/>
    <n v="40.635000000000012"/>
    <n v="7"/>
    <n v="0.7"/>
    <n v="-32.507999999999996"/>
  </r>
  <r>
    <n v="3969"/>
    <x v="1963"/>
    <x v="1"/>
    <x v="932"/>
    <d v="2012-06-05T00:00:00"/>
    <s v="Standard Class"/>
    <x v="722"/>
    <s v="Katrina Edelman"/>
    <x v="1"/>
    <s v="United States"/>
    <s v="San Antonio"/>
    <x v="5"/>
    <n v="78207"/>
    <x v="2"/>
    <s v="OFF-BI-10001890"/>
    <x v="1"/>
    <x v="8"/>
    <s v="Avery Poly Binder Pockets"/>
    <n v="5.7279999999999989"/>
    <n v="8"/>
    <n v="0.8"/>
    <n v="-9.1648000000000032"/>
  </r>
  <r>
    <n v="3970"/>
    <x v="1963"/>
    <x v="1"/>
    <x v="932"/>
    <d v="2012-06-05T00:00:00"/>
    <s v="Standard Class"/>
    <x v="722"/>
    <s v="Katrina Edelman"/>
    <x v="1"/>
    <s v="United States"/>
    <s v="San Antonio"/>
    <x v="5"/>
    <n v="78207"/>
    <x v="2"/>
    <s v="OFF-PA-10002606"/>
    <x v="1"/>
    <x v="10"/>
    <s v="Xerox 1928"/>
    <n v="42.24"/>
    <n v="10"/>
    <n v="0.2"/>
    <n v="13.199999999999998"/>
  </r>
  <r>
    <n v="3971"/>
    <x v="1964"/>
    <x v="2"/>
    <x v="754"/>
    <d v="2011-11-26T00:00:00"/>
    <s v="Standard Class"/>
    <x v="727"/>
    <s v="Susan Pistek"/>
    <x v="0"/>
    <s v="United States"/>
    <s v="Los Angeles"/>
    <x v="1"/>
    <n v="90036"/>
    <x v="1"/>
    <s v="OFF-PA-10002245"/>
    <x v="1"/>
    <x v="10"/>
    <s v="Xerox 1895"/>
    <n v="53.820000000000007"/>
    <n v="9"/>
    <n v="0"/>
    <n v="24.218999999999998"/>
  </r>
  <r>
    <n v="3972"/>
    <x v="1965"/>
    <x v="1"/>
    <x v="933"/>
    <d v="2012-02-24T00:00:00"/>
    <s v="Second Class"/>
    <x v="390"/>
    <s v="Penelope Sewall"/>
    <x v="2"/>
    <s v="United States"/>
    <s v="Sterling Heights"/>
    <x v="12"/>
    <n v="48310"/>
    <x v="2"/>
    <s v="OFF-AR-10001615"/>
    <x v="1"/>
    <x v="6"/>
    <s v="Newell 34"/>
    <n v="79.36"/>
    <n v="4"/>
    <n v="0"/>
    <n v="20.633600000000001"/>
  </r>
  <r>
    <n v="3973"/>
    <x v="1966"/>
    <x v="0"/>
    <x v="892"/>
    <d v="2013-04-03T00:00:00"/>
    <s v="Standard Class"/>
    <x v="49"/>
    <s v="Janet Martin"/>
    <x v="0"/>
    <s v="United States"/>
    <s v="New York City"/>
    <x v="15"/>
    <n v="10009"/>
    <x v="3"/>
    <s v="OFF-PA-10000466"/>
    <x v="1"/>
    <x v="10"/>
    <s v="Memo Book, 100 Message Capacity, 5 3/8” x 11”"/>
    <n v="13.48"/>
    <n v="2"/>
    <n v="0"/>
    <n v="6.74"/>
  </r>
  <r>
    <n v="3974"/>
    <x v="1966"/>
    <x v="0"/>
    <x v="892"/>
    <d v="2013-04-03T00:00:00"/>
    <s v="Standard Class"/>
    <x v="49"/>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x v="49"/>
    <s v="Janet Martin"/>
    <x v="0"/>
    <s v="United States"/>
    <s v="New York City"/>
    <x v="15"/>
    <n v="10009"/>
    <x v="3"/>
    <s v="FUR-FU-10004848"/>
    <x v="0"/>
    <x v="5"/>
    <s v="Howard Miller 13-3/4&quot; Diameter Brushed Chrome Round Wall Clock"/>
    <n v="414"/>
    <n v="8"/>
    <n v="0"/>
    <n v="124.19999999999999"/>
  </r>
  <r>
    <n v="3976"/>
    <x v="1966"/>
    <x v="0"/>
    <x v="892"/>
    <d v="2013-04-03T00:00:00"/>
    <s v="Standard Class"/>
    <x v="49"/>
    <s v="Janet Martin"/>
    <x v="0"/>
    <s v="United States"/>
    <s v="New York City"/>
    <x v="15"/>
    <n v="10009"/>
    <x v="3"/>
    <s v="OFF-BI-10000320"/>
    <x v="1"/>
    <x v="8"/>
    <s v="GBC Plastic Binding Combs"/>
    <n v="41.328000000000003"/>
    <n v="7"/>
    <n v="0.2"/>
    <n v="14.981400000000001"/>
  </r>
  <r>
    <n v="3977"/>
    <x v="1967"/>
    <x v="0"/>
    <x v="332"/>
    <d v="2013-10-25T00:00:00"/>
    <s v="First Class"/>
    <x v="518"/>
    <s v="Eric Barreto"/>
    <x v="0"/>
    <s v="United States"/>
    <s v="Richmond"/>
    <x v="17"/>
    <n v="23223"/>
    <x v="0"/>
    <s v="FUR-FU-10003731"/>
    <x v="0"/>
    <x v="5"/>
    <s v="Eldon Expressions Wood and Plastic Desk Accessories, Oak"/>
    <n v="39.92"/>
    <n v="4"/>
    <n v="0"/>
    <n v="11.177600000000002"/>
  </r>
  <r>
    <n v="3978"/>
    <x v="1968"/>
    <x v="3"/>
    <x v="280"/>
    <d v="2014-10-08T00:00:00"/>
    <s v="Standard Class"/>
    <x v="435"/>
    <s v="Frank Gastineau"/>
    <x v="2"/>
    <s v="United States"/>
    <s v="Seattle"/>
    <x v="4"/>
    <n v="98105"/>
    <x v="1"/>
    <s v="OFF-FA-10002780"/>
    <x v="1"/>
    <x v="13"/>
    <s v="Staples"/>
    <n v="8.94"/>
    <n v="3"/>
    <n v="0"/>
    <n v="4.1123999999999992"/>
  </r>
  <r>
    <n v="3979"/>
    <x v="1968"/>
    <x v="3"/>
    <x v="280"/>
    <d v="2014-10-08T00:00:00"/>
    <s v="Standard Class"/>
    <x v="435"/>
    <s v="Frank Gastineau"/>
    <x v="2"/>
    <s v="United States"/>
    <s v="Seattle"/>
    <x v="4"/>
    <n v="98105"/>
    <x v="1"/>
    <s v="TEC-PH-10003800"/>
    <x v="2"/>
    <x v="7"/>
    <s v="i.Sound Portable Power - 8000 mAh"/>
    <n v="84.784000000000006"/>
    <n v="2"/>
    <n v="0.2"/>
    <n v="-20.136200000000006"/>
  </r>
  <r>
    <n v="3980"/>
    <x v="1969"/>
    <x v="2"/>
    <x v="851"/>
    <d v="2011-12-27T00:00:00"/>
    <s v="Standard Class"/>
    <x v="260"/>
    <s v="Tiffany House"/>
    <x v="1"/>
    <s v="United States"/>
    <s v="New York City"/>
    <x v="15"/>
    <n v="10024"/>
    <x v="3"/>
    <s v="FUR-TA-10001676"/>
    <x v="0"/>
    <x v="3"/>
    <s v="Hon 61000 Series Interactive Training Tables"/>
    <n v="53.315999999999995"/>
    <n v="2"/>
    <n v="0.4"/>
    <n v="-19.549200000000006"/>
  </r>
  <r>
    <n v="3981"/>
    <x v="1969"/>
    <x v="2"/>
    <x v="851"/>
    <d v="2011-12-27T00:00:00"/>
    <s v="Standard Class"/>
    <x v="260"/>
    <s v="Tiffany House"/>
    <x v="1"/>
    <s v="United States"/>
    <s v="New York City"/>
    <x v="15"/>
    <n v="10024"/>
    <x v="3"/>
    <s v="OFF-AP-10002350"/>
    <x v="1"/>
    <x v="9"/>
    <s v="Belkin F9H710-06 7 Outlet SurgeMaster Surge Protector"/>
    <n v="56.519999999999996"/>
    <n v="3"/>
    <n v="0"/>
    <n v="15.8256"/>
  </r>
  <r>
    <n v="3982"/>
    <x v="1970"/>
    <x v="3"/>
    <x v="934"/>
    <d v="2014-12-21T00:00:00"/>
    <s v="Standard Class"/>
    <x v="484"/>
    <s v="Paul Lucas"/>
    <x v="2"/>
    <s v="United States"/>
    <s v="Seattle"/>
    <x v="4"/>
    <n v="98115"/>
    <x v="1"/>
    <s v="FUR-FU-10003096"/>
    <x v="0"/>
    <x v="5"/>
    <s v="Master Giant Foot Doorstop, Safety Yellow"/>
    <n v="22.77"/>
    <n v="3"/>
    <n v="0"/>
    <n v="9.7911000000000001"/>
  </r>
  <r>
    <n v="3983"/>
    <x v="1971"/>
    <x v="0"/>
    <x v="274"/>
    <d v="2013-07-10T00:00:00"/>
    <s v="Second Class"/>
    <x v="666"/>
    <s v="Christopher Conant"/>
    <x v="0"/>
    <s v="United States"/>
    <s v="Los Angeles"/>
    <x v="1"/>
    <n v="90045"/>
    <x v="1"/>
    <s v="FUR-CH-10003061"/>
    <x v="0"/>
    <x v="1"/>
    <s v="Global Leather Task Chair, Black"/>
    <n v="287.96800000000002"/>
    <n v="4"/>
    <n v="0.2"/>
    <n v="-3.5996000000000521"/>
  </r>
  <r>
    <n v="3984"/>
    <x v="1971"/>
    <x v="0"/>
    <x v="274"/>
    <d v="2013-07-10T00:00:00"/>
    <s v="Second Class"/>
    <x v="666"/>
    <s v="Christopher Conant"/>
    <x v="0"/>
    <s v="United States"/>
    <s v="Los Angeles"/>
    <x v="1"/>
    <n v="90045"/>
    <x v="1"/>
    <s v="TEC-CO-10003763"/>
    <x v="2"/>
    <x v="16"/>
    <s v="Canon PC1060 Personal Laser Copier"/>
    <n v="2799.9600000000005"/>
    <n v="5"/>
    <n v="0.2"/>
    <n v="944.98649999999986"/>
  </r>
  <r>
    <n v="3985"/>
    <x v="1971"/>
    <x v="0"/>
    <x v="274"/>
    <d v="2013-07-10T00:00:00"/>
    <s v="Second Class"/>
    <x v="666"/>
    <s v="Christopher Conant"/>
    <x v="0"/>
    <s v="United States"/>
    <s v="Los Angeles"/>
    <x v="1"/>
    <n v="90045"/>
    <x v="1"/>
    <s v="OFF-PA-10002923"/>
    <x v="1"/>
    <x v="10"/>
    <s v="Xerox 1942"/>
    <n v="48.94"/>
    <n v="1"/>
    <n v="0"/>
    <n v="24.47"/>
  </r>
  <r>
    <n v="3986"/>
    <x v="1972"/>
    <x v="0"/>
    <x v="764"/>
    <d v="2013-04-22T00:00:00"/>
    <s v="Standard Class"/>
    <x v="341"/>
    <s v="Jessica Myrick"/>
    <x v="0"/>
    <s v="United States"/>
    <s v="Lakewood"/>
    <x v="1"/>
    <n v="90712"/>
    <x v="1"/>
    <s v="FUR-BO-10003441"/>
    <x v="0"/>
    <x v="0"/>
    <s v="Bush Westfield Collection Bookcases, Fully Assembled"/>
    <n v="257.49900000000002"/>
    <n v="3"/>
    <n v="0.15"/>
    <n v="24.235199999999978"/>
  </r>
  <r>
    <n v="3987"/>
    <x v="1973"/>
    <x v="3"/>
    <x v="798"/>
    <d v="2014-04-15T00:00:00"/>
    <s v="Standard Class"/>
    <x v="580"/>
    <s v="Karen Ferguson"/>
    <x v="2"/>
    <s v="United States"/>
    <s v="Plainfield"/>
    <x v="30"/>
    <n v="7060"/>
    <x v="3"/>
    <s v="OFF-ST-10001780"/>
    <x v="1"/>
    <x v="4"/>
    <s v="Tennsco 16-Compartment Lockers with Coat Rack"/>
    <n v="2591.56"/>
    <n v="4"/>
    <n v="0"/>
    <n v="621.97440000000006"/>
  </r>
  <r>
    <n v="3988"/>
    <x v="1973"/>
    <x v="3"/>
    <x v="798"/>
    <d v="2014-04-15T00:00:00"/>
    <s v="Standard Class"/>
    <x v="580"/>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x v="728"/>
    <s v="Charles Sheldon"/>
    <x v="1"/>
    <s v="United States"/>
    <s v="Columbia"/>
    <x v="18"/>
    <n v="38401"/>
    <x v="0"/>
    <s v="FUR-FU-10003798"/>
    <x v="0"/>
    <x v="5"/>
    <s v="Ultra Door Kickplate, 8&quot;H x 34&quot;W"/>
    <n v="79.12"/>
    <n v="5"/>
    <n v="0.2"/>
    <n v="13.845999999999997"/>
  </r>
  <r>
    <n v="3990"/>
    <x v="1975"/>
    <x v="2"/>
    <x v="641"/>
    <d v="2011-11-27T00:00:00"/>
    <s v="Second Class"/>
    <x v="481"/>
    <s v="Andy Reiter"/>
    <x v="0"/>
    <s v="United States"/>
    <s v="Woonsocket"/>
    <x v="34"/>
    <n v="2895"/>
    <x v="3"/>
    <s v="FUR-FU-10001095"/>
    <x v="0"/>
    <x v="5"/>
    <s v="DAX Black Cherry Wood-Tone Poster Frame"/>
    <n v="52.96"/>
    <n v="2"/>
    <n v="0"/>
    <n v="20.1248"/>
  </r>
  <r>
    <n v="3991"/>
    <x v="1976"/>
    <x v="2"/>
    <x v="935"/>
    <d v="2011-11-08T00:00:00"/>
    <s v="Standard Class"/>
    <x v="474"/>
    <s v="Maxwell Schwartz"/>
    <x v="0"/>
    <s v="United States"/>
    <s v="Lancaster"/>
    <x v="9"/>
    <n v="17602"/>
    <x v="3"/>
    <s v="OFF-SU-10000157"/>
    <x v="1"/>
    <x v="14"/>
    <s v="Compact Automatic Electric Letter Opener"/>
    <n v="286.34400000000005"/>
    <n v="3"/>
    <n v="0.2"/>
    <n v="-64.427400000000006"/>
  </r>
  <r>
    <n v="3992"/>
    <x v="1977"/>
    <x v="1"/>
    <x v="489"/>
    <d v="2012-05-05T00:00:00"/>
    <s v="Standard Class"/>
    <x v="106"/>
    <s v="David Bremer"/>
    <x v="1"/>
    <s v="United States"/>
    <s v="Tampa"/>
    <x v="2"/>
    <n v="33614"/>
    <x v="0"/>
    <s v="FUR-FU-10001095"/>
    <x v="0"/>
    <x v="5"/>
    <s v="DAX Black Cherry Wood-Tone Poster Frame"/>
    <n v="63.552000000000007"/>
    <n v="3"/>
    <n v="0.2"/>
    <n v="14.299199999999999"/>
  </r>
  <r>
    <n v="3993"/>
    <x v="1977"/>
    <x v="1"/>
    <x v="489"/>
    <d v="2012-05-05T00:00:00"/>
    <s v="Standard Class"/>
    <x v="106"/>
    <s v="David Bremer"/>
    <x v="1"/>
    <s v="United States"/>
    <s v="Tampa"/>
    <x v="2"/>
    <n v="33614"/>
    <x v="0"/>
    <s v="OFF-SU-10004261"/>
    <x v="1"/>
    <x v="14"/>
    <s v="Fiskars 8&quot; Scissors, 2/Pack"/>
    <n v="41.375999999999998"/>
    <n v="3"/>
    <n v="0.2"/>
    <n v="4.6547999999999927"/>
  </r>
  <r>
    <n v="3994"/>
    <x v="1977"/>
    <x v="1"/>
    <x v="489"/>
    <d v="2012-05-05T00:00:00"/>
    <s v="Standard Class"/>
    <x v="106"/>
    <s v="David Bremer"/>
    <x v="1"/>
    <s v="United States"/>
    <s v="Tampa"/>
    <x v="2"/>
    <n v="33614"/>
    <x v="0"/>
    <s v="OFF-AR-10004022"/>
    <x v="1"/>
    <x v="6"/>
    <s v="Panasonic KP-380BK Classic Electric Pencil Sharpener"/>
    <n v="172.70400000000001"/>
    <n v="6"/>
    <n v="0.2"/>
    <n v="10.793999999999983"/>
  </r>
  <r>
    <n v="3995"/>
    <x v="1978"/>
    <x v="1"/>
    <x v="936"/>
    <d v="2012-03-12T00:00:00"/>
    <s v="Standard Class"/>
    <x v="729"/>
    <s v="Dana Kaydos"/>
    <x v="0"/>
    <s v="United States"/>
    <s v="Kenosha"/>
    <x v="6"/>
    <n v="53142"/>
    <x v="2"/>
    <s v="FUR-BO-10002916"/>
    <x v="0"/>
    <x v="0"/>
    <s v="Rush Hierlooms Collection 1&quot; Thick Stackable Bookcases"/>
    <n v="512.93999999999994"/>
    <n v="3"/>
    <n v="0"/>
    <n v="97.45859999999999"/>
  </r>
  <r>
    <n v="3996"/>
    <x v="1978"/>
    <x v="1"/>
    <x v="936"/>
    <d v="2012-03-12T00:00:00"/>
    <s v="Standard Class"/>
    <x v="729"/>
    <s v="Dana Kaydos"/>
    <x v="0"/>
    <s v="United States"/>
    <s v="Kenosha"/>
    <x v="6"/>
    <n v="53142"/>
    <x v="2"/>
    <s v="FUR-CH-10002084"/>
    <x v="0"/>
    <x v="1"/>
    <s v="Hon Mobius Operator's Chair"/>
    <n v="860.93"/>
    <n v="7"/>
    <n v="0"/>
    <n v="189.40460000000002"/>
  </r>
  <r>
    <n v="3997"/>
    <x v="1978"/>
    <x v="1"/>
    <x v="936"/>
    <d v="2012-03-12T00:00:00"/>
    <s v="Standard Class"/>
    <x v="729"/>
    <s v="Dana Kaydos"/>
    <x v="0"/>
    <s v="United States"/>
    <s v="Kenosha"/>
    <x v="6"/>
    <n v="53142"/>
    <x v="2"/>
    <s v="TEC-PH-10003012"/>
    <x v="2"/>
    <x v="7"/>
    <s v="Nortel Meridian M3904 Professional Digital phone"/>
    <n v="769.95"/>
    <n v="5"/>
    <n v="0"/>
    <n v="223.28549999999993"/>
  </r>
  <r>
    <n v="3998"/>
    <x v="1978"/>
    <x v="1"/>
    <x v="936"/>
    <d v="2012-03-12T00:00:00"/>
    <s v="Standard Class"/>
    <x v="729"/>
    <s v="Dana Kaydos"/>
    <x v="0"/>
    <s v="United States"/>
    <s v="Kenosha"/>
    <x v="6"/>
    <n v="53142"/>
    <x v="2"/>
    <s v="OFF-AR-10002704"/>
    <x v="1"/>
    <x v="6"/>
    <s v="Boston 1900 Electric Pencil Sharpener"/>
    <n v="14.98"/>
    <n v="1"/>
    <n v="0"/>
    <n v="4.4939999999999998"/>
  </r>
  <r>
    <n v="3999"/>
    <x v="1978"/>
    <x v="1"/>
    <x v="936"/>
    <d v="2012-03-12T00:00:00"/>
    <s v="Standard Class"/>
    <x v="729"/>
    <s v="Dana Kaydos"/>
    <x v="0"/>
    <s v="United States"/>
    <s v="Kenosha"/>
    <x v="6"/>
    <n v="53142"/>
    <x v="2"/>
    <s v="FUR-FU-10000308"/>
    <x v="0"/>
    <x v="5"/>
    <s v="Deflect-o Glass Clear Studded Chair Mats"/>
    <n v="373.08"/>
    <n v="6"/>
    <n v="0"/>
    <n v="82.077600000000004"/>
  </r>
  <r>
    <n v="4000"/>
    <x v="1979"/>
    <x v="1"/>
    <x v="789"/>
    <d v="2012-07-20T00:00:00"/>
    <s v="Second Class"/>
    <x v="172"/>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x v="656"/>
    <s v="Dean percer"/>
    <x v="2"/>
    <s v="United States"/>
    <s v="Seattle"/>
    <x v="4"/>
    <n v="98115"/>
    <x v="1"/>
    <s v="FUR-FU-10001196"/>
    <x v="0"/>
    <x v="5"/>
    <s v="DAX Cubicle Frames - 8x10"/>
    <n v="63.47"/>
    <n v="11"/>
    <n v="0"/>
    <n v="19.040999999999997"/>
  </r>
  <r>
    <n v="4002"/>
    <x v="1980"/>
    <x v="2"/>
    <x v="856"/>
    <d v="2011-10-16T00:00:00"/>
    <s v="Standard Class"/>
    <x v="656"/>
    <s v="Dean percer"/>
    <x v="2"/>
    <s v="United States"/>
    <s v="Seattle"/>
    <x v="4"/>
    <n v="98115"/>
    <x v="1"/>
    <s v="TEC-AC-10002942"/>
    <x v="2"/>
    <x v="11"/>
    <s v="WD My Passport Ultra 1TB Portable External Hard Drive"/>
    <n v="345"/>
    <n v="5"/>
    <n v="0"/>
    <n v="58.649999999999984"/>
  </r>
  <r>
    <n v="4003"/>
    <x v="1981"/>
    <x v="0"/>
    <x v="840"/>
    <d v="2013-03-09T00:00:00"/>
    <s v="Standard Class"/>
    <x v="417"/>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x v="417"/>
    <s v="Chris Cortes"/>
    <x v="0"/>
    <s v="United States"/>
    <s v="San Antonio"/>
    <x v="5"/>
    <n v="78207"/>
    <x v="2"/>
    <s v="TEC-MA-10001016"/>
    <x v="2"/>
    <x v="15"/>
    <s v="Canon PC170 Desktop Personal Copier"/>
    <n v="287.90999999999997"/>
    <n v="3"/>
    <n v="0.4"/>
    <n v="33.589499999999987"/>
  </r>
  <r>
    <n v="4005"/>
    <x v="1981"/>
    <x v="0"/>
    <x v="840"/>
    <d v="2013-03-09T00:00:00"/>
    <s v="Standard Class"/>
    <x v="417"/>
    <s v="Chris Cortes"/>
    <x v="0"/>
    <s v="United States"/>
    <s v="San Antonio"/>
    <x v="5"/>
    <n v="78207"/>
    <x v="2"/>
    <s v="OFF-EN-10000483"/>
    <x v="1"/>
    <x v="12"/>
    <s v="White Envelopes, White Envelopes with Clear Poly Window"/>
    <n v="36.6"/>
    <n v="3"/>
    <n v="0.2"/>
    <n v="11.894999999999994"/>
  </r>
  <r>
    <n v="4006"/>
    <x v="1982"/>
    <x v="1"/>
    <x v="895"/>
    <d v="2012-12-16T00:00:00"/>
    <s v="Standard Class"/>
    <x v="730"/>
    <s v="Khloe Miller"/>
    <x v="0"/>
    <s v="United States"/>
    <s v="Roswell"/>
    <x v="32"/>
    <n v="30076"/>
    <x v="0"/>
    <s v="OFF-AR-10003087"/>
    <x v="1"/>
    <x v="6"/>
    <s v="Staples"/>
    <n v="1.78"/>
    <n v="1"/>
    <n v="0"/>
    <n v="0.49839999999999995"/>
  </r>
  <r>
    <n v="4007"/>
    <x v="1982"/>
    <x v="1"/>
    <x v="895"/>
    <d v="2012-12-16T00:00:00"/>
    <s v="Standard Class"/>
    <x v="730"/>
    <s v="Khloe Miller"/>
    <x v="0"/>
    <s v="United States"/>
    <s v="Roswell"/>
    <x v="32"/>
    <n v="30076"/>
    <x v="0"/>
    <s v="OFF-PA-10000520"/>
    <x v="1"/>
    <x v="10"/>
    <s v="Xerox 201"/>
    <n v="25.92"/>
    <n v="4"/>
    <n v="0"/>
    <n v="12.441600000000001"/>
  </r>
  <r>
    <n v="4008"/>
    <x v="1982"/>
    <x v="1"/>
    <x v="895"/>
    <d v="2012-12-16T00:00:00"/>
    <s v="Standard Class"/>
    <x v="730"/>
    <s v="Khloe Miller"/>
    <x v="0"/>
    <s v="United States"/>
    <s v="Roswell"/>
    <x v="32"/>
    <n v="30076"/>
    <x v="0"/>
    <s v="TEC-AC-10001553"/>
    <x v="2"/>
    <x v="11"/>
    <s v="Memorex 25GB 6X Branded Blu-Ray Recordable Disc, 15/Pack"/>
    <n v="101.94"/>
    <n v="6"/>
    <n v="0"/>
    <n v="21.407399999999999"/>
  </r>
  <r>
    <n v="4009"/>
    <x v="1983"/>
    <x v="1"/>
    <x v="217"/>
    <d v="2012-12-22T00:00:00"/>
    <s v="Standard Class"/>
    <x v="149"/>
    <s v="Michael Kennedy"/>
    <x v="1"/>
    <s v="United States"/>
    <s v="Louisville"/>
    <x v="22"/>
    <n v="80027"/>
    <x v="1"/>
    <s v="OFF-AR-10000634"/>
    <x v="1"/>
    <x v="6"/>
    <s v="Newell 320"/>
    <n v="6.8480000000000008"/>
    <n v="2"/>
    <n v="0.2"/>
    <n v="0.59920000000000018"/>
  </r>
  <r>
    <n v="4010"/>
    <x v="1984"/>
    <x v="3"/>
    <x v="314"/>
    <d v="2014-01-06T00:00:00"/>
    <s v="Standard Class"/>
    <x v="56"/>
    <s v="Steven Cartwright"/>
    <x v="0"/>
    <s v="United States"/>
    <s v="Los Angeles"/>
    <x v="1"/>
    <n v="90036"/>
    <x v="1"/>
    <s v="FUR-FU-10001215"/>
    <x v="0"/>
    <x v="5"/>
    <s v="Howard Miller 11-1/2&quot; Diameter Brentwood Wall Clock"/>
    <n v="474.43"/>
    <n v="11"/>
    <n v="0"/>
    <n v="199.26060000000004"/>
  </r>
  <r>
    <n v="4011"/>
    <x v="1985"/>
    <x v="3"/>
    <x v="610"/>
    <d v="2014-11-25T00:00:00"/>
    <s v="First Class"/>
    <x v="693"/>
    <s v="Cindy Chapman"/>
    <x v="0"/>
    <s v="United States"/>
    <s v="Philadelphia"/>
    <x v="9"/>
    <n v="19143"/>
    <x v="3"/>
    <s v="OFF-PA-10001204"/>
    <x v="1"/>
    <x v="10"/>
    <s v="Xerox 1972"/>
    <n v="8.4480000000000004"/>
    <n v="2"/>
    <n v="0.2"/>
    <n v="2.6399999999999997"/>
  </r>
  <r>
    <n v="4012"/>
    <x v="1985"/>
    <x v="3"/>
    <x v="610"/>
    <d v="2014-11-25T00:00:00"/>
    <s v="First Class"/>
    <x v="693"/>
    <s v="Cindy Chapman"/>
    <x v="0"/>
    <s v="United States"/>
    <s v="Philadelphia"/>
    <x v="9"/>
    <n v="19143"/>
    <x v="3"/>
    <s v="OFF-ST-10002444"/>
    <x v="1"/>
    <x v="4"/>
    <s v="Recycled Eldon Regeneration Jumbo File"/>
    <n v="39.295999999999999"/>
    <n v="4"/>
    <n v="0.2"/>
    <n v="3.9295999999999989"/>
  </r>
  <r>
    <n v="4013"/>
    <x v="1986"/>
    <x v="1"/>
    <x v="937"/>
    <d v="2012-12-27T00:00:00"/>
    <s v="Standard Class"/>
    <x v="457"/>
    <s v="Beth Thompson"/>
    <x v="2"/>
    <s v="United States"/>
    <s v="Superior"/>
    <x v="6"/>
    <n v="54880"/>
    <x v="2"/>
    <s v="OFF-AR-10000203"/>
    <x v="1"/>
    <x v="6"/>
    <s v="Newell 336"/>
    <n v="17.12"/>
    <n v="4"/>
    <n v="0"/>
    <n v="4.9647999999999985"/>
  </r>
  <r>
    <n v="4014"/>
    <x v="1987"/>
    <x v="1"/>
    <x v="841"/>
    <d v="2012-08-28T00:00:00"/>
    <s v="Standard Class"/>
    <x v="651"/>
    <s v="Fred Harton"/>
    <x v="0"/>
    <s v="United States"/>
    <s v="Atlanta"/>
    <x v="32"/>
    <n v="30318"/>
    <x v="0"/>
    <s v="OFF-AP-10000828"/>
    <x v="1"/>
    <x v="9"/>
    <s v="Avanti 4.4 Cu. Ft. Refrigerator"/>
    <n v="542.93999999999994"/>
    <n v="3"/>
    <n v="0"/>
    <n v="152.02319999999997"/>
  </r>
  <r>
    <n v="4015"/>
    <x v="1987"/>
    <x v="1"/>
    <x v="841"/>
    <d v="2012-08-28T00:00:00"/>
    <s v="Standard Class"/>
    <x v="651"/>
    <s v="Fred Harton"/>
    <x v="0"/>
    <s v="United States"/>
    <s v="Atlanta"/>
    <x v="32"/>
    <n v="30318"/>
    <x v="0"/>
    <s v="OFF-LA-10003190"/>
    <x v="1"/>
    <x v="2"/>
    <s v="Avery 474"/>
    <n v="8.64"/>
    <n v="3"/>
    <n v="0"/>
    <n v="4.2336"/>
  </r>
  <r>
    <n v="4016"/>
    <x v="1987"/>
    <x v="1"/>
    <x v="841"/>
    <d v="2012-08-28T00:00:00"/>
    <s v="Standard Class"/>
    <x v="651"/>
    <s v="Fred Harton"/>
    <x v="0"/>
    <s v="United States"/>
    <s v="Atlanta"/>
    <x v="32"/>
    <n v="30318"/>
    <x v="0"/>
    <s v="OFF-PA-10002319"/>
    <x v="1"/>
    <x v="10"/>
    <s v="Xerox 1944"/>
    <n v="193.79999999999998"/>
    <n v="5"/>
    <n v="0"/>
    <n v="94.962000000000003"/>
  </r>
  <r>
    <n v="4017"/>
    <x v="1987"/>
    <x v="1"/>
    <x v="841"/>
    <d v="2012-08-28T00:00:00"/>
    <s v="Standard Class"/>
    <x v="651"/>
    <s v="Fred Harton"/>
    <x v="0"/>
    <s v="United States"/>
    <s v="Atlanta"/>
    <x v="32"/>
    <n v="30318"/>
    <x v="0"/>
    <s v="OFF-PA-10003893"/>
    <x v="1"/>
    <x v="10"/>
    <s v="Xerox 1962"/>
    <n v="21.400000000000002"/>
    <n v="5"/>
    <n v="0"/>
    <n v="9.629999999999999"/>
  </r>
  <r>
    <n v="4018"/>
    <x v="1987"/>
    <x v="1"/>
    <x v="841"/>
    <d v="2012-08-28T00:00:00"/>
    <s v="Standard Class"/>
    <x v="651"/>
    <s v="Fred Harton"/>
    <x v="0"/>
    <s v="United States"/>
    <s v="Atlanta"/>
    <x v="32"/>
    <n v="30318"/>
    <x v="0"/>
    <s v="OFF-PA-10002499"/>
    <x v="1"/>
    <x v="10"/>
    <s v="Xerox 1890"/>
    <n v="97.88"/>
    <n v="2"/>
    <n v="0"/>
    <n v="48.94"/>
  </r>
  <r>
    <n v="4019"/>
    <x v="1987"/>
    <x v="1"/>
    <x v="841"/>
    <d v="2012-08-28T00:00:00"/>
    <s v="Standard Class"/>
    <x v="651"/>
    <s v="Fred Harton"/>
    <x v="0"/>
    <s v="United States"/>
    <s v="Atlanta"/>
    <x v="32"/>
    <n v="30318"/>
    <x v="0"/>
    <s v="TEC-AC-10004568"/>
    <x v="2"/>
    <x v="11"/>
    <s v="Maxell LTO Ultrium - 800 GB"/>
    <n v="251.91"/>
    <n v="9"/>
    <n v="0"/>
    <n v="47.862899999999982"/>
  </r>
  <r>
    <n v="4020"/>
    <x v="1987"/>
    <x v="1"/>
    <x v="841"/>
    <d v="2012-08-28T00:00:00"/>
    <s v="Standard Class"/>
    <x v="651"/>
    <s v="Fred Harton"/>
    <x v="0"/>
    <s v="United States"/>
    <s v="Atlanta"/>
    <x v="32"/>
    <n v="30318"/>
    <x v="0"/>
    <s v="OFF-AP-10001492"/>
    <x v="1"/>
    <x v="9"/>
    <s v="Acco Six-Outlet Power Strip, 4' Cord Length"/>
    <n v="25.86"/>
    <n v="3"/>
    <n v="0"/>
    <n v="6.7236000000000002"/>
  </r>
  <r>
    <n v="4021"/>
    <x v="1988"/>
    <x v="2"/>
    <x v="169"/>
    <d v="2011-06-27T00:00:00"/>
    <s v="Standard Class"/>
    <x v="731"/>
    <s v="Anna Andreadi"/>
    <x v="0"/>
    <s v="United States"/>
    <s v="Chester"/>
    <x v="9"/>
    <n v="19013"/>
    <x v="3"/>
    <s v="FUR-CH-10004698"/>
    <x v="0"/>
    <x v="1"/>
    <s v="Padded Folding Chairs, Black, 4/Carton"/>
    <n v="170.05799999999999"/>
    <n v="3"/>
    <n v="0.3"/>
    <n v="-4.858799999999988"/>
  </r>
  <r>
    <n v="4022"/>
    <x v="1988"/>
    <x v="2"/>
    <x v="169"/>
    <d v="2011-06-27T00:00:00"/>
    <s v="Standard Class"/>
    <x v="731"/>
    <s v="Anna Andreadi"/>
    <x v="0"/>
    <s v="United States"/>
    <s v="Chester"/>
    <x v="9"/>
    <n v="19013"/>
    <x v="3"/>
    <s v="TEC-PH-10004093"/>
    <x v="2"/>
    <x v="7"/>
    <s v="Panasonic Kx-TS550"/>
    <n v="82.782000000000011"/>
    <n v="3"/>
    <n v="0.4"/>
    <n v="-15.176700000000004"/>
  </r>
  <r>
    <n v="4023"/>
    <x v="1988"/>
    <x v="2"/>
    <x v="169"/>
    <d v="2011-06-27T00:00:00"/>
    <s v="Standard Class"/>
    <x v="731"/>
    <s v="Anna Andreadi"/>
    <x v="0"/>
    <s v="United States"/>
    <s v="Chester"/>
    <x v="9"/>
    <n v="19013"/>
    <x v="3"/>
    <s v="FUR-CH-10000454"/>
    <x v="0"/>
    <x v="1"/>
    <s v="Hon Deluxe Fabric Upholstered Stacking Chairs, Rounded Back"/>
    <n v="853.92999999999984"/>
    <n v="5"/>
    <n v="0.3"/>
    <n v="0"/>
  </r>
  <r>
    <n v="4024"/>
    <x v="1989"/>
    <x v="3"/>
    <x v="855"/>
    <d v="2014-10-29T00:00:00"/>
    <s v="First Class"/>
    <x v="705"/>
    <s v="Jack O'Briant"/>
    <x v="1"/>
    <s v="United States"/>
    <s v="San Francisco"/>
    <x v="1"/>
    <n v="94110"/>
    <x v="1"/>
    <s v="FUR-BO-10003034"/>
    <x v="0"/>
    <x v="0"/>
    <s v="O'Sullivan Elevations Bookcase, Cherry Finish"/>
    <n v="556.66499999999996"/>
    <n v="5"/>
    <n v="0.15"/>
    <n v="6.5490000000000208"/>
  </r>
  <r>
    <n v="4025"/>
    <x v="1989"/>
    <x v="3"/>
    <x v="855"/>
    <d v="2014-10-29T00:00:00"/>
    <s v="First Class"/>
    <x v="705"/>
    <s v="Jack O'Briant"/>
    <x v="1"/>
    <s v="United States"/>
    <s v="San Francisco"/>
    <x v="1"/>
    <n v="94110"/>
    <x v="1"/>
    <s v="TEC-PH-10003215"/>
    <x v="2"/>
    <x v="7"/>
    <s v="Jackery Bar Premium Fast-charging Portable Charger"/>
    <n v="95.84"/>
    <n v="4"/>
    <n v="0.2"/>
    <n v="34.741999999999997"/>
  </r>
  <r>
    <n v="4026"/>
    <x v="1990"/>
    <x v="3"/>
    <x v="938"/>
    <d v="2014-08-14T00:00:00"/>
    <s v="First Class"/>
    <x v="24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x v="245"/>
    <s v="Sylvia Foulston"/>
    <x v="1"/>
    <s v="United States"/>
    <s v="Bedford"/>
    <x v="5"/>
    <n v="76021"/>
    <x v="2"/>
    <s v="OFF-AR-10004582"/>
    <x v="1"/>
    <x v="6"/>
    <s v="BIC Brite Liner Grip Highlighters"/>
    <n v="9.1840000000000011"/>
    <n v="7"/>
    <n v="0.2"/>
    <n v="2.8699999999999992"/>
  </r>
  <r>
    <n v="4028"/>
    <x v="1990"/>
    <x v="3"/>
    <x v="938"/>
    <d v="2014-08-14T00:00:00"/>
    <s v="First Class"/>
    <x v="245"/>
    <s v="Sylvia Foulston"/>
    <x v="1"/>
    <s v="United States"/>
    <s v="Bedford"/>
    <x v="5"/>
    <n v="76021"/>
    <x v="2"/>
    <s v="TEC-PH-10001557"/>
    <x v="2"/>
    <x v="7"/>
    <s v="Pyle PMP37LED"/>
    <n v="153.584"/>
    <n v="2"/>
    <n v="0.2"/>
    <n v="13.438599999999994"/>
  </r>
  <r>
    <n v="4029"/>
    <x v="1990"/>
    <x v="3"/>
    <x v="938"/>
    <d v="2014-08-14T00:00:00"/>
    <s v="First Class"/>
    <x v="245"/>
    <s v="Sylvia Foulston"/>
    <x v="1"/>
    <s v="United States"/>
    <s v="Bedford"/>
    <x v="5"/>
    <n v="76021"/>
    <x v="2"/>
    <s v="OFF-BI-10004209"/>
    <x v="1"/>
    <x v="8"/>
    <s v="Fellowes Twister Kit, Gray/Clear, 3/pkg"/>
    <n v="12.863999999999995"/>
    <n v="8"/>
    <n v="0.8"/>
    <n v="-22.512"/>
  </r>
  <r>
    <n v="4030"/>
    <x v="1991"/>
    <x v="3"/>
    <x v="165"/>
    <d v="2014-12-29T00:00:00"/>
    <s v="Standard Class"/>
    <x v="394"/>
    <s v="Christine Sundaresam"/>
    <x v="0"/>
    <s v="United States"/>
    <s v="Lafayette"/>
    <x v="28"/>
    <n v="70506"/>
    <x v="0"/>
    <s v="TEC-MA-10003183"/>
    <x v="2"/>
    <x v="15"/>
    <s v="DYMO CardScan Personal V9 Business Card Scanner"/>
    <n v="479.97"/>
    <n v="3"/>
    <n v="0"/>
    <n v="239.98500000000001"/>
  </r>
  <r>
    <n v="4031"/>
    <x v="1991"/>
    <x v="3"/>
    <x v="165"/>
    <d v="2014-12-29T00:00:00"/>
    <s v="Standard Class"/>
    <x v="394"/>
    <s v="Christine Sundaresam"/>
    <x v="0"/>
    <s v="United States"/>
    <s v="Lafayette"/>
    <x v="28"/>
    <n v="70506"/>
    <x v="0"/>
    <s v="FUR-CH-10002439"/>
    <x v="0"/>
    <x v="1"/>
    <s v="Iceberg Nesting Folding Chair, 19w x 6d x 43h"/>
    <n v="232.88"/>
    <n v="4"/>
    <n v="0"/>
    <n v="60.5488"/>
  </r>
  <r>
    <n v="4032"/>
    <x v="1992"/>
    <x v="0"/>
    <x v="182"/>
    <d v="2013-10-01T00:00:00"/>
    <s v="Standard Class"/>
    <x v="17"/>
    <s v="Steve Nguyen"/>
    <x v="2"/>
    <s v="United States"/>
    <s v="Covington"/>
    <x v="4"/>
    <n v="98042"/>
    <x v="1"/>
    <s v="OFF-AP-10000576"/>
    <x v="1"/>
    <x v="9"/>
    <s v="Belkin 7 Outlet SurgeMaster II"/>
    <n v="236.88"/>
    <n v="6"/>
    <n v="0"/>
    <n v="66.326400000000007"/>
  </r>
  <r>
    <n v="4033"/>
    <x v="1992"/>
    <x v="0"/>
    <x v="182"/>
    <d v="2013-10-01T00:00:00"/>
    <s v="Standard Class"/>
    <x v="17"/>
    <s v="Steve Nguyen"/>
    <x v="2"/>
    <s v="United States"/>
    <s v="Covington"/>
    <x v="4"/>
    <n v="98042"/>
    <x v="1"/>
    <s v="OFF-PA-10004040"/>
    <x v="1"/>
    <x v="10"/>
    <s v="Universal Premium White Copier/Laser Paper (20Lb. and 87 Bright)"/>
    <n v="29.900000000000002"/>
    <n v="5"/>
    <n v="0"/>
    <n v="14.651"/>
  </r>
  <r>
    <n v="4034"/>
    <x v="1992"/>
    <x v="0"/>
    <x v="182"/>
    <d v="2013-10-01T00:00:00"/>
    <s v="Standard Class"/>
    <x v="17"/>
    <s v="Steve Nguyen"/>
    <x v="2"/>
    <s v="United States"/>
    <s v="Covington"/>
    <x v="4"/>
    <n v="98042"/>
    <x v="1"/>
    <s v="TEC-AC-10003063"/>
    <x v="2"/>
    <x v="11"/>
    <s v="Micro Innovations USB RF Wireless Keyboard with Mouse"/>
    <n v="100"/>
    <n v="4"/>
    <n v="0"/>
    <n v="21"/>
  </r>
  <r>
    <n v="4035"/>
    <x v="1993"/>
    <x v="0"/>
    <x v="939"/>
    <d v="2013-12-13T00:00:00"/>
    <s v="Same Day"/>
    <x v="487"/>
    <s v="Jim Mitchum"/>
    <x v="1"/>
    <s v="United States"/>
    <s v="Lorain"/>
    <x v="24"/>
    <n v="44052"/>
    <x v="3"/>
    <s v="OFF-BI-10003982"/>
    <x v="1"/>
    <x v="8"/>
    <s v="Wilson Jones Century Plastic Molded Ring Binders"/>
    <n v="18.693000000000001"/>
    <n v="3"/>
    <n v="0.7"/>
    <n v="-14.331299999999992"/>
  </r>
  <r>
    <n v="4036"/>
    <x v="1993"/>
    <x v="0"/>
    <x v="939"/>
    <d v="2013-12-13T00:00:00"/>
    <s v="Same Day"/>
    <x v="487"/>
    <s v="Jim Mitchum"/>
    <x v="1"/>
    <s v="United States"/>
    <s v="Lorain"/>
    <x v="24"/>
    <n v="44052"/>
    <x v="3"/>
    <s v="TEC-AC-10002567"/>
    <x v="2"/>
    <x v="11"/>
    <s v="Logitech G602 Wireless Gaming Mouse"/>
    <n v="383.952"/>
    <n v="6"/>
    <n v="0.2"/>
    <n v="76.790399999999977"/>
  </r>
  <r>
    <n v="4037"/>
    <x v="1994"/>
    <x v="1"/>
    <x v="75"/>
    <d v="2013-01-01T00:00:00"/>
    <s v="Standard Class"/>
    <x v="651"/>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x v="295"/>
    <s v="Anthony Johnson"/>
    <x v="1"/>
    <s v="United States"/>
    <s v="San Francisco"/>
    <x v="1"/>
    <n v="94110"/>
    <x v="1"/>
    <s v="FUR-FU-10000550"/>
    <x v="0"/>
    <x v="5"/>
    <s v="Stacking Trays by OIC"/>
    <n v="24.900000000000002"/>
    <n v="5"/>
    <n v="0"/>
    <n v="8.2169999999999987"/>
  </r>
  <r>
    <n v="4039"/>
    <x v="1995"/>
    <x v="2"/>
    <x v="282"/>
    <d v="2012-01-02T00:00:00"/>
    <s v="Standard Class"/>
    <x v="295"/>
    <s v="Anthony Johnson"/>
    <x v="1"/>
    <s v="United States"/>
    <s v="San Francisco"/>
    <x v="1"/>
    <n v="94110"/>
    <x v="1"/>
    <s v="OFF-PA-10000528"/>
    <x v="1"/>
    <x v="10"/>
    <s v="Xerox 1981"/>
    <n v="21.12"/>
    <n v="4"/>
    <n v="0"/>
    <n v="9.5039999999999996"/>
  </r>
  <r>
    <n v="4040"/>
    <x v="1995"/>
    <x v="2"/>
    <x v="282"/>
    <d v="2012-01-02T00:00:00"/>
    <s v="Standard Class"/>
    <x v="2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x v="295"/>
    <s v="Anthony Johnson"/>
    <x v="1"/>
    <s v="United States"/>
    <s v="San Francisco"/>
    <x v="1"/>
    <n v="94110"/>
    <x v="1"/>
    <s v="OFF-BI-10003305"/>
    <x v="1"/>
    <x v="8"/>
    <s v="Avery Hanging File Binders"/>
    <n v="14.352000000000002"/>
    <n v="3"/>
    <n v="0.2"/>
    <n v="4.6643999999999988"/>
  </r>
  <r>
    <n v="4042"/>
    <x v="1995"/>
    <x v="2"/>
    <x v="282"/>
    <d v="2012-01-02T00:00:00"/>
    <s v="Standard Class"/>
    <x v="295"/>
    <s v="Anthony Johnson"/>
    <x v="1"/>
    <s v="United States"/>
    <s v="San Francisco"/>
    <x v="1"/>
    <n v="94110"/>
    <x v="1"/>
    <s v="TEC-PH-10001425"/>
    <x v="2"/>
    <x v="7"/>
    <s v="Mophie Juice Pack Helium for iPhone"/>
    <n v="191.976"/>
    <n v="3"/>
    <n v="0.2"/>
    <n v="19.197599999999994"/>
  </r>
  <r>
    <n v="4043"/>
    <x v="1995"/>
    <x v="2"/>
    <x v="282"/>
    <d v="2012-01-02T00:00:00"/>
    <s v="Standard Class"/>
    <x v="295"/>
    <s v="Anthony Johnson"/>
    <x v="1"/>
    <s v="United States"/>
    <s v="San Francisco"/>
    <x v="1"/>
    <n v="94110"/>
    <x v="1"/>
    <s v="OFF-LA-10001474"/>
    <x v="1"/>
    <x v="2"/>
    <s v="Avery 477"/>
    <n v="274.77"/>
    <n v="9"/>
    <n v="0"/>
    <n v="126.39420000000001"/>
  </r>
  <r>
    <n v="4044"/>
    <x v="1995"/>
    <x v="2"/>
    <x v="282"/>
    <d v="2012-01-02T00:00:00"/>
    <s v="Standard Class"/>
    <x v="295"/>
    <s v="Anthony Johnson"/>
    <x v="1"/>
    <s v="United States"/>
    <s v="San Francisco"/>
    <x v="1"/>
    <n v="94110"/>
    <x v="1"/>
    <s v="FUR-FU-10000672"/>
    <x v="0"/>
    <x v="5"/>
    <s v="Executive Impressions 10&quot; Spectator Wall Clock"/>
    <n v="70.56"/>
    <n v="6"/>
    <n v="0"/>
    <n v="23.990399999999994"/>
  </r>
  <r>
    <n v="4045"/>
    <x v="1996"/>
    <x v="1"/>
    <x v="608"/>
    <d v="2012-06-30T00:00:00"/>
    <s v="Standard Class"/>
    <x v="535"/>
    <s v="Jill Fjeld"/>
    <x v="0"/>
    <s v="United States"/>
    <s v="San Francisco"/>
    <x v="1"/>
    <n v="94110"/>
    <x v="1"/>
    <s v="FUR-FU-10001979"/>
    <x v="0"/>
    <x v="5"/>
    <s v="Dana Halogen Swing-Arm Architect Lamp"/>
    <n v="204.85"/>
    <n v="5"/>
    <n v="0"/>
    <n v="57.358000000000011"/>
  </r>
  <r>
    <n v="4046"/>
    <x v="1997"/>
    <x v="1"/>
    <x v="788"/>
    <d v="2012-04-07T00:00:00"/>
    <s v="Standard Class"/>
    <x v="688"/>
    <s v="Cari Sayre"/>
    <x v="1"/>
    <s v="United States"/>
    <s v="Houston"/>
    <x v="5"/>
    <n v="77070"/>
    <x v="2"/>
    <s v="OFF-BI-10003707"/>
    <x v="1"/>
    <x v="8"/>
    <s v="Aluminum Screw Posts"/>
    <n v="9.155999999999997"/>
    <n v="3"/>
    <n v="0.8"/>
    <n v="-13.734000000000002"/>
  </r>
  <r>
    <n v="4047"/>
    <x v="1998"/>
    <x v="3"/>
    <x v="208"/>
    <d v="2014-10-26T00:00:00"/>
    <s v="Standard Class"/>
    <x v="727"/>
    <s v="Susan Pistek"/>
    <x v="0"/>
    <s v="United States"/>
    <s v="Chicago"/>
    <x v="10"/>
    <n v="60653"/>
    <x v="2"/>
    <s v="OFF-AP-10002191"/>
    <x v="1"/>
    <x v="9"/>
    <s v="Belkin 8 Outlet SurgeMaster II Gold Surge Protector"/>
    <n v="23.991999999999994"/>
    <n v="2"/>
    <n v="0.8"/>
    <n v="-62.379199999999997"/>
  </r>
  <r>
    <n v="4048"/>
    <x v="1999"/>
    <x v="1"/>
    <x v="747"/>
    <d v="2012-07-19T00:00:00"/>
    <s v="First Class"/>
    <x v="722"/>
    <s v="Katrina Edelman"/>
    <x v="1"/>
    <s v="United States"/>
    <s v="New York City"/>
    <x v="15"/>
    <n v="10035"/>
    <x v="3"/>
    <s v="OFF-PA-10000501"/>
    <x v="1"/>
    <x v="10"/>
    <s v="Petty Cash Envelope"/>
    <n v="80.88"/>
    <n v="3"/>
    <n v="0"/>
    <n v="39.6312"/>
  </r>
  <r>
    <n v="4049"/>
    <x v="1999"/>
    <x v="1"/>
    <x v="747"/>
    <d v="2012-07-19T00:00:00"/>
    <s v="First Class"/>
    <x v="722"/>
    <s v="Katrina Edelman"/>
    <x v="1"/>
    <s v="United States"/>
    <s v="New York City"/>
    <x v="15"/>
    <n v="10035"/>
    <x v="3"/>
    <s v="TEC-AC-10001990"/>
    <x v="2"/>
    <x v="11"/>
    <s v="Kensington Orbit Wireless Mobile Trackball for PC and Mac"/>
    <n v="599.9"/>
    <n v="10"/>
    <n v="0"/>
    <n v="191.96799999999996"/>
  </r>
  <r>
    <n v="4050"/>
    <x v="2000"/>
    <x v="3"/>
    <x v="92"/>
    <d v="2014-06-27T00:00:00"/>
    <s v="Second Class"/>
    <x v="654"/>
    <s v="George Ashbrook"/>
    <x v="0"/>
    <s v="United States"/>
    <s v="New York City"/>
    <x v="15"/>
    <n v="10011"/>
    <x v="3"/>
    <s v="FUR-FU-10003601"/>
    <x v="0"/>
    <x v="5"/>
    <s v="Deflect-o RollaMat Studded, Beveled Mat for Medium Pile Carpeting"/>
    <n v="276.69"/>
    <n v="3"/>
    <n v="0"/>
    <n v="49.804199999999994"/>
  </r>
  <r>
    <n v="4051"/>
    <x v="2000"/>
    <x v="3"/>
    <x v="92"/>
    <d v="2014-06-27T00:00:00"/>
    <s v="Second Class"/>
    <x v="654"/>
    <s v="George Ashbrook"/>
    <x v="0"/>
    <s v="United States"/>
    <s v="New York City"/>
    <x v="15"/>
    <n v="10011"/>
    <x v="3"/>
    <s v="FUR-CH-10001891"/>
    <x v="0"/>
    <x v="1"/>
    <s v="Global Deluxe Office Fabric Chairs"/>
    <n v="172.76400000000001"/>
    <n v="2"/>
    <n v="0.1"/>
    <n v="32.633200000000016"/>
  </r>
  <r>
    <n v="4052"/>
    <x v="2001"/>
    <x v="2"/>
    <x v="411"/>
    <d v="2011-10-03T00:00:00"/>
    <s v="Standard Class"/>
    <x v="416"/>
    <s v="Suzanne McNair"/>
    <x v="1"/>
    <s v="United States"/>
    <s v="Philadelphia"/>
    <x v="9"/>
    <n v="19134"/>
    <x v="3"/>
    <s v="OFF-AR-10003469"/>
    <x v="1"/>
    <x v="6"/>
    <s v="Nontoxic Chalk"/>
    <n v="4.2240000000000002"/>
    <n v="3"/>
    <n v="0.2"/>
    <n v="1.4783999999999997"/>
  </r>
  <r>
    <n v="4053"/>
    <x v="2001"/>
    <x v="2"/>
    <x v="411"/>
    <d v="2011-10-03T00:00:00"/>
    <s v="Standard Class"/>
    <x v="416"/>
    <s v="Suzanne McNair"/>
    <x v="1"/>
    <s v="United States"/>
    <s v="Philadelphia"/>
    <x v="9"/>
    <n v="19134"/>
    <x v="3"/>
    <s v="FUR-TA-10004175"/>
    <x v="0"/>
    <x v="3"/>
    <s v="Hon 30&quot; x 60&quot; Table with Locking Drawer"/>
    <n v="409.27199999999999"/>
    <n v="2"/>
    <n v="0.4"/>
    <n v="-81.854399999999998"/>
  </r>
  <r>
    <n v="4054"/>
    <x v="2001"/>
    <x v="2"/>
    <x v="411"/>
    <d v="2011-10-03T00:00:00"/>
    <s v="Standard Class"/>
    <x v="416"/>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x v="416"/>
    <s v="Suzanne McNair"/>
    <x v="1"/>
    <s v="United States"/>
    <s v="Philadelphia"/>
    <x v="9"/>
    <n v="19134"/>
    <x v="3"/>
    <s v="OFF-PA-10000533"/>
    <x v="1"/>
    <x v="10"/>
    <s v="Southworth Parchment Paper &amp; Envelopes"/>
    <n v="20.928000000000001"/>
    <n v="4"/>
    <n v="0.2"/>
    <n v="6.8015999999999996"/>
  </r>
  <r>
    <n v="4056"/>
    <x v="2001"/>
    <x v="2"/>
    <x v="411"/>
    <d v="2011-10-03T00:00:00"/>
    <s v="Standard Class"/>
    <x v="416"/>
    <s v="Suzanne McNair"/>
    <x v="1"/>
    <s v="United States"/>
    <s v="Philadelphia"/>
    <x v="9"/>
    <n v="19134"/>
    <x v="3"/>
    <s v="OFF-ST-10004459"/>
    <x v="1"/>
    <x v="4"/>
    <s v="Tennsco Single-Tier Lockers"/>
    <n v="1801.6320000000001"/>
    <n v="6"/>
    <n v="0.2"/>
    <n v="-337.80600000000004"/>
  </r>
  <r>
    <n v="4057"/>
    <x v="2001"/>
    <x v="2"/>
    <x v="411"/>
    <d v="2011-10-03T00:00:00"/>
    <s v="Standard Class"/>
    <x v="416"/>
    <s v="Suzanne McNair"/>
    <x v="1"/>
    <s v="United States"/>
    <s v="Philadelphia"/>
    <x v="9"/>
    <n v="19134"/>
    <x v="3"/>
    <s v="FUR-TA-10004147"/>
    <x v="0"/>
    <x v="3"/>
    <s v="Hon 4060 Series Tables"/>
    <n v="67.175999999999988"/>
    <n v="1"/>
    <n v="0.4"/>
    <n v="-20.152800000000006"/>
  </r>
  <r>
    <n v="4058"/>
    <x v="2002"/>
    <x v="2"/>
    <x v="156"/>
    <d v="2011-11-28T00:00:00"/>
    <s v="Standard Class"/>
    <x v="213"/>
    <s v="Darren Koutras"/>
    <x v="0"/>
    <s v="United States"/>
    <s v="Chicago"/>
    <x v="10"/>
    <n v="60610"/>
    <x v="2"/>
    <s v="OFF-ST-10000046"/>
    <x v="1"/>
    <x v="4"/>
    <s v="Fellowes Super Stor/Drawer Files"/>
    <n v="646.20000000000005"/>
    <n v="5"/>
    <n v="0.2"/>
    <n v="-8.0774999999999864"/>
  </r>
  <r>
    <n v="4059"/>
    <x v="2003"/>
    <x v="1"/>
    <x v="312"/>
    <d v="2012-11-24T00:00:00"/>
    <s v="Standard Class"/>
    <x v="62"/>
    <s v="Lena Creighton"/>
    <x v="0"/>
    <s v="United States"/>
    <s v="Oakland"/>
    <x v="1"/>
    <n v="94601"/>
    <x v="1"/>
    <s v="TEC-PH-10004774"/>
    <x v="2"/>
    <x v="7"/>
    <s v="Gear Head AU3700S Headset"/>
    <n v="72.744000000000014"/>
    <n v="7"/>
    <n v="0.2"/>
    <n v="-15.458100000000007"/>
  </r>
  <r>
    <n v="4060"/>
    <x v="2003"/>
    <x v="1"/>
    <x v="312"/>
    <d v="2012-11-24T00:00:00"/>
    <s v="Standard Class"/>
    <x v="62"/>
    <s v="Lena Creighton"/>
    <x v="0"/>
    <s v="United States"/>
    <s v="Oakland"/>
    <x v="1"/>
    <n v="94601"/>
    <x v="1"/>
    <s v="FUR-CH-10000595"/>
    <x v="0"/>
    <x v="1"/>
    <s v="Safco Contoured Stacking Chairs"/>
    <n v="572.16000000000008"/>
    <n v="3"/>
    <n v="0.2"/>
    <n v="35.759999999999962"/>
  </r>
  <r>
    <n v="4061"/>
    <x v="2004"/>
    <x v="0"/>
    <x v="474"/>
    <d v="2013-11-08T00:00:00"/>
    <s v="Standard Class"/>
    <x v="190"/>
    <s v="Xylona Preis"/>
    <x v="0"/>
    <s v="United States"/>
    <s v="Chicago"/>
    <x v="10"/>
    <n v="60610"/>
    <x v="2"/>
    <s v="TEC-AC-10002473"/>
    <x v="2"/>
    <x v="11"/>
    <s v="Maxell 4.7GB DVD-R"/>
    <n v="68.111999999999995"/>
    <n v="3"/>
    <n v="0.2"/>
    <n v="17.879399999999997"/>
  </r>
  <r>
    <n v="4062"/>
    <x v="2005"/>
    <x v="1"/>
    <x v="14"/>
    <d v="2012-09-20T00:00:00"/>
    <s v="First Class"/>
    <x v="688"/>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x v="420"/>
    <s v="Bryan Davis"/>
    <x v="0"/>
    <s v="United States"/>
    <s v="Philadelphia"/>
    <x v="9"/>
    <n v="19143"/>
    <x v="3"/>
    <s v="TEC-AC-10002800"/>
    <x v="2"/>
    <x v="11"/>
    <s v="Plantronics Audio 478 Stereo USB Headset"/>
    <n v="39.992000000000004"/>
    <n v="1"/>
    <n v="0.2"/>
    <n v="7.4984999999999964"/>
  </r>
  <r>
    <n v="4064"/>
    <x v="2007"/>
    <x v="2"/>
    <x v="670"/>
    <d v="2011-06-26T00:00:00"/>
    <s v="First Class"/>
    <x v="658"/>
    <s v="Denise Leinenbach"/>
    <x v="0"/>
    <s v="United States"/>
    <s v="Concord"/>
    <x v="3"/>
    <n v="28027"/>
    <x v="0"/>
    <s v="OFF-AR-10002766"/>
    <x v="1"/>
    <x v="6"/>
    <s v="Prang Drawing Pencil Set"/>
    <n v="20.015999999999998"/>
    <n v="9"/>
    <n v="0.2"/>
    <n v="1.7514000000000003"/>
  </r>
  <r>
    <n v="4065"/>
    <x v="2007"/>
    <x v="2"/>
    <x v="670"/>
    <d v="2011-06-26T00:00:00"/>
    <s v="First Class"/>
    <x v="658"/>
    <s v="Denise Leinenbach"/>
    <x v="0"/>
    <s v="United States"/>
    <s v="Concord"/>
    <x v="3"/>
    <n v="28027"/>
    <x v="0"/>
    <s v="OFF-SU-10002522"/>
    <x v="1"/>
    <x v="14"/>
    <s v="Acme Kleen Earth Office Shears"/>
    <n v="3.1040000000000001"/>
    <n v="1"/>
    <n v="0.2"/>
    <n v="0.34919999999999951"/>
  </r>
  <r>
    <n v="4066"/>
    <x v="2008"/>
    <x v="2"/>
    <x v="301"/>
    <d v="2011-11-05T00:00:00"/>
    <s v="Standard Class"/>
    <x v="175"/>
    <s v="Ken Heidel"/>
    <x v="1"/>
    <s v="United States"/>
    <s v="Charlotte"/>
    <x v="3"/>
    <n v="28205"/>
    <x v="0"/>
    <s v="OFF-FA-10003021"/>
    <x v="1"/>
    <x v="13"/>
    <s v="Staples"/>
    <n v="7.52"/>
    <n v="5"/>
    <n v="0.2"/>
    <n v="1.4099999999999997"/>
  </r>
  <r>
    <n v="4067"/>
    <x v="2008"/>
    <x v="2"/>
    <x v="301"/>
    <d v="2011-11-05T00:00:00"/>
    <s v="Standard Class"/>
    <x v="175"/>
    <s v="Ken Heidel"/>
    <x v="1"/>
    <s v="United States"/>
    <s v="Charlotte"/>
    <x v="3"/>
    <n v="28205"/>
    <x v="0"/>
    <s v="OFF-AR-10000634"/>
    <x v="1"/>
    <x v="6"/>
    <s v="Newell 320"/>
    <n v="10.272000000000002"/>
    <n v="3"/>
    <n v="0.2"/>
    <n v="0.89880000000000004"/>
  </r>
  <r>
    <n v="4068"/>
    <x v="2008"/>
    <x v="2"/>
    <x v="301"/>
    <d v="2011-11-05T00:00:00"/>
    <s v="Standard Class"/>
    <x v="175"/>
    <s v="Ken Heidel"/>
    <x v="1"/>
    <s v="United States"/>
    <s v="Charlotte"/>
    <x v="3"/>
    <n v="28205"/>
    <x v="0"/>
    <s v="OFF-LA-10001771"/>
    <x v="1"/>
    <x v="2"/>
    <s v="Avery 513"/>
    <n v="47.808000000000007"/>
    <n v="12"/>
    <n v="0.2"/>
    <n v="15.537599999999998"/>
  </r>
  <r>
    <n v="4069"/>
    <x v="2008"/>
    <x v="2"/>
    <x v="301"/>
    <d v="2011-11-05T00:00:00"/>
    <s v="Standard Class"/>
    <x v="175"/>
    <s v="Ken Heidel"/>
    <x v="1"/>
    <s v="United States"/>
    <s v="Charlotte"/>
    <x v="3"/>
    <n v="28205"/>
    <x v="0"/>
    <s v="TEC-PH-10004434"/>
    <x v="2"/>
    <x v="7"/>
    <s v="Cisco IP Phone 7961G VoIP phone - Dark gray"/>
    <n v="978.83999999999992"/>
    <n v="9"/>
    <n v="0.2"/>
    <n v="110.1194999999999"/>
  </r>
  <r>
    <n v="4070"/>
    <x v="2009"/>
    <x v="0"/>
    <x v="770"/>
    <d v="2013-09-01T00:00:00"/>
    <s v="First Class"/>
    <x v="599"/>
    <s v="Tom Prescott"/>
    <x v="0"/>
    <s v="United States"/>
    <s v="Dallas"/>
    <x v="5"/>
    <n v="75081"/>
    <x v="2"/>
    <s v="OFF-BI-10000050"/>
    <x v="1"/>
    <x v="8"/>
    <s v="Angle-D Binders with Locking Rings, Label Holders"/>
    <n v="13.139999999999997"/>
    <n v="9"/>
    <n v="0.8"/>
    <n v="-21.681000000000004"/>
  </r>
  <r>
    <n v="4071"/>
    <x v="2009"/>
    <x v="0"/>
    <x v="770"/>
    <d v="2013-09-01T00:00:00"/>
    <s v="First Class"/>
    <x v="599"/>
    <s v="Tom Prescott"/>
    <x v="0"/>
    <s v="United States"/>
    <s v="Dallas"/>
    <x v="5"/>
    <n v="75081"/>
    <x v="2"/>
    <s v="OFF-BI-10002414"/>
    <x v="1"/>
    <x v="8"/>
    <s v="GBC ProClick Spines for 32-Hole Punch"/>
    <n v="10.023999999999997"/>
    <n v="4"/>
    <n v="0.8"/>
    <n v="-16.539600000000007"/>
  </r>
  <r>
    <n v="4072"/>
    <x v="2009"/>
    <x v="0"/>
    <x v="770"/>
    <d v="2013-09-01T00:00:00"/>
    <s v="First Class"/>
    <x v="599"/>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x v="472"/>
    <s v="Nora Pelletier"/>
    <x v="2"/>
    <s v="United States"/>
    <s v="Indianapolis"/>
    <x v="14"/>
    <n v="46203"/>
    <x v="2"/>
    <s v="TEC-CO-10002095"/>
    <x v="2"/>
    <x v="16"/>
    <s v="Hewlett Packard 610 Color Digital Copier / Printer"/>
    <n v="999.98"/>
    <n v="2"/>
    <n v="0"/>
    <n v="449.99099999999999"/>
  </r>
  <r>
    <n v="4074"/>
    <x v="2011"/>
    <x v="1"/>
    <x v="496"/>
    <d v="2012-09-27T00:00:00"/>
    <s v="First Class"/>
    <x v="649"/>
    <s v="Steve Carroll"/>
    <x v="2"/>
    <s v="United States"/>
    <s v="Broken Arrow"/>
    <x v="26"/>
    <n v="74012"/>
    <x v="2"/>
    <s v="TEC-PH-10004120"/>
    <x v="2"/>
    <x v="7"/>
    <s v="AT&amp;T 1080 Phone"/>
    <n v="821.94"/>
    <n v="6"/>
    <n v="0"/>
    <n v="213.70440000000002"/>
  </r>
  <r>
    <n v="4075"/>
    <x v="2012"/>
    <x v="3"/>
    <x v="940"/>
    <d v="2014-11-21T00:00:00"/>
    <s v="Standard Class"/>
    <x v="729"/>
    <s v="Dana Kaydos"/>
    <x v="0"/>
    <s v="United States"/>
    <s v="Miramar"/>
    <x v="2"/>
    <n v="33023"/>
    <x v="0"/>
    <s v="FUR-FU-10003553"/>
    <x v="0"/>
    <x v="5"/>
    <s v="Howard Miller 13-1/2&quot; Diameter Rosebrook Wall Clock"/>
    <n v="220.06399999999999"/>
    <n v="4"/>
    <n v="0.2"/>
    <n v="55.016000000000012"/>
  </r>
  <r>
    <n v="4076"/>
    <x v="2012"/>
    <x v="3"/>
    <x v="940"/>
    <d v="2014-11-21T00:00:00"/>
    <s v="Standard Class"/>
    <x v="729"/>
    <s v="Dana Kaydos"/>
    <x v="0"/>
    <s v="United States"/>
    <s v="Miramar"/>
    <x v="2"/>
    <n v="33023"/>
    <x v="0"/>
    <s v="FUR-FU-10001488"/>
    <x v="0"/>
    <x v="5"/>
    <s v="Tenex 46&quot; x 60&quot; Computer Anti-Static Chairmat, Rectangular Shaped"/>
    <n v="339.13600000000002"/>
    <n v="4"/>
    <n v="0.2"/>
    <n v="0"/>
  </r>
  <r>
    <n v="4077"/>
    <x v="2013"/>
    <x v="1"/>
    <x v="546"/>
    <d v="2012-12-21T00:00:00"/>
    <s v="Second Class"/>
    <x v="416"/>
    <s v="Suzanne McNair"/>
    <x v="1"/>
    <s v="United States"/>
    <s v="Omaha"/>
    <x v="8"/>
    <n v="68104"/>
    <x v="2"/>
    <s v="OFF-BI-10003094"/>
    <x v="1"/>
    <x v="8"/>
    <s v="Self-Adhesive Ring Binder Labels"/>
    <n v="7.04"/>
    <n v="2"/>
    <n v="0"/>
    <n v="3.3087999999999997"/>
  </r>
  <r>
    <n v="4078"/>
    <x v="2013"/>
    <x v="1"/>
    <x v="546"/>
    <d v="2012-12-21T00:00:00"/>
    <s v="Second Class"/>
    <x v="416"/>
    <s v="Suzanne McNair"/>
    <x v="1"/>
    <s v="United States"/>
    <s v="Omaha"/>
    <x v="8"/>
    <n v="68104"/>
    <x v="2"/>
    <s v="OFF-FA-10003472"/>
    <x v="1"/>
    <x v="13"/>
    <s v="Bagged Rubber Bands"/>
    <n v="5.04"/>
    <n v="4"/>
    <n v="0"/>
    <n v="0.2016"/>
  </r>
  <r>
    <n v="4079"/>
    <x v="2013"/>
    <x v="1"/>
    <x v="546"/>
    <d v="2012-12-21T00:00:00"/>
    <s v="Second Class"/>
    <x v="416"/>
    <s v="Suzanne McNair"/>
    <x v="1"/>
    <s v="United States"/>
    <s v="Omaha"/>
    <x v="8"/>
    <n v="68104"/>
    <x v="2"/>
    <s v="OFF-PA-10001289"/>
    <x v="1"/>
    <x v="10"/>
    <s v="White Computer Printout Paper by Universal"/>
    <n v="116.28"/>
    <n v="3"/>
    <n v="0"/>
    <n v="56.977199999999996"/>
  </r>
  <r>
    <n v="4080"/>
    <x v="2014"/>
    <x v="1"/>
    <x v="379"/>
    <d v="2012-12-24T00:00:00"/>
    <s v="First Class"/>
    <x v="201"/>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x v="722"/>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x v="722"/>
    <s v="Katrina Edelman"/>
    <x v="1"/>
    <s v="United States"/>
    <s v="Tigard"/>
    <x v="21"/>
    <n v="97224"/>
    <x v="1"/>
    <s v="OFF-BI-10004828"/>
    <x v="1"/>
    <x v="8"/>
    <s v="GBC Poly Designer Binding Covers"/>
    <n v="5.0220000000000002"/>
    <n v="1"/>
    <n v="0.7"/>
    <n v="-3.5153999999999996"/>
  </r>
  <r>
    <n v="4083"/>
    <x v="2016"/>
    <x v="3"/>
    <x v="92"/>
    <d v="2014-07-01T00:00:00"/>
    <s v="Standard Class"/>
    <x v="637"/>
    <s v="Matthew Clasen"/>
    <x v="1"/>
    <s v="United States"/>
    <s v="Decatur"/>
    <x v="10"/>
    <n v="62521"/>
    <x v="2"/>
    <s v="OFF-BI-10004632"/>
    <x v="1"/>
    <x v="8"/>
    <s v="Ibico Hi-Tech Manual Binding System"/>
    <n v="182.99399999999997"/>
    <n v="3"/>
    <n v="0.8"/>
    <n v="-320.23950000000013"/>
  </r>
  <r>
    <n v="4084"/>
    <x v="2016"/>
    <x v="3"/>
    <x v="92"/>
    <d v="2014-07-01T00:00:00"/>
    <s v="Standard Class"/>
    <x v="637"/>
    <s v="Matthew Clasen"/>
    <x v="1"/>
    <s v="United States"/>
    <s v="Decatur"/>
    <x v="10"/>
    <n v="62521"/>
    <x v="2"/>
    <s v="OFF-PA-10000327"/>
    <x v="1"/>
    <x v="10"/>
    <s v="Xerox 1971"/>
    <n v="10.272000000000002"/>
    <n v="3"/>
    <n v="0.2"/>
    <n v="3.2099999999999982"/>
  </r>
  <r>
    <n v="4085"/>
    <x v="2017"/>
    <x v="3"/>
    <x v="210"/>
    <d v="2014-09-10T00:00:00"/>
    <s v="First Class"/>
    <x v="656"/>
    <s v="Dean percer"/>
    <x v="2"/>
    <s v="United States"/>
    <s v="Phoenix"/>
    <x v="16"/>
    <n v="85023"/>
    <x v="1"/>
    <s v="OFF-BI-10003291"/>
    <x v="1"/>
    <x v="8"/>
    <s v="Wilson Jones Leather-Like Binders with DublLock Round Rings"/>
    <n v="7.857000000000002"/>
    <n v="3"/>
    <n v="0.7"/>
    <n v="-6.0236999999999998"/>
  </r>
  <r>
    <n v="4086"/>
    <x v="2018"/>
    <x v="0"/>
    <x v="578"/>
    <d v="2013-08-07T00:00:00"/>
    <s v="Second Class"/>
    <x v="18"/>
    <s v="Linda Cazamias"/>
    <x v="1"/>
    <s v="United States"/>
    <s v="Sacramento"/>
    <x v="1"/>
    <n v="95823"/>
    <x v="1"/>
    <s v="TEC-PH-10002275"/>
    <x v="2"/>
    <x v="7"/>
    <s v="Mitel 5320 IP Phone VoIP phone"/>
    <n v="302.38400000000001"/>
    <n v="2"/>
    <n v="0.2"/>
    <n v="30.238400000000013"/>
  </r>
  <r>
    <n v="4087"/>
    <x v="2018"/>
    <x v="0"/>
    <x v="578"/>
    <d v="2013-08-07T00:00:00"/>
    <s v="Second Class"/>
    <x v="18"/>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x v="18"/>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x v="23"/>
    <s v="Lena Hernandez"/>
    <x v="0"/>
    <s v="United States"/>
    <s v="Jonesboro"/>
    <x v="36"/>
    <n v="72401"/>
    <x v="0"/>
    <s v="FUR-BO-10000711"/>
    <x v="0"/>
    <x v="0"/>
    <s v="Hon Metal Bookcases, Gray"/>
    <n v="638.82000000000005"/>
    <n v="9"/>
    <n v="0"/>
    <n v="172.48140000000001"/>
  </r>
  <r>
    <n v="4090"/>
    <x v="2020"/>
    <x v="0"/>
    <x v="178"/>
    <d v="2013-04-06T00:00:00"/>
    <s v="Standard Class"/>
    <x v="533"/>
    <s v="Thomas Boland"/>
    <x v="1"/>
    <s v="United States"/>
    <s v="New York City"/>
    <x v="15"/>
    <n v="10035"/>
    <x v="3"/>
    <s v="OFF-LA-10001297"/>
    <x v="1"/>
    <x v="2"/>
    <s v="Avery 473"/>
    <n v="20.7"/>
    <n v="2"/>
    <n v="0"/>
    <n v="9.9359999999999999"/>
  </r>
  <r>
    <n v="4091"/>
    <x v="2020"/>
    <x v="0"/>
    <x v="178"/>
    <d v="2013-04-06T00:00:00"/>
    <s v="Standard Class"/>
    <x v="533"/>
    <s v="Thomas Boland"/>
    <x v="1"/>
    <s v="United States"/>
    <s v="New York City"/>
    <x v="15"/>
    <n v="10035"/>
    <x v="3"/>
    <s v="OFF-SU-10001574"/>
    <x v="1"/>
    <x v="14"/>
    <s v="Acme Value Line Scissors"/>
    <n v="10.95"/>
    <n v="3"/>
    <n v="0"/>
    <n v="3.2849999999999993"/>
  </r>
  <r>
    <n v="4092"/>
    <x v="2020"/>
    <x v="0"/>
    <x v="178"/>
    <d v="2013-04-06T00:00:00"/>
    <s v="Standard Class"/>
    <x v="533"/>
    <s v="Thomas Boland"/>
    <x v="1"/>
    <s v="United States"/>
    <s v="New York City"/>
    <x v="15"/>
    <n v="10035"/>
    <x v="3"/>
    <s v="OFF-BI-10003305"/>
    <x v="1"/>
    <x v="8"/>
    <s v="Avery Hanging File Binders"/>
    <n v="14.352000000000002"/>
    <n v="3"/>
    <n v="0.2"/>
    <n v="4.6643999999999988"/>
  </r>
  <r>
    <n v="4093"/>
    <x v="2021"/>
    <x v="3"/>
    <x v="941"/>
    <d v="2014-05-19T00:00:00"/>
    <s v="First Class"/>
    <x v="622"/>
    <s v="John Murray"/>
    <x v="0"/>
    <s v="United States"/>
    <s v="Akron"/>
    <x v="24"/>
    <n v="44312"/>
    <x v="3"/>
    <s v="OFF-ST-10002574"/>
    <x v="1"/>
    <x v="4"/>
    <s v="SAFCO Commercial Wire Shelving, Black"/>
    <n v="221.024"/>
    <n v="2"/>
    <n v="0.2"/>
    <n v="-55.256"/>
  </r>
  <r>
    <n v="4094"/>
    <x v="2022"/>
    <x v="1"/>
    <x v="252"/>
    <d v="2012-08-28T00:00:00"/>
    <s v="Standard Class"/>
    <x v="147"/>
    <s v="Katrina Willman"/>
    <x v="0"/>
    <s v="United States"/>
    <s v="Florence"/>
    <x v="0"/>
    <n v="41042"/>
    <x v="0"/>
    <s v="TEC-MA-10000864"/>
    <x v="2"/>
    <x v="15"/>
    <s v="Cisco 9971 IP Video Phone Charcoal"/>
    <n v="3080"/>
    <n v="7"/>
    <n v="0"/>
    <n v="1416.7999999999997"/>
  </r>
  <r>
    <n v="4095"/>
    <x v="2022"/>
    <x v="1"/>
    <x v="252"/>
    <d v="2012-08-28T00:00:00"/>
    <s v="Standard Class"/>
    <x v="147"/>
    <s v="Katrina Willman"/>
    <x v="0"/>
    <s v="United States"/>
    <s v="Florence"/>
    <x v="0"/>
    <n v="41042"/>
    <x v="0"/>
    <s v="TEC-AC-10003289"/>
    <x v="2"/>
    <x v="11"/>
    <s v="Anker Ultra-Slim Mini Bluetooth 3.0 Wireless Keyboard"/>
    <n v="79.959999999999994"/>
    <n v="4"/>
    <n v="0"/>
    <n v="18.390799999999999"/>
  </r>
  <r>
    <n v="4096"/>
    <x v="2022"/>
    <x v="1"/>
    <x v="252"/>
    <d v="2012-08-28T00:00:00"/>
    <s v="Standard Class"/>
    <x v="147"/>
    <s v="Katrina Willman"/>
    <x v="0"/>
    <s v="United States"/>
    <s v="Florence"/>
    <x v="0"/>
    <n v="41042"/>
    <x v="0"/>
    <s v="TEC-PH-10001619"/>
    <x v="2"/>
    <x v="7"/>
    <s v="LG G3"/>
    <n v="587.97"/>
    <n v="3"/>
    <n v="0"/>
    <n v="170.51129999999998"/>
  </r>
  <r>
    <n v="4097"/>
    <x v="2023"/>
    <x v="2"/>
    <x v="865"/>
    <d v="2011-09-28T00:00:00"/>
    <s v="Standard Class"/>
    <x v="183"/>
    <s v="Sanjit Chand"/>
    <x v="0"/>
    <s v="United States"/>
    <s v="Minneapolis"/>
    <x v="11"/>
    <n v="55407"/>
    <x v="2"/>
    <s v="OFF-PA-10004888"/>
    <x v="1"/>
    <x v="10"/>
    <s v="Xerox 217"/>
    <n v="32.400000000000006"/>
    <n v="5"/>
    <n v="0"/>
    <n v="15.552000000000001"/>
  </r>
  <r>
    <n v="4098"/>
    <x v="2023"/>
    <x v="2"/>
    <x v="865"/>
    <d v="2011-09-28T00:00:00"/>
    <s v="Standard Class"/>
    <x v="183"/>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x v="183"/>
    <s v="Sanjit Chand"/>
    <x v="0"/>
    <s v="United States"/>
    <s v="Minneapolis"/>
    <x v="11"/>
    <n v="55407"/>
    <x v="2"/>
    <s v="OFF-BI-10001120"/>
    <x v="1"/>
    <x v="8"/>
    <s v="Ibico EPK-21 Electric Binding System"/>
    <n v="9449.9500000000007"/>
    <n v="5"/>
    <n v="0"/>
    <n v="4630.4755000000005"/>
  </r>
  <r>
    <n v="4100"/>
    <x v="2023"/>
    <x v="2"/>
    <x v="865"/>
    <d v="2011-09-28T00:00:00"/>
    <s v="Standard Class"/>
    <x v="183"/>
    <s v="Sanjit Chand"/>
    <x v="0"/>
    <s v="United States"/>
    <s v="Minneapolis"/>
    <x v="11"/>
    <n v="55407"/>
    <x v="2"/>
    <s v="OFF-BI-10000301"/>
    <x v="1"/>
    <x v="8"/>
    <s v="GBC Instant Report Kit"/>
    <n v="12.94"/>
    <n v="2"/>
    <n v="0"/>
    <n v="6.47"/>
  </r>
  <r>
    <n v="4101"/>
    <x v="2024"/>
    <x v="3"/>
    <x v="249"/>
    <d v="2014-06-24T00:00:00"/>
    <s v="Standard Class"/>
    <x v="233"/>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x v="233"/>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x v="233"/>
    <s v="Zuschuss Carroll"/>
    <x v="0"/>
    <s v="United States"/>
    <s v="Houston"/>
    <x v="5"/>
    <n v="77095"/>
    <x v="2"/>
    <s v="OFF-PA-10000740"/>
    <x v="1"/>
    <x v="10"/>
    <s v="Xerox 1982"/>
    <n v="146.17600000000002"/>
    <n v="8"/>
    <n v="0.2"/>
    <n v="47.50719999999999"/>
  </r>
  <r>
    <n v="4104"/>
    <x v="2025"/>
    <x v="3"/>
    <x v="202"/>
    <d v="2014-12-22T00:00:00"/>
    <s v="Same Day"/>
    <x v="46"/>
    <s v="Rick Bensley"/>
    <x v="2"/>
    <s v="United States"/>
    <s v="Fremont"/>
    <x v="8"/>
    <n v="68025"/>
    <x v="2"/>
    <s v="FUR-FU-10001940"/>
    <x v="0"/>
    <x v="5"/>
    <s v="Staples"/>
    <n v="15.92"/>
    <n v="2"/>
    <n v="0"/>
    <n v="7.0048000000000012"/>
  </r>
  <r>
    <n v="4105"/>
    <x v="2026"/>
    <x v="3"/>
    <x v="783"/>
    <d v="2014-08-14T00:00:00"/>
    <s v="Standard Class"/>
    <x v="271"/>
    <s v="Jay Kimmel"/>
    <x v="0"/>
    <s v="United States"/>
    <s v="San Diego"/>
    <x v="1"/>
    <n v="92105"/>
    <x v="1"/>
    <s v="TEC-PH-10000439"/>
    <x v="2"/>
    <x v="7"/>
    <s v="GE DSL Phone Line Filter"/>
    <n v="159.96000000000004"/>
    <n v="5"/>
    <n v="0.2"/>
    <n v="17.995499999999979"/>
  </r>
  <r>
    <n v="4106"/>
    <x v="2026"/>
    <x v="3"/>
    <x v="783"/>
    <d v="2014-08-14T00:00:00"/>
    <s v="Standard Class"/>
    <x v="271"/>
    <s v="Jay Kimmel"/>
    <x v="0"/>
    <s v="United States"/>
    <s v="San Diego"/>
    <x v="1"/>
    <n v="92105"/>
    <x v="1"/>
    <s v="OFF-BI-10000404"/>
    <x v="1"/>
    <x v="8"/>
    <s v="Avery Printable Repositionable Plastic Tabs"/>
    <n v="13.76"/>
    <n v="2"/>
    <n v="0.2"/>
    <n v="4.6440000000000001"/>
  </r>
  <r>
    <n v="4107"/>
    <x v="2027"/>
    <x v="0"/>
    <x v="250"/>
    <d v="2013-08-27T00:00:00"/>
    <s v="Standard Class"/>
    <x v="732"/>
    <s v="Dorothy Dickinson"/>
    <x v="0"/>
    <s v="United States"/>
    <s v="Houston"/>
    <x v="5"/>
    <n v="77041"/>
    <x v="2"/>
    <s v="OFF-BI-10003676"/>
    <x v="1"/>
    <x v="8"/>
    <s v="GBC Standard Recycled Report Covers, Clear Plastic Sheets"/>
    <n v="4.3119999999999985"/>
    <n v="2"/>
    <n v="0.8"/>
    <n v="-6.8992000000000022"/>
  </r>
  <r>
    <n v="4108"/>
    <x v="2028"/>
    <x v="1"/>
    <x v="67"/>
    <d v="2012-09-07T00:00:00"/>
    <s v="Same Day"/>
    <x v="507"/>
    <s v="Marc Crier"/>
    <x v="0"/>
    <s v="United States"/>
    <s v="New York City"/>
    <x v="15"/>
    <n v="10011"/>
    <x v="3"/>
    <s v="OFF-ST-10002486"/>
    <x v="1"/>
    <x v="4"/>
    <s v="Eldon Shelf Savers Cubes and Bins"/>
    <n v="13.96"/>
    <n v="2"/>
    <n v="0"/>
    <n v="0.27919999999999945"/>
  </r>
  <r>
    <n v="4109"/>
    <x v="2028"/>
    <x v="1"/>
    <x v="67"/>
    <d v="2012-09-07T00:00:00"/>
    <s v="Same Day"/>
    <x v="507"/>
    <s v="Marc Crier"/>
    <x v="0"/>
    <s v="United States"/>
    <s v="New York City"/>
    <x v="15"/>
    <n v="10011"/>
    <x v="3"/>
    <s v="FUR-TA-10003837"/>
    <x v="0"/>
    <x v="3"/>
    <s v="Anderson Hickey Conga Table Tops &amp; Accessories"/>
    <n v="27.414000000000001"/>
    <n v="3"/>
    <n v="0.4"/>
    <n v="-14.163900000000005"/>
  </r>
  <r>
    <n v="4110"/>
    <x v="2029"/>
    <x v="1"/>
    <x v="707"/>
    <d v="2013-01-01T00:00:00"/>
    <s v="Standard Class"/>
    <x v="393"/>
    <s v="Dionis Lloyd"/>
    <x v="1"/>
    <s v="United States"/>
    <s v="Detroit"/>
    <x v="12"/>
    <n v="48227"/>
    <x v="2"/>
    <s v="TEC-PH-10002923"/>
    <x v="2"/>
    <x v="7"/>
    <s v="Logitech B530 USB Headset - headset - Full size, Binaural"/>
    <n v="73.98"/>
    <n v="2"/>
    <n v="0"/>
    <n v="19.974600000000002"/>
  </r>
  <r>
    <n v="4111"/>
    <x v="2029"/>
    <x v="1"/>
    <x v="707"/>
    <d v="2013-01-01T00:00:00"/>
    <s v="Standard Class"/>
    <x v="393"/>
    <s v="Dionis Lloyd"/>
    <x v="1"/>
    <s v="United States"/>
    <s v="Detroit"/>
    <x v="12"/>
    <n v="48227"/>
    <x v="2"/>
    <s v="FUR-BO-10004360"/>
    <x v="0"/>
    <x v="0"/>
    <s v="Rush Hierlooms Collection Rich Wood Bookcases"/>
    <n v="160.97999999999999"/>
    <n v="1"/>
    <n v="0"/>
    <n v="20.927400000000006"/>
  </r>
  <r>
    <n v="4112"/>
    <x v="2029"/>
    <x v="1"/>
    <x v="707"/>
    <d v="2013-01-01T00:00:00"/>
    <s v="Standard Class"/>
    <x v="393"/>
    <s v="Dionis Lloyd"/>
    <x v="1"/>
    <s v="United States"/>
    <s v="Detroit"/>
    <x v="12"/>
    <n v="48227"/>
    <x v="2"/>
    <s v="OFF-PA-10002160"/>
    <x v="1"/>
    <x v="10"/>
    <s v="Xerox 1978"/>
    <n v="17.34"/>
    <n v="3"/>
    <n v="0"/>
    <n v="8.4966000000000008"/>
  </r>
  <r>
    <n v="4113"/>
    <x v="2029"/>
    <x v="1"/>
    <x v="707"/>
    <d v="2013-01-01T00:00:00"/>
    <s v="Standard Class"/>
    <x v="393"/>
    <s v="Dionis Lloyd"/>
    <x v="1"/>
    <s v="United States"/>
    <s v="Detroit"/>
    <x v="12"/>
    <n v="48227"/>
    <x v="2"/>
    <s v="OFF-AR-10002375"/>
    <x v="1"/>
    <x v="6"/>
    <s v="Newell 351"/>
    <n v="3.28"/>
    <n v="1"/>
    <n v="0"/>
    <n v="0.9511999999999996"/>
  </r>
  <r>
    <n v="4114"/>
    <x v="2030"/>
    <x v="1"/>
    <x v="942"/>
    <d v="2012-05-07T00:00:00"/>
    <s v="Standard Class"/>
    <x v="544"/>
    <s v="Noah Childs"/>
    <x v="1"/>
    <s v="United States"/>
    <s v="Houston"/>
    <x v="5"/>
    <n v="77095"/>
    <x v="2"/>
    <s v="OFF-LA-10000443"/>
    <x v="1"/>
    <x v="2"/>
    <s v="Avery 501"/>
    <n v="8.8559999999999999"/>
    <n v="3"/>
    <n v="0.2"/>
    <n v="2.9888999999999997"/>
  </r>
  <r>
    <n v="4115"/>
    <x v="2030"/>
    <x v="1"/>
    <x v="942"/>
    <d v="2012-05-07T00:00:00"/>
    <s v="Standard Class"/>
    <x v="544"/>
    <s v="Noah Childs"/>
    <x v="1"/>
    <s v="United States"/>
    <s v="Houston"/>
    <x v="5"/>
    <n v="77095"/>
    <x v="2"/>
    <s v="TEC-PH-10001750"/>
    <x v="2"/>
    <x v="7"/>
    <s v="Samsung Rugby III"/>
    <n v="158.376"/>
    <n v="3"/>
    <n v="0.2"/>
    <n v="13.857900000000008"/>
  </r>
  <r>
    <n v="4116"/>
    <x v="2031"/>
    <x v="0"/>
    <x v="390"/>
    <d v="2013-11-28T00:00:00"/>
    <s v="First Class"/>
    <x v="549"/>
    <s v="Amy Cox"/>
    <x v="0"/>
    <s v="United States"/>
    <s v="Seattle"/>
    <x v="4"/>
    <n v="98105"/>
    <x v="1"/>
    <s v="OFF-BI-10004632"/>
    <x v="1"/>
    <x v="8"/>
    <s v="Ibico Hi-Tech Manual Binding System"/>
    <n v="1219.96"/>
    <n v="5"/>
    <n v="0.2"/>
    <n v="381.23749999999995"/>
  </r>
  <r>
    <n v="4117"/>
    <x v="2032"/>
    <x v="1"/>
    <x v="27"/>
    <d v="2012-11-29T00:00:00"/>
    <s v="Standard Class"/>
    <x v="358"/>
    <s v="Toby Swindell"/>
    <x v="0"/>
    <s v="United States"/>
    <s v="Los Angeles"/>
    <x v="1"/>
    <n v="90036"/>
    <x v="1"/>
    <s v="OFF-BI-10002813"/>
    <x v="1"/>
    <x v="8"/>
    <s v="Avery Reinforcements for Hole-Punch Pages"/>
    <n v="3.1680000000000001"/>
    <n v="2"/>
    <n v="0.2"/>
    <n v="0.99"/>
  </r>
  <r>
    <n v="4118"/>
    <x v="2032"/>
    <x v="1"/>
    <x v="27"/>
    <d v="2012-11-29T00:00:00"/>
    <s v="Standard Class"/>
    <x v="358"/>
    <s v="Toby Swindell"/>
    <x v="0"/>
    <s v="United States"/>
    <s v="Los Angeles"/>
    <x v="1"/>
    <n v="90036"/>
    <x v="1"/>
    <s v="OFF-PA-10002005"/>
    <x v="1"/>
    <x v="10"/>
    <s v="Xerox 225"/>
    <n v="19.440000000000001"/>
    <n v="3"/>
    <n v="0"/>
    <n v="9.3312000000000008"/>
  </r>
  <r>
    <n v="4119"/>
    <x v="2032"/>
    <x v="1"/>
    <x v="27"/>
    <d v="2012-11-29T00:00:00"/>
    <s v="Standard Class"/>
    <x v="358"/>
    <s v="Toby Swindell"/>
    <x v="0"/>
    <s v="United States"/>
    <s v="Los Angeles"/>
    <x v="1"/>
    <n v="90036"/>
    <x v="1"/>
    <s v="OFF-ST-10000060"/>
    <x v="1"/>
    <x v="4"/>
    <s v="Fellowes Bankers Box Staxonsteel Drawer File/Stacking System"/>
    <n v="454.86"/>
    <n v="7"/>
    <n v="0"/>
    <n v="54.583200000000019"/>
  </r>
  <r>
    <n v="4120"/>
    <x v="2032"/>
    <x v="1"/>
    <x v="27"/>
    <d v="2012-11-29T00:00:00"/>
    <s v="Standard Class"/>
    <x v="358"/>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x v="462"/>
    <s v="Michael Moore"/>
    <x v="0"/>
    <s v="United States"/>
    <s v="Philadelphia"/>
    <x v="9"/>
    <n v="19120"/>
    <x v="3"/>
    <s v="TEC-AC-10000199"/>
    <x v="2"/>
    <x v="11"/>
    <s v="Kingston Digital DataTraveler 8GB USB 2.0"/>
    <n v="19.040000000000003"/>
    <n v="4"/>
    <n v="0.2"/>
    <n v="-1.4279999999999999"/>
  </r>
  <r>
    <n v="4122"/>
    <x v="2034"/>
    <x v="3"/>
    <x v="943"/>
    <d v="2014-05-13T00:00:00"/>
    <s v="Same Day"/>
    <x v="221"/>
    <s v="Liz Pelletier"/>
    <x v="0"/>
    <s v="United States"/>
    <s v="Seattle"/>
    <x v="4"/>
    <n v="98103"/>
    <x v="1"/>
    <s v="OFF-PA-10002870"/>
    <x v="1"/>
    <x v="10"/>
    <s v="Ampad Phone Message Book, Recycled, 400 Message Capacity, 5 ¾” x 11”"/>
    <n v="37.44"/>
    <n v="6"/>
    <n v="0"/>
    <n v="16.847999999999999"/>
  </r>
  <r>
    <n v="4123"/>
    <x v="2034"/>
    <x v="3"/>
    <x v="943"/>
    <d v="2014-05-13T00:00:00"/>
    <s v="Same Day"/>
    <x v="221"/>
    <s v="Liz Pelletier"/>
    <x v="0"/>
    <s v="United States"/>
    <s v="Seattle"/>
    <x v="4"/>
    <n v="98103"/>
    <x v="1"/>
    <s v="OFF-LA-10004545"/>
    <x v="1"/>
    <x v="2"/>
    <s v="Avery 50"/>
    <n v="37.589999999999996"/>
    <n v="3"/>
    <n v="0"/>
    <n v="17.667299999999997"/>
  </r>
  <r>
    <n v="4124"/>
    <x v="2034"/>
    <x v="3"/>
    <x v="943"/>
    <d v="2014-05-13T00:00:00"/>
    <s v="Same Day"/>
    <x v="221"/>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x v="410"/>
    <s v="Brooke Gillingham"/>
    <x v="1"/>
    <s v="United States"/>
    <s v="Watertown"/>
    <x v="15"/>
    <n v="13601"/>
    <x v="3"/>
    <s v="OFF-AP-10004249"/>
    <x v="1"/>
    <x v="9"/>
    <s v="Staples"/>
    <n v="35.910000000000004"/>
    <n v="3"/>
    <n v="0"/>
    <n v="9.6956999999999987"/>
  </r>
  <r>
    <n v="4126"/>
    <x v="2036"/>
    <x v="3"/>
    <x v="944"/>
    <d v="2014-08-01T00:00:00"/>
    <s v="Second Class"/>
    <x v="207"/>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x v="47"/>
    <s v="Gary Zandusky"/>
    <x v="0"/>
    <s v="United States"/>
    <s v="Arlington"/>
    <x v="17"/>
    <n v="22204"/>
    <x v="0"/>
    <s v="OFF-AR-10003179"/>
    <x v="1"/>
    <x v="6"/>
    <s v="Dixon Ticonderoga Core-Lock Colored Pencils"/>
    <n v="54.66"/>
    <n v="6"/>
    <n v="0"/>
    <n v="18.037799999999997"/>
  </r>
  <r>
    <n v="4128"/>
    <x v="2038"/>
    <x v="2"/>
    <x v="111"/>
    <d v="2011-09-24T00:00:00"/>
    <s v="Standard Class"/>
    <x v="252"/>
    <s v="John Lee"/>
    <x v="0"/>
    <s v="United States"/>
    <s v="Charlotte"/>
    <x v="3"/>
    <n v="28205"/>
    <x v="0"/>
    <s v="OFF-ST-10003722"/>
    <x v="1"/>
    <x v="4"/>
    <s v="Project Tote Personal File"/>
    <n v="67.343999999999994"/>
    <n v="6"/>
    <n v="0.2"/>
    <n v="7.5761999999999894"/>
  </r>
  <r>
    <n v="4129"/>
    <x v="2038"/>
    <x v="2"/>
    <x v="111"/>
    <d v="2011-09-24T00:00:00"/>
    <s v="Standard Class"/>
    <x v="252"/>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x v="157"/>
    <s v="Denny Ordway"/>
    <x v="0"/>
    <s v="United States"/>
    <s v="Seattle"/>
    <x v="4"/>
    <n v="98103"/>
    <x v="1"/>
    <s v="OFF-AP-10001947"/>
    <x v="1"/>
    <x v="9"/>
    <s v="Acco 6 Outlet Guardian Premium Plus Surge Suppressor"/>
    <n v="73.28"/>
    <n v="4"/>
    <n v="0"/>
    <n v="21.251199999999997"/>
  </r>
  <r>
    <n v="4131"/>
    <x v="2040"/>
    <x v="2"/>
    <x v="728"/>
    <d v="2011-11-25T00:00:00"/>
    <s v="Standard Class"/>
    <x v="448"/>
    <s v="Ann Blume"/>
    <x v="1"/>
    <s v="United States"/>
    <s v="Chicago"/>
    <x v="10"/>
    <n v="60623"/>
    <x v="2"/>
    <s v="OFF-BI-10001107"/>
    <x v="1"/>
    <x v="8"/>
    <s v="GBC White Gloss Covers, Plain Front"/>
    <n v="14.479999999999997"/>
    <n v="5"/>
    <n v="0.8"/>
    <n v="-23.89200000000001"/>
  </r>
  <r>
    <n v="4132"/>
    <x v="2041"/>
    <x v="1"/>
    <x v="740"/>
    <d v="2012-07-09T00:00:00"/>
    <s v="Standard Class"/>
    <x v="41"/>
    <s v="Karl Braun"/>
    <x v="0"/>
    <s v="United States"/>
    <s v="Hollywood"/>
    <x v="2"/>
    <n v="33021"/>
    <x v="0"/>
    <s v="OFF-PA-10000349"/>
    <x v="1"/>
    <x v="10"/>
    <s v="Staples"/>
    <n v="11.952000000000002"/>
    <n v="3"/>
    <n v="0.2"/>
    <n v="4.0338000000000003"/>
  </r>
  <r>
    <n v="4133"/>
    <x v="2041"/>
    <x v="1"/>
    <x v="740"/>
    <d v="2012-07-09T00:00:00"/>
    <s v="Standard Class"/>
    <x v="41"/>
    <s v="Karl Braun"/>
    <x v="0"/>
    <s v="United States"/>
    <s v="Hollywood"/>
    <x v="2"/>
    <n v="33021"/>
    <x v="0"/>
    <s v="OFF-PA-10003349"/>
    <x v="1"/>
    <x v="10"/>
    <s v="Xerox 1957"/>
    <n v="15.552000000000003"/>
    <n v="3"/>
    <n v="0.2"/>
    <n v="5.6375999999999999"/>
  </r>
  <r>
    <n v="4134"/>
    <x v="2042"/>
    <x v="2"/>
    <x v="78"/>
    <d v="2011-09-13T00:00:00"/>
    <s v="Standard Class"/>
    <x v="74"/>
    <s v="Ted Trevino"/>
    <x v="0"/>
    <s v="United States"/>
    <s v="Chesapeake"/>
    <x v="17"/>
    <n v="23320"/>
    <x v="0"/>
    <s v="OFF-FA-10002280"/>
    <x v="1"/>
    <x v="13"/>
    <s v="Advantus Plastic Paper Clips"/>
    <n v="45"/>
    <n v="9"/>
    <n v="0"/>
    <n v="21.599999999999998"/>
  </r>
  <r>
    <n v="4135"/>
    <x v="2042"/>
    <x v="2"/>
    <x v="78"/>
    <d v="2011-09-13T00:00:00"/>
    <s v="Standard Class"/>
    <x v="74"/>
    <s v="Ted Trevino"/>
    <x v="0"/>
    <s v="United States"/>
    <s v="Chesapeake"/>
    <x v="17"/>
    <n v="23320"/>
    <x v="0"/>
    <s v="TEC-MA-10000029"/>
    <x v="2"/>
    <x v="15"/>
    <s v="Epson WorkForce WF-2530 All-in-One Printer, Copier Scanner"/>
    <n v="209.96999999999997"/>
    <n v="3"/>
    <n v="0"/>
    <n v="90.287100000000009"/>
  </r>
  <r>
    <n v="4136"/>
    <x v="2043"/>
    <x v="3"/>
    <x v="280"/>
    <d v="2014-10-09T00:00:00"/>
    <s v="Standard Class"/>
    <x v="391"/>
    <s v="Paul Van Hugh"/>
    <x v="2"/>
    <s v="United States"/>
    <s v="Los Angeles"/>
    <x v="1"/>
    <n v="90036"/>
    <x v="1"/>
    <s v="OFF-BI-10002854"/>
    <x v="1"/>
    <x v="8"/>
    <s v="Performers Binder/Pad Holder, Black"/>
    <n v="112.12000000000002"/>
    <n v="5"/>
    <n v="0.2"/>
    <n v="42.045000000000002"/>
  </r>
  <r>
    <n v="4137"/>
    <x v="2043"/>
    <x v="3"/>
    <x v="280"/>
    <d v="2014-10-09T00:00:00"/>
    <s v="Standard Class"/>
    <x v="391"/>
    <s v="Paul Van Hugh"/>
    <x v="2"/>
    <s v="United States"/>
    <s v="Los Angeles"/>
    <x v="1"/>
    <n v="90036"/>
    <x v="1"/>
    <s v="OFF-ST-10003716"/>
    <x v="1"/>
    <x v="4"/>
    <s v="Tennsco Double-Tier Lockers"/>
    <n v="1575.14"/>
    <n v="7"/>
    <n v="0"/>
    <n v="204.76820000000001"/>
  </r>
  <r>
    <n v="4138"/>
    <x v="2044"/>
    <x v="3"/>
    <x v="123"/>
    <d v="2014-11-24T00:00:00"/>
    <s v="Standard Class"/>
    <x v="732"/>
    <s v="Dorothy Dickinson"/>
    <x v="0"/>
    <s v="United States"/>
    <s v="Alexandria"/>
    <x v="17"/>
    <n v="22304"/>
    <x v="0"/>
    <s v="OFF-FA-10000624"/>
    <x v="1"/>
    <x v="13"/>
    <s v="OIC Binder Clips"/>
    <n v="25.060000000000002"/>
    <n v="7"/>
    <n v="0"/>
    <n v="12.530000000000001"/>
  </r>
  <r>
    <n v="4139"/>
    <x v="2045"/>
    <x v="0"/>
    <x v="945"/>
    <d v="2014-01-02T00:00:00"/>
    <s v="First Class"/>
    <x v="470"/>
    <s v="Keith Dawkins"/>
    <x v="1"/>
    <s v="United States"/>
    <s v="Deer Park"/>
    <x v="5"/>
    <n v="77536"/>
    <x v="2"/>
    <s v="OFF-BI-10004654"/>
    <x v="1"/>
    <x v="8"/>
    <s v="Avery Binding System Hidden Tab Executive Style Index Sets"/>
    <n v="6.9239999999999977"/>
    <n v="6"/>
    <n v="0.8"/>
    <n v="-10.385999999999999"/>
  </r>
  <r>
    <n v="4140"/>
    <x v="2046"/>
    <x v="3"/>
    <x v="96"/>
    <d v="2014-12-05T00:00:00"/>
    <s v="First Class"/>
    <x v="267"/>
    <s v="Ralph Arnett"/>
    <x v="0"/>
    <s v="United States"/>
    <s v="Philadelphia"/>
    <x v="9"/>
    <n v="19120"/>
    <x v="3"/>
    <s v="OFF-ST-10001228"/>
    <x v="1"/>
    <x v="4"/>
    <s v="Personal File Boxes with Fold-Down Carry Handle"/>
    <n v="37.392000000000003"/>
    <n v="3"/>
    <n v="0.2"/>
    <n v="2.336999999999998"/>
  </r>
  <r>
    <n v="4141"/>
    <x v="2046"/>
    <x v="3"/>
    <x v="96"/>
    <d v="2014-12-05T00:00:00"/>
    <s v="First Class"/>
    <x v="267"/>
    <s v="Ralph Arnett"/>
    <x v="0"/>
    <s v="United States"/>
    <s v="Philadelphia"/>
    <x v="9"/>
    <n v="19120"/>
    <x v="3"/>
    <s v="FUR-FU-10003798"/>
    <x v="0"/>
    <x v="5"/>
    <s v="Ultra Door Kickplate, 8&quot;H x 34&quot;W"/>
    <n v="79.12"/>
    <n v="5"/>
    <n v="0.2"/>
    <n v="13.845999999999997"/>
  </r>
  <r>
    <n v="4142"/>
    <x v="2047"/>
    <x v="0"/>
    <x v="900"/>
    <d v="2013-06-18T00:00:00"/>
    <s v="Standard Class"/>
    <x v="196"/>
    <s v="Sonia Sunley"/>
    <x v="0"/>
    <s v="United States"/>
    <s v="Wichita"/>
    <x v="41"/>
    <n v="67212"/>
    <x v="2"/>
    <s v="OFF-LA-10003148"/>
    <x v="1"/>
    <x v="2"/>
    <s v="Avery 51"/>
    <n v="18.899999999999999"/>
    <n v="3"/>
    <n v="0"/>
    <n v="8.6939999999999991"/>
  </r>
  <r>
    <n v="4143"/>
    <x v="2048"/>
    <x v="2"/>
    <x v="946"/>
    <d v="2011-05-23T00:00:00"/>
    <s v="Standard Class"/>
    <x v="581"/>
    <s v="John Huston"/>
    <x v="0"/>
    <s v="United States"/>
    <s v="Midland"/>
    <x v="12"/>
    <n v="48640"/>
    <x v="2"/>
    <s v="OFF-BI-10001249"/>
    <x v="1"/>
    <x v="8"/>
    <s v="Avery Heavy-Duty EZD View Binder with Locking Rings"/>
    <n v="57.42"/>
    <n v="9"/>
    <n v="0"/>
    <n v="26.413199999999996"/>
  </r>
  <r>
    <n v="4144"/>
    <x v="2049"/>
    <x v="3"/>
    <x v="289"/>
    <d v="2014-02-07T00:00:00"/>
    <s v="Standard Class"/>
    <x v="258"/>
    <s v="Eugene Hildebrand"/>
    <x v="2"/>
    <s v="United States"/>
    <s v="San Francisco"/>
    <x v="1"/>
    <n v="94110"/>
    <x v="1"/>
    <s v="OFF-AR-10003759"/>
    <x v="1"/>
    <x v="6"/>
    <s v="Crayola Anti Dust Chalk, 12/Pack"/>
    <n v="12.74"/>
    <n v="7"/>
    <n v="0"/>
    <n v="5.7329999999999997"/>
  </r>
  <r>
    <n v="4145"/>
    <x v="2049"/>
    <x v="3"/>
    <x v="289"/>
    <d v="2014-02-07T00:00:00"/>
    <s v="Standard Class"/>
    <x v="258"/>
    <s v="Eugene Hildebrand"/>
    <x v="2"/>
    <s v="United States"/>
    <s v="San Francisco"/>
    <x v="1"/>
    <n v="94110"/>
    <x v="1"/>
    <s v="OFF-AR-10001227"/>
    <x v="1"/>
    <x v="6"/>
    <s v="Newell 338"/>
    <n v="8.82"/>
    <n v="3"/>
    <n v="0"/>
    <n v="2.3814000000000002"/>
  </r>
  <r>
    <n v="4146"/>
    <x v="2049"/>
    <x v="3"/>
    <x v="289"/>
    <d v="2014-02-07T00:00:00"/>
    <s v="Standard Class"/>
    <x v="258"/>
    <s v="Eugene Hildebrand"/>
    <x v="2"/>
    <s v="United States"/>
    <s v="San Francisco"/>
    <x v="1"/>
    <n v="94110"/>
    <x v="1"/>
    <s v="FUR-CH-10000863"/>
    <x v="0"/>
    <x v="1"/>
    <s v="Novimex Swivel Fabric Task Chair"/>
    <n v="120.78399999999999"/>
    <n v="1"/>
    <n v="0.2"/>
    <n v="-13.588200000000001"/>
  </r>
  <r>
    <n v="4147"/>
    <x v="2050"/>
    <x v="1"/>
    <x v="109"/>
    <d v="2012-12-04T00:00:00"/>
    <s v="Standard Class"/>
    <x v="599"/>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x v="713"/>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x v="713"/>
    <s v="Randy Bradley"/>
    <x v="0"/>
    <s v="United States"/>
    <s v="Austin"/>
    <x v="5"/>
    <n v="78745"/>
    <x v="2"/>
    <s v="OFF-ST-10004507"/>
    <x v="1"/>
    <x v="4"/>
    <s v="Advantus Rolling Storage Box"/>
    <n v="13.719999999999999"/>
    <n v="1"/>
    <n v="0.2"/>
    <n v="1.2004999999999999"/>
  </r>
  <r>
    <n v="4150"/>
    <x v="2051"/>
    <x v="3"/>
    <x v="436"/>
    <d v="2014-10-29T00:00:00"/>
    <s v="Standard Class"/>
    <x v="713"/>
    <s v="Randy Bradley"/>
    <x v="0"/>
    <s v="United States"/>
    <s v="Austin"/>
    <x v="5"/>
    <n v="78745"/>
    <x v="2"/>
    <s v="TEC-AC-10002942"/>
    <x v="2"/>
    <x v="11"/>
    <s v="WD My Passport Ultra 1TB Portable External Hard Drive"/>
    <n v="55.2"/>
    <n v="1"/>
    <n v="0.2"/>
    <n v="-2.0700000000000038"/>
  </r>
  <r>
    <n v="4151"/>
    <x v="2051"/>
    <x v="3"/>
    <x v="436"/>
    <d v="2014-10-29T00:00:00"/>
    <s v="Standard Class"/>
    <x v="713"/>
    <s v="Randy Bradley"/>
    <x v="0"/>
    <s v="United States"/>
    <s v="Austin"/>
    <x v="5"/>
    <n v="78745"/>
    <x v="2"/>
    <s v="OFF-ST-10002344"/>
    <x v="1"/>
    <x v="4"/>
    <s v="Carina 42&quot;Hx23 3/4&quot;W Media Storage Unit"/>
    <n v="259.13600000000002"/>
    <n v="4"/>
    <n v="0.2"/>
    <n v="-58.305599999999984"/>
  </r>
  <r>
    <n v="4152"/>
    <x v="2052"/>
    <x v="3"/>
    <x v="210"/>
    <d v="2014-09-12T00:00:00"/>
    <s v="Standard Class"/>
    <x v="90"/>
    <s v="Cassandra Brandow"/>
    <x v="0"/>
    <s v="United States"/>
    <s v="Philadelphia"/>
    <x v="9"/>
    <n v="19134"/>
    <x v="3"/>
    <s v="OFF-LA-10002475"/>
    <x v="1"/>
    <x v="2"/>
    <s v="Avery 519"/>
    <n v="29.24"/>
    <n v="5"/>
    <n v="0.2"/>
    <n v="9.8685000000000009"/>
  </r>
  <r>
    <n v="4153"/>
    <x v="2052"/>
    <x v="3"/>
    <x v="210"/>
    <d v="2014-09-12T00:00:00"/>
    <s v="Standard Class"/>
    <x v="90"/>
    <s v="Cassandra Brandow"/>
    <x v="0"/>
    <s v="United States"/>
    <s v="Philadelphia"/>
    <x v="9"/>
    <n v="19134"/>
    <x v="3"/>
    <s v="OFF-PA-10003072"/>
    <x v="1"/>
    <x v="10"/>
    <s v="Eureka Recycled Copy Paper 8 1/2&quot; x 11&quot;, Ream"/>
    <n v="15.552000000000003"/>
    <n v="3"/>
    <n v="0.2"/>
    <n v="5.4432"/>
  </r>
  <r>
    <n v="4154"/>
    <x v="2052"/>
    <x v="3"/>
    <x v="210"/>
    <d v="2014-09-12T00:00:00"/>
    <s v="Standard Class"/>
    <x v="90"/>
    <s v="Cassandra Brandow"/>
    <x v="0"/>
    <s v="United States"/>
    <s v="Philadelphia"/>
    <x v="9"/>
    <n v="19134"/>
    <x v="3"/>
    <s v="OFF-EN-10001509"/>
    <x v="1"/>
    <x v="12"/>
    <s v="Poly String Tie Envelopes"/>
    <n v="4.8960000000000008"/>
    <n v="3"/>
    <n v="0.2"/>
    <n v="1.6523999999999992"/>
  </r>
  <r>
    <n v="4155"/>
    <x v="2053"/>
    <x v="0"/>
    <x v="723"/>
    <d v="2014-01-04T00:00:00"/>
    <s v="Standard Class"/>
    <x v="172"/>
    <s v="Michael Paige"/>
    <x v="1"/>
    <s v="United States"/>
    <s v="Bristol"/>
    <x v="18"/>
    <n v="37620"/>
    <x v="0"/>
    <s v="OFF-BI-10004781"/>
    <x v="1"/>
    <x v="8"/>
    <s v="GBC Wire Binding Strips"/>
    <n v="38.088000000000001"/>
    <n v="4"/>
    <n v="0.7"/>
    <n v="-27.93119999999999"/>
  </r>
  <r>
    <n v="4156"/>
    <x v="2053"/>
    <x v="0"/>
    <x v="723"/>
    <d v="2014-01-04T00:00:00"/>
    <s v="Standard Class"/>
    <x v="172"/>
    <s v="Michael Paige"/>
    <x v="1"/>
    <s v="United States"/>
    <s v="Bristol"/>
    <x v="18"/>
    <n v="37620"/>
    <x v="0"/>
    <s v="OFF-BI-10000145"/>
    <x v="1"/>
    <x v="8"/>
    <s v="Zipper Ring Binder Pockets"/>
    <n v="2.8080000000000007"/>
    <n v="3"/>
    <n v="0.7"/>
    <n v="-1.9656000000000002"/>
  </r>
  <r>
    <n v="4157"/>
    <x v="2054"/>
    <x v="1"/>
    <x v="901"/>
    <d v="2012-12-09T00:00:00"/>
    <s v="Second Class"/>
    <x v="573"/>
    <s v="Scot Wooten"/>
    <x v="0"/>
    <s v="United States"/>
    <s v="Philadelphia"/>
    <x v="9"/>
    <n v="19140"/>
    <x v="3"/>
    <s v="TEC-AC-10003280"/>
    <x v="2"/>
    <x v="11"/>
    <s v="Belkin F8E887 USB Wired Ergonomic Keyboard"/>
    <n v="47.984000000000002"/>
    <n v="2"/>
    <n v="0.2"/>
    <n v="0.59979999999999656"/>
  </r>
  <r>
    <n v="4158"/>
    <x v="2054"/>
    <x v="1"/>
    <x v="901"/>
    <d v="2012-12-09T00:00:00"/>
    <s v="Second Class"/>
    <x v="573"/>
    <s v="Scot Wooten"/>
    <x v="0"/>
    <s v="United States"/>
    <s v="Philadelphia"/>
    <x v="9"/>
    <n v="19140"/>
    <x v="3"/>
    <s v="OFF-BI-10001107"/>
    <x v="1"/>
    <x v="8"/>
    <s v="GBC White Gloss Covers, Plain Front"/>
    <n v="26.064000000000007"/>
    <n v="6"/>
    <n v="0.7"/>
    <n v="-19.982399999999991"/>
  </r>
  <r>
    <n v="4159"/>
    <x v="2055"/>
    <x v="2"/>
    <x v="301"/>
    <d v="2011-11-08T00:00:00"/>
    <s v="Standard Class"/>
    <x v="416"/>
    <s v="Suzanne McNair"/>
    <x v="1"/>
    <s v="United States"/>
    <s v="Chicago"/>
    <x v="10"/>
    <n v="60610"/>
    <x v="2"/>
    <s v="OFF-PA-10000533"/>
    <x v="1"/>
    <x v="10"/>
    <s v="Southworth Parchment Paper &amp; Envelopes"/>
    <n v="15.696000000000002"/>
    <n v="3"/>
    <n v="0.2"/>
    <n v="5.1011999999999995"/>
  </r>
  <r>
    <n v="4160"/>
    <x v="2056"/>
    <x v="0"/>
    <x v="947"/>
    <d v="2013-04-24T00:00:00"/>
    <s v="Standard Class"/>
    <x v="275"/>
    <s v="Arthur Prichep"/>
    <x v="0"/>
    <s v="United States"/>
    <s v="Columbus"/>
    <x v="32"/>
    <n v="31907"/>
    <x v="0"/>
    <s v="OFF-AR-10003056"/>
    <x v="1"/>
    <x v="6"/>
    <s v="Newell 341"/>
    <n v="12.84"/>
    <n v="3"/>
    <n v="0"/>
    <n v="3.7235999999999989"/>
  </r>
  <r>
    <n v="4161"/>
    <x v="2057"/>
    <x v="3"/>
    <x v="304"/>
    <d v="2014-05-19T00:00:00"/>
    <s v="Standard Class"/>
    <x v="733"/>
    <s v="Amy Hunt"/>
    <x v="0"/>
    <s v="United States"/>
    <s v="New York City"/>
    <x v="15"/>
    <n v="10035"/>
    <x v="3"/>
    <s v="TEC-PH-10002834"/>
    <x v="2"/>
    <x v="7"/>
    <s v="Google Nexus 5"/>
    <n v="539.97"/>
    <n v="3"/>
    <n v="0"/>
    <n v="134.99250000000001"/>
  </r>
  <r>
    <n v="4162"/>
    <x v="2057"/>
    <x v="3"/>
    <x v="304"/>
    <d v="2014-05-19T00:00:00"/>
    <s v="Standard Class"/>
    <x v="733"/>
    <s v="Amy Hunt"/>
    <x v="0"/>
    <s v="United States"/>
    <s v="New York City"/>
    <x v="15"/>
    <n v="10035"/>
    <x v="3"/>
    <s v="OFF-ST-10002214"/>
    <x v="1"/>
    <x v="4"/>
    <s v="X-Rack File for Hanging Folders"/>
    <n v="22.58"/>
    <n v="2"/>
    <n v="0"/>
    <n v="5.8707999999999991"/>
  </r>
  <r>
    <n v="4163"/>
    <x v="2058"/>
    <x v="1"/>
    <x v="948"/>
    <d v="2012-03-18T00:00:00"/>
    <s v="Standard Class"/>
    <x v="212"/>
    <s v="Emily Phan"/>
    <x v="0"/>
    <s v="United States"/>
    <s v="Dover"/>
    <x v="38"/>
    <n v="3820"/>
    <x v="3"/>
    <s v="OFF-LA-10004484"/>
    <x v="1"/>
    <x v="2"/>
    <s v="Avery 476"/>
    <n v="16.52"/>
    <n v="4"/>
    <n v="0"/>
    <n v="7.5991999999999997"/>
  </r>
  <r>
    <n v="4164"/>
    <x v="2058"/>
    <x v="1"/>
    <x v="948"/>
    <d v="2012-03-18T00:00:00"/>
    <s v="Standard Class"/>
    <x v="212"/>
    <s v="Emily Phan"/>
    <x v="0"/>
    <s v="United States"/>
    <s v="Dover"/>
    <x v="38"/>
    <n v="3820"/>
    <x v="3"/>
    <s v="OFF-BI-10003091"/>
    <x v="1"/>
    <x v="8"/>
    <s v="GBC DocuBind TL200 Manual Binding Machine"/>
    <n v="671.93999999999994"/>
    <n v="3"/>
    <n v="0"/>
    <n v="315.81179999999995"/>
  </r>
  <r>
    <n v="4165"/>
    <x v="2059"/>
    <x v="3"/>
    <x v="424"/>
    <d v="2014-01-17T00:00:00"/>
    <s v="First Class"/>
    <x v="734"/>
    <s v="Tracy Poddar"/>
    <x v="1"/>
    <s v="United States"/>
    <s v="Aurora"/>
    <x v="22"/>
    <n v="80013"/>
    <x v="1"/>
    <s v="TEC-AC-10003027"/>
    <x v="2"/>
    <x v="11"/>
    <s v="Imation 8GB Mini TravelDrive USB 2.0 Flash Drive"/>
    <n v="169.06400000000002"/>
    <n v="7"/>
    <n v="0.2"/>
    <n v="-14.793099999999995"/>
  </r>
  <r>
    <n v="4166"/>
    <x v="2059"/>
    <x v="3"/>
    <x v="424"/>
    <d v="2014-01-17T00:00:00"/>
    <s v="First Class"/>
    <x v="734"/>
    <s v="Tracy Poddar"/>
    <x v="1"/>
    <s v="United States"/>
    <s v="Aurora"/>
    <x v="22"/>
    <n v="80013"/>
    <x v="1"/>
    <s v="OFF-ST-10003638"/>
    <x v="1"/>
    <x v="4"/>
    <s v="Mobile Personal File Cube"/>
    <n v="168.624"/>
    <n v="9"/>
    <n v="0.2"/>
    <n v="14.754599999999996"/>
  </r>
  <r>
    <n v="4167"/>
    <x v="2060"/>
    <x v="1"/>
    <x v="936"/>
    <d v="2012-03-13T00:00:00"/>
    <s v="Standard Class"/>
    <x v="255"/>
    <s v="Anthony Rawles"/>
    <x v="1"/>
    <s v="United States"/>
    <s v="Long Beach"/>
    <x v="15"/>
    <n v="11561"/>
    <x v="3"/>
    <s v="OFF-PA-10003848"/>
    <x v="1"/>
    <x v="10"/>
    <s v="Xerox 1997"/>
    <n v="19.440000000000001"/>
    <n v="3"/>
    <n v="0"/>
    <n v="9.3312000000000008"/>
  </r>
  <r>
    <n v="4168"/>
    <x v="2061"/>
    <x v="2"/>
    <x v="856"/>
    <d v="2011-10-13T00:00:00"/>
    <s v="First Class"/>
    <x v="66"/>
    <s v="Helen Andreada"/>
    <x v="0"/>
    <s v="United States"/>
    <s v="Pasadena"/>
    <x v="1"/>
    <n v="91104"/>
    <x v="1"/>
    <s v="OFF-ST-10002352"/>
    <x v="1"/>
    <x v="4"/>
    <s v="Iris Project Case"/>
    <n v="31.92"/>
    <n v="4"/>
    <n v="0"/>
    <n v="8.299199999999999"/>
  </r>
  <r>
    <n v="4169"/>
    <x v="2061"/>
    <x v="2"/>
    <x v="856"/>
    <d v="2011-10-13T00:00:00"/>
    <s v="First Class"/>
    <x v="66"/>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x v="707"/>
    <s v="Heather Jas"/>
    <x v="2"/>
    <s v="United States"/>
    <s v="Mesa"/>
    <x v="16"/>
    <n v="85204"/>
    <x v="1"/>
    <s v="OFF-PA-10000788"/>
    <x v="1"/>
    <x v="10"/>
    <s v="Xerox 210"/>
    <n v="31.104000000000006"/>
    <n v="6"/>
    <n v="0.2"/>
    <n v="10.8864"/>
  </r>
  <r>
    <n v="4171"/>
    <x v="2062"/>
    <x v="1"/>
    <x v="657"/>
    <d v="2012-04-14T00:00:00"/>
    <s v="First Class"/>
    <x v="707"/>
    <s v="Heather Jas"/>
    <x v="2"/>
    <s v="United States"/>
    <s v="Mesa"/>
    <x v="16"/>
    <n v="85204"/>
    <x v="1"/>
    <s v="OFF-PA-10002968"/>
    <x v="1"/>
    <x v="10"/>
    <s v="Xerox 1973"/>
    <n v="54.816000000000003"/>
    <n v="3"/>
    <n v="0.2"/>
    <n v="17.815199999999997"/>
  </r>
  <r>
    <n v="4172"/>
    <x v="2063"/>
    <x v="3"/>
    <x v="673"/>
    <d v="2014-11-21T00:00:00"/>
    <s v="Standard Class"/>
    <x v="271"/>
    <s v="Jay Kimmel"/>
    <x v="0"/>
    <s v="United States"/>
    <s v="Fresno"/>
    <x v="1"/>
    <n v="93727"/>
    <x v="1"/>
    <s v="OFF-ST-10002486"/>
    <x v="1"/>
    <x v="4"/>
    <s v="Eldon Shelf Savers Cubes and Bins"/>
    <n v="48.86"/>
    <n v="7"/>
    <n v="0"/>
    <n v="0.97719999999999807"/>
  </r>
  <r>
    <n v="4173"/>
    <x v="2064"/>
    <x v="0"/>
    <x v="949"/>
    <d v="2013-07-02T00:00:00"/>
    <s v="Same Day"/>
    <x v="282"/>
    <s v="Jay Fein"/>
    <x v="0"/>
    <s v="United States"/>
    <s v="Columbia"/>
    <x v="20"/>
    <n v="29203"/>
    <x v="0"/>
    <s v="OFF-BI-10002215"/>
    <x v="1"/>
    <x v="8"/>
    <s v="Wilson Jones Hanging View Binder, White, 1&quot;"/>
    <n v="14.2"/>
    <n v="2"/>
    <n v="0"/>
    <n v="6.5319999999999991"/>
  </r>
  <r>
    <n v="4174"/>
    <x v="2064"/>
    <x v="0"/>
    <x v="949"/>
    <d v="2013-07-02T00:00:00"/>
    <s v="Same Day"/>
    <x v="282"/>
    <s v="Jay Fein"/>
    <x v="0"/>
    <s v="United States"/>
    <s v="Columbia"/>
    <x v="20"/>
    <n v="29203"/>
    <x v="0"/>
    <s v="OFF-PA-10000788"/>
    <x v="1"/>
    <x v="10"/>
    <s v="Xerox 210"/>
    <n v="12.96"/>
    <n v="2"/>
    <n v="0"/>
    <n v="6.2208000000000006"/>
  </r>
  <r>
    <n v="4175"/>
    <x v="2064"/>
    <x v="0"/>
    <x v="949"/>
    <d v="2013-07-02T00:00:00"/>
    <s v="Same Day"/>
    <x v="282"/>
    <s v="Jay Fein"/>
    <x v="0"/>
    <s v="United States"/>
    <s v="Columbia"/>
    <x v="20"/>
    <n v="29203"/>
    <x v="0"/>
    <s v="OFF-BI-10003364"/>
    <x v="1"/>
    <x v="8"/>
    <s v="Binding Machine Supplies"/>
    <n v="58.34"/>
    <n v="2"/>
    <n v="0"/>
    <n v="28.0032"/>
  </r>
  <r>
    <n v="4176"/>
    <x v="2065"/>
    <x v="1"/>
    <x v="239"/>
    <d v="2012-11-30T00:00:00"/>
    <s v="First Class"/>
    <x v="735"/>
    <s v="Eileen Kiefer"/>
    <x v="2"/>
    <s v="United States"/>
    <s v="Santa Ana"/>
    <x v="1"/>
    <n v="92704"/>
    <x v="1"/>
    <s v="OFF-AR-10003582"/>
    <x v="1"/>
    <x v="6"/>
    <s v="Boston Electric Pencil Sharpener, Model 1818, Charcoal Black"/>
    <n v="56.3"/>
    <n v="2"/>
    <n v="0"/>
    <n v="15.764000000000003"/>
  </r>
  <r>
    <n v="4177"/>
    <x v="2066"/>
    <x v="2"/>
    <x v="884"/>
    <d v="2011-04-12T00:00:00"/>
    <s v="Standard Class"/>
    <x v="276"/>
    <s v="Roland Schwarz"/>
    <x v="1"/>
    <s v="United States"/>
    <s v="Columbia"/>
    <x v="20"/>
    <n v="29203"/>
    <x v="0"/>
    <s v="TEC-PH-10003273"/>
    <x v="2"/>
    <x v="7"/>
    <s v="AT&amp;T TR1909W"/>
    <n v="629.94999999999993"/>
    <n v="5"/>
    <n v="0"/>
    <n v="163.78700000000003"/>
  </r>
  <r>
    <n v="4178"/>
    <x v="2066"/>
    <x v="2"/>
    <x v="884"/>
    <d v="2011-04-12T00:00:00"/>
    <s v="Standard Class"/>
    <x v="276"/>
    <s v="Roland Schwarz"/>
    <x v="1"/>
    <s v="United States"/>
    <s v="Columbia"/>
    <x v="20"/>
    <n v="29203"/>
    <x v="0"/>
    <s v="OFF-PA-10000100"/>
    <x v="1"/>
    <x v="10"/>
    <s v="Xerox 1945"/>
    <n v="122.97"/>
    <n v="3"/>
    <n v="0"/>
    <n v="60.255300000000005"/>
  </r>
  <r>
    <n v="4179"/>
    <x v="2067"/>
    <x v="0"/>
    <x v="950"/>
    <d v="2013-06-19T00:00:00"/>
    <s v="Second Class"/>
    <x v="217"/>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x v="408"/>
    <s v="Ben Ferrer"/>
    <x v="2"/>
    <s v="United States"/>
    <s v="San Francisco"/>
    <x v="1"/>
    <n v="94109"/>
    <x v="1"/>
    <s v="OFF-BI-10004182"/>
    <x v="1"/>
    <x v="8"/>
    <s v="Economy Binders"/>
    <n v="14.976000000000001"/>
    <n v="9"/>
    <n v="0.2"/>
    <n v="5.4288000000000007"/>
  </r>
  <r>
    <n v="4181"/>
    <x v="2069"/>
    <x v="3"/>
    <x v="566"/>
    <d v="2014-10-12T00:00:00"/>
    <s v="Standard Class"/>
    <x v="300"/>
    <s v="Joe Kamberova"/>
    <x v="0"/>
    <s v="United States"/>
    <s v="Houston"/>
    <x v="5"/>
    <n v="77036"/>
    <x v="2"/>
    <s v="OFF-BI-10000756"/>
    <x v="1"/>
    <x v="8"/>
    <s v="Storex DuraTech Recycled Plastic Frosted Binders"/>
    <n v="4.2399999999999993"/>
    <n v="5"/>
    <n v="0.8"/>
    <n v="-6.3599999999999994"/>
  </r>
  <r>
    <n v="4182"/>
    <x v="2070"/>
    <x v="3"/>
    <x v="833"/>
    <d v="2014-10-13T00:00:00"/>
    <s v="Standard Class"/>
    <x v="736"/>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x v="736"/>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x v="736"/>
    <s v="Cyra Reiten"/>
    <x v="2"/>
    <s v="United States"/>
    <s v="New York City"/>
    <x v="15"/>
    <n v="10035"/>
    <x v="3"/>
    <s v="OFF-ST-10000991"/>
    <x v="1"/>
    <x v="4"/>
    <s v="Space Solutions HD Industrial Steel Shelving."/>
    <n v="344.90999999999997"/>
    <n v="3"/>
    <n v="0"/>
    <n v="10.347300000000004"/>
  </r>
  <r>
    <n v="4185"/>
    <x v="2071"/>
    <x v="0"/>
    <x v="5"/>
    <d v="2013-12-08T00:00:00"/>
    <s v="First Class"/>
    <x v="636"/>
    <s v="Aleksandra Gannaway"/>
    <x v="1"/>
    <s v="United States"/>
    <s v="Franklin"/>
    <x v="31"/>
    <n v="2038"/>
    <x v="3"/>
    <s v="FUR-BO-10002853"/>
    <x v="0"/>
    <x v="0"/>
    <s v="O'Sullivan 5-Shelf Heavy-Duty Bookcases"/>
    <n v="81.94"/>
    <n v="1"/>
    <n v="0"/>
    <n v="20.484999999999999"/>
  </r>
  <r>
    <n v="4186"/>
    <x v="2072"/>
    <x v="0"/>
    <x v="147"/>
    <d v="2013-10-23T00:00:00"/>
    <s v="First Class"/>
    <x v="380"/>
    <s v="Charles McCrossin"/>
    <x v="0"/>
    <s v="United States"/>
    <s v="Baltimore"/>
    <x v="39"/>
    <n v="21215"/>
    <x v="3"/>
    <s v="TEC-AC-10004510"/>
    <x v="2"/>
    <x v="11"/>
    <s v="Logitech Desktop MK120 Mouse and keyboard Combo"/>
    <n v="98.16"/>
    <n v="6"/>
    <n v="0"/>
    <n v="9.8159999999999954"/>
  </r>
  <r>
    <n v="4187"/>
    <x v="2073"/>
    <x v="3"/>
    <x v="796"/>
    <d v="2014-05-24T00:00:00"/>
    <s v="Standard Class"/>
    <x v="737"/>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x v="737"/>
    <s v="Susan Gilcrest"/>
    <x v="1"/>
    <s v="United States"/>
    <s v="Mcallen"/>
    <x v="5"/>
    <n v="78501"/>
    <x v="2"/>
    <s v="OFF-BI-10002571"/>
    <x v="1"/>
    <x v="8"/>
    <s v="Avery Framed View Binder, EZD Ring (Locking), Navy, 1 1/2&quot;"/>
    <n v="1.9959999999999996"/>
    <n v="1"/>
    <n v="0.8"/>
    <n v="-3.293400000000001"/>
  </r>
  <r>
    <n v="4189"/>
    <x v="2073"/>
    <x v="3"/>
    <x v="796"/>
    <d v="2014-05-24T00:00:00"/>
    <s v="Standard Class"/>
    <x v="737"/>
    <s v="Susan Gilcrest"/>
    <x v="1"/>
    <s v="United States"/>
    <s v="Mcallen"/>
    <x v="5"/>
    <n v="78501"/>
    <x v="2"/>
    <s v="OFF-ST-10004835"/>
    <x v="1"/>
    <x v="4"/>
    <s v="Plastic Stacking Crates &amp; Casters"/>
    <n v="8.9280000000000008"/>
    <n v="2"/>
    <n v="0.2"/>
    <n v="0.66959999999999997"/>
  </r>
  <r>
    <n v="4190"/>
    <x v="2074"/>
    <x v="0"/>
    <x v="182"/>
    <d v="2013-10-02T00:00:00"/>
    <s v="Second Class"/>
    <x v="728"/>
    <s v="Charles Sheldon"/>
    <x v="1"/>
    <s v="United States"/>
    <s v="Iowa City"/>
    <x v="23"/>
    <n v="52240"/>
    <x v="2"/>
    <s v="OFF-PA-10004022"/>
    <x v="1"/>
    <x v="10"/>
    <s v="Hammermill Color Copier Paper (28Lb. and 96 Bright)"/>
    <n v="9.99"/>
    <n v="1"/>
    <n v="0"/>
    <n v="4.4954999999999998"/>
  </r>
  <r>
    <n v="4191"/>
    <x v="2075"/>
    <x v="3"/>
    <x v="701"/>
    <d v="2014-11-23T00:00:00"/>
    <s v="Standard Class"/>
    <x v="332"/>
    <s v="Hunter Lopez"/>
    <x v="0"/>
    <s v="United States"/>
    <s v="Newark"/>
    <x v="13"/>
    <n v="19711"/>
    <x v="3"/>
    <s v="TEC-CO-10004722"/>
    <x v="2"/>
    <x v="16"/>
    <s v="Canon imageCLASS 2200 Advanced Copier"/>
    <n v="10499.97"/>
    <n v="3"/>
    <n v="0"/>
    <n v="5039.9856"/>
  </r>
  <r>
    <n v="4192"/>
    <x v="2076"/>
    <x v="1"/>
    <x v="951"/>
    <d v="2012-07-08T00:00:00"/>
    <s v="Same Day"/>
    <x v="661"/>
    <s v="Darrin Martin"/>
    <x v="0"/>
    <s v="United States"/>
    <s v="Houston"/>
    <x v="5"/>
    <n v="77070"/>
    <x v="2"/>
    <s v="OFF-PA-10004248"/>
    <x v="1"/>
    <x v="10"/>
    <s v="Xerox 1990"/>
    <n v="21.12"/>
    <n v="5"/>
    <n v="0.2"/>
    <n v="6.5999999999999988"/>
  </r>
  <r>
    <n v="4193"/>
    <x v="2077"/>
    <x v="1"/>
    <x v="547"/>
    <d v="2012-11-20T00:00:00"/>
    <s v="Standard Class"/>
    <x v="96"/>
    <s v="Heather Kirkland"/>
    <x v="1"/>
    <s v="United States"/>
    <s v="Boise"/>
    <x v="45"/>
    <n v="83704"/>
    <x v="1"/>
    <s v="FUR-TA-10000577"/>
    <x v="0"/>
    <x v="3"/>
    <s v="Bretford CR4500 Series Slim Rectangular Table"/>
    <n v="696.42"/>
    <n v="2"/>
    <n v="0"/>
    <n v="160.17660000000001"/>
  </r>
  <r>
    <n v="4194"/>
    <x v="2077"/>
    <x v="1"/>
    <x v="547"/>
    <d v="2012-11-20T00:00:00"/>
    <s v="Standard Class"/>
    <x v="96"/>
    <s v="Heather Kirkland"/>
    <x v="1"/>
    <s v="United States"/>
    <s v="Boise"/>
    <x v="45"/>
    <n v="83704"/>
    <x v="1"/>
    <s v="TEC-PH-10001254"/>
    <x v="2"/>
    <x v="7"/>
    <s v="Jabra BIZ 2300 Duo QD Duo Corded Headset"/>
    <n v="304.77600000000001"/>
    <n v="3"/>
    <n v="0.2"/>
    <n v="22.858199999999982"/>
  </r>
  <r>
    <n v="4195"/>
    <x v="2078"/>
    <x v="1"/>
    <x v="652"/>
    <d v="2012-06-22T00:00:00"/>
    <s v="Standard Class"/>
    <x v="696"/>
    <s v="Bruce Geld"/>
    <x v="0"/>
    <s v="United States"/>
    <s v="San Diego"/>
    <x v="1"/>
    <n v="92105"/>
    <x v="1"/>
    <s v="OFF-AR-10001044"/>
    <x v="1"/>
    <x v="6"/>
    <s v="BOSTON Ranger #55 Pencil Sharpener, Black"/>
    <n v="51.98"/>
    <n v="2"/>
    <n v="0"/>
    <n v="15.074199999999998"/>
  </r>
  <r>
    <n v="4196"/>
    <x v="2079"/>
    <x v="0"/>
    <x v="143"/>
    <d v="2013-04-15T00:00:00"/>
    <s v="Standard Class"/>
    <x v="242"/>
    <s v="Clytie Kelty"/>
    <x v="0"/>
    <s v="United States"/>
    <s v="Los Angeles"/>
    <x v="1"/>
    <n v="90032"/>
    <x v="1"/>
    <s v="FUR-FU-10002597"/>
    <x v="0"/>
    <x v="5"/>
    <s v="C-Line Magnetic Cubicle Keepers, Clear Polypropylene"/>
    <n v="24.700000000000003"/>
    <n v="5"/>
    <n v="0"/>
    <n v="10.374000000000001"/>
  </r>
  <r>
    <n v="4197"/>
    <x v="2080"/>
    <x v="1"/>
    <x v="24"/>
    <d v="2012-04-23T00:00:00"/>
    <s v="Second Class"/>
    <x v="288"/>
    <s v="Roland Fjeld"/>
    <x v="0"/>
    <s v="United States"/>
    <s v="New York City"/>
    <x v="15"/>
    <n v="10024"/>
    <x v="3"/>
    <s v="OFF-LA-10004093"/>
    <x v="1"/>
    <x v="2"/>
    <s v="Avery 486"/>
    <n v="21.93"/>
    <n v="3"/>
    <n v="0"/>
    <n v="10.307099999999998"/>
  </r>
  <r>
    <n v="4198"/>
    <x v="2081"/>
    <x v="0"/>
    <x v="275"/>
    <d v="2013-12-09T00:00:00"/>
    <s v="Standard Class"/>
    <x v="17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x v="170"/>
    <s v="Caroline Jumper"/>
    <x v="0"/>
    <s v="United States"/>
    <s v="Philadelphia"/>
    <x v="9"/>
    <n v="19134"/>
    <x v="3"/>
    <s v="OFF-BI-10001072"/>
    <x v="1"/>
    <x v="8"/>
    <s v="GBC Clear Cover, 8-1/2 x 11, unpunched, 25 covers per pack"/>
    <n v="18.192000000000004"/>
    <n v="4"/>
    <n v="0.7"/>
    <n v="-14.553600000000003"/>
  </r>
  <r>
    <n v="4200"/>
    <x v="2082"/>
    <x v="1"/>
    <x v="895"/>
    <d v="2012-12-10T00:00:00"/>
    <s v="Same Day"/>
    <x v="15"/>
    <s v="Matt Abelman"/>
    <x v="2"/>
    <s v="United States"/>
    <s v="New York City"/>
    <x v="15"/>
    <n v="10024"/>
    <x v="3"/>
    <s v="OFF-LA-10004093"/>
    <x v="1"/>
    <x v="2"/>
    <s v="Avery 486"/>
    <n v="7.31"/>
    <n v="1"/>
    <n v="0"/>
    <n v="3.4356999999999998"/>
  </r>
  <r>
    <n v="4201"/>
    <x v="2082"/>
    <x v="1"/>
    <x v="895"/>
    <d v="2012-12-10T00:00:00"/>
    <s v="Same Day"/>
    <x v="15"/>
    <s v="Matt Abelman"/>
    <x v="2"/>
    <s v="United States"/>
    <s v="New York City"/>
    <x v="15"/>
    <n v="10024"/>
    <x v="3"/>
    <s v="TEC-CO-10002095"/>
    <x v="2"/>
    <x v="16"/>
    <s v="Hewlett Packard 610 Color Digital Copier / Printer"/>
    <n v="799.98400000000004"/>
    <n v="2"/>
    <n v="0.2"/>
    <n v="249.99499999999998"/>
  </r>
  <r>
    <n v="4202"/>
    <x v="2082"/>
    <x v="1"/>
    <x v="895"/>
    <d v="2012-12-10T00:00:00"/>
    <s v="Same Day"/>
    <x v="15"/>
    <s v="Matt Abelman"/>
    <x v="2"/>
    <s v="United States"/>
    <s v="New York City"/>
    <x v="15"/>
    <n v="10024"/>
    <x v="3"/>
    <s v="OFF-PA-10002713"/>
    <x v="1"/>
    <x v="10"/>
    <s v="Adams Phone Message Book, 200 Message Capacity, 8 1/16” x 11”"/>
    <n v="41.28"/>
    <n v="6"/>
    <n v="0"/>
    <n v="18.988799999999998"/>
  </r>
  <r>
    <n v="4203"/>
    <x v="2082"/>
    <x v="1"/>
    <x v="895"/>
    <d v="2012-12-10T00:00:00"/>
    <s v="Same Day"/>
    <x v="15"/>
    <s v="Matt Abelman"/>
    <x v="2"/>
    <s v="United States"/>
    <s v="New York City"/>
    <x v="15"/>
    <n v="10024"/>
    <x v="3"/>
    <s v="OFF-PA-10002254"/>
    <x v="1"/>
    <x v="10"/>
    <s v="Xerox 1883"/>
    <n v="184.66"/>
    <n v="7"/>
    <n v="0"/>
    <n v="84.943599999999989"/>
  </r>
  <r>
    <n v="4204"/>
    <x v="2083"/>
    <x v="2"/>
    <x v="656"/>
    <d v="2011-11-02T00:00:00"/>
    <s v="Second Class"/>
    <x v="562"/>
    <s v="Anne McFarland"/>
    <x v="0"/>
    <s v="United States"/>
    <s v="Cranston"/>
    <x v="34"/>
    <n v="2920"/>
    <x v="3"/>
    <s v="OFF-AR-10001683"/>
    <x v="1"/>
    <x v="6"/>
    <s v="Lumber Crayons"/>
    <n v="49.25"/>
    <n v="5"/>
    <n v="0"/>
    <n v="18.715000000000003"/>
  </r>
  <r>
    <n v="4205"/>
    <x v="2083"/>
    <x v="2"/>
    <x v="656"/>
    <d v="2011-11-02T00:00:00"/>
    <s v="Second Class"/>
    <x v="562"/>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x v="562"/>
    <s v="Anne McFarland"/>
    <x v="0"/>
    <s v="United States"/>
    <s v="Cranston"/>
    <x v="34"/>
    <n v="2920"/>
    <x v="3"/>
    <s v="FUR-FU-10002364"/>
    <x v="0"/>
    <x v="5"/>
    <s v="Eldon Expressions Wood Desk Accessories, Oak"/>
    <n v="14.76"/>
    <n v="2"/>
    <n v="0"/>
    <n v="4.2803999999999984"/>
  </r>
  <r>
    <n v="4207"/>
    <x v="2083"/>
    <x v="2"/>
    <x v="656"/>
    <d v="2011-11-02T00:00:00"/>
    <s v="Second Class"/>
    <x v="562"/>
    <s v="Anne McFarland"/>
    <x v="0"/>
    <s v="United States"/>
    <s v="Cranston"/>
    <x v="34"/>
    <n v="2920"/>
    <x v="3"/>
    <s v="OFF-BI-10004001"/>
    <x v="1"/>
    <x v="8"/>
    <s v="GBC Recycled VeloBinder Covers"/>
    <n v="34.08"/>
    <n v="2"/>
    <n v="0"/>
    <n v="15.676799999999997"/>
  </r>
  <r>
    <n v="4208"/>
    <x v="2083"/>
    <x v="2"/>
    <x v="656"/>
    <d v="2011-11-02T00:00:00"/>
    <s v="Second Class"/>
    <x v="562"/>
    <s v="Anne McFarland"/>
    <x v="0"/>
    <s v="United States"/>
    <s v="Cranston"/>
    <x v="34"/>
    <n v="2920"/>
    <x v="3"/>
    <s v="FUR-FU-10000023"/>
    <x v="0"/>
    <x v="5"/>
    <s v="Eldon Wave Desk Accessories"/>
    <n v="17.669999999999998"/>
    <n v="3"/>
    <n v="0"/>
    <n v="7.7748000000000008"/>
  </r>
  <r>
    <n v="4209"/>
    <x v="2083"/>
    <x v="2"/>
    <x v="656"/>
    <d v="2011-11-02T00:00:00"/>
    <s v="Second Class"/>
    <x v="562"/>
    <s v="Anne McFarland"/>
    <x v="0"/>
    <s v="United States"/>
    <s v="Cranston"/>
    <x v="34"/>
    <n v="2920"/>
    <x v="3"/>
    <s v="FUR-CH-10002320"/>
    <x v="0"/>
    <x v="1"/>
    <s v="Hon Pagoda Stacking Chairs"/>
    <n v="1604.9"/>
    <n v="5"/>
    <n v="0"/>
    <n v="481.46999999999991"/>
  </r>
  <r>
    <n v="4210"/>
    <x v="2083"/>
    <x v="2"/>
    <x v="656"/>
    <d v="2011-11-02T00:00:00"/>
    <s v="Second Class"/>
    <x v="562"/>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x v="738"/>
    <s v="Angele Hood"/>
    <x v="0"/>
    <s v="United States"/>
    <s v="Chicago"/>
    <x v="10"/>
    <n v="60623"/>
    <x v="2"/>
    <s v="OFF-PA-10004965"/>
    <x v="1"/>
    <x v="10"/>
    <s v="Xerox 1921"/>
    <n v="15.984000000000002"/>
    <n v="2"/>
    <n v="0.2"/>
    <n v="4.9949999999999992"/>
  </r>
  <r>
    <n v="4212"/>
    <x v="2085"/>
    <x v="2"/>
    <x v="952"/>
    <d v="2011-05-09T00:00:00"/>
    <s v="Second Class"/>
    <x v="724"/>
    <s v="Peter Fuller"/>
    <x v="0"/>
    <s v="United States"/>
    <s v="Richmond"/>
    <x v="0"/>
    <n v="40475"/>
    <x v="0"/>
    <s v="OFF-PA-10003016"/>
    <x v="1"/>
    <x v="10"/>
    <s v="Adams &quot;While You Were Out&quot; Message Pads"/>
    <n v="9.42"/>
    <n v="3"/>
    <n v="0"/>
    <n v="4.238999999999999"/>
  </r>
  <r>
    <n v="4213"/>
    <x v="2085"/>
    <x v="2"/>
    <x v="952"/>
    <d v="2011-05-09T00:00:00"/>
    <s v="Second Class"/>
    <x v="724"/>
    <s v="Peter Fuller"/>
    <x v="0"/>
    <s v="United States"/>
    <s v="Richmond"/>
    <x v="0"/>
    <n v="40475"/>
    <x v="0"/>
    <s v="OFF-AR-10003651"/>
    <x v="1"/>
    <x v="6"/>
    <s v="Newell 350"/>
    <n v="6.56"/>
    <n v="2"/>
    <n v="0"/>
    <n v="1.9023999999999992"/>
  </r>
  <r>
    <n v="4214"/>
    <x v="2085"/>
    <x v="2"/>
    <x v="952"/>
    <d v="2011-05-09T00:00:00"/>
    <s v="Second Class"/>
    <x v="724"/>
    <s v="Peter Fuller"/>
    <x v="0"/>
    <s v="United States"/>
    <s v="Richmond"/>
    <x v="0"/>
    <n v="40475"/>
    <x v="0"/>
    <s v="OFF-PA-10001363"/>
    <x v="1"/>
    <x v="10"/>
    <s v="Xerox 1933"/>
    <n v="24.56"/>
    <n v="2"/>
    <n v="0"/>
    <n v="11.543199999999999"/>
  </r>
  <r>
    <n v="4215"/>
    <x v="2086"/>
    <x v="0"/>
    <x v="758"/>
    <d v="2013-03-09T00:00:00"/>
    <s v="Standard Class"/>
    <x v="502"/>
    <s v="Rick Duston"/>
    <x v="0"/>
    <s v="United States"/>
    <s v="Mishawaka"/>
    <x v="14"/>
    <n v="46544"/>
    <x v="2"/>
    <s v="OFF-BI-10003876"/>
    <x v="1"/>
    <x v="8"/>
    <s v="Green Canvas Binder for 8-1/2&quot; x 14&quot; Sheets"/>
    <n v="128.39999999999998"/>
    <n v="3"/>
    <n v="0"/>
    <n v="64.199999999999989"/>
  </r>
  <r>
    <n v="4216"/>
    <x v="2087"/>
    <x v="2"/>
    <x v="953"/>
    <d v="2011-12-04T00:00:00"/>
    <s v="Standard Class"/>
    <x v="145"/>
    <s v="Jeremy Lonsdale"/>
    <x v="0"/>
    <s v="United States"/>
    <s v="Mount Vernon"/>
    <x v="15"/>
    <n v="10550"/>
    <x v="3"/>
    <s v="OFF-EN-10004007"/>
    <x v="1"/>
    <x v="12"/>
    <s v="Park Ridge Embossed Executive Business Envelopes"/>
    <n v="62.28"/>
    <n v="4"/>
    <n v="0"/>
    <n v="29.271599999999999"/>
  </r>
  <r>
    <n v="4217"/>
    <x v="2088"/>
    <x v="1"/>
    <x v="954"/>
    <d v="2012-02-22T00:00:00"/>
    <s v="Standard Class"/>
    <x v="448"/>
    <s v="Ann Blume"/>
    <x v="1"/>
    <s v="United States"/>
    <s v="Los Angeles"/>
    <x v="1"/>
    <n v="90004"/>
    <x v="1"/>
    <s v="OFF-LA-10002271"/>
    <x v="1"/>
    <x v="2"/>
    <s v="Smead Alpha-Z Color-Coded Second Alphabetical Labels and Starter Set"/>
    <n v="9.24"/>
    <n v="3"/>
    <n v="0"/>
    <n v="4.4352"/>
  </r>
  <r>
    <n v="4218"/>
    <x v="2089"/>
    <x v="3"/>
    <x v="719"/>
    <d v="2014-04-04T00:00:00"/>
    <s v="First Class"/>
    <x v="714"/>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x v="714"/>
    <s v="Nick Crebassa"/>
    <x v="1"/>
    <s v="United States"/>
    <s v="San Francisco"/>
    <x v="1"/>
    <n v="94110"/>
    <x v="1"/>
    <s v="TEC-MA-10000418"/>
    <x v="2"/>
    <x v="15"/>
    <s v="Cubify CubeX 3D Printer Double Head Print"/>
    <n v="4799.9839999999995"/>
    <n v="2"/>
    <n v="0.2"/>
    <n v="359.99879999999962"/>
  </r>
  <r>
    <n v="4220"/>
    <x v="2090"/>
    <x v="3"/>
    <x v="532"/>
    <d v="2014-06-14T00:00:00"/>
    <s v="Second Class"/>
    <x v="483"/>
    <s v="Tom Boeckenhauer"/>
    <x v="0"/>
    <s v="United States"/>
    <s v="Seattle"/>
    <x v="4"/>
    <n v="98103"/>
    <x v="1"/>
    <s v="OFF-PA-10004243"/>
    <x v="1"/>
    <x v="10"/>
    <s v="Xerox 1939"/>
    <n v="37.94"/>
    <n v="2"/>
    <n v="0"/>
    <n v="18.211199999999998"/>
  </r>
  <r>
    <n v="4221"/>
    <x v="2090"/>
    <x v="3"/>
    <x v="532"/>
    <d v="2014-06-14T00:00:00"/>
    <s v="Second Class"/>
    <x v="483"/>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x v="483"/>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x v="483"/>
    <s v="Tom Boeckenhauer"/>
    <x v="0"/>
    <s v="United States"/>
    <s v="Seattle"/>
    <x v="4"/>
    <n v="98103"/>
    <x v="1"/>
    <s v="OFF-ST-10004804"/>
    <x v="1"/>
    <x v="4"/>
    <s v="Belkin 19&quot; Vented Equipment Shelf, Black"/>
    <n v="102.96"/>
    <n v="2"/>
    <n v="0"/>
    <n v="1.0296000000000021"/>
  </r>
  <r>
    <n v="4224"/>
    <x v="2090"/>
    <x v="3"/>
    <x v="532"/>
    <d v="2014-06-14T00:00:00"/>
    <s v="Second Class"/>
    <x v="483"/>
    <s v="Tom Boeckenhauer"/>
    <x v="0"/>
    <s v="United States"/>
    <s v="Seattle"/>
    <x v="4"/>
    <n v="98103"/>
    <x v="1"/>
    <s v="FUR-BO-10001519"/>
    <x v="0"/>
    <x v="0"/>
    <s v="O'Sullivan 3-Shelf Heavy-Duty Bookcases"/>
    <n v="174.42000000000002"/>
    <n v="3"/>
    <n v="0"/>
    <n v="41.860800000000005"/>
  </r>
  <r>
    <n v="4225"/>
    <x v="2091"/>
    <x v="0"/>
    <x v="955"/>
    <d v="2013-10-04T00:00:00"/>
    <s v="First Class"/>
    <x v="69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x v="225"/>
    <s v="Ellis Ballard"/>
    <x v="1"/>
    <s v="United States"/>
    <s v="Chicago"/>
    <x v="10"/>
    <n v="60623"/>
    <x v="2"/>
    <s v="FUR-FU-10003930"/>
    <x v="0"/>
    <x v="5"/>
    <s v="Howard Miller 12-3/4 Diameter Accuwave DS  Wall Clock"/>
    <n v="94.427999999999997"/>
    <n v="3"/>
    <n v="0.6"/>
    <n v="-42.492599999999982"/>
  </r>
  <r>
    <n v="4227"/>
    <x v="2093"/>
    <x v="3"/>
    <x v="343"/>
    <d v="2014-11-17T00:00:00"/>
    <s v="Standard Class"/>
    <x v="576"/>
    <s v="William Brown"/>
    <x v="0"/>
    <s v="United States"/>
    <s v="Urbandale"/>
    <x v="23"/>
    <n v="50322"/>
    <x v="2"/>
    <s v="OFF-FA-10004854"/>
    <x v="1"/>
    <x v="13"/>
    <s v="Vinyl Coated Wire Paper Clips in Organizer Box, 800/Box"/>
    <n v="45.92"/>
    <n v="4"/>
    <n v="0"/>
    <n v="21.5824"/>
  </r>
  <r>
    <n v="4228"/>
    <x v="2094"/>
    <x v="1"/>
    <x v="956"/>
    <d v="2012-01-10T00:00:00"/>
    <s v="Standard Class"/>
    <x v="256"/>
    <s v="Steven Roelle"/>
    <x v="2"/>
    <s v="United States"/>
    <s v="Seattle"/>
    <x v="4"/>
    <n v="98103"/>
    <x v="1"/>
    <s v="FUR-CH-10003396"/>
    <x v="0"/>
    <x v="1"/>
    <s v="Global Deluxe Steno Chair"/>
    <n v="61.584000000000003"/>
    <n v="1"/>
    <n v="0.2"/>
    <n v="-6.9282000000000039"/>
  </r>
  <r>
    <n v="4229"/>
    <x v="2095"/>
    <x v="0"/>
    <x v="830"/>
    <d v="2013-03-27T00:00:00"/>
    <s v="First Class"/>
    <x v="500"/>
    <s v="Vivek Grady"/>
    <x v="1"/>
    <s v="United States"/>
    <s v="Richmond"/>
    <x v="14"/>
    <n v="47374"/>
    <x v="2"/>
    <s v="OFF-PA-10001994"/>
    <x v="1"/>
    <x v="10"/>
    <s v="Ink Jet Note and Greeting Cards, 8-1/2&quot; x 5-1/2&quot; Card Size"/>
    <n v="22.48"/>
    <n v="1"/>
    <n v="0"/>
    <n v="10.3408"/>
  </r>
  <r>
    <n v="4230"/>
    <x v="2096"/>
    <x v="3"/>
    <x v="957"/>
    <d v="2014-07-11T00:00:00"/>
    <s v="Standard Class"/>
    <x v="322"/>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x v="322"/>
    <s v="Linda Southworth"/>
    <x v="1"/>
    <s v="United States"/>
    <s v="Dallas"/>
    <x v="5"/>
    <n v="75220"/>
    <x v="2"/>
    <s v="OFF-BI-10003429"/>
    <x v="1"/>
    <x v="8"/>
    <s v="Cardinal HOLDit! Binder Insert Strips,Extra Strips"/>
    <n v="11.393999999999998"/>
    <n v="9"/>
    <n v="0.8"/>
    <n v="-17.660699999999999"/>
  </r>
  <r>
    <n v="4232"/>
    <x v="2096"/>
    <x v="3"/>
    <x v="957"/>
    <d v="2014-07-11T00:00:00"/>
    <s v="Standard Class"/>
    <x v="322"/>
    <s v="Linda Southworth"/>
    <x v="1"/>
    <s v="United States"/>
    <s v="Dallas"/>
    <x v="5"/>
    <n v="75220"/>
    <x v="2"/>
    <s v="OFF-PA-10000232"/>
    <x v="1"/>
    <x v="10"/>
    <s v="Xerox 1975"/>
    <n v="15.552000000000003"/>
    <n v="3"/>
    <n v="0.2"/>
    <n v="5.6375999999999999"/>
  </r>
  <r>
    <n v="4233"/>
    <x v="2096"/>
    <x v="3"/>
    <x v="957"/>
    <d v="2014-07-11T00:00:00"/>
    <s v="Standard Class"/>
    <x v="322"/>
    <s v="Linda Southworth"/>
    <x v="1"/>
    <s v="United States"/>
    <s v="Dallas"/>
    <x v="5"/>
    <n v="75220"/>
    <x v="2"/>
    <s v="OFF-PA-10002195"/>
    <x v="1"/>
    <x v="10"/>
    <s v="Xerox 1966"/>
    <n v="31.104000000000006"/>
    <n v="6"/>
    <n v="0.2"/>
    <n v="11.2752"/>
  </r>
  <r>
    <n v="4234"/>
    <x v="2096"/>
    <x v="3"/>
    <x v="957"/>
    <d v="2014-07-11T00:00:00"/>
    <s v="Standard Class"/>
    <x v="322"/>
    <s v="Linda Southworth"/>
    <x v="1"/>
    <s v="United States"/>
    <s v="Dallas"/>
    <x v="5"/>
    <n v="75220"/>
    <x v="2"/>
    <s v="OFF-BI-10004492"/>
    <x v="1"/>
    <x v="8"/>
    <s v="Tuf-Vin Binders"/>
    <n v="6.3159999999999981"/>
    <n v="1"/>
    <n v="0.8"/>
    <n v="-10.421400000000002"/>
  </r>
  <r>
    <n v="4235"/>
    <x v="2097"/>
    <x v="2"/>
    <x v="158"/>
    <d v="2011-09-24T00:00:00"/>
    <s v="First Class"/>
    <x v="15"/>
    <s v="Matt Abelman"/>
    <x v="2"/>
    <s v="United States"/>
    <s v="Philadelphia"/>
    <x v="9"/>
    <n v="19143"/>
    <x v="3"/>
    <s v="OFF-PA-10004000"/>
    <x v="1"/>
    <x v="10"/>
    <s v="While You Were Out Pads, 50 per Pad, 4 x 5 1/4, Green Cycle"/>
    <n v="11.352000000000002"/>
    <n v="3"/>
    <n v="0.2"/>
    <n v="4.1151"/>
  </r>
  <r>
    <n v="4236"/>
    <x v="2097"/>
    <x v="2"/>
    <x v="158"/>
    <d v="2011-09-24T00:00:00"/>
    <s v="First Class"/>
    <x v="15"/>
    <s v="Matt Abelman"/>
    <x v="2"/>
    <s v="United States"/>
    <s v="Philadelphia"/>
    <x v="9"/>
    <n v="19143"/>
    <x v="3"/>
    <s v="OFF-LA-10004425"/>
    <x v="1"/>
    <x v="2"/>
    <s v="Staples"/>
    <n v="20.808000000000003"/>
    <n v="9"/>
    <n v="0.2"/>
    <n v="7.0226999999999995"/>
  </r>
  <r>
    <n v="4237"/>
    <x v="2098"/>
    <x v="0"/>
    <x v="310"/>
    <d v="2013-07-28T00:00:00"/>
    <s v="Standard Class"/>
    <x v="739"/>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x v="550"/>
    <s v="Michael Dominguez"/>
    <x v="1"/>
    <s v="United States"/>
    <s v="Philadelphia"/>
    <x v="9"/>
    <n v="19134"/>
    <x v="3"/>
    <s v="OFF-AR-10001972"/>
    <x v="1"/>
    <x v="6"/>
    <s v="Newell 323"/>
    <n v="9.4080000000000013"/>
    <n v="7"/>
    <n v="0.2"/>
    <n v="0.70560000000000045"/>
  </r>
  <r>
    <n v="4239"/>
    <x v="2100"/>
    <x v="3"/>
    <x v="606"/>
    <d v="2014-03-29T00:00:00"/>
    <s v="First Class"/>
    <x v="59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x v="33"/>
    <s v="Ken Brennan"/>
    <x v="1"/>
    <s v="United States"/>
    <s v="Grand Rapids"/>
    <x v="12"/>
    <n v="49505"/>
    <x v="2"/>
    <s v="OFF-PA-10000994"/>
    <x v="1"/>
    <x v="10"/>
    <s v="Xerox 1915"/>
    <n v="209.7"/>
    <n v="2"/>
    <n v="0"/>
    <n v="100.65599999999999"/>
  </r>
  <r>
    <n v="4241"/>
    <x v="2102"/>
    <x v="2"/>
    <x v="59"/>
    <d v="2011-09-26T00:00:00"/>
    <s v="Standard Class"/>
    <x v="671"/>
    <s v="Michelle Arnett"/>
    <x v="2"/>
    <s v="United States"/>
    <s v="Los Angeles"/>
    <x v="1"/>
    <n v="90004"/>
    <x v="1"/>
    <s v="OFF-AP-10001366"/>
    <x v="1"/>
    <x v="9"/>
    <s v="Staples"/>
    <n v="43.92"/>
    <n v="4"/>
    <n v="0"/>
    <n v="11.858400000000003"/>
  </r>
  <r>
    <n v="4242"/>
    <x v="2102"/>
    <x v="2"/>
    <x v="59"/>
    <d v="2011-09-26T00:00:00"/>
    <s v="Standard Class"/>
    <x v="671"/>
    <s v="Michelle Arnett"/>
    <x v="2"/>
    <s v="United States"/>
    <s v="Los Angeles"/>
    <x v="1"/>
    <n v="90004"/>
    <x v="1"/>
    <s v="OFF-BI-10001636"/>
    <x v="1"/>
    <x v="8"/>
    <s v="Ibico Plastic and Wire Spiral Binding Combs"/>
    <n v="20.231999999999999"/>
    <n v="3"/>
    <n v="0.2"/>
    <n v="6.5753999999999984"/>
  </r>
  <r>
    <n v="4243"/>
    <x v="2103"/>
    <x v="0"/>
    <x v="958"/>
    <d v="2013-04-06T00:00:00"/>
    <s v="First Class"/>
    <x v="467"/>
    <s v="Maria Etezadi"/>
    <x v="2"/>
    <s v="United States"/>
    <s v="Springfield"/>
    <x v="17"/>
    <n v="22153"/>
    <x v="0"/>
    <s v="TEC-PH-10001448"/>
    <x v="2"/>
    <x v="7"/>
    <s v="Anker Astro 15000mAh USB Portable Charger"/>
    <n v="149.97"/>
    <n v="3"/>
    <n v="0"/>
    <n v="5.9987999999999815"/>
  </r>
  <r>
    <n v="4244"/>
    <x v="2103"/>
    <x v="0"/>
    <x v="958"/>
    <d v="2013-04-06T00:00:00"/>
    <s v="First Class"/>
    <x v="467"/>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x v="63"/>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x v="60"/>
    <s v="Lindsay Shagiari"/>
    <x v="2"/>
    <s v="United States"/>
    <s v="Baltimore"/>
    <x v="39"/>
    <n v="21215"/>
    <x v="3"/>
    <s v="OFF-AR-10004582"/>
    <x v="1"/>
    <x v="6"/>
    <s v="BIC Brite Liner Grip Highlighters"/>
    <n v="1.64"/>
    <n v="1"/>
    <n v="0"/>
    <n v="0.73799999999999988"/>
  </r>
  <r>
    <n v="4247"/>
    <x v="2105"/>
    <x v="3"/>
    <x v="354"/>
    <d v="2014-12-05T00:00:00"/>
    <s v="Standard Class"/>
    <x v="60"/>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x v="60"/>
    <s v="Lindsay Shagiari"/>
    <x v="2"/>
    <s v="United States"/>
    <s v="Baltimore"/>
    <x v="39"/>
    <n v="21215"/>
    <x v="3"/>
    <s v="FUR-FU-10004270"/>
    <x v="0"/>
    <x v="5"/>
    <s v="Eldon Image Series Desk Accessories, Burgundy"/>
    <n v="20.9"/>
    <n v="5"/>
    <n v="0"/>
    <n v="7.5239999999999991"/>
  </r>
  <r>
    <n v="4249"/>
    <x v="2106"/>
    <x v="0"/>
    <x v="49"/>
    <d v="2013-12-06T00:00:00"/>
    <s v="Second Class"/>
    <x v="81"/>
    <s v="Shirley Jackson"/>
    <x v="0"/>
    <s v="United States"/>
    <s v="Fairfield"/>
    <x v="29"/>
    <n v="6824"/>
    <x v="3"/>
    <s v="OFF-BI-10004236"/>
    <x v="1"/>
    <x v="8"/>
    <s v="XtraLife ClearVue Slant-D Ring Binder, White, 3&quot;"/>
    <n v="88.08"/>
    <n v="6"/>
    <n v="0"/>
    <n v="40.516799999999996"/>
  </r>
  <r>
    <n v="4250"/>
    <x v="2106"/>
    <x v="0"/>
    <x v="49"/>
    <d v="2013-12-06T00:00:00"/>
    <s v="Second Class"/>
    <x v="81"/>
    <s v="Shirley Jackson"/>
    <x v="0"/>
    <s v="United States"/>
    <s v="Fairfield"/>
    <x v="29"/>
    <n v="6824"/>
    <x v="3"/>
    <s v="FUR-CH-10004997"/>
    <x v="0"/>
    <x v="1"/>
    <s v="Hon Every-Day Series Multi-Task Chairs"/>
    <n v="751.92"/>
    <n v="4"/>
    <n v="0"/>
    <n v="150.38400000000001"/>
  </r>
  <r>
    <n v="4251"/>
    <x v="2107"/>
    <x v="2"/>
    <x v="111"/>
    <d v="2011-09-19T00:00:00"/>
    <s v="Same Day"/>
    <x v="740"/>
    <s v="Bill Shonely"/>
    <x v="1"/>
    <s v="United States"/>
    <s v="New York City"/>
    <x v="15"/>
    <n v="10011"/>
    <x v="3"/>
    <s v="FUR-CH-10000988"/>
    <x v="0"/>
    <x v="1"/>
    <s v="Hon Olson Stacker Stools"/>
    <n v="887.10299999999995"/>
    <n v="7"/>
    <n v="0.1"/>
    <n v="177.42059999999998"/>
  </r>
  <r>
    <n v="4252"/>
    <x v="2108"/>
    <x v="1"/>
    <x v="924"/>
    <d v="2012-10-23T00:00:00"/>
    <s v="Same Day"/>
    <x v="267"/>
    <s v="Ralph Arnett"/>
    <x v="0"/>
    <s v="United States"/>
    <s v="Lakeland"/>
    <x v="2"/>
    <n v="33801"/>
    <x v="0"/>
    <s v="TEC-PH-10004897"/>
    <x v="2"/>
    <x v="7"/>
    <s v="Mediabridge Sport Armband iPhone 5s"/>
    <n v="55.944000000000003"/>
    <n v="7"/>
    <n v="0.2"/>
    <n v="-13.286700000000002"/>
  </r>
  <r>
    <n v="4253"/>
    <x v="2108"/>
    <x v="1"/>
    <x v="924"/>
    <d v="2012-10-23T00:00:00"/>
    <s v="Same Day"/>
    <x v="267"/>
    <s v="Ralph Arnett"/>
    <x v="0"/>
    <s v="United States"/>
    <s v="Lakeland"/>
    <x v="2"/>
    <n v="33801"/>
    <x v="0"/>
    <s v="OFF-AR-10002656"/>
    <x v="1"/>
    <x v="6"/>
    <s v="Sanford Liquid Accent Highlighters"/>
    <n v="10.688000000000001"/>
    <n v="2"/>
    <n v="0.2"/>
    <n v="2.271199999999999"/>
  </r>
  <r>
    <n v="4254"/>
    <x v="2108"/>
    <x v="1"/>
    <x v="924"/>
    <d v="2012-10-23T00:00:00"/>
    <s v="Same Day"/>
    <x v="267"/>
    <s v="Ralph Arnett"/>
    <x v="0"/>
    <s v="United States"/>
    <s v="Lakeland"/>
    <x v="2"/>
    <n v="33801"/>
    <x v="0"/>
    <s v="TEC-PH-10004924"/>
    <x v="2"/>
    <x v="7"/>
    <s v="SKILCRAFT Telephone Shoulder Rest, 2&quot; x 6.5&quot; x 2.5&quot;, Black"/>
    <n v="11.824"/>
    <n v="2"/>
    <n v="0.2"/>
    <n v="1.0346000000000006"/>
  </r>
  <r>
    <n v="4255"/>
    <x v="2109"/>
    <x v="3"/>
    <x v="119"/>
    <d v="2014-10-17T00:00:00"/>
    <s v="First Class"/>
    <x v="59"/>
    <s v="Troy Staebel"/>
    <x v="0"/>
    <s v="United States"/>
    <s v="Freeport"/>
    <x v="10"/>
    <n v="61032"/>
    <x v="2"/>
    <s v="OFF-PA-10003127"/>
    <x v="1"/>
    <x v="10"/>
    <s v="Staples"/>
    <n v="63.311999999999998"/>
    <n v="3"/>
    <n v="0.2"/>
    <n v="20.576399999999996"/>
  </r>
  <r>
    <n v="4256"/>
    <x v="2109"/>
    <x v="3"/>
    <x v="119"/>
    <d v="2014-10-17T00:00:00"/>
    <s v="First Class"/>
    <x v="59"/>
    <s v="Troy Staebel"/>
    <x v="0"/>
    <s v="United States"/>
    <s v="Freeport"/>
    <x v="10"/>
    <n v="61032"/>
    <x v="2"/>
    <s v="OFF-BI-10000778"/>
    <x v="1"/>
    <x v="8"/>
    <s v="GBC VeloBinder Electric Binding Machine"/>
    <n v="96.783999999999978"/>
    <n v="4"/>
    <n v="0.8"/>
    <n v="-145.17600000000002"/>
  </r>
  <r>
    <n v="4257"/>
    <x v="2109"/>
    <x v="3"/>
    <x v="119"/>
    <d v="2014-10-17T00:00:00"/>
    <s v="First Class"/>
    <x v="59"/>
    <s v="Troy Staebel"/>
    <x v="0"/>
    <s v="United States"/>
    <s v="Freeport"/>
    <x v="10"/>
    <n v="61032"/>
    <x v="2"/>
    <s v="FUR-FU-10001424"/>
    <x v="0"/>
    <x v="5"/>
    <s v="Dax Clear Box Frame"/>
    <n v="10.476000000000001"/>
    <n v="3"/>
    <n v="0.6"/>
    <n v="-6.8094000000000037"/>
  </r>
  <r>
    <n v="4258"/>
    <x v="2110"/>
    <x v="1"/>
    <x v="406"/>
    <d v="2012-09-09T00:00:00"/>
    <s v="Standard Class"/>
    <x v="10"/>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x v="152"/>
    <s v="Muhammed MacIntyre"/>
    <x v="1"/>
    <s v="United States"/>
    <s v="Seattle"/>
    <x v="4"/>
    <n v="98103"/>
    <x v="1"/>
    <s v="FUR-CH-10002880"/>
    <x v="0"/>
    <x v="1"/>
    <s v="Global High-Back Leather Tilter, Burgundy"/>
    <n v="196.78399999999999"/>
    <n v="2"/>
    <n v="0.2"/>
    <n v="-22.138200000000012"/>
  </r>
  <r>
    <n v="4260"/>
    <x v="2112"/>
    <x v="3"/>
    <x v="960"/>
    <d v="2014-11-03T00:00:00"/>
    <s v="Second Class"/>
    <x v="628"/>
    <s v="Lori Olson"/>
    <x v="1"/>
    <s v="United States"/>
    <s v="New York City"/>
    <x v="15"/>
    <n v="10035"/>
    <x v="3"/>
    <s v="OFF-EN-10004386"/>
    <x v="1"/>
    <x v="12"/>
    <s v="Recycled Interoffice Envelopes with String and Button Closure, 10 x 13"/>
    <n v="47.98"/>
    <n v="2"/>
    <n v="0"/>
    <n v="23.99"/>
  </r>
  <r>
    <n v="4261"/>
    <x v="2113"/>
    <x v="3"/>
    <x v="453"/>
    <d v="2014-10-20T00:00:00"/>
    <s v="Second Class"/>
    <x v="602"/>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x v="693"/>
    <s v="Cindy Chapman"/>
    <x v="0"/>
    <s v="United States"/>
    <s v="Moorhead"/>
    <x v="11"/>
    <n v="56560"/>
    <x v="2"/>
    <s v="TEC-AC-10002006"/>
    <x v="2"/>
    <x v="11"/>
    <s v="Memorex Micro Travel Drive 16 GB"/>
    <n v="63.96"/>
    <n v="4"/>
    <n v="0"/>
    <n v="19.827599999999997"/>
  </r>
  <r>
    <n v="4263"/>
    <x v="2115"/>
    <x v="3"/>
    <x v="296"/>
    <d v="2014-09-26T00:00:00"/>
    <s v="Standard Class"/>
    <x v="409"/>
    <s v="Kean Thornton"/>
    <x v="0"/>
    <s v="United States"/>
    <s v="Columbus"/>
    <x v="32"/>
    <n v="31907"/>
    <x v="0"/>
    <s v="OFF-AP-10001242"/>
    <x v="1"/>
    <x v="9"/>
    <s v="APC 7 Outlet Network SurgeArrest Surge Protector"/>
    <n v="80.48"/>
    <n v="1"/>
    <n v="0"/>
    <n v="24.143999999999998"/>
  </r>
  <r>
    <n v="4264"/>
    <x v="2116"/>
    <x v="3"/>
    <x v="132"/>
    <d v="2014-11-09T00:00:00"/>
    <s v="Standard Class"/>
    <x v="661"/>
    <s v="Darrin Martin"/>
    <x v="0"/>
    <s v="United States"/>
    <s v="Philadelphia"/>
    <x v="9"/>
    <n v="19143"/>
    <x v="3"/>
    <s v="OFF-BI-10000216"/>
    <x v="1"/>
    <x v="8"/>
    <s v="Mead 1st Gear 2&quot; Zipper Binder, Asst. Colors"/>
    <n v="11.673000000000002"/>
    <n v="3"/>
    <n v="0.7"/>
    <n v="-7.782"/>
  </r>
  <r>
    <n v="4265"/>
    <x v="2117"/>
    <x v="0"/>
    <x v="732"/>
    <d v="2013-11-10T00:00:00"/>
    <s v="Standard Class"/>
    <x v="212"/>
    <s v="Emily Phan"/>
    <x v="0"/>
    <s v="United States"/>
    <s v="Houston"/>
    <x v="5"/>
    <n v="77036"/>
    <x v="2"/>
    <s v="FUR-TA-10002774"/>
    <x v="0"/>
    <x v="3"/>
    <s v="Laminate Occasional Tables"/>
    <n v="863.12799999999993"/>
    <n v="8"/>
    <n v="0.3"/>
    <n v="-160.29520000000008"/>
  </r>
  <r>
    <n v="4266"/>
    <x v="2117"/>
    <x v="0"/>
    <x v="732"/>
    <d v="2013-11-10T00:00:00"/>
    <s v="Standard Class"/>
    <x v="212"/>
    <s v="Emily Phan"/>
    <x v="0"/>
    <s v="United States"/>
    <s v="Houston"/>
    <x v="5"/>
    <n v="77036"/>
    <x v="2"/>
    <s v="OFF-BI-10004364"/>
    <x v="1"/>
    <x v="8"/>
    <s v="Storex Dura Pro Binders"/>
    <n v="3.5639999999999992"/>
    <n v="3"/>
    <n v="0.8"/>
    <n v="-6.2370000000000019"/>
  </r>
  <r>
    <n v="4267"/>
    <x v="2117"/>
    <x v="0"/>
    <x v="732"/>
    <d v="2013-11-10T00:00:00"/>
    <s v="Standard Class"/>
    <x v="212"/>
    <s v="Emily Phan"/>
    <x v="0"/>
    <s v="United States"/>
    <s v="Houston"/>
    <x v="5"/>
    <n v="77036"/>
    <x v="2"/>
    <s v="FUR-BO-10000780"/>
    <x v="0"/>
    <x v="0"/>
    <s v="O'Sullivan Plantations 2-Door Library in Landvery Oak"/>
    <n v="956.6647999999999"/>
    <n v="7"/>
    <n v="0.32"/>
    <n v="-225.09759999999991"/>
  </r>
  <r>
    <n v="4268"/>
    <x v="2117"/>
    <x v="0"/>
    <x v="732"/>
    <d v="2013-11-10T00:00:00"/>
    <s v="Standard Class"/>
    <x v="212"/>
    <s v="Emily Phan"/>
    <x v="0"/>
    <s v="United States"/>
    <s v="Houston"/>
    <x v="5"/>
    <n v="77036"/>
    <x v="2"/>
    <s v="OFF-BI-10001989"/>
    <x v="1"/>
    <x v="8"/>
    <s v="Premium Transparent Presentation Covers by GBC"/>
    <n v="12.587999999999997"/>
    <n v="3"/>
    <n v="0.8"/>
    <n v="-20.140800000000006"/>
  </r>
  <r>
    <n v="4269"/>
    <x v="2117"/>
    <x v="0"/>
    <x v="732"/>
    <d v="2013-11-10T00:00:00"/>
    <s v="Standard Class"/>
    <x v="212"/>
    <s v="Emily Phan"/>
    <x v="0"/>
    <s v="United States"/>
    <s v="Houston"/>
    <x v="5"/>
    <n v="77036"/>
    <x v="2"/>
    <s v="TEC-AC-10004001"/>
    <x v="2"/>
    <x v="11"/>
    <s v="Logitech Wireless Headset H600 Over-The-Head Design"/>
    <n v="171.96"/>
    <n v="5"/>
    <n v="0.2"/>
    <n v="45.139500000000005"/>
  </r>
  <r>
    <n v="4270"/>
    <x v="2118"/>
    <x v="3"/>
    <x v="643"/>
    <d v="2014-06-30T00:00:00"/>
    <s v="Second Class"/>
    <x v="562"/>
    <s v="Anne McFarland"/>
    <x v="0"/>
    <s v="United States"/>
    <s v="Seattle"/>
    <x v="4"/>
    <n v="98115"/>
    <x v="1"/>
    <s v="FUR-TA-10000688"/>
    <x v="0"/>
    <x v="3"/>
    <s v="Chromcraft Bull-Nose Wood Round Conference Table Top, Wood Base"/>
    <n v="871.4"/>
    <n v="4"/>
    <n v="0"/>
    <n v="148.13799999999992"/>
  </r>
  <r>
    <n v="4271"/>
    <x v="2119"/>
    <x v="1"/>
    <x v="650"/>
    <d v="2012-11-30T00:00:00"/>
    <s v="Standard Class"/>
    <x v="741"/>
    <s v="Stefanie Holloman"/>
    <x v="1"/>
    <s v="United States"/>
    <s v="Jackson"/>
    <x v="18"/>
    <n v="38301"/>
    <x v="0"/>
    <s v="FUR-FU-10003930"/>
    <x v="0"/>
    <x v="5"/>
    <s v="Howard Miller 12-3/4 Diameter Accuwave DS  Wall Clock"/>
    <n v="692.47199999999998"/>
    <n v="11"/>
    <n v="0.2"/>
    <n v="190.42980000000006"/>
  </r>
  <r>
    <n v="4272"/>
    <x v="2120"/>
    <x v="0"/>
    <x v="390"/>
    <d v="2013-11-28T00:00:00"/>
    <s v="Second Class"/>
    <x v="156"/>
    <s v="Laura Armstrong"/>
    <x v="1"/>
    <s v="United States"/>
    <s v="Baltimore"/>
    <x v="39"/>
    <n v="21215"/>
    <x v="3"/>
    <s v="FUR-FU-10000965"/>
    <x v="0"/>
    <x v="5"/>
    <s v="Howard Miller 11-1/2&quot; Diameter Ridgewood Wall Clock"/>
    <n v="207.76"/>
    <n v="4"/>
    <n v="0"/>
    <n v="85.181600000000003"/>
  </r>
  <r>
    <n v="4273"/>
    <x v="2121"/>
    <x v="3"/>
    <x v="246"/>
    <d v="2014-07-22T00:00:00"/>
    <s v="Same Day"/>
    <x v="227"/>
    <s v="Sarah Foster"/>
    <x v="0"/>
    <s v="United States"/>
    <s v="Murray"/>
    <x v="7"/>
    <n v="84107"/>
    <x v="1"/>
    <s v="TEC-PH-10004071"/>
    <x v="2"/>
    <x v="7"/>
    <s v="PayAnywhere Card Reader"/>
    <n v="71.928000000000011"/>
    <n v="9"/>
    <n v="0.2"/>
    <n v="6.2936999999999976"/>
  </r>
  <r>
    <n v="4274"/>
    <x v="2121"/>
    <x v="3"/>
    <x v="246"/>
    <d v="2014-07-22T00:00:00"/>
    <s v="Same Day"/>
    <x v="227"/>
    <s v="Sarah Foster"/>
    <x v="0"/>
    <s v="United States"/>
    <s v="Murray"/>
    <x v="7"/>
    <n v="84107"/>
    <x v="1"/>
    <s v="OFF-AR-10001044"/>
    <x v="1"/>
    <x v="6"/>
    <s v="BOSTON Ranger #55 Pencil Sharpener, Black"/>
    <n v="25.99"/>
    <n v="1"/>
    <n v="0"/>
    <n v="7.5370999999999988"/>
  </r>
  <r>
    <n v="4275"/>
    <x v="2122"/>
    <x v="1"/>
    <x v="924"/>
    <d v="2012-10-28T00:00:00"/>
    <s v="Standard Class"/>
    <x v="122"/>
    <s v="Andrew Gjertsen"/>
    <x v="1"/>
    <s v="United States"/>
    <s v="Seattle"/>
    <x v="4"/>
    <n v="98105"/>
    <x v="1"/>
    <s v="OFF-BI-10004140"/>
    <x v="1"/>
    <x v="8"/>
    <s v="Avery Non-Stick Binders"/>
    <n v="3.5920000000000005"/>
    <n v="1"/>
    <n v="0.2"/>
    <n v="1.1224999999999996"/>
  </r>
  <r>
    <n v="4276"/>
    <x v="2123"/>
    <x v="1"/>
    <x v="584"/>
    <d v="2012-07-13T00:00:00"/>
    <s v="Standard Class"/>
    <x v="634"/>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x v="376"/>
    <s v="Nicole Fjeld"/>
    <x v="2"/>
    <s v="United States"/>
    <s v="Seattle"/>
    <x v="4"/>
    <n v="98105"/>
    <x v="1"/>
    <s v="OFF-ST-10000046"/>
    <x v="1"/>
    <x v="4"/>
    <s v="Fellowes Super Stor/Drawer Files"/>
    <n v="323.10000000000002"/>
    <n v="2"/>
    <n v="0"/>
    <n v="61.38900000000001"/>
  </r>
  <r>
    <n v="4278"/>
    <x v="2125"/>
    <x v="0"/>
    <x v="947"/>
    <d v="2013-04-21T00:00:00"/>
    <s v="Standard Class"/>
    <x v="740"/>
    <s v="Bill Shonely"/>
    <x v="1"/>
    <s v="United States"/>
    <s v="Lakewood"/>
    <x v="30"/>
    <n v="8701"/>
    <x v="3"/>
    <s v="TEC-MA-10001047"/>
    <x v="2"/>
    <x v="15"/>
    <s v="3D Systems Cube Printer, 2nd Generation, Magenta"/>
    <n v="9099.93"/>
    <n v="7"/>
    <n v="0"/>
    <n v="2365.9817999999996"/>
  </r>
  <r>
    <n v="4279"/>
    <x v="2125"/>
    <x v="0"/>
    <x v="947"/>
    <d v="2013-04-21T00:00:00"/>
    <s v="Standard Class"/>
    <x v="740"/>
    <s v="Bill Shonely"/>
    <x v="1"/>
    <s v="United States"/>
    <s v="Lakewood"/>
    <x v="30"/>
    <n v="8701"/>
    <x v="3"/>
    <s v="FUR-FU-10000550"/>
    <x v="0"/>
    <x v="5"/>
    <s v="Stacking Trays by OIC"/>
    <n v="9.9600000000000009"/>
    <n v="2"/>
    <n v="0"/>
    <n v="3.2867999999999995"/>
  </r>
  <r>
    <n v="4280"/>
    <x v="2125"/>
    <x v="0"/>
    <x v="947"/>
    <d v="2013-04-21T00:00:00"/>
    <s v="Standard Class"/>
    <x v="740"/>
    <s v="Bill Shonely"/>
    <x v="1"/>
    <s v="United States"/>
    <s v="Lakewood"/>
    <x v="30"/>
    <n v="8701"/>
    <x v="3"/>
    <s v="OFF-BI-10002432"/>
    <x v="1"/>
    <x v="8"/>
    <s v="Wilson Jones Standard D-Ring Binders"/>
    <n v="25.299999999999997"/>
    <n v="5"/>
    <n v="0"/>
    <n v="11.890999999999998"/>
  </r>
  <r>
    <n v="4281"/>
    <x v="2126"/>
    <x v="2"/>
    <x v="687"/>
    <d v="2011-11-18T00:00:00"/>
    <s v="Standard Class"/>
    <x v="84"/>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x v="84"/>
    <s v="Robert Marley"/>
    <x v="2"/>
    <s v="United States"/>
    <s v="New York City"/>
    <x v="15"/>
    <n v="10011"/>
    <x v="3"/>
    <s v="FUR-CH-10001797"/>
    <x v="0"/>
    <x v="1"/>
    <s v="Safco Chair Connectors, 6/Carton"/>
    <n v="69.263999999999996"/>
    <n v="2"/>
    <n v="0.1"/>
    <n v="14.62239999999999"/>
  </r>
  <r>
    <n v="4283"/>
    <x v="2127"/>
    <x v="2"/>
    <x v="414"/>
    <d v="2011-12-23T00:00:00"/>
    <s v="First Class"/>
    <x v="455"/>
    <s v="Adrian Barton"/>
    <x v="0"/>
    <s v="United States"/>
    <s v="Indianapolis"/>
    <x v="14"/>
    <n v="46203"/>
    <x v="2"/>
    <s v="OFF-LA-10003720"/>
    <x v="1"/>
    <x v="2"/>
    <s v="Avery 487"/>
    <n v="3.69"/>
    <n v="1"/>
    <n v="0"/>
    <n v="1.7343"/>
  </r>
  <r>
    <n v="4284"/>
    <x v="2127"/>
    <x v="2"/>
    <x v="414"/>
    <d v="2011-12-23T00:00:00"/>
    <s v="First Class"/>
    <x v="455"/>
    <s v="Adrian Barton"/>
    <x v="0"/>
    <s v="United States"/>
    <s v="Indianapolis"/>
    <x v="14"/>
    <n v="46203"/>
    <x v="2"/>
    <s v="OFF-BI-10004600"/>
    <x v="1"/>
    <x v="8"/>
    <s v="Ibico Ibimaster 300 Manual Binding System"/>
    <n v="1103.97"/>
    <n v="3"/>
    <n v="0"/>
    <n v="496.78649999999993"/>
  </r>
  <r>
    <n v="4285"/>
    <x v="2128"/>
    <x v="1"/>
    <x v="82"/>
    <d v="2012-11-26T00:00:00"/>
    <s v="Second Class"/>
    <x v="662"/>
    <s v="Carol Adams"/>
    <x v="1"/>
    <s v="United States"/>
    <s v="Port Arthur"/>
    <x v="5"/>
    <n v="77642"/>
    <x v="2"/>
    <s v="FUR-BO-10003965"/>
    <x v="0"/>
    <x v="0"/>
    <s v="O'Sullivan Manor Hill 2-Door Library in Brianna Oak"/>
    <n v="246.13279999999997"/>
    <n v="2"/>
    <n v="0.32"/>
    <n v="-76.011599999999973"/>
  </r>
  <r>
    <n v="4286"/>
    <x v="2128"/>
    <x v="1"/>
    <x v="82"/>
    <d v="2012-11-26T00:00:00"/>
    <s v="Second Class"/>
    <x v="662"/>
    <s v="Carol Adams"/>
    <x v="1"/>
    <s v="United States"/>
    <s v="Port Arthur"/>
    <x v="5"/>
    <n v="77642"/>
    <x v="2"/>
    <s v="OFF-LA-10000240"/>
    <x v="1"/>
    <x v="2"/>
    <s v="Self-Adhesive Address Labels for Typewriters by Universal"/>
    <n v="11.696"/>
    <n v="2"/>
    <n v="0.2"/>
    <n v="3.9473999999999996"/>
  </r>
  <r>
    <n v="4287"/>
    <x v="2128"/>
    <x v="1"/>
    <x v="82"/>
    <d v="2012-11-26T00:00:00"/>
    <s v="Second Class"/>
    <x v="662"/>
    <s v="Carol Adams"/>
    <x v="1"/>
    <s v="United States"/>
    <s v="Port Arthur"/>
    <x v="5"/>
    <n v="77642"/>
    <x v="2"/>
    <s v="TEC-CO-10001571"/>
    <x v="2"/>
    <x v="16"/>
    <s v="Sharp 1540cs Digital Laser Copier"/>
    <n v="439.99200000000002"/>
    <n v="1"/>
    <n v="0.2"/>
    <n v="164.99700000000001"/>
  </r>
  <r>
    <n v="4288"/>
    <x v="2129"/>
    <x v="3"/>
    <x v="116"/>
    <d v="2015-01-04T00:00:00"/>
    <s v="Standard Class"/>
    <x v="382"/>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x v="21"/>
    <s v="Odella Nelson"/>
    <x v="1"/>
    <s v="United States"/>
    <s v="Houston"/>
    <x v="5"/>
    <n v="77095"/>
    <x v="2"/>
    <s v="OFF-BI-10002082"/>
    <x v="1"/>
    <x v="8"/>
    <s v="GBC Twin Loop Wire Binding Elements"/>
    <n v="33.279999999999994"/>
    <n v="5"/>
    <n v="0.8"/>
    <n v="-49.92"/>
  </r>
  <r>
    <n v="4290"/>
    <x v="2130"/>
    <x v="1"/>
    <x v="961"/>
    <d v="2012-05-21T00:00:00"/>
    <s v="Standard Class"/>
    <x v="21"/>
    <s v="Odella Nelson"/>
    <x v="1"/>
    <s v="United States"/>
    <s v="Houston"/>
    <x v="5"/>
    <n v="77095"/>
    <x v="2"/>
    <s v="OFF-PA-10002250"/>
    <x v="1"/>
    <x v="10"/>
    <s v="Things To Do Today Pad"/>
    <n v="14.088000000000001"/>
    <n v="3"/>
    <n v="0.2"/>
    <n v="4.9307999999999996"/>
  </r>
  <r>
    <n v="4291"/>
    <x v="2131"/>
    <x v="3"/>
    <x v="34"/>
    <d v="2014-12-14T00:00:00"/>
    <s v="Second Class"/>
    <x v="401"/>
    <s v="Alyssa Tate"/>
    <x v="2"/>
    <s v="United States"/>
    <s v="Los Angeles"/>
    <x v="1"/>
    <n v="90004"/>
    <x v="1"/>
    <s v="OFF-AR-10000122"/>
    <x v="1"/>
    <x v="6"/>
    <s v="Newell 314"/>
    <n v="11.16"/>
    <n v="2"/>
    <n v="0"/>
    <n v="2.7899999999999991"/>
  </r>
  <r>
    <n v="4292"/>
    <x v="2131"/>
    <x v="3"/>
    <x v="34"/>
    <d v="2014-12-14T00:00:00"/>
    <s v="Second Class"/>
    <x v="401"/>
    <s v="Alyssa Tate"/>
    <x v="2"/>
    <s v="United States"/>
    <s v="Los Angeles"/>
    <x v="1"/>
    <n v="90004"/>
    <x v="1"/>
    <s v="FUR-TA-10003748"/>
    <x v="0"/>
    <x v="3"/>
    <s v="Bevis 36 x 72 Conference Tables"/>
    <n v="896.32799999999997"/>
    <n v="9"/>
    <n v="0.2"/>
    <n v="22.408199999999994"/>
  </r>
  <r>
    <n v="4293"/>
    <x v="2131"/>
    <x v="3"/>
    <x v="34"/>
    <d v="2014-12-14T00:00:00"/>
    <s v="Second Class"/>
    <x v="401"/>
    <s v="Alyssa Tate"/>
    <x v="2"/>
    <s v="United States"/>
    <s v="Los Angeles"/>
    <x v="1"/>
    <n v="90004"/>
    <x v="1"/>
    <s v="OFF-AP-10001394"/>
    <x v="1"/>
    <x v="9"/>
    <s v="Harmony Air Purifier"/>
    <n v="189"/>
    <n v="1"/>
    <n v="0"/>
    <n v="68.039999999999992"/>
  </r>
  <r>
    <n v="4294"/>
    <x v="2132"/>
    <x v="3"/>
    <x v="434"/>
    <d v="2014-03-17T00:00:00"/>
    <s v="Standard Class"/>
    <x v="12"/>
    <s v="Emily Burns"/>
    <x v="0"/>
    <s v="United States"/>
    <s v="Philadelphia"/>
    <x v="9"/>
    <n v="19140"/>
    <x v="3"/>
    <s v="TEC-PH-10004896"/>
    <x v="2"/>
    <x v="7"/>
    <s v="Nokia Lumia 521 (T-Mobile)"/>
    <n v="53.981999999999999"/>
    <n v="3"/>
    <n v="0.4"/>
    <n v="-10.796399999999995"/>
  </r>
  <r>
    <n v="4295"/>
    <x v="2133"/>
    <x v="3"/>
    <x v="760"/>
    <d v="2014-10-28T00:00:00"/>
    <s v="Standard Class"/>
    <x v="694"/>
    <s v="David Wiener"/>
    <x v="1"/>
    <s v="United States"/>
    <s v="Redmond"/>
    <x v="21"/>
    <n v="97756"/>
    <x v="1"/>
    <s v="FUR-TA-10002607"/>
    <x v="0"/>
    <x v="3"/>
    <s v="KI Conference Tables"/>
    <n v="177.22499999999999"/>
    <n v="5"/>
    <n v="0.5"/>
    <n v="-120.51299999999998"/>
  </r>
  <r>
    <n v="4296"/>
    <x v="2134"/>
    <x v="3"/>
    <x v="445"/>
    <d v="2014-07-11T00:00:00"/>
    <s v="Standard Class"/>
    <x v="93"/>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x v="260"/>
    <s v="Tiffany House"/>
    <x v="1"/>
    <s v="United States"/>
    <s v="Los Angeles"/>
    <x v="1"/>
    <n v="90032"/>
    <x v="1"/>
    <s v="OFF-ST-10000419"/>
    <x v="1"/>
    <x v="4"/>
    <s v="Rogers Jumbo File, Granite"/>
    <n v="54.32"/>
    <n v="4"/>
    <n v="0"/>
    <n v="0.54319999999999879"/>
  </r>
  <r>
    <n v="4298"/>
    <x v="2136"/>
    <x v="3"/>
    <x v="962"/>
    <d v="2014-08-27T00:00:00"/>
    <s v="Second Class"/>
    <x v="138"/>
    <s v="Patrick O'Brill"/>
    <x v="0"/>
    <s v="United States"/>
    <s v="Tallahassee"/>
    <x v="2"/>
    <n v="32303"/>
    <x v="0"/>
    <s v="TEC-PH-10001459"/>
    <x v="2"/>
    <x v="7"/>
    <s v="Samsung Galaxy Mega 6.3"/>
    <n v="4367.8960000000006"/>
    <n v="13"/>
    <n v="0.2"/>
    <n v="327.59220000000005"/>
  </r>
  <r>
    <n v="4299"/>
    <x v="2136"/>
    <x v="3"/>
    <x v="962"/>
    <d v="2014-08-27T00:00:00"/>
    <s v="Second Class"/>
    <x v="138"/>
    <s v="Patrick O'Brill"/>
    <x v="0"/>
    <s v="United States"/>
    <s v="Tallahassee"/>
    <x v="2"/>
    <n v="32303"/>
    <x v="0"/>
    <s v="OFF-PA-10000241"/>
    <x v="1"/>
    <x v="10"/>
    <s v="IBM Multi-Purpose Copy Paper, 8 1/2 x 11&quot;, Case"/>
    <n v="49.568000000000005"/>
    <n v="2"/>
    <n v="0.2"/>
    <n v="15.489999999999997"/>
  </r>
  <r>
    <n v="4300"/>
    <x v="2136"/>
    <x v="3"/>
    <x v="962"/>
    <d v="2014-08-27T00:00:00"/>
    <s v="Second Class"/>
    <x v="138"/>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x v="138"/>
    <s v="Patrick O'Brill"/>
    <x v="0"/>
    <s v="United States"/>
    <s v="Tallahassee"/>
    <x v="2"/>
    <n v="32303"/>
    <x v="0"/>
    <s v="FUR-FU-10001852"/>
    <x v="0"/>
    <x v="5"/>
    <s v="Eldon Regeneration Recycled Desk Accessories, Smoke"/>
    <n v="2.7840000000000003"/>
    <n v="2"/>
    <n v="0.2"/>
    <n v="0.41759999999999986"/>
  </r>
  <r>
    <n v="4302"/>
    <x v="2136"/>
    <x v="3"/>
    <x v="962"/>
    <d v="2014-08-27T00:00:00"/>
    <s v="Second Class"/>
    <x v="138"/>
    <s v="Patrick O'Brill"/>
    <x v="0"/>
    <s v="United States"/>
    <s v="Tallahassee"/>
    <x v="2"/>
    <n v="32303"/>
    <x v="0"/>
    <s v="OFF-PA-10000141"/>
    <x v="1"/>
    <x v="10"/>
    <s v="Ampad Evidence Wirebond Steno Books, 6&quot; x 9&quot;"/>
    <n v="8.7200000000000006"/>
    <n v="5"/>
    <n v="0.2"/>
    <n v="2.9429999999999992"/>
  </r>
  <r>
    <n v="4303"/>
    <x v="2137"/>
    <x v="2"/>
    <x v="963"/>
    <d v="2011-08-25T00:00:00"/>
    <s v="Second Class"/>
    <x v="368"/>
    <s v="Deanra Eno"/>
    <x v="2"/>
    <s v="United States"/>
    <s v="Lakewood"/>
    <x v="24"/>
    <n v="44107"/>
    <x v="3"/>
    <s v="OFF-AR-10002804"/>
    <x v="1"/>
    <x v="6"/>
    <s v="Faber Castell Col-Erase Pencils"/>
    <n v="3.9119999999999999"/>
    <n v="1"/>
    <n v="0.2"/>
    <n v="1.0269000000000001"/>
  </r>
  <r>
    <n v="4304"/>
    <x v="2138"/>
    <x v="0"/>
    <x v="964"/>
    <d v="2013-10-05T00:00:00"/>
    <s v="Same Day"/>
    <x v="373"/>
    <s v="Mary O'Rourke"/>
    <x v="0"/>
    <s v="United States"/>
    <s v="The Colony"/>
    <x v="5"/>
    <n v="75056"/>
    <x v="2"/>
    <s v="OFF-EN-10003862"/>
    <x v="1"/>
    <x v="12"/>
    <s v="Laser &amp; Ink Jet Business Envelopes"/>
    <n v="59.751999999999995"/>
    <n v="7"/>
    <n v="0.2"/>
    <n v="19.4194"/>
  </r>
  <r>
    <n v="4305"/>
    <x v="2139"/>
    <x v="2"/>
    <x v="965"/>
    <d v="2011-10-30T00:00:00"/>
    <s v="Second Class"/>
    <x v="738"/>
    <s v="Angele Hood"/>
    <x v="0"/>
    <s v="United States"/>
    <s v="Seattle"/>
    <x v="4"/>
    <n v="98105"/>
    <x v="1"/>
    <s v="FUR-FU-10000448"/>
    <x v="0"/>
    <x v="5"/>
    <s v="Tenex Chairmats For Use With Carpeted Floors"/>
    <n v="63.92"/>
    <n v="4"/>
    <n v="0"/>
    <n v="3.195999999999998"/>
  </r>
  <r>
    <n v="4306"/>
    <x v="2139"/>
    <x v="2"/>
    <x v="965"/>
    <d v="2011-10-30T00:00:00"/>
    <s v="Second Class"/>
    <x v="738"/>
    <s v="Angele Hood"/>
    <x v="0"/>
    <s v="United States"/>
    <s v="Seattle"/>
    <x v="4"/>
    <n v="98105"/>
    <x v="1"/>
    <s v="TEC-PH-10000526"/>
    <x v="2"/>
    <x v="7"/>
    <s v="Vtech CS6719"/>
    <n v="383.96000000000004"/>
    <n v="5"/>
    <n v="0.2"/>
    <n v="38.396000000000015"/>
  </r>
  <r>
    <n v="4307"/>
    <x v="2140"/>
    <x v="0"/>
    <x v="931"/>
    <d v="2013-06-29T00:00:00"/>
    <s v="Same Day"/>
    <x v="294"/>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x v="294"/>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x v="576"/>
    <s v="William Brown"/>
    <x v="0"/>
    <s v="United States"/>
    <s v="Los Angeles"/>
    <x v="1"/>
    <n v="90045"/>
    <x v="1"/>
    <s v="TEC-PH-10001079"/>
    <x v="2"/>
    <x v="7"/>
    <s v="Polycom SoundPoint Pro SE-225 Corded phone"/>
    <n v="666.34400000000005"/>
    <n v="7"/>
    <n v="0.2"/>
    <n v="66.634399999999971"/>
  </r>
  <r>
    <n v="4310"/>
    <x v="2141"/>
    <x v="2"/>
    <x v="130"/>
    <d v="2011-11-11T00:00:00"/>
    <s v="Standard Class"/>
    <x v="576"/>
    <s v="William Brown"/>
    <x v="0"/>
    <s v="United States"/>
    <s v="Los Angeles"/>
    <x v="1"/>
    <n v="90045"/>
    <x v="1"/>
    <s v="FUR-TA-10002041"/>
    <x v="0"/>
    <x v="3"/>
    <s v="Bevis Round Conference Table Top, X-Base"/>
    <n v="573.72799999999995"/>
    <n v="4"/>
    <n v="0.2"/>
    <n v="-64.544399999999968"/>
  </r>
  <r>
    <n v="4311"/>
    <x v="2141"/>
    <x v="2"/>
    <x v="130"/>
    <d v="2011-11-11T00:00:00"/>
    <s v="Standard Class"/>
    <x v="576"/>
    <s v="William Brown"/>
    <x v="0"/>
    <s v="United States"/>
    <s v="Los Angeles"/>
    <x v="1"/>
    <n v="90045"/>
    <x v="1"/>
    <s v="OFF-BI-10001036"/>
    <x v="1"/>
    <x v="8"/>
    <s v="Cardinal EasyOpen D-Ring Binders"/>
    <n v="21.936000000000003"/>
    <n v="3"/>
    <n v="0.2"/>
    <n v="8.2259999999999991"/>
  </r>
  <r>
    <n v="4312"/>
    <x v="2141"/>
    <x v="2"/>
    <x v="130"/>
    <d v="2011-11-11T00:00:00"/>
    <s v="Standard Class"/>
    <x v="576"/>
    <s v="William Brown"/>
    <x v="0"/>
    <s v="United States"/>
    <s v="Los Angeles"/>
    <x v="1"/>
    <n v="90045"/>
    <x v="1"/>
    <s v="OFF-PA-10000223"/>
    <x v="1"/>
    <x v="10"/>
    <s v="Xerox 2000"/>
    <n v="19.440000000000001"/>
    <n v="3"/>
    <n v="0"/>
    <n v="9.3312000000000008"/>
  </r>
  <r>
    <n v="4313"/>
    <x v="2141"/>
    <x v="2"/>
    <x v="130"/>
    <d v="2011-11-11T00:00:00"/>
    <s v="Standard Class"/>
    <x v="576"/>
    <s v="William Brown"/>
    <x v="0"/>
    <s v="United States"/>
    <s v="Los Angeles"/>
    <x v="1"/>
    <n v="90045"/>
    <x v="1"/>
    <s v="TEC-MA-10003246"/>
    <x v="2"/>
    <x v="15"/>
    <s v="Hewlett-Packard Deskjet D4360 Printer"/>
    <n v="447.96800000000007"/>
    <n v="4"/>
    <n v="0.2"/>
    <n v="139.98999999999995"/>
  </r>
  <r>
    <n v="4314"/>
    <x v="2142"/>
    <x v="2"/>
    <x v="78"/>
    <d v="2011-09-12T00:00:00"/>
    <s v="Standard Class"/>
    <x v="407"/>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x v="269"/>
    <s v="Alan Barnes"/>
    <x v="0"/>
    <s v="United States"/>
    <s v="Los Angeles"/>
    <x v="1"/>
    <n v="90045"/>
    <x v="1"/>
    <s v="OFF-AR-10004062"/>
    <x v="1"/>
    <x v="6"/>
    <s v="Staples"/>
    <n v="20.96"/>
    <n v="2"/>
    <n v="0"/>
    <n v="5.24"/>
  </r>
  <r>
    <n v="4316"/>
    <x v="2143"/>
    <x v="1"/>
    <x v="608"/>
    <d v="2012-07-01T00:00:00"/>
    <s v="Standard Class"/>
    <x v="269"/>
    <s v="Alan Barnes"/>
    <x v="0"/>
    <s v="United States"/>
    <s v="Los Angeles"/>
    <x v="1"/>
    <n v="90045"/>
    <x v="1"/>
    <s v="OFF-BI-10004330"/>
    <x v="1"/>
    <x v="8"/>
    <s v="GBC Velobind Prepunched Cover Sets, Regency Series"/>
    <n v="88.751999999999995"/>
    <n v="3"/>
    <n v="0.2"/>
    <n v="27.734999999999996"/>
  </r>
  <r>
    <n v="4317"/>
    <x v="2143"/>
    <x v="1"/>
    <x v="608"/>
    <d v="2012-07-01T00:00:00"/>
    <s v="Standard Class"/>
    <x v="269"/>
    <s v="Alan Barnes"/>
    <x v="0"/>
    <s v="United States"/>
    <s v="Los Angeles"/>
    <x v="1"/>
    <n v="90045"/>
    <x v="1"/>
    <s v="OFF-ST-10001963"/>
    <x v="1"/>
    <x v="4"/>
    <s v="Tennsco Regal Shelving Units"/>
    <n v="304.23"/>
    <n v="3"/>
    <n v="0"/>
    <n v="9.126899999999992"/>
  </r>
  <r>
    <n v="4318"/>
    <x v="2144"/>
    <x v="1"/>
    <x v="353"/>
    <d v="2012-08-02T00:00:00"/>
    <s v="Standard Class"/>
    <x v="66"/>
    <s v="Helen Andreada"/>
    <x v="0"/>
    <s v="United States"/>
    <s v="San Francisco"/>
    <x v="1"/>
    <n v="94110"/>
    <x v="1"/>
    <s v="OFF-EN-10002230"/>
    <x v="1"/>
    <x v="12"/>
    <s v="Airmail Envelopes"/>
    <n v="167.86"/>
    <n v="2"/>
    <n v="0"/>
    <n v="78.894199999999998"/>
  </r>
  <r>
    <n v="4319"/>
    <x v="2145"/>
    <x v="3"/>
    <x v="226"/>
    <d v="2014-12-12T00:00:00"/>
    <s v="Standard Class"/>
    <x v="290"/>
    <s v="Debra Catini"/>
    <x v="0"/>
    <s v="United States"/>
    <s v="Richmond"/>
    <x v="17"/>
    <n v="23223"/>
    <x v="0"/>
    <s v="FUR-FU-10000175"/>
    <x v="0"/>
    <x v="5"/>
    <s v="DAX Wood Document Frame."/>
    <n v="82.38"/>
    <n v="6"/>
    <n v="0"/>
    <n v="25.537799999999997"/>
  </r>
  <r>
    <n v="4320"/>
    <x v="2146"/>
    <x v="2"/>
    <x v="282"/>
    <d v="2012-01-03T00:00:00"/>
    <s v="Second Class"/>
    <x v="461"/>
    <s v="Shui Tom"/>
    <x v="0"/>
    <s v="United States"/>
    <s v="Albuquerque"/>
    <x v="27"/>
    <n v="87105"/>
    <x v="1"/>
    <s v="TEC-PH-10004897"/>
    <x v="2"/>
    <x v="7"/>
    <s v="Mediabridge Sport Armband iPhone 5s"/>
    <n v="23.976000000000003"/>
    <n v="3"/>
    <n v="0.2"/>
    <n v="-5.694300000000001"/>
  </r>
  <r>
    <n v="4321"/>
    <x v="2146"/>
    <x v="2"/>
    <x v="282"/>
    <d v="2012-01-03T00:00:00"/>
    <s v="Second Class"/>
    <x v="461"/>
    <s v="Shui Tom"/>
    <x v="0"/>
    <s v="United States"/>
    <s v="Albuquerque"/>
    <x v="27"/>
    <n v="87105"/>
    <x v="1"/>
    <s v="OFF-ST-10003123"/>
    <x v="1"/>
    <x v="4"/>
    <s v="Fellowes Bases and Tops For Staxonsteel/High-Stak Systems"/>
    <n v="33.29"/>
    <n v="1"/>
    <n v="0"/>
    <n v="7.9895999999999994"/>
  </r>
  <r>
    <n v="4322"/>
    <x v="2147"/>
    <x v="1"/>
    <x v="966"/>
    <d v="2012-02-19T00:00:00"/>
    <s v="Standard Class"/>
    <x v="41"/>
    <s v="Karl Braun"/>
    <x v="0"/>
    <s v="United States"/>
    <s v="Akron"/>
    <x v="24"/>
    <n v="44312"/>
    <x v="3"/>
    <s v="OFF-BI-10001658"/>
    <x v="1"/>
    <x v="8"/>
    <s v="GBC Standard Therm-A-Bind Covers"/>
    <n v="14.952000000000004"/>
    <n v="2"/>
    <n v="0.7"/>
    <n v="-11.961599999999997"/>
  </r>
  <r>
    <n v="4323"/>
    <x v="2147"/>
    <x v="1"/>
    <x v="966"/>
    <d v="2012-02-19T00:00:00"/>
    <s v="Standard Class"/>
    <x v="41"/>
    <s v="Karl Braun"/>
    <x v="0"/>
    <s v="United States"/>
    <s v="Akron"/>
    <x v="24"/>
    <n v="44312"/>
    <x v="3"/>
    <s v="TEC-PH-10002834"/>
    <x v="2"/>
    <x v="7"/>
    <s v="Google Nexus 5"/>
    <n v="323.98199999999997"/>
    <n v="3"/>
    <n v="0.4"/>
    <n v="-80.995500000000021"/>
  </r>
  <r>
    <n v="4324"/>
    <x v="2147"/>
    <x v="1"/>
    <x v="966"/>
    <d v="2012-02-19T00:00:00"/>
    <s v="Standard Class"/>
    <x v="41"/>
    <s v="Karl Braun"/>
    <x v="0"/>
    <s v="United States"/>
    <s v="Akron"/>
    <x v="24"/>
    <n v="44312"/>
    <x v="3"/>
    <s v="OFF-BI-10002160"/>
    <x v="1"/>
    <x v="8"/>
    <s v="Acco Hanging Data Binders"/>
    <n v="2.2860000000000005"/>
    <n v="2"/>
    <n v="0.7"/>
    <n v="-1.6763999999999997"/>
  </r>
  <r>
    <n v="4325"/>
    <x v="2147"/>
    <x v="1"/>
    <x v="966"/>
    <d v="2012-02-19T00:00:00"/>
    <s v="Standard Class"/>
    <x v="41"/>
    <s v="Karl Braun"/>
    <x v="0"/>
    <s v="United States"/>
    <s v="Akron"/>
    <x v="24"/>
    <n v="44312"/>
    <x v="3"/>
    <s v="OFF-AR-10004999"/>
    <x v="1"/>
    <x v="6"/>
    <s v="Newell 315"/>
    <n v="14.352000000000002"/>
    <n v="3"/>
    <n v="0.2"/>
    <n v="0.8969999999999998"/>
  </r>
  <r>
    <n v="4326"/>
    <x v="2147"/>
    <x v="1"/>
    <x v="966"/>
    <d v="2012-02-19T00:00:00"/>
    <s v="Standard Class"/>
    <x v="41"/>
    <s v="Karl Braun"/>
    <x v="0"/>
    <s v="United States"/>
    <s v="Akron"/>
    <x v="24"/>
    <n v="44312"/>
    <x v="3"/>
    <s v="TEC-AC-10003280"/>
    <x v="2"/>
    <x v="11"/>
    <s v="Belkin F8E887 USB Wired Ergonomic Keyboard"/>
    <n v="71.975999999999999"/>
    <n v="3"/>
    <n v="0.2"/>
    <n v="0.89969999999999573"/>
  </r>
  <r>
    <n v="4327"/>
    <x v="2148"/>
    <x v="0"/>
    <x v="967"/>
    <d v="2013-01-27T00:00:00"/>
    <s v="First Class"/>
    <x v="422"/>
    <s v="Todd Boyes"/>
    <x v="1"/>
    <s v="United States"/>
    <s v="Plainfield"/>
    <x v="30"/>
    <n v="7060"/>
    <x v="3"/>
    <s v="OFF-AR-10000315"/>
    <x v="1"/>
    <x v="6"/>
    <s v="Dixon Ticonderoga Maple Cedar Pencil, #2"/>
    <n v="9.2099999999999991"/>
    <n v="3"/>
    <n v="0"/>
    <n v="2.3025000000000002"/>
  </r>
  <r>
    <n v="4328"/>
    <x v="2148"/>
    <x v="0"/>
    <x v="967"/>
    <d v="2013-01-27T00:00:00"/>
    <s v="First Class"/>
    <x v="422"/>
    <s v="Todd Boyes"/>
    <x v="1"/>
    <s v="United States"/>
    <s v="Plainfield"/>
    <x v="30"/>
    <n v="7060"/>
    <x v="3"/>
    <s v="OFF-PA-10000007"/>
    <x v="1"/>
    <x v="10"/>
    <s v="Telephone Message Books with Fax/Mobile Section, 4 1/4&quot; x 6&quot;"/>
    <n v="18"/>
    <n v="5"/>
    <n v="0"/>
    <n v="8.2799999999999994"/>
  </r>
  <r>
    <n v="4329"/>
    <x v="2149"/>
    <x v="3"/>
    <x v="719"/>
    <d v="2014-04-08T00:00:00"/>
    <s v="Standard Class"/>
    <x v="547"/>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x v="138"/>
    <s v="Patrick O'Brill"/>
    <x v="0"/>
    <s v="United States"/>
    <s v="Hialeah"/>
    <x v="2"/>
    <n v="33012"/>
    <x v="0"/>
    <s v="OFF-PA-10000556"/>
    <x v="1"/>
    <x v="10"/>
    <s v="Xerox 208"/>
    <n v="15.552000000000003"/>
    <n v="3"/>
    <n v="0.2"/>
    <n v="5.4432"/>
  </r>
  <r>
    <n v="4331"/>
    <x v="2150"/>
    <x v="3"/>
    <x v="621"/>
    <d v="2014-10-10T00:00:00"/>
    <s v="Standard Class"/>
    <x v="138"/>
    <s v="Patrick O'Brill"/>
    <x v="0"/>
    <s v="United States"/>
    <s v="Hialeah"/>
    <x v="2"/>
    <n v="33012"/>
    <x v="0"/>
    <s v="OFF-AP-10000804"/>
    <x v="1"/>
    <x v="9"/>
    <s v="Hoover Portapower Portable Vacuum"/>
    <n v="17.920000000000002"/>
    <n v="5"/>
    <n v="0.2"/>
    <n v="1.1200000000000001"/>
  </r>
  <r>
    <n v="4332"/>
    <x v="2151"/>
    <x v="3"/>
    <x v="853"/>
    <d v="2014-09-07T00:00:00"/>
    <s v="Standard Class"/>
    <x v="286"/>
    <s v="Sung Shariari"/>
    <x v="0"/>
    <s v="United States"/>
    <s v="Redmond"/>
    <x v="4"/>
    <n v="98052"/>
    <x v="1"/>
    <s v="TEC-AC-10001998"/>
    <x v="2"/>
    <x v="11"/>
    <s v="Logitech LS21 Speaker System - PC Multimedia - 2.1-CH - Wired"/>
    <n v="19.989999999999998"/>
    <n v="1"/>
    <n v="0"/>
    <n v="6.796599999999998"/>
  </r>
  <r>
    <n v="4333"/>
    <x v="2151"/>
    <x v="3"/>
    <x v="853"/>
    <d v="2014-09-07T00:00:00"/>
    <s v="Standard Class"/>
    <x v="286"/>
    <s v="Sung Shariari"/>
    <x v="0"/>
    <s v="United States"/>
    <s v="Redmond"/>
    <x v="4"/>
    <n v="98052"/>
    <x v="1"/>
    <s v="OFF-BI-10003476"/>
    <x v="1"/>
    <x v="8"/>
    <s v="Avery Metallic Poly Binders"/>
    <n v="22.92"/>
    <n v="5"/>
    <n v="0.2"/>
    <n v="8.0219999999999985"/>
  </r>
  <r>
    <n v="4334"/>
    <x v="2152"/>
    <x v="1"/>
    <x v="379"/>
    <d v="2012-12-27T00:00:00"/>
    <s v="Standard Class"/>
    <x v="742"/>
    <s v="Roger Demir"/>
    <x v="0"/>
    <s v="United States"/>
    <s v="Daytona Beach"/>
    <x v="2"/>
    <n v="32114"/>
    <x v="0"/>
    <s v="TEC-AC-10003237"/>
    <x v="2"/>
    <x v="11"/>
    <s v="Memorex Micro Travel Drive 4 GB"/>
    <n v="50.88"/>
    <n v="6"/>
    <n v="0.2"/>
    <n v="14.628000000000005"/>
  </r>
  <r>
    <n v="4335"/>
    <x v="2152"/>
    <x v="1"/>
    <x v="379"/>
    <d v="2012-12-27T00:00:00"/>
    <s v="Standard Class"/>
    <x v="742"/>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x v="47"/>
    <s v="Gary Zandusky"/>
    <x v="0"/>
    <s v="United States"/>
    <s v="Bullhead City"/>
    <x v="16"/>
    <n v="86442"/>
    <x v="1"/>
    <s v="OFF-EN-10003068"/>
    <x v="1"/>
    <x v="12"/>
    <s v="#6 3/4 Gummed Flap White Envelopes"/>
    <n v="7.9200000000000008"/>
    <n v="1"/>
    <n v="0.2"/>
    <n v="2.7719999999999994"/>
  </r>
  <r>
    <n v="4337"/>
    <x v="2153"/>
    <x v="1"/>
    <x v="139"/>
    <d v="2012-12-24T00:00:00"/>
    <s v="Standard Class"/>
    <x v="47"/>
    <s v="Gary Zandusky"/>
    <x v="0"/>
    <s v="United States"/>
    <s v="Bullhead City"/>
    <x v="16"/>
    <n v="86442"/>
    <x v="1"/>
    <s v="FUR-FU-10002088"/>
    <x v="0"/>
    <x v="5"/>
    <s v="Nu-Dell Float Frame 11 x 14 1/2"/>
    <n v="14.368000000000002"/>
    <n v="2"/>
    <n v="0.2"/>
    <n v="3.9512"/>
  </r>
  <r>
    <n v="4338"/>
    <x v="2154"/>
    <x v="1"/>
    <x v="154"/>
    <d v="2012-12-01T00:00:00"/>
    <s v="Standard Class"/>
    <x v="17"/>
    <s v="Steve Nguyen"/>
    <x v="2"/>
    <s v="United States"/>
    <s v="Los Angeles"/>
    <x v="1"/>
    <n v="90049"/>
    <x v="1"/>
    <s v="TEC-AC-10000158"/>
    <x v="2"/>
    <x v="11"/>
    <s v="Sony 64GB Class 10 Micro SDHC R40 Memory Card"/>
    <n v="107.97"/>
    <n v="3"/>
    <n v="0"/>
    <n v="22.6737"/>
  </r>
  <r>
    <n v="4339"/>
    <x v="2154"/>
    <x v="1"/>
    <x v="154"/>
    <d v="2012-12-01T00:00:00"/>
    <s v="Standard Class"/>
    <x v="17"/>
    <s v="Steve Nguyen"/>
    <x v="2"/>
    <s v="United States"/>
    <s v="Los Angeles"/>
    <x v="1"/>
    <n v="90049"/>
    <x v="1"/>
    <s v="OFF-PA-10000482"/>
    <x v="1"/>
    <x v="10"/>
    <s v="Snap-A-Way Black Print Carbonless Ruled Speed Letter, Triplicate"/>
    <n v="113.82"/>
    <n v="3"/>
    <n v="0"/>
    <n v="53.495399999999989"/>
  </r>
  <r>
    <n v="4340"/>
    <x v="2155"/>
    <x v="3"/>
    <x v="151"/>
    <d v="2014-09-02T00:00:00"/>
    <s v="Standard Class"/>
    <x v="729"/>
    <s v="Dana Kaydos"/>
    <x v="0"/>
    <s v="United States"/>
    <s v="Franklin"/>
    <x v="18"/>
    <n v="37064"/>
    <x v="0"/>
    <s v="OFF-PA-10004888"/>
    <x v="1"/>
    <x v="10"/>
    <s v="Xerox 217"/>
    <n v="5.1840000000000011"/>
    <n v="1"/>
    <n v="0.2"/>
    <n v="1.8144"/>
  </r>
  <r>
    <n v="4341"/>
    <x v="2156"/>
    <x v="2"/>
    <x v="579"/>
    <d v="2011-03-22T00:00:00"/>
    <s v="Same Day"/>
    <x v="718"/>
    <s v="Vivian Mathis"/>
    <x v="0"/>
    <s v="United States"/>
    <s v="Portage"/>
    <x v="14"/>
    <n v="46368"/>
    <x v="2"/>
    <s v="OFF-AR-10003478"/>
    <x v="1"/>
    <x v="6"/>
    <s v="Avery Hi-Liter EverBold Pen Style Fluorescent Highlighters, 4/Pack"/>
    <n v="16.28"/>
    <n v="2"/>
    <n v="0"/>
    <n v="6.5120000000000005"/>
  </r>
  <r>
    <n v="4342"/>
    <x v="2157"/>
    <x v="3"/>
    <x v="94"/>
    <d v="2014-12-22T00:00:00"/>
    <s v="Standard Class"/>
    <x v="673"/>
    <s v="Giulietta Baptist"/>
    <x v="0"/>
    <s v="United States"/>
    <s v="Arlington"/>
    <x v="17"/>
    <n v="22204"/>
    <x v="0"/>
    <s v="OFF-ST-10003208"/>
    <x v="1"/>
    <x v="4"/>
    <s v="Adjustable Depth Letter/Legal Cart"/>
    <n v="544.38"/>
    <n v="3"/>
    <n v="0"/>
    <n v="157.87019999999993"/>
  </r>
  <r>
    <n v="4343"/>
    <x v="2158"/>
    <x v="3"/>
    <x v="498"/>
    <d v="2014-03-23T00:00:00"/>
    <s v="First Class"/>
    <x v="444"/>
    <s v="Natalie DeCherney"/>
    <x v="0"/>
    <s v="United States"/>
    <s v="San Francisco"/>
    <x v="1"/>
    <n v="94110"/>
    <x v="1"/>
    <s v="OFF-BI-10004970"/>
    <x v="1"/>
    <x v="8"/>
    <s v="ACCOHIDE 3-Ring Binder, Blue, 1&quot;"/>
    <n v="19.824000000000002"/>
    <n v="6"/>
    <n v="0.2"/>
    <n v="6.690599999999999"/>
  </r>
  <r>
    <n v="4344"/>
    <x v="2158"/>
    <x v="3"/>
    <x v="498"/>
    <d v="2014-03-23T00:00:00"/>
    <s v="First Class"/>
    <x v="444"/>
    <s v="Natalie DeCherney"/>
    <x v="0"/>
    <s v="United States"/>
    <s v="San Francisco"/>
    <x v="1"/>
    <n v="94110"/>
    <x v="1"/>
    <s v="TEC-PH-10000038"/>
    <x v="2"/>
    <x v="7"/>
    <s v="Jawbone MINI JAMBOX Wireless Bluetooth Speaker"/>
    <n v="657.50400000000002"/>
    <n v="6"/>
    <n v="0.2"/>
    <n v="-131.50080000000005"/>
  </r>
  <r>
    <n v="4345"/>
    <x v="2158"/>
    <x v="3"/>
    <x v="498"/>
    <d v="2014-03-23T00:00:00"/>
    <s v="First Class"/>
    <x v="444"/>
    <s v="Natalie DeCherney"/>
    <x v="0"/>
    <s v="United States"/>
    <s v="San Francisco"/>
    <x v="1"/>
    <n v="94110"/>
    <x v="1"/>
    <s v="TEC-AC-10001552"/>
    <x v="2"/>
    <x v="11"/>
    <s v="Logitech K350 2.4Ghz Wireless Keyboard"/>
    <n v="99.54"/>
    <n v="2"/>
    <n v="0"/>
    <n v="10.949399999999997"/>
  </r>
  <r>
    <n v="4346"/>
    <x v="2158"/>
    <x v="3"/>
    <x v="498"/>
    <d v="2014-03-23T00:00:00"/>
    <s v="First Class"/>
    <x v="444"/>
    <s v="Natalie DeCherney"/>
    <x v="0"/>
    <s v="United States"/>
    <s v="San Francisco"/>
    <x v="1"/>
    <n v="94110"/>
    <x v="1"/>
    <s v="TEC-AC-10002926"/>
    <x v="2"/>
    <x v="11"/>
    <s v="Logitech Wireless Marathon Mouse M705"/>
    <n v="199.96"/>
    <n v="4"/>
    <n v="0"/>
    <n v="85.982800000000012"/>
  </r>
  <r>
    <n v="4347"/>
    <x v="2159"/>
    <x v="0"/>
    <x v="31"/>
    <d v="2013-09-26T00:00:00"/>
    <s v="Standard Class"/>
    <x v="570"/>
    <s v="Magdelene Morse"/>
    <x v="0"/>
    <s v="United States"/>
    <s v="New Rochelle"/>
    <x v="15"/>
    <n v="10801"/>
    <x v="3"/>
    <s v="FUR-CH-10001394"/>
    <x v="0"/>
    <x v="1"/>
    <s v="Global Leather Executive Chair"/>
    <n v="631.78200000000004"/>
    <n v="2"/>
    <n v="0.1"/>
    <n v="140.39599999999993"/>
  </r>
  <r>
    <n v="4348"/>
    <x v="2159"/>
    <x v="0"/>
    <x v="31"/>
    <d v="2013-09-26T00:00:00"/>
    <s v="Standard Class"/>
    <x v="570"/>
    <s v="Magdelene Morse"/>
    <x v="0"/>
    <s v="United States"/>
    <s v="New Rochelle"/>
    <x v="15"/>
    <n v="10801"/>
    <x v="3"/>
    <s v="FUR-FU-10004053"/>
    <x v="0"/>
    <x v="5"/>
    <s v="DAX Two-Tone Silver Metal Document Frame"/>
    <n v="60.72"/>
    <n v="3"/>
    <n v="0"/>
    <n v="26.1096"/>
  </r>
  <r>
    <n v="4349"/>
    <x v="2160"/>
    <x v="3"/>
    <x v="221"/>
    <d v="2014-11-30T00:00:00"/>
    <s v="Second Class"/>
    <x v="597"/>
    <s v="Mark Van Huff"/>
    <x v="0"/>
    <s v="United States"/>
    <s v="Mesa"/>
    <x v="16"/>
    <n v="85204"/>
    <x v="1"/>
    <s v="OFF-BI-10004230"/>
    <x v="1"/>
    <x v="8"/>
    <s v="GBC Recycled Grain Textured Covers"/>
    <n v="20.724000000000004"/>
    <n v="2"/>
    <n v="0.7"/>
    <n v="-15.197599999999994"/>
  </r>
  <r>
    <n v="4350"/>
    <x v="2160"/>
    <x v="3"/>
    <x v="221"/>
    <d v="2014-11-30T00:00:00"/>
    <s v="Second Class"/>
    <x v="597"/>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x v="691"/>
    <s v="Jack Lebron"/>
    <x v="0"/>
    <s v="United States"/>
    <s v="Lancaster"/>
    <x v="24"/>
    <n v="43130"/>
    <x v="3"/>
    <s v="OFF-ST-10001325"/>
    <x v="1"/>
    <x v="4"/>
    <s v="Sterilite Officeware Hinged File Box"/>
    <n v="16.768000000000001"/>
    <n v="2"/>
    <n v="0.2"/>
    <n v="1.4672000000000001"/>
  </r>
  <r>
    <n v="4352"/>
    <x v="2161"/>
    <x v="3"/>
    <x v="645"/>
    <d v="2014-04-16T00:00:00"/>
    <s v="Standard Class"/>
    <x v="691"/>
    <s v="Jack Lebron"/>
    <x v="0"/>
    <s v="United States"/>
    <s v="Lancaster"/>
    <x v="24"/>
    <n v="43130"/>
    <x v="3"/>
    <s v="TEC-AC-10003441"/>
    <x v="2"/>
    <x v="11"/>
    <s v="Kingston Digital DataTraveler 32GB USB 2.0"/>
    <n v="27.12"/>
    <n v="2"/>
    <n v="0.2"/>
    <n v="-4.7460000000000013"/>
  </r>
  <r>
    <n v="4353"/>
    <x v="2162"/>
    <x v="3"/>
    <x v="389"/>
    <d v="2014-12-13T00:00:00"/>
    <s v="Second Class"/>
    <x v="743"/>
    <s v="Alex Grayson"/>
    <x v="0"/>
    <s v="United States"/>
    <s v="Stockton"/>
    <x v="1"/>
    <n v="95207"/>
    <x v="1"/>
    <s v="TEC-PH-10003215"/>
    <x v="2"/>
    <x v="7"/>
    <s v="Jackery Bar Premium Fast-charging Portable Charger"/>
    <n v="95.84"/>
    <n v="4"/>
    <n v="0.2"/>
    <n v="34.741999999999997"/>
  </r>
  <r>
    <n v="4354"/>
    <x v="2162"/>
    <x v="3"/>
    <x v="389"/>
    <d v="2014-12-13T00:00:00"/>
    <s v="Second Class"/>
    <x v="743"/>
    <s v="Alex Grayson"/>
    <x v="0"/>
    <s v="United States"/>
    <s v="Stockton"/>
    <x v="1"/>
    <n v="95207"/>
    <x v="1"/>
    <s v="OFF-PA-10002005"/>
    <x v="1"/>
    <x v="10"/>
    <s v="Xerox 225"/>
    <n v="12.96"/>
    <n v="2"/>
    <n v="0"/>
    <n v="6.2208000000000006"/>
  </r>
  <r>
    <n v="4355"/>
    <x v="2163"/>
    <x v="3"/>
    <x v="221"/>
    <d v="2014-11-27T00:00:00"/>
    <s v="Second Class"/>
    <x v="550"/>
    <s v="Michael Dominguez"/>
    <x v="1"/>
    <s v="United States"/>
    <s v="Asheville"/>
    <x v="3"/>
    <n v="28806"/>
    <x v="0"/>
    <s v="OFF-BI-10004465"/>
    <x v="1"/>
    <x v="8"/>
    <s v="Avery Durable Slant Ring Binders"/>
    <n v="19.008000000000003"/>
    <n v="8"/>
    <n v="0.7"/>
    <n v="-12.671999999999997"/>
  </r>
  <r>
    <n v="4356"/>
    <x v="2164"/>
    <x v="1"/>
    <x v="784"/>
    <d v="2012-12-07T00:00:00"/>
    <s v="Second Class"/>
    <x v="197"/>
    <s v="Rose O'Brian"/>
    <x v="0"/>
    <s v="United States"/>
    <s v="Clarksville"/>
    <x v="18"/>
    <n v="37042"/>
    <x v="0"/>
    <s v="OFF-BI-10000545"/>
    <x v="1"/>
    <x v="8"/>
    <s v="GBC Ibimaster 500 Manual ProClick Binding System"/>
    <n v="1598.0580000000002"/>
    <n v="7"/>
    <n v="0.7"/>
    <n v="-1065.3719999999998"/>
  </r>
  <r>
    <n v="4357"/>
    <x v="2164"/>
    <x v="1"/>
    <x v="784"/>
    <d v="2012-12-07T00:00:00"/>
    <s v="Second Class"/>
    <x v="197"/>
    <s v="Rose O'Brian"/>
    <x v="0"/>
    <s v="United States"/>
    <s v="Clarksville"/>
    <x v="18"/>
    <n v="37042"/>
    <x v="0"/>
    <s v="OFF-AR-10003752"/>
    <x v="1"/>
    <x v="6"/>
    <s v="Deluxe Chalkboard Eraser Cleaner"/>
    <n v="36.96"/>
    <n v="4"/>
    <n v="0.2"/>
    <n v="12.011999999999999"/>
  </r>
  <r>
    <n v="4358"/>
    <x v="2165"/>
    <x v="3"/>
    <x v="157"/>
    <d v="2014-12-12T00:00:00"/>
    <s v="Same Day"/>
    <x v="625"/>
    <s v="Ralph Ritter"/>
    <x v="0"/>
    <s v="United States"/>
    <s v="Aurora"/>
    <x v="10"/>
    <n v="60505"/>
    <x v="2"/>
    <s v="OFF-PA-10001937"/>
    <x v="1"/>
    <x v="10"/>
    <s v="Xerox 21"/>
    <n v="10.368000000000002"/>
    <n v="2"/>
    <n v="0.2"/>
    <n v="3.6288"/>
  </r>
  <r>
    <n v="4359"/>
    <x v="2165"/>
    <x v="3"/>
    <x v="157"/>
    <d v="2014-12-12T00:00:00"/>
    <s v="Same Day"/>
    <x v="625"/>
    <s v="Ralph Ritter"/>
    <x v="0"/>
    <s v="United States"/>
    <s v="Aurora"/>
    <x v="10"/>
    <n v="60505"/>
    <x v="2"/>
    <s v="FUR-FU-10004306"/>
    <x v="0"/>
    <x v="5"/>
    <s v="Electrix Halogen Magnifier Lamp"/>
    <n v="77.720000000000013"/>
    <n v="1"/>
    <n v="0.6"/>
    <n v="-66.061999999999998"/>
  </r>
  <r>
    <n v="4360"/>
    <x v="2165"/>
    <x v="3"/>
    <x v="157"/>
    <d v="2014-12-12T00:00:00"/>
    <s v="Same Day"/>
    <x v="625"/>
    <s v="Ralph Ritter"/>
    <x v="0"/>
    <s v="United States"/>
    <s v="Aurora"/>
    <x v="10"/>
    <n v="60505"/>
    <x v="2"/>
    <s v="FUR-CH-10003973"/>
    <x v="0"/>
    <x v="1"/>
    <s v="GuestStacker Chair with Chrome Finish Legs"/>
    <n v="520.46399999999994"/>
    <n v="2"/>
    <n v="0.3"/>
    <n v="-14.870399999999961"/>
  </r>
  <r>
    <n v="4361"/>
    <x v="2166"/>
    <x v="0"/>
    <x v="206"/>
    <d v="2013-05-24T00:00:00"/>
    <s v="First Class"/>
    <x v="291"/>
    <s v="Christine Phan"/>
    <x v="1"/>
    <s v="United States"/>
    <s v="Warwick"/>
    <x v="34"/>
    <n v="2886"/>
    <x v="3"/>
    <s v="OFF-PA-10000565"/>
    <x v="1"/>
    <x v="10"/>
    <s v="Staples"/>
    <n v="111.96"/>
    <n v="2"/>
    <n v="0"/>
    <n v="54.860399999999998"/>
  </r>
  <r>
    <n v="4362"/>
    <x v="2167"/>
    <x v="3"/>
    <x v="922"/>
    <d v="2014-02-22T00:00:00"/>
    <s v="Second Class"/>
    <x v="328"/>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x v="396"/>
    <s v="Nat Carroll"/>
    <x v="0"/>
    <s v="United States"/>
    <s v="Fargo"/>
    <x v="46"/>
    <n v="58103"/>
    <x v="2"/>
    <s v="OFF-AR-10001953"/>
    <x v="1"/>
    <x v="6"/>
    <s v="Boston 1645 Deluxe Heavier-Duty Electric Pencil Sharpener"/>
    <n v="131.94"/>
    <n v="3"/>
    <n v="0"/>
    <n v="35.623800000000003"/>
  </r>
  <r>
    <n v="4364"/>
    <x v="2168"/>
    <x v="3"/>
    <x v="968"/>
    <d v="2014-05-23T00:00:00"/>
    <s v="Second Class"/>
    <x v="396"/>
    <s v="Nat Carroll"/>
    <x v="0"/>
    <s v="United States"/>
    <s v="Fargo"/>
    <x v="46"/>
    <n v="58103"/>
    <x v="2"/>
    <s v="OFF-AR-10001374"/>
    <x v="1"/>
    <x v="6"/>
    <s v="BIC Brite Liner Highlighters, Chisel Tip"/>
    <n v="25.92"/>
    <n v="4"/>
    <n v="0"/>
    <n v="8.2943999999999996"/>
  </r>
  <r>
    <n v="4365"/>
    <x v="2168"/>
    <x v="3"/>
    <x v="968"/>
    <d v="2014-05-23T00:00:00"/>
    <s v="Second Class"/>
    <x v="396"/>
    <s v="Nat Carroll"/>
    <x v="0"/>
    <s v="United States"/>
    <s v="Fargo"/>
    <x v="46"/>
    <n v="58103"/>
    <x v="2"/>
    <s v="OFF-ST-10003816"/>
    <x v="1"/>
    <x v="4"/>
    <s v="Fellowes High-Stak Drawer Files"/>
    <n v="704.76"/>
    <n v="4"/>
    <n v="0"/>
    <n v="162.09479999999996"/>
  </r>
  <r>
    <n v="4366"/>
    <x v="2168"/>
    <x v="3"/>
    <x v="968"/>
    <d v="2014-05-23T00:00:00"/>
    <s v="Second Class"/>
    <x v="396"/>
    <s v="Nat Carroll"/>
    <x v="0"/>
    <s v="United States"/>
    <s v="Fargo"/>
    <x v="46"/>
    <n v="58103"/>
    <x v="2"/>
    <s v="OFF-FA-10001843"/>
    <x v="1"/>
    <x v="13"/>
    <s v="Staples"/>
    <n v="7.41"/>
    <n v="3"/>
    <n v="0"/>
    <n v="3.4827000000000004"/>
  </r>
  <r>
    <n v="4367"/>
    <x v="2168"/>
    <x v="3"/>
    <x v="968"/>
    <d v="2014-05-23T00:00:00"/>
    <s v="Second Class"/>
    <x v="396"/>
    <s v="Nat Carroll"/>
    <x v="0"/>
    <s v="United States"/>
    <s v="Fargo"/>
    <x v="46"/>
    <n v="58103"/>
    <x v="2"/>
    <s v="OFF-AR-10000657"/>
    <x v="1"/>
    <x v="6"/>
    <s v="Binney &amp; Smith inkTank Desk Highlighter, Chisel Tip, Yellow, 12/Box"/>
    <n v="21.5"/>
    <n v="10"/>
    <n v="0"/>
    <n v="7.094999999999998"/>
  </r>
  <r>
    <n v="4368"/>
    <x v="2169"/>
    <x v="3"/>
    <x v="220"/>
    <d v="2014-09-14T00:00:00"/>
    <s v="Second Class"/>
    <x v="66"/>
    <s v="Helen Andreada"/>
    <x v="0"/>
    <s v="United States"/>
    <s v="Chicago"/>
    <x v="10"/>
    <n v="60623"/>
    <x v="2"/>
    <s v="OFF-FA-10000936"/>
    <x v="1"/>
    <x v="13"/>
    <s v="Acco Hot Clips Clips to Go"/>
    <n v="10.528"/>
    <n v="4"/>
    <n v="0.2"/>
    <n v="3.2899999999999996"/>
  </r>
  <r>
    <n v="4369"/>
    <x v="2169"/>
    <x v="3"/>
    <x v="220"/>
    <d v="2014-09-14T00:00:00"/>
    <s v="Second Class"/>
    <x v="66"/>
    <s v="Helen Andreada"/>
    <x v="0"/>
    <s v="United States"/>
    <s v="Chicago"/>
    <x v="10"/>
    <n v="60623"/>
    <x v="2"/>
    <s v="OFF-PA-10003657"/>
    <x v="1"/>
    <x v="10"/>
    <s v="Xerox 1927"/>
    <n v="20.544000000000004"/>
    <n v="6"/>
    <n v="0.2"/>
    <n v="6.4199999999999964"/>
  </r>
  <r>
    <n v="4370"/>
    <x v="2170"/>
    <x v="0"/>
    <x v="732"/>
    <d v="2013-11-11T00:00:00"/>
    <s v="Standard Class"/>
    <x v="671"/>
    <s v="Michelle Arnett"/>
    <x v="2"/>
    <s v="United States"/>
    <s v="Lawrence"/>
    <x v="14"/>
    <n v="46226"/>
    <x v="2"/>
    <s v="OFF-BI-10001989"/>
    <x v="1"/>
    <x v="8"/>
    <s v="Premium Transparent Presentation Covers by GBC"/>
    <n v="104.9"/>
    <n v="5"/>
    <n v="0"/>
    <n v="50.351999999999997"/>
  </r>
  <r>
    <n v="4371"/>
    <x v="2170"/>
    <x v="0"/>
    <x v="732"/>
    <d v="2013-11-11T00:00:00"/>
    <s v="Standard Class"/>
    <x v="671"/>
    <s v="Michelle Arnett"/>
    <x v="2"/>
    <s v="United States"/>
    <s v="Lawrence"/>
    <x v="14"/>
    <n v="46226"/>
    <x v="2"/>
    <s v="OFF-AR-10002987"/>
    <x v="1"/>
    <x v="6"/>
    <s v="Prismacolor Color Pencil Set"/>
    <n v="39.68"/>
    <n v="2"/>
    <n v="0"/>
    <n v="16.268800000000002"/>
  </r>
  <r>
    <n v="4372"/>
    <x v="2170"/>
    <x v="0"/>
    <x v="732"/>
    <d v="2013-11-11T00:00:00"/>
    <s v="Standard Class"/>
    <x v="671"/>
    <s v="Michelle Arnett"/>
    <x v="2"/>
    <s v="United States"/>
    <s v="Lawrence"/>
    <x v="14"/>
    <n v="46226"/>
    <x v="2"/>
    <s v="OFF-LA-10000414"/>
    <x v="1"/>
    <x v="2"/>
    <s v="Avery 503"/>
    <n v="51.75"/>
    <n v="5"/>
    <n v="0"/>
    <n v="24.84"/>
  </r>
  <r>
    <n v="4373"/>
    <x v="2171"/>
    <x v="3"/>
    <x v="283"/>
    <d v="2014-07-26T00:00:00"/>
    <s v="Second Class"/>
    <x v="23"/>
    <s v="Lena Hernandez"/>
    <x v="0"/>
    <s v="United States"/>
    <s v="Elkhart"/>
    <x v="14"/>
    <n v="46514"/>
    <x v="2"/>
    <s v="OFF-AR-10003602"/>
    <x v="1"/>
    <x v="6"/>
    <s v="Quartet Omega Colored Chalk, 12/Pack"/>
    <n v="11.68"/>
    <n v="2"/>
    <n v="0"/>
    <n v="5.4895999999999994"/>
  </r>
  <r>
    <n v="4374"/>
    <x v="2171"/>
    <x v="3"/>
    <x v="283"/>
    <d v="2014-07-26T00:00:00"/>
    <s v="Second Class"/>
    <x v="23"/>
    <s v="Lena Hernandez"/>
    <x v="0"/>
    <s v="United States"/>
    <s v="Elkhart"/>
    <x v="14"/>
    <n v="46514"/>
    <x v="2"/>
    <s v="TEC-AC-10002550"/>
    <x v="2"/>
    <x v="11"/>
    <s v="Memorex 25GB 6X Branded Blu-Ray Recordable Disc, 30/Pack"/>
    <n v="159.75"/>
    <n v="5"/>
    <n v="0"/>
    <n v="11.182499999999997"/>
  </r>
  <r>
    <n v="4375"/>
    <x v="2172"/>
    <x v="0"/>
    <x v="741"/>
    <d v="2013-11-25T00:00:00"/>
    <s v="Standard Class"/>
    <x v="115"/>
    <s v="Sean Braxton"/>
    <x v="1"/>
    <s v="United States"/>
    <s v="Kent"/>
    <x v="24"/>
    <n v="44240"/>
    <x v="3"/>
    <s v="OFF-AP-10002998"/>
    <x v="1"/>
    <x v="9"/>
    <s v="Holmes 99% HEPA Air Purifier"/>
    <n v="103.96799999999999"/>
    <n v="6"/>
    <n v="0.2"/>
    <n v="16.894799999999996"/>
  </r>
  <r>
    <n v="4376"/>
    <x v="2173"/>
    <x v="2"/>
    <x v="573"/>
    <d v="2011-04-30T00:00:00"/>
    <s v="Standard Class"/>
    <x v="457"/>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x v="457"/>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x v="457"/>
    <s v="Beth Thompson"/>
    <x v="2"/>
    <s v="United States"/>
    <s v="San Gabriel"/>
    <x v="1"/>
    <n v="91776"/>
    <x v="1"/>
    <s v="FUR-CH-10003973"/>
    <x v="0"/>
    <x v="1"/>
    <s v="GuestStacker Chair with Chrome Finish Legs"/>
    <n v="1487.04"/>
    <n v="5"/>
    <n v="0.2"/>
    <n v="148.70400000000006"/>
  </r>
  <r>
    <n v="4379"/>
    <x v="2174"/>
    <x v="1"/>
    <x v="672"/>
    <d v="2012-12-02T00:00:00"/>
    <s v="Second Class"/>
    <x v="28"/>
    <s v="Paul Stevenson"/>
    <x v="2"/>
    <s v="United States"/>
    <s v="Henderson"/>
    <x v="0"/>
    <n v="42420"/>
    <x v="0"/>
    <s v="OFF-EN-10000461"/>
    <x v="1"/>
    <x v="12"/>
    <s v="#10- 4 1/8&quot; x 9 1/2&quot; Recycled Envelopes"/>
    <n v="17.48"/>
    <n v="2"/>
    <n v="0"/>
    <n v="8.2156000000000002"/>
  </r>
  <r>
    <n v="4380"/>
    <x v="2174"/>
    <x v="1"/>
    <x v="672"/>
    <d v="2012-12-02T00:00:00"/>
    <s v="Second Class"/>
    <x v="28"/>
    <s v="Paul Stevenson"/>
    <x v="2"/>
    <s v="United States"/>
    <s v="Henderson"/>
    <x v="0"/>
    <n v="42420"/>
    <x v="0"/>
    <s v="OFF-EN-10002831"/>
    <x v="1"/>
    <x v="12"/>
    <s v="Tyvek  Top-Opening Peel &amp; Seel  Envelopes, Gray"/>
    <n v="71.88"/>
    <n v="2"/>
    <n v="0"/>
    <n v="32.345999999999997"/>
  </r>
  <r>
    <n v="4381"/>
    <x v="2175"/>
    <x v="1"/>
    <x v="969"/>
    <d v="2012-10-30T00:00:00"/>
    <s v="Standard Class"/>
    <x v="577"/>
    <s v="Trudy Brown"/>
    <x v="0"/>
    <s v="United States"/>
    <s v="San Francisco"/>
    <x v="1"/>
    <n v="94110"/>
    <x v="1"/>
    <s v="OFF-AR-10004648"/>
    <x v="1"/>
    <x v="6"/>
    <s v="Boston 19500 Mighty Mite Electric Pencil Sharpener"/>
    <n v="60.449999999999996"/>
    <n v="3"/>
    <n v="0"/>
    <n v="16.3215"/>
  </r>
  <r>
    <n v="4382"/>
    <x v="2175"/>
    <x v="1"/>
    <x v="969"/>
    <d v="2012-10-30T00:00:00"/>
    <s v="Standard Class"/>
    <x v="577"/>
    <s v="Trudy Brown"/>
    <x v="0"/>
    <s v="United States"/>
    <s v="San Francisco"/>
    <x v="1"/>
    <n v="94110"/>
    <x v="1"/>
    <s v="FUR-TA-10001857"/>
    <x v="0"/>
    <x v="3"/>
    <s v="Balt Solid Wood Rectangular Table"/>
    <n v="253.17599999999999"/>
    <n v="3"/>
    <n v="0.2"/>
    <n v="-31.64700000000002"/>
  </r>
  <r>
    <n v="4383"/>
    <x v="2176"/>
    <x v="1"/>
    <x v="603"/>
    <d v="2012-07-27T00:00:00"/>
    <s v="Standard Class"/>
    <x v="154"/>
    <s v="Russell Applegate"/>
    <x v="0"/>
    <s v="United States"/>
    <s v="Highland Park"/>
    <x v="10"/>
    <n v="60035"/>
    <x v="2"/>
    <s v="OFF-BI-10000546"/>
    <x v="1"/>
    <x v="8"/>
    <s v="Avery Durable Binders"/>
    <n v="2.879999999999999"/>
    <n v="5"/>
    <n v="0.8"/>
    <n v="-4.4639999999999995"/>
  </r>
  <r>
    <n v="4384"/>
    <x v="2176"/>
    <x v="1"/>
    <x v="603"/>
    <d v="2012-07-27T00:00:00"/>
    <s v="Standard Class"/>
    <x v="154"/>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x v="154"/>
    <s v="Russell Applegate"/>
    <x v="0"/>
    <s v="United States"/>
    <s v="Highland Park"/>
    <x v="10"/>
    <n v="60035"/>
    <x v="2"/>
    <s v="TEC-PH-10001557"/>
    <x v="2"/>
    <x v="7"/>
    <s v="Pyle PMP37LED"/>
    <n v="153.584"/>
    <n v="2"/>
    <n v="0.2"/>
    <n v="13.438599999999994"/>
  </r>
  <r>
    <n v="4386"/>
    <x v="2176"/>
    <x v="1"/>
    <x v="603"/>
    <d v="2012-07-27T00:00:00"/>
    <s v="Standard Class"/>
    <x v="154"/>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x v="162"/>
    <s v="Bart Pistole"/>
    <x v="1"/>
    <s v="United States"/>
    <s v="San Francisco"/>
    <x v="1"/>
    <n v="94122"/>
    <x v="1"/>
    <s v="OFF-AP-10001366"/>
    <x v="1"/>
    <x v="9"/>
    <s v="Staples"/>
    <n v="43.92"/>
    <n v="4"/>
    <n v="0"/>
    <n v="11.858400000000003"/>
  </r>
  <r>
    <n v="4388"/>
    <x v="2177"/>
    <x v="0"/>
    <x v="189"/>
    <d v="2013-11-03T00:00:00"/>
    <s v="Standard Class"/>
    <x v="162"/>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x v="303"/>
    <s v="Carlos Daly"/>
    <x v="0"/>
    <s v="United States"/>
    <s v="New York City"/>
    <x v="15"/>
    <n v="10035"/>
    <x v="3"/>
    <s v="OFF-PA-10003651"/>
    <x v="1"/>
    <x v="10"/>
    <s v="Xerox 1968"/>
    <n v="46.76"/>
    <n v="7"/>
    <n v="0"/>
    <n v="22.444800000000001"/>
  </r>
  <r>
    <n v="4390"/>
    <x v="2178"/>
    <x v="3"/>
    <x v="225"/>
    <d v="2014-11-23T00:00:00"/>
    <s v="First Class"/>
    <x v="303"/>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x v="303"/>
    <s v="Carlos Daly"/>
    <x v="0"/>
    <s v="United States"/>
    <s v="New York City"/>
    <x v="15"/>
    <n v="10035"/>
    <x v="3"/>
    <s v="TEC-PH-10001459"/>
    <x v="2"/>
    <x v="7"/>
    <s v="Samsung Galaxy Mega 6.3"/>
    <n v="1259.97"/>
    <n v="3"/>
    <n v="0"/>
    <n v="327.59220000000005"/>
  </r>
  <r>
    <n v="4392"/>
    <x v="2178"/>
    <x v="3"/>
    <x v="225"/>
    <d v="2014-11-23T00:00:00"/>
    <s v="First Class"/>
    <x v="303"/>
    <s v="Carlos Daly"/>
    <x v="0"/>
    <s v="United States"/>
    <s v="New York City"/>
    <x v="15"/>
    <n v="10035"/>
    <x v="3"/>
    <s v="OFF-AR-10004602"/>
    <x v="1"/>
    <x v="6"/>
    <s v="Boston KS Multi-Size Manual Pencil Sharpener"/>
    <n v="68.97"/>
    <n v="3"/>
    <n v="0"/>
    <n v="19.311600000000002"/>
  </r>
  <r>
    <n v="4393"/>
    <x v="2179"/>
    <x v="0"/>
    <x v="162"/>
    <d v="2013-09-13T00:00:00"/>
    <s v="Standard Class"/>
    <x v="10"/>
    <s v="Ken Black"/>
    <x v="1"/>
    <s v="United States"/>
    <s v="Dallas"/>
    <x v="5"/>
    <n v="75081"/>
    <x v="2"/>
    <s v="OFF-AR-10001953"/>
    <x v="1"/>
    <x v="6"/>
    <s v="Boston 1645 Deluxe Heavier-Duty Electric Pencil Sharpener"/>
    <n v="70.367999999999995"/>
    <n v="2"/>
    <n v="0.2"/>
    <n v="6.1572000000000031"/>
  </r>
  <r>
    <n v="4394"/>
    <x v="2179"/>
    <x v="0"/>
    <x v="162"/>
    <d v="2013-09-13T00:00:00"/>
    <s v="Standard Class"/>
    <x v="10"/>
    <s v="Ken Black"/>
    <x v="1"/>
    <s v="United States"/>
    <s v="Dallas"/>
    <x v="5"/>
    <n v="75081"/>
    <x v="2"/>
    <s v="TEC-PH-10000923"/>
    <x v="2"/>
    <x v="7"/>
    <s v="Belkin SportFit Armband For iPhone 5s/5c, Fuchsia"/>
    <n v="59.960000000000008"/>
    <n v="5"/>
    <n v="0.2"/>
    <n v="21.735500000000002"/>
  </r>
  <r>
    <n v="4395"/>
    <x v="2180"/>
    <x v="2"/>
    <x v="836"/>
    <d v="2011-07-20T00:00:00"/>
    <s v="Same Day"/>
    <x v="573"/>
    <s v="Scot Wooten"/>
    <x v="0"/>
    <s v="United States"/>
    <s v="Springfield"/>
    <x v="24"/>
    <n v="45503"/>
    <x v="3"/>
    <s v="OFF-ST-10002583"/>
    <x v="1"/>
    <x v="4"/>
    <s v="Fellowes Neat Ideas Storage Cubes"/>
    <n v="25.983999999999998"/>
    <n v="1"/>
    <n v="0.2"/>
    <n v="-5.1968000000000005"/>
  </r>
  <r>
    <n v="4396"/>
    <x v="2180"/>
    <x v="2"/>
    <x v="836"/>
    <d v="2011-07-20T00:00:00"/>
    <s v="Same Day"/>
    <x v="573"/>
    <s v="Scot Wooten"/>
    <x v="0"/>
    <s v="United States"/>
    <s v="Springfield"/>
    <x v="24"/>
    <n v="45503"/>
    <x v="3"/>
    <s v="OFF-BI-10000977"/>
    <x v="1"/>
    <x v="8"/>
    <s v="Ibico Plastic Spiral Binding Combs"/>
    <n v="27.360000000000003"/>
    <n v="3"/>
    <n v="0.7"/>
    <n v="-21.887999999999991"/>
  </r>
  <r>
    <n v="4397"/>
    <x v="2181"/>
    <x v="0"/>
    <x v="625"/>
    <d v="2013-11-20T00:00:00"/>
    <s v="Standard Class"/>
    <x v="706"/>
    <s v="Anna Häberlin"/>
    <x v="1"/>
    <s v="United States"/>
    <s v="San Diego"/>
    <x v="1"/>
    <n v="92024"/>
    <x v="1"/>
    <s v="TEC-PH-10002549"/>
    <x v="2"/>
    <x v="7"/>
    <s v="Polycom SoundPoint IP 450 VoIP phone"/>
    <n v="361.37600000000003"/>
    <n v="2"/>
    <n v="0.2"/>
    <n v="27.103200000000001"/>
  </r>
  <r>
    <n v="4398"/>
    <x v="2182"/>
    <x v="2"/>
    <x v="970"/>
    <d v="2011-07-11T00:00:00"/>
    <s v="Standard Class"/>
    <x v="252"/>
    <s v="John Lee"/>
    <x v="0"/>
    <s v="United States"/>
    <s v="Philadelphia"/>
    <x v="9"/>
    <n v="19120"/>
    <x v="3"/>
    <s v="FUR-CH-10002880"/>
    <x v="0"/>
    <x v="1"/>
    <s v="Global High-Back Leather Tilter, Burgundy"/>
    <n v="172.18599999999998"/>
    <n v="2"/>
    <n v="0.3"/>
    <n v="-46.736200000000011"/>
  </r>
  <r>
    <n v="4399"/>
    <x v="2182"/>
    <x v="2"/>
    <x v="970"/>
    <d v="2011-07-11T00:00:00"/>
    <s v="Standard Class"/>
    <x v="252"/>
    <s v="John Lee"/>
    <x v="0"/>
    <s v="United States"/>
    <s v="Philadelphia"/>
    <x v="9"/>
    <n v="19120"/>
    <x v="3"/>
    <s v="FUR-FU-10003039"/>
    <x v="0"/>
    <x v="5"/>
    <s v="Howard Miller 11-1/2&quot; Diameter Grantwood Wall Clock"/>
    <n v="69.00800000000001"/>
    <n v="2"/>
    <n v="0.2"/>
    <n v="12.0764"/>
  </r>
  <r>
    <n v="4400"/>
    <x v="2183"/>
    <x v="0"/>
    <x v="716"/>
    <d v="2013-03-18T00:00:00"/>
    <s v="Same Day"/>
    <x v="47"/>
    <s v="Gary Zandusky"/>
    <x v="0"/>
    <s v="United States"/>
    <s v="Columbia"/>
    <x v="39"/>
    <n v="21044"/>
    <x v="3"/>
    <s v="OFF-EN-10003055"/>
    <x v="1"/>
    <x v="12"/>
    <s v="Blue String-Tie &amp; Button Interoffice Envelopes, 10 x 13"/>
    <n v="199.89999999999998"/>
    <n v="5"/>
    <n v="0"/>
    <n v="89.954999999999984"/>
  </r>
  <r>
    <n v="4401"/>
    <x v="2183"/>
    <x v="0"/>
    <x v="716"/>
    <d v="2013-03-18T00:00:00"/>
    <s v="Same Day"/>
    <x v="47"/>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x v="47"/>
    <s v="Gary Zandusky"/>
    <x v="0"/>
    <s v="United States"/>
    <s v="Columbia"/>
    <x v="39"/>
    <n v="21044"/>
    <x v="3"/>
    <s v="FUR-FU-10004306"/>
    <x v="0"/>
    <x v="5"/>
    <s v="Electrix Halogen Magnifier Lamp"/>
    <n v="971.5"/>
    <n v="5"/>
    <n v="0"/>
    <n v="252.59"/>
  </r>
  <r>
    <n v="4403"/>
    <x v="2184"/>
    <x v="0"/>
    <x v="482"/>
    <d v="2013-12-28T00:00:00"/>
    <s v="First Class"/>
    <x v="116"/>
    <s v="Roy Collins"/>
    <x v="0"/>
    <s v="United States"/>
    <s v="Colorado Springs"/>
    <x v="22"/>
    <n v="80906"/>
    <x v="1"/>
    <s v="OFF-AR-10002445"/>
    <x v="1"/>
    <x v="6"/>
    <s v="SANFORD Major Accent Highlighters"/>
    <n v="11.328000000000001"/>
    <n v="2"/>
    <n v="0.2"/>
    <n v="2.5488000000000004"/>
  </r>
  <r>
    <n v="4404"/>
    <x v="2185"/>
    <x v="2"/>
    <x v="814"/>
    <d v="2011-09-04T00:00:00"/>
    <s v="First Class"/>
    <x v="52"/>
    <s v="Clay Ludtke"/>
    <x v="0"/>
    <s v="United States"/>
    <s v="New York City"/>
    <x v="15"/>
    <n v="10009"/>
    <x v="3"/>
    <s v="OFF-AR-10002445"/>
    <x v="1"/>
    <x v="6"/>
    <s v="SANFORD Major Accent Highlighters"/>
    <n v="21.240000000000002"/>
    <n v="3"/>
    <n v="0"/>
    <n v="8.071200000000001"/>
  </r>
  <r>
    <n v="4405"/>
    <x v="2186"/>
    <x v="1"/>
    <x v="761"/>
    <d v="2012-07-10T00:00:00"/>
    <s v="Standard Class"/>
    <x v="596"/>
    <s v="Mitch Webber"/>
    <x v="0"/>
    <s v="United States"/>
    <s v="Philadelphia"/>
    <x v="9"/>
    <n v="19140"/>
    <x v="3"/>
    <s v="TEC-AC-10002345"/>
    <x v="2"/>
    <x v="11"/>
    <s v="HP Standard 104 key PS/2 Keyboard"/>
    <n v="34.800000000000004"/>
    <n v="3"/>
    <n v="0.2"/>
    <n v="2.1749999999999989"/>
  </r>
  <r>
    <n v="4406"/>
    <x v="2186"/>
    <x v="1"/>
    <x v="761"/>
    <d v="2012-07-10T00:00:00"/>
    <s v="Standard Class"/>
    <x v="596"/>
    <s v="Mitch Webber"/>
    <x v="0"/>
    <s v="United States"/>
    <s v="Philadelphia"/>
    <x v="9"/>
    <n v="19140"/>
    <x v="3"/>
    <s v="OFF-ST-10001558"/>
    <x v="1"/>
    <x v="4"/>
    <s v="Acco Perma 4000 Stacking Storage Drawers"/>
    <n v="38.975999999999999"/>
    <n v="3"/>
    <n v="0.2"/>
    <n v="-2.4359999999999999"/>
  </r>
  <r>
    <n v="4407"/>
    <x v="2187"/>
    <x v="0"/>
    <x v="73"/>
    <d v="2013-11-26T00:00:00"/>
    <s v="Standard Class"/>
    <x v="541"/>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x v="541"/>
    <s v="Barbara Fisher"/>
    <x v="1"/>
    <s v="United States"/>
    <s v="Columbus"/>
    <x v="14"/>
    <n v="47201"/>
    <x v="2"/>
    <s v="OFF-PA-10000418"/>
    <x v="1"/>
    <x v="10"/>
    <s v="Xerox 189"/>
    <n v="314.54999999999995"/>
    <n v="3"/>
    <n v="0"/>
    <n v="150.98399999999998"/>
  </r>
  <r>
    <n v="4409"/>
    <x v="2187"/>
    <x v="0"/>
    <x v="73"/>
    <d v="2013-11-26T00:00:00"/>
    <s v="Standard Class"/>
    <x v="541"/>
    <s v="Barbara Fisher"/>
    <x v="1"/>
    <s v="United States"/>
    <s v="Columbus"/>
    <x v="14"/>
    <n v="47201"/>
    <x v="2"/>
    <s v="OFF-BI-10000343"/>
    <x v="1"/>
    <x v="8"/>
    <s v="Pressboard Covers with Storage Hooks, 9 1/2&quot; x 11&quot;, Light Blue"/>
    <n v="4.91"/>
    <n v="1"/>
    <n v="0"/>
    <n v="2.3077000000000001"/>
  </r>
  <r>
    <n v="4410"/>
    <x v="2188"/>
    <x v="2"/>
    <x v="457"/>
    <d v="2011-05-11T00:00:00"/>
    <s v="Standard Class"/>
    <x v="17"/>
    <s v="Steve Nguyen"/>
    <x v="2"/>
    <s v="United States"/>
    <s v="Los Angeles"/>
    <x v="1"/>
    <n v="90004"/>
    <x v="1"/>
    <s v="OFF-LA-10004425"/>
    <x v="1"/>
    <x v="2"/>
    <s v="Staples"/>
    <n v="5.78"/>
    <n v="2"/>
    <n v="0"/>
    <n v="2.7166000000000001"/>
  </r>
  <r>
    <n v="4411"/>
    <x v="2188"/>
    <x v="2"/>
    <x v="457"/>
    <d v="2011-05-11T00:00:00"/>
    <s v="Standard Class"/>
    <x v="17"/>
    <s v="Steve Nguyen"/>
    <x v="2"/>
    <s v="United States"/>
    <s v="Los Angeles"/>
    <x v="1"/>
    <n v="90004"/>
    <x v="1"/>
    <s v="OFF-AR-10001897"/>
    <x v="1"/>
    <x v="6"/>
    <s v="Model L Table or Wall-Mount Pencil Sharpener"/>
    <n v="107.94"/>
    <n v="6"/>
    <n v="0"/>
    <n v="30.223200000000002"/>
  </r>
  <r>
    <n v="4412"/>
    <x v="2189"/>
    <x v="2"/>
    <x v="261"/>
    <d v="2011-06-24T00:00:00"/>
    <s v="First Class"/>
    <x v="509"/>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x v="509"/>
    <s v="Toby Braunhardt"/>
    <x v="0"/>
    <s v="United States"/>
    <s v="New York City"/>
    <x v="15"/>
    <n v="10024"/>
    <x v="3"/>
    <s v="TEC-PH-10003963"/>
    <x v="2"/>
    <x v="7"/>
    <s v="GE 2-Jack Phone Line Splitter"/>
    <n v="617.97"/>
    <n v="3"/>
    <n v="0"/>
    <n v="160.6722"/>
  </r>
  <r>
    <n v="4414"/>
    <x v="2189"/>
    <x v="2"/>
    <x v="261"/>
    <d v="2011-06-24T00:00:00"/>
    <s v="First Class"/>
    <x v="509"/>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x v="80"/>
    <s v="Jennifer Braxton"/>
    <x v="1"/>
    <s v="United States"/>
    <s v="Lawrence"/>
    <x v="31"/>
    <n v="1841"/>
    <x v="3"/>
    <s v="OFF-BI-10003925"/>
    <x v="1"/>
    <x v="8"/>
    <s v="Fellowes PB300 Plastic Comb Binding Machine"/>
    <n v="387.99"/>
    <n v="1"/>
    <n v="0"/>
    <n v="182.3553"/>
  </r>
  <r>
    <n v="4416"/>
    <x v="2191"/>
    <x v="2"/>
    <x v="503"/>
    <d v="2011-12-06T00:00:00"/>
    <s v="Standard Class"/>
    <x v="117"/>
    <s v="Alan Hwang"/>
    <x v="0"/>
    <s v="United States"/>
    <s v="San Francisco"/>
    <x v="1"/>
    <n v="94122"/>
    <x v="1"/>
    <s v="TEC-PH-10004586"/>
    <x v="2"/>
    <x v="7"/>
    <s v="Wilson SignalBoost 841262 DB PRO Amplifier Kit"/>
    <n v="575.91999999999996"/>
    <n v="2"/>
    <n v="0.2"/>
    <n v="71.989999999999981"/>
  </r>
  <r>
    <n v="4417"/>
    <x v="2191"/>
    <x v="2"/>
    <x v="503"/>
    <d v="2011-12-06T00:00:00"/>
    <s v="Standard Class"/>
    <x v="117"/>
    <s v="Alan Hwang"/>
    <x v="0"/>
    <s v="United States"/>
    <s v="San Francisco"/>
    <x v="1"/>
    <n v="94122"/>
    <x v="1"/>
    <s v="OFF-FA-10003495"/>
    <x v="1"/>
    <x v="13"/>
    <s v="Staples"/>
    <n v="30.4"/>
    <n v="5"/>
    <n v="0"/>
    <n v="15.2"/>
  </r>
  <r>
    <n v="4418"/>
    <x v="2192"/>
    <x v="3"/>
    <x v="359"/>
    <d v="2014-04-13T00:00:00"/>
    <s v="Second Class"/>
    <x v="107"/>
    <s v="Ken Lonsdale"/>
    <x v="0"/>
    <s v="United States"/>
    <s v="Detroit"/>
    <x v="12"/>
    <n v="48205"/>
    <x v="2"/>
    <s v="OFF-BI-10002867"/>
    <x v="1"/>
    <x v="8"/>
    <s v="GBC Recycled Regency Composition Covers"/>
    <n v="478.24"/>
    <n v="8"/>
    <n v="0"/>
    <n v="219.99039999999997"/>
  </r>
  <r>
    <n v="4419"/>
    <x v="2193"/>
    <x v="2"/>
    <x v="414"/>
    <d v="2011-12-27T00:00:00"/>
    <s v="Standard Class"/>
    <x v="708"/>
    <s v="Mark Hamilton"/>
    <x v="0"/>
    <s v="United States"/>
    <s v="Hamilton"/>
    <x v="24"/>
    <n v="45011"/>
    <x v="3"/>
    <s v="FUR-FU-10003773"/>
    <x v="0"/>
    <x v="5"/>
    <s v="Eldon Cleatmat Plus Chair Mats for High Pile Carpets"/>
    <n v="190.84800000000001"/>
    <n v="3"/>
    <n v="0.2"/>
    <n v="-21.470400000000026"/>
  </r>
  <r>
    <n v="4420"/>
    <x v="2194"/>
    <x v="2"/>
    <x v="506"/>
    <d v="2011-12-24T00:00:00"/>
    <s v="Standard Class"/>
    <x v="685"/>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x v="348"/>
    <s v="Greg Hansen"/>
    <x v="0"/>
    <s v="United States"/>
    <s v="Chicago"/>
    <x v="10"/>
    <n v="60610"/>
    <x v="2"/>
    <s v="OFF-SU-10002537"/>
    <x v="1"/>
    <x v="14"/>
    <s v="Acme Box Cutter Scissors"/>
    <n v="40.92"/>
    <n v="5"/>
    <n v="0.2"/>
    <n v="3.0690000000000026"/>
  </r>
  <r>
    <n v="4422"/>
    <x v="2196"/>
    <x v="2"/>
    <x v="530"/>
    <d v="2011-03-09T00:00:00"/>
    <s v="Standard Class"/>
    <x v="183"/>
    <s v="Sanjit Chand"/>
    <x v="0"/>
    <s v="United States"/>
    <s v="Margate"/>
    <x v="2"/>
    <n v="33063"/>
    <x v="0"/>
    <s v="OFF-AR-10001374"/>
    <x v="1"/>
    <x v="6"/>
    <s v="BIC Brite Liner Highlighters, Chisel Tip"/>
    <n v="15.552000000000003"/>
    <n v="3"/>
    <n v="0.2"/>
    <n v="2.3327999999999989"/>
  </r>
  <r>
    <n v="4423"/>
    <x v="2197"/>
    <x v="3"/>
    <x v="796"/>
    <d v="2014-05-20T00:00:00"/>
    <s v="First Class"/>
    <x v="422"/>
    <s v="Todd Boyes"/>
    <x v="1"/>
    <s v="United States"/>
    <s v="Sandy Springs"/>
    <x v="32"/>
    <n v="30328"/>
    <x v="0"/>
    <s v="OFF-AP-10001492"/>
    <x v="1"/>
    <x v="9"/>
    <s v="Acco Six-Outlet Power Strip, 4' Cord Length"/>
    <n v="17.239999999999998"/>
    <n v="2"/>
    <n v="0"/>
    <n v="4.4824000000000002"/>
  </r>
  <r>
    <n v="4424"/>
    <x v="2197"/>
    <x v="3"/>
    <x v="796"/>
    <d v="2014-05-20T00:00:00"/>
    <s v="First Class"/>
    <x v="422"/>
    <s v="Todd Boyes"/>
    <x v="1"/>
    <s v="United States"/>
    <s v="Sandy Springs"/>
    <x v="32"/>
    <n v="30328"/>
    <x v="0"/>
    <s v="FUR-BO-10003546"/>
    <x v="0"/>
    <x v="0"/>
    <s v="Hon 4-Shelf Metal Bookcases"/>
    <n v="302.94"/>
    <n v="3"/>
    <n v="0"/>
    <n v="75.735000000000014"/>
  </r>
  <r>
    <n v="4425"/>
    <x v="2197"/>
    <x v="3"/>
    <x v="796"/>
    <d v="2014-05-20T00:00:00"/>
    <s v="First Class"/>
    <x v="422"/>
    <s v="Todd Boyes"/>
    <x v="1"/>
    <s v="United States"/>
    <s v="Sandy Springs"/>
    <x v="32"/>
    <n v="30328"/>
    <x v="0"/>
    <s v="TEC-PH-10002185"/>
    <x v="2"/>
    <x v="7"/>
    <s v="QVS USB Car Charger 2-Port 2.1Amp for iPod/iPhone/iPad/iPad 2/iPad 3"/>
    <n v="34.75"/>
    <n v="5"/>
    <n v="0"/>
    <n v="15.637499999999999"/>
  </r>
  <r>
    <n v="4426"/>
    <x v="2197"/>
    <x v="3"/>
    <x v="796"/>
    <d v="2014-05-20T00:00:00"/>
    <s v="First Class"/>
    <x v="422"/>
    <s v="Todd Boyes"/>
    <x v="1"/>
    <s v="United States"/>
    <s v="Sandy Springs"/>
    <x v="32"/>
    <n v="30328"/>
    <x v="0"/>
    <s v="OFF-BI-10000315"/>
    <x v="1"/>
    <x v="8"/>
    <s v="Poly Designer Cover &amp; Back"/>
    <n v="113.94"/>
    <n v="6"/>
    <n v="0"/>
    <n v="54.691199999999995"/>
  </r>
  <r>
    <n v="4427"/>
    <x v="2197"/>
    <x v="3"/>
    <x v="796"/>
    <d v="2014-05-20T00:00:00"/>
    <s v="First Class"/>
    <x v="422"/>
    <s v="Todd Boyes"/>
    <x v="1"/>
    <s v="United States"/>
    <s v="Sandy Springs"/>
    <x v="32"/>
    <n v="30328"/>
    <x v="0"/>
    <s v="TEC-PH-10002350"/>
    <x v="2"/>
    <x v="7"/>
    <s v="Apple EarPods with Remote and Mic"/>
    <n v="55.98"/>
    <n v="2"/>
    <n v="0"/>
    <n v="15.674399999999999"/>
  </r>
  <r>
    <n v="4428"/>
    <x v="2198"/>
    <x v="3"/>
    <x v="585"/>
    <d v="2014-09-29T00:00:00"/>
    <s v="Standard Class"/>
    <x v="694"/>
    <s v="David Wiener"/>
    <x v="1"/>
    <s v="United States"/>
    <s v="Albuquerque"/>
    <x v="27"/>
    <n v="87105"/>
    <x v="1"/>
    <s v="OFF-PA-10002666"/>
    <x v="1"/>
    <x v="10"/>
    <s v="Southworth 25% Cotton Linen-Finish Paper &amp; Envelopes"/>
    <n v="27.18"/>
    <n v="3"/>
    <n v="0"/>
    <n v="12.231"/>
  </r>
  <r>
    <n v="4429"/>
    <x v="2199"/>
    <x v="3"/>
    <x v="708"/>
    <d v="2014-03-28T00:00:00"/>
    <s v="Standard Class"/>
    <x v="52"/>
    <s v="Clay Ludtke"/>
    <x v="0"/>
    <s v="United States"/>
    <s v="Tulsa"/>
    <x v="26"/>
    <n v="74133"/>
    <x v="2"/>
    <s v="FUR-CH-10004495"/>
    <x v="0"/>
    <x v="1"/>
    <s v="Global Leather and Oak Executive Chair, Black"/>
    <n v="1805.88"/>
    <n v="6"/>
    <n v="0"/>
    <n v="523.70519999999988"/>
  </r>
  <r>
    <n v="4430"/>
    <x v="2200"/>
    <x v="3"/>
    <x v="32"/>
    <d v="2014-09-15T00:00:00"/>
    <s v="Same Day"/>
    <x v="299"/>
    <s v="Liz Thompson"/>
    <x v="0"/>
    <s v="United States"/>
    <s v="Orange"/>
    <x v="30"/>
    <n v="7050"/>
    <x v="3"/>
    <s v="OFF-AR-10001725"/>
    <x v="1"/>
    <x v="6"/>
    <s v="Boston Home &amp; Office Model 2000 Electric Pencil Sharpeners"/>
    <n v="70.949999999999989"/>
    <n v="3"/>
    <n v="0"/>
    <n v="18.447000000000003"/>
  </r>
  <r>
    <n v="4431"/>
    <x v="2201"/>
    <x v="0"/>
    <x v="54"/>
    <d v="2013-11-09T00:00:00"/>
    <s v="Second Class"/>
    <x v="275"/>
    <s v="Arthur Prichep"/>
    <x v="0"/>
    <s v="United States"/>
    <s v="Henderson"/>
    <x v="0"/>
    <n v="42420"/>
    <x v="0"/>
    <s v="OFF-FA-10002280"/>
    <x v="1"/>
    <x v="13"/>
    <s v="Advantus Plastic Paper Clips"/>
    <n v="20"/>
    <n v="4"/>
    <n v="0"/>
    <n v="9.6"/>
  </r>
  <r>
    <n v="4432"/>
    <x v="2201"/>
    <x v="0"/>
    <x v="54"/>
    <d v="2013-11-09T00:00:00"/>
    <s v="Second Class"/>
    <x v="275"/>
    <s v="Arthur Prichep"/>
    <x v="0"/>
    <s v="United States"/>
    <s v="Henderson"/>
    <x v="0"/>
    <n v="42420"/>
    <x v="0"/>
    <s v="OFF-AR-10001770"/>
    <x v="1"/>
    <x v="6"/>
    <s v="Economy #2 Pencils"/>
    <n v="7.98"/>
    <n v="3"/>
    <n v="0"/>
    <n v="2.0747999999999998"/>
  </r>
  <r>
    <n v="4433"/>
    <x v="2201"/>
    <x v="0"/>
    <x v="54"/>
    <d v="2013-11-09T00:00:00"/>
    <s v="Second Class"/>
    <x v="275"/>
    <s v="Arthur Prichep"/>
    <x v="0"/>
    <s v="United States"/>
    <s v="Henderson"/>
    <x v="0"/>
    <n v="42420"/>
    <x v="0"/>
    <s v="FUR-FU-10002885"/>
    <x v="0"/>
    <x v="5"/>
    <s v="Magna Visual Magnetic Picture Hangers"/>
    <n v="24.1"/>
    <n v="5"/>
    <n v="0"/>
    <n v="9.1580000000000013"/>
  </r>
  <r>
    <n v="4434"/>
    <x v="2201"/>
    <x v="0"/>
    <x v="54"/>
    <d v="2013-11-09T00:00:00"/>
    <s v="Second Class"/>
    <x v="275"/>
    <s v="Arthur Prichep"/>
    <x v="0"/>
    <s v="United States"/>
    <s v="Henderson"/>
    <x v="0"/>
    <n v="42420"/>
    <x v="0"/>
    <s v="OFF-AR-10003772"/>
    <x v="1"/>
    <x v="6"/>
    <s v="Boston 16750 Black Compact Battery Pencil Sharpener"/>
    <n v="8.75"/>
    <n v="1"/>
    <n v="0"/>
    <n v="2.6249999999999991"/>
  </r>
  <r>
    <n v="4435"/>
    <x v="2201"/>
    <x v="0"/>
    <x v="54"/>
    <d v="2013-11-09T00:00:00"/>
    <s v="Second Class"/>
    <x v="275"/>
    <s v="Arthur Prichep"/>
    <x v="0"/>
    <s v="United States"/>
    <s v="Henderson"/>
    <x v="0"/>
    <n v="42420"/>
    <x v="0"/>
    <s v="FUR-TA-10003392"/>
    <x v="0"/>
    <x v="3"/>
    <s v="Global Adaptabilities Conference Tables"/>
    <n v="842.94"/>
    <n v="3"/>
    <n v="0"/>
    <n v="160.15860000000001"/>
  </r>
  <r>
    <n v="4436"/>
    <x v="2202"/>
    <x v="0"/>
    <x v="973"/>
    <d v="2013-05-09T00:00:00"/>
    <s v="Standard Class"/>
    <x v="558"/>
    <s v="Christy Brittain"/>
    <x v="0"/>
    <s v="United States"/>
    <s v="Chicago"/>
    <x v="10"/>
    <n v="60653"/>
    <x v="2"/>
    <s v="OFF-BI-10000014"/>
    <x v="1"/>
    <x v="8"/>
    <s v="Heavy-Duty E-Z-D Binders"/>
    <n v="2.1819999999999995"/>
    <n v="1"/>
    <n v="0.8"/>
    <n v="-3.6002999999999998"/>
  </r>
  <r>
    <n v="4437"/>
    <x v="2202"/>
    <x v="0"/>
    <x v="973"/>
    <d v="2013-05-09T00:00:00"/>
    <s v="Standard Class"/>
    <x v="558"/>
    <s v="Christy Brittain"/>
    <x v="0"/>
    <s v="United States"/>
    <s v="Chicago"/>
    <x v="10"/>
    <n v="60653"/>
    <x v="2"/>
    <s v="OFF-AR-10003217"/>
    <x v="1"/>
    <x v="6"/>
    <s v="Newell 316"/>
    <n v="27.384"/>
    <n v="7"/>
    <n v="0.2"/>
    <n v="2.7384000000000022"/>
  </r>
  <r>
    <n v="4438"/>
    <x v="2202"/>
    <x v="0"/>
    <x v="973"/>
    <d v="2013-05-09T00:00:00"/>
    <s v="Standard Class"/>
    <x v="558"/>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x v="363"/>
    <s v="Meg Tillman"/>
    <x v="0"/>
    <s v="United States"/>
    <s v="Port Arthur"/>
    <x v="5"/>
    <n v="77642"/>
    <x v="2"/>
    <s v="OFF-PA-10001972"/>
    <x v="1"/>
    <x v="10"/>
    <s v="Xerox 214"/>
    <n v="10.368000000000002"/>
    <n v="2"/>
    <n v="0.2"/>
    <n v="3.6288"/>
  </r>
  <r>
    <n v="4440"/>
    <x v="2203"/>
    <x v="0"/>
    <x v="797"/>
    <d v="2014-01-03T00:00:00"/>
    <s v="Standard Class"/>
    <x v="363"/>
    <s v="Meg Tillman"/>
    <x v="0"/>
    <s v="United States"/>
    <s v="Port Arthur"/>
    <x v="5"/>
    <n v="77642"/>
    <x v="2"/>
    <s v="OFF-PA-10004041"/>
    <x v="1"/>
    <x v="10"/>
    <s v="It's Hot Message Books with Stickers, 2 3/4&quot; x 5&quot;"/>
    <n v="23.680000000000003"/>
    <n v="4"/>
    <n v="0.2"/>
    <n v="7.3999999999999995"/>
  </r>
  <r>
    <n v="4441"/>
    <x v="2204"/>
    <x v="0"/>
    <x v="405"/>
    <d v="2013-07-27T00:00:00"/>
    <s v="Standard Class"/>
    <x v="589"/>
    <s v="Dennis Kane"/>
    <x v="0"/>
    <s v="United States"/>
    <s v="Westland"/>
    <x v="12"/>
    <n v="48185"/>
    <x v="2"/>
    <s v="TEC-AC-10004975"/>
    <x v="2"/>
    <x v="11"/>
    <s v="Plantronics Audio 995 Wireless Stereo Headset"/>
    <n v="109.95"/>
    <n v="1"/>
    <n v="0"/>
    <n v="36.283500000000004"/>
  </r>
  <r>
    <n v="4442"/>
    <x v="2204"/>
    <x v="0"/>
    <x v="405"/>
    <d v="2013-07-27T00:00:00"/>
    <s v="Standard Class"/>
    <x v="589"/>
    <s v="Dennis Kane"/>
    <x v="0"/>
    <s v="United States"/>
    <s v="Westland"/>
    <x v="12"/>
    <n v="48185"/>
    <x v="2"/>
    <s v="OFF-ST-10001932"/>
    <x v="1"/>
    <x v="4"/>
    <s v="Fellowes Staxonsteel Drawer Files"/>
    <n v="965.84999999999991"/>
    <n v="5"/>
    <n v="0"/>
    <n v="135.21900000000002"/>
  </r>
  <r>
    <n v="4443"/>
    <x v="2204"/>
    <x v="0"/>
    <x v="405"/>
    <d v="2013-07-27T00:00:00"/>
    <s v="Standard Class"/>
    <x v="589"/>
    <s v="Dennis Kane"/>
    <x v="0"/>
    <s v="United States"/>
    <s v="Westland"/>
    <x v="12"/>
    <n v="48185"/>
    <x v="2"/>
    <s v="OFF-AR-10001761"/>
    <x v="1"/>
    <x v="6"/>
    <s v="Avery Hi-Liter Smear-Safe Highlighters"/>
    <n v="29.2"/>
    <n v="5"/>
    <n v="0"/>
    <n v="10.511999999999999"/>
  </r>
  <r>
    <n v="4444"/>
    <x v="2204"/>
    <x v="0"/>
    <x v="405"/>
    <d v="2013-07-27T00:00:00"/>
    <s v="Standard Class"/>
    <x v="589"/>
    <s v="Dennis Kane"/>
    <x v="0"/>
    <s v="United States"/>
    <s v="Westland"/>
    <x v="12"/>
    <n v="48185"/>
    <x v="2"/>
    <s v="OFF-PA-10002262"/>
    <x v="1"/>
    <x v="10"/>
    <s v="Xerox 192"/>
    <n v="32.400000000000006"/>
    <n v="5"/>
    <n v="0"/>
    <n v="15.552000000000001"/>
  </r>
  <r>
    <n v="4445"/>
    <x v="2205"/>
    <x v="2"/>
    <x v="912"/>
    <d v="2011-11-21T00:00:00"/>
    <s v="Standard Class"/>
    <x v="256"/>
    <s v="Steven Roelle"/>
    <x v="2"/>
    <s v="United States"/>
    <s v="Bloomington"/>
    <x v="14"/>
    <n v="47401"/>
    <x v="2"/>
    <s v="OFF-EN-10004483"/>
    <x v="1"/>
    <x v="12"/>
    <s v="#10 White Business Envelopes,4 1/8 x 9 1/2"/>
    <n v="78.349999999999994"/>
    <n v="5"/>
    <n v="0"/>
    <n v="36.824499999999993"/>
  </r>
  <r>
    <n v="4446"/>
    <x v="2205"/>
    <x v="2"/>
    <x v="912"/>
    <d v="2011-11-21T00:00:00"/>
    <s v="Standard Class"/>
    <x v="256"/>
    <s v="Steven Roelle"/>
    <x v="2"/>
    <s v="United States"/>
    <s v="Bloomington"/>
    <x v="14"/>
    <n v="47401"/>
    <x v="2"/>
    <s v="OFF-PA-10003270"/>
    <x v="1"/>
    <x v="10"/>
    <s v="Xerox 1954"/>
    <n v="31.68"/>
    <n v="6"/>
    <n v="0"/>
    <n v="14.256"/>
  </r>
  <r>
    <n v="4447"/>
    <x v="2205"/>
    <x v="2"/>
    <x v="912"/>
    <d v="2011-11-21T00:00:00"/>
    <s v="Standard Class"/>
    <x v="256"/>
    <s v="Steven Roelle"/>
    <x v="2"/>
    <s v="United States"/>
    <s v="Bloomington"/>
    <x v="14"/>
    <n v="47401"/>
    <x v="2"/>
    <s v="OFF-BI-10001634"/>
    <x v="1"/>
    <x v="8"/>
    <s v="Wilson Jones Active Use Binders"/>
    <n v="29.12"/>
    <n v="4"/>
    <n v="0"/>
    <n v="14.268800000000001"/>
  </r>
  <r>
    <n v="4448"/>
    <x v="2205"/>
    <x v="2"/>
    <x v="912"/>
    <d v="2011-11-21T00:00:00"/>
    <s v="Standard Class"/>
    <x v="256"/>
    <s v="Steven Roelle"/>
    <x v="2"/>
    <s v="United States"/>
    <s v="Bloomington"/>
    <x v="14"/>
    <n v="47401"/>
    <x v="2"/>
    <s v="OFF-ST-10000675"/>
    <x v="1"/>
    <x v="4"/>
    <s v="File Shuttle II and Handi-File, Black"/>
    <n v="169.45"/>
    <n v="5"/>
    <n v="0"/>
    <n v="42.362499999999997"/>
  </r>
  <r>
    <n v="4449"/>
    <x v="2206"/>
    <x v="1"/>
    <x v="974"/>
    <d v="2012-06-23T00:00:00"/>
    <s v="Standard Class"/>
    <x v="109"/>
    <s v="Logan Haushalter"/>
    <x v="0"/>
    <s v="United States"/>
    <s v="Los Angeles"/>
    <x v="1"/>
    <n v="90032"/>
    <x v="1"/>
    <s v="FUR-FU-10000732"/>
    <x v="0"/>
    <x v="5"/>
    <s v="Eldon 200 Class Desk Accessories"/>
    <n v="12.56"/>
    <n v="2"/>
    <n v="0"/>
    <n v="4.0191999999999997"/>
  </r>
  <r>
    <n v="4450"/>
    <x v="2206"/>
    <x v="1"/>
    <x v="974"/>
    <d v="2012-06-23T00:00:00"/>
    <s v="Standard Class"/>
    <x v="109"/>
    <s v="Logan Haushalter"/>
    <x v="0"/>
    <s v="United States"/>
    <s v="Los Angeles"/>
    <x v="1"/>
    <n v="90032"/>
    <x v="1"/>
    <s v="OFF-PA-10004355"/>
    <x v="1"/>
    <x v="10"/>
    <s v="Xerox 231"/>
    <n v="6.48"/>
    <n v="1"/>
    <n v="0"/>
    <n v="3.1104000000000003"/>
  </r>
  <r>
    <n v="4451"/>
    <x v="2206"/>
    <x v="1"/>
    <x v="974"/>
    <d v="2012-06-23T00:00:00"/>
    <s v="Standard Class"/>
    <x v="109"/>
    <s v="Logan Haushalter"/>
    <x v="0"/>
    <s v="United States"/>
    <s v="Los Angeles"/>
    <x v="1"/>
    <n v="90032"/>
    <x v="1"/>
    <s v="OFF-EN-10000056"/>
    <x v="1"/>
    <x v="12"/>
    <s v="Cameo Buff Policy Envelopes"/>
    <n v="186.69"/>
    <n v="3"/>
    <n v="0"/>
    <n v="87.744299999999981"/>
  </r>
  <r>
    <n v="4452"/>
    <x v="2207"/>
    <x v="0"/>
    <x v="975"/>
    <d v="2013-07-07T00:00:00"/>
    <s v="First Class"/>
    <x v="731"/>
    <s v="Anna Andreadi"/>
    <x v="0"/>
    <s v="United States"/>
    <s v="San Francisco"/>
    <x v="1"/>
    <n v="94109"/>
    <x v="1"/>
    <s v="FUR-FU-10000221"/>
    <x v="0"/>
    <x v="5"/>
    <s v="Master Caster Door Stop, Brown"/>
    <n v="25.4"/>
    <n v="5"/>
    <n v="0"/>
    <n v="8.6359999999999992"/>
  </r>
  <r>
    <n v="4453"/>
    <x v="2207"/>
    <x v="0"/>
    <x v="975"/>
    <d v="2013-07-07T00:00:00"/>
    <s v="First Class"/>
    <x v="731"/>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x v="731"/>
    <s v="Anna Andreadi"/>
    <x v="0"/>
    <s v="United States"/>
    <s v="San Francisco"/>
    <x v="1"/>
    <n v="94109"/>
    <x v="1"/>
    <s v="FUR-BO-10001811"/>
    <x v="0"/>
    <x v="0"/>
    <s v="Atlantic Metals Mobile 5-Shelf Bookcases, Custom Colors"/>
    <n v="1279.165"/>
    <n v="5"/>
    <n v="0.15"/>
    <n v="225.73499999999993"/>
  </r>
  <r>
    <n v="4455"/>
    <x v="2207"/>
    <x v="0"/>
    <x v="975"/>
    <d v="2013-07-07T00:00:00"/>
    <s v="First Class"/>
    <x v="731"/>
    <s v="Anna Andreadi"/>
    <x v="0"/>
    <s v="United States"/>
    <s v="San Francisco"/>
    <x v="1"/>
    <n v="94109"/>
    <x v="1"/>
    <s v="OFF-ST-10002486"/>
    <x v="1"/>
    <x v="4"/>
    <s v="Eldon Shelf Savers Cubes and Bins"/>
    <n v="27.92"/>
    <n v="4"/>
    <n v="0"/>
    <n v="0.5583999999999989"/>
  </r>
  <r>
    <n v="4456"/>
    <x v="2208"/>
    <x v="1"/>
    <x v="37"/>
    <d v="2012-09-08T00:00:00"/>
    <s v="Standard Class"/>
    <x v="357"/>
    <s v="Ann Steele"/>
    <x v="2"/>
    <s v="United States"/>
    <s v="San Francisco"/>
    <x v="1"/>
    <n v="94110"/>
    <x v="1"/>
    <s v="FUR-CH-10002372"/>
    <x v="0"/>
    <x v="1"/>
    <s v="Office Star - Ergonomically Designed Knee Chair"/>
    <n v="129.56800000000001"/>
    <n v="2"/>
    <n v="0.2"/>
    <n v="-12.956799999999994"/>
  </r>
  <r>
    <n v="4457"/>
    <x v="2208"/>
    <x v="1"/>
    <x v="37"/>
    <d v="2012-09-08T00:00:00"/>
    <s v="Standard Class"/>
    <x v="357"/>
    <s v="Ann Steele"/>
    <x v="2"/>
    <s v="United States"/>
    <s v="San Francisco"/>
    <x v="1"/>
    <n v="94110"/>
    <x v="1"/>
    <s v="OFF-BI-10003274"/>
    <x v="1"/>
    <x v="8"/>
    <s v="Avery Durable Slant Ring Binders, No Labels"/>
    <n v="6.3680000000000003"/>
    <n v="2"/>
    <n v="0.2"/>
    <n v="2.1492"/>
  </r>
  <r>
    <n v="4458"/>
    <x v="2209"/>
    <x v="3"/>
    <x v="783"/>
    <d v="2014-08-13T00:00:00"/>
    <s v="Standard Class"/>
    <x v="430"/>
    <s v="Matt Collins"/>
    <x v="0"/>
    <s v="United States"/>
    <s v="San Jose"/>
    <x v="1"/>
    <n v="95123"/>
    <x v="1"/>
    <s v="OFF-PA-10001878"/>
    <x v="1"/>
    <x v="10"/>
    <s v="Xerox 1891"/>
    <n v="244.54999999999998"/>
    <n v="5"/>
    <n v="0"/>
    <n v="114.93849999999998"/>
  </r>
  <r>
    <n v="4459"/>
    <x v="2210"/>
    <x v="3"/>
    <x v="677"/>
    <d v="2014-03-21T00:00:00"/>
    <s v="Standard Class"/>
    <x v="339"/>
    <s v="Sanjit Engle"/>
    <x v="0"/>
    <s v="United States"/>
    <s v="Denver"/>
    <x v="22"/>
    <n v="80219"/>
    <x v="1"/>
    <s v="OFF-SU-10002881"/>
    <x v="1"/>
    <x v="14"/>
    <s v="Martin Yale Chadless Opener Electric Letter Opener"/>
    <n v="1332.4960000000001"/>
    <n v="2"/>
    <n v="0.2"/>
    <n v="-299.8116"/>
  </r>
  <r>
    <n v="4460"/>
    <x v="2211"/>
    <x v="3"/>
    <x v="394"/>
    <d v="2014-10-02T00:00:00"/>
    <s v="First Class"/>
    <x v="284"/>
    <s v="Darrin Sayre"/>
    <x v="2"/>
    <s v="United States"/>
    <s v="Aurora"/>
    <x v="22"/>
    <n v="80013"/>
    <x v="1"/>
    <s v="FUR-FU-10001979"/>
    <x v="0"/>
    <x v="5"/>
    <s v="Dana Halogen Swing-Arm Architect Lamp"/>
    <n v="32.776000000000003"/>
    <n v="1"/>
    <n v="0.2"/>
    <n v="3.2776000000000014"/>
  </r>
  <r>
    <n v="4461"/>
    <x v="2211"/>
    <x v="3"/>
    <x v="394"/>
    <d v="2014-10-02T00:00:00"/>
    <s v="First Class"/>
    <x v="284"/>
    <s v="Darrin Sayre"/>
    <x v="2"/>
    <s v="United States"/>
    <s v="Aurora"/>
    <x v="22"/>
    <n v="80013"/>
    <x v="1"/>
    <s v="OFF-ST-10001522"/>
    <x v="1"/>
    <x v="4"/>
    <s v="Gould Plastics 18-Pocket Panel Bin, 34w x 5-1/4d x 20-1/2h"/>
    <n v="147.184"/>
    <n v="2"/>
    <n v="0.2"/>
    <n v="-29.436800000000012"/>
  </r>
  <r>
    <n v="4462"/>
    <x v="2211"/>
    <x v="3"/>
    <x v="394"/>
    <d v="2014-10-02T00:00:00"/>
    <s v="First Class"/>
    <x v="284"/>
    <s v="Darrin Sayre"/>
    <x v="2"/>
    <s v="United States"/>
    <s v="Aurora"/>
    <x v="22"/>
    <n v="80013"/>
    <x v="1"/>
    <s v="TEC-AC-10003657"/>
    <x v="2"/>
    <x v="11"/>
    <s v="Lenovo 17-Key USB Numeric Keypad"/>
    <n v="54.384000000000007"/>
    <n v="2"/>
    <n v="0.2"/>
    <n v="1.359599999999995"/>
  </r>
  <r>
    <n v="4463"/>
    <x v="2211"/>
    <x v="3"/>
    <x v="394"/>
    <d v="2014-10-02T00:00:00"/>
    <s v="First Class"/>
    <x v="284"/>
    <s v="Darrin Sayre"/>
    <x v="2"/>
    <s v="United States"/>
    <s v="Aurora"/>
    <x v="22"/>
    <n v="80013"/>
    <x v="1"/>
    <s v="OFF-BI-10001718"/>
    <x v="1"/>
    <x v="8"/>
    <s v="GBC DocuBind P50 Personal Binding Machine"/>
    <n v="76.77600000000001"/>
    <n v="4"/>
    <n v="0.7"/>
    <n v="-58.861599999999981"/>
  </r>
  <r>
    <n v="4464"/>
    <x v="2211"/>
    <x v="3"/>
    <x v="394"/>
    <d v="2014-10-02T00:00:00"/>
    <s v="First Class"/>
    <x v="284"/>
    <s v="Darrin Sayre"/>
    <x v="2"/>
    <s v="United States"/>
    <s v="Aurora"/>
    <x v="22"/>
    <n v="80013"/>
    <x v="1"/>
    <s v="OFF-PA-10003022"/>
    <x v="1"/>
    <x v="10"/>
    <s v="Xerox 1992"/>
    <n v="14.352000000000002"/>
    <n v="3"/>
    <n v="0.2"/>
    <n v="5.2026000000000003"/>
  </r>
  <r>
    <n v="4465"/>
    <x v="2211"/>
    <x v="3"/>
    <x v="394"/>
    <d v="2014-10-02T00:00:00"/>
    <s v="First Class"/>
    <x v="284"/>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x v="374"/>
    <s v="Noel Staavos"/>
    <x v="1"/>
    <s v="United States"/>
    <s v="Boise"/>
    <x v="45"/>
    <n v="83704"/>
    <x v="1"/>
    <s v="OFF-BI-10004970"/>
    <x v="1"/>
    <x v="8"/>
    <s v="ACCOHIDE 3-Ring Binder, Blue, 1&quot;"/>
    <n v="3.3040000000000003"/>
    <n v="1"/>
    <n v="0.2"/>
    <n v="1.1151"/>
  </r>
  <r>
    <n v="4467"/>
    <x v="2213"/>
    <x v="3"/>
    <x v="221"/>
    <d v="2014-12-02T00:00:00"/>
    <s v="Standard Class"/>
    <x v="567"/>
    <s v="Kelly Andreada"/>
    <x v="0"/>
    <s v="United States"/>
    <s v="New York City"/>
    <x v="15"/>
    <n v="10035"/>
    <x v="3"/>
    <s v="OFF-AR-10003759"/>
    <x v="1"/>
    <x v="6"/>
    <s v="Crayola Anti Dust Chalk, 12/Pack"/>
    <n v="16.38"/>
    <n v="9"/>
    <n v="0"/>
    <n v="7.3709999999999996"/>
  </r>
  <r>
    <n v="4468"/>
    <x v="2213"/>
    <x v="3"/>
    <x v="221"/>
    <d v="2014-12-02T00:00:00"/>
    <s v="Standard Class"/>
    <x v="567"/>
    <s v="Kelly Andreada"/>
    <x v="0"/>
    <s v="United States"/>
    <s v="New York City"/>
    <x v="15"/>
    <n v="10035"/>
    <x v="3"/>
    <s v="OFF-EN-10003001"/>
    <x v="1"/>
    <x v="12"/>
    <s v="Ames Color-File Green Diamond Border X-ray Mailers"/>
    <n v="167.96"/>
    <n v="2"/>
    <n v="0"/>
    <n v="78.941199999999995"/>
  </r>
  <r>
    <n v="4469"/>
    <x v="2213"/>
    <x v="3"/>
    <x v="221"/>
    <d v="2014-12-02T00:00:00"/>
    <s v="Standard Class"/>
    <x v="567"/>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x v="567"/>
    <s v="Kelly Andreada"/>
    <x v="0"/>
    <s v="United States"/>
    <s v="New York City"/>
    <x v="15"/>
    <n v="10035"/>
    <x v="3"/>
    <s v="OFF-PA-10001972"/>
    <x v="1"/>
    <x v="10"/>
    <s v="Xerox 214"/>
    <n v="12.96"/>
    <n v="2"/>
    <n v="0"/>
    <n v="6.2208000000000006"/>
  </r>
  <r>
    <n v="4471"/>
    <x v="2214"/>
    <x v="3"/>
    <x v="540"/>
    <d v="2014-05-13T00:00:00"/>
    <s v="Standard Class"/>
    <x v="137"/>
    <s v="Don Jones"/>
    <x v="1"/>
    <s v="United States"/>
    <s v="Philadelphia"/>
    <x v="9"/>
    <n v="19140"/>
    <x v="3"/>
    <s v="FUR-CH-10003535"/>
    <x v="0"/>
    <x v="1"/>
    <s v="Global Armless Task Chair, Royal Blue"/>
    <n v="128.05799999999999"/>
    <n v="3"/>
    <n v="0.3"/>
    <n v="-23.782199999999996"/>
  </r>
  <r>
    <n v="4472"/>
    <x v="2215"/>
    <x v="3"/>
    <x v="365"/>
    <d v="2014-09-30T00:00:00"/>
    <s v="Same Day"/>
    <x v="67"/>
    <s v="Maureen Gastineau"/>
    <x v="2"/>
    <s v="United States"/>
    <s v="Mentor"/>
    <x v="24"/>
    <n v="44060"/>
    <x v="3"/>
    <s v="FUR-CH-10003774"/>
    <x v="0"/>
    <x v="1"/>
    <s v="Global Wood Trimmed Manager's Task Chair, Khaki"/>
    <n v="63.686"/>
    <n v="1"/>
    <n v="0.3"/>
    <n v="-15.466600000000003"/>
  </r>
  <r>
    <n v="4473"/>
    <x v="2215"/>
    <x v="3"/>
    <x v="365"/>
    <d v="2014-09-30T00:00:00"/>
    <s v="Same Day"/>
    <x v="67"/>
    <s v="Maureen Gastineau"/>
    <x v="2"/>
    <s v="United States"/>
    <s v="Mentor"/>
    <x v="24"/>
    <n v="44060"/>
    <x v="3"/>
    <s v="TEC-AC-10004571"/>
    <x v="2"/>
    <x v="11"/>
    <s v="Logitech G700s Rechargeable Gaming Mouse"/>
    <n v="239.976"/>
    <n v="3"/>
    <n v="0.2"/>
    <n v="65.993400000000008"/>
  </r>
  <r>
    <n v="4474"/>
    <x v="2215"/>
    <x v="3"/>
    <x v="365"/>
    <d v="2014-09-30T00:00:00"/>
    <s v="Same Day"/>
    <x v="67"/>
    <s v="Maureen Gastineau"/>
    <x v="2"/>
    <s v="United States"/>
    <s v="Mentor"/>
    <x v="24"/>
    <n v="44060"/>
    <x v="3"/>
    <s v="FUR-TA-10004442"/>
    <x v="0"/>
    <x v="3"/>
    <s v="Riverside Furniture Stanwyck Manor Table Series"/>
    <n v="344.22"/>
    <n v="2"/>
    <n v="0.4"/>
    <n v="-189.32100000000003"/>
  </r>
  <r>
    <n v="4475"/>
    <x v="2215"/>
    <x v="3"/>
    <x v="365"/>
    <d v="2014-09-30T00:00:00"/>
    <s v="Same Day"/>
    <x v="67"/>
    <s v="Maureen Gastineau"/>
    <x v="2"/>
    <s v="United States"/>
    <s v="Mentor"/>
    <x v="24"/>
    <n v="44060"/>
    <x v="3"/>
    <s v="OFF-PA-10002787"/>
    <x v="1"/>
    <x v="10"/>
    <s v="Xerox 227"/>
    <n v="15.552000000000003"/>
    <n v="3"/>
    <n v="0.2"/>
    <n v="5.4432"/>
  </r>
  <r>
    <n v="4476"/>
    <x v="2215"/>
    <x v="3"/>
    <x v="365"/>
    <d v="2014-09-30T00:00:00"/>
    <s v="Same Day"/>
    <x v="67"/>
    <s v="Maureen Gastineau"/>
    <x v="2"/>
    <s v="United States"/>
    <s v="Mentor"/>
    <x v="24"/>
    <n v="44060"/>
    <x v="3"/>
    <s v="FUR-FU-10004586"/>
    <x v="0"/>
    <x v="5"/>
    <s v="G.E. Longer-Life Indoor Recessed Floodlight Bulbs"/>
    <n v="21.248000000000001"/>
    <n v="4"/>
    <n v="0.2"/>
    <n v="7.436799999999999"/>
  </r>
  <r>
    <n v="4477"/>
    <x v="2215"/>
    <x v="3"/>
    <x v="365"/>
    <d v="2014-09-30T00:00:00"/>
    <s v="Same Day"/>
    <x v="67"/>
    <s v="Maureen Gastineau"/>
    <x v="2"/>
    <s v="United States"/>
    <s v="Mentor"/>
    <x v="24"/>
    <n v="44060"/>
    <x v="3"/>
    <s v="OFF-PA-10002606"/>
    <x v="1"/>
    <x v="10"/>
    <s v="Xerox 1928"/>
    <n v="8.4480000000000004"/>
    <n v="2"/>
    <n v="0.2"/>
    <n v="2.6399999999999997"/>
  </r>
  <r>
    <n v="4478"/>
    <x v="2216"/>
    <x v="3"/>
    <x v="760"/>
    <d v="2014-10-23T00:00:00"/>
    <s v="Same Day"/>
    <x v="379"/>
    <s v="Brian DeCherney"/>
    <x v="0"/>
    <s v="United States"/>
    <s v="Lawton"/>
    <x v="26"/>
    <n v="73505"/>
    <x v="2"/>
    <s v="OFF-ST-10000129"/>
    <x v="1"/>
    <x v="4"/>
    <s v="Fellowes Recycled Storage Drawers"/>
    <n v="333.09000000000003"/>
    <n v="3"/>
    <n v="0"/>
    <n v="23.316299999999984"/>
  </r>
  <r>
    <n v="4479"/>
    <x v="2216"/>
    <x v="3"/>
    <x v="760"/>
    <d v="2014-10-23T00:00:00"/>
    <s v="Same Day"/>
    <x v="379"/>
    <s v="Brian DeCherney"/>
    <x v="0"/>
    <s v="United States"/>
    <s v="Lawton"/>
    <x v="26"/>
    <n v="73505"/>
    <x v="2"/>
    <s v="FUR-TA-10003748"/>
    <x v="0"/>
    <x v="3"/>
    <s v="Bevis 36 x 72 Conference Tables"/>
    <n v="248.98"/>
    <n v="2"/>
    <n v="0"/>
    <n v="54.775599999999997"/>
  </r>
  <r>
    <n v="4480"/>
    <x v="2217"/>
    <x v="2"/>
    <x v="977"/>
    <d v="2011-03-28T00:00:00"/>
    <s v="Standard Class"/>
    <x v="303"/>
    <s v="Carlos Daly"/>
    <x v="0"/>
    <s v="United States"/>
    <s v="New York City"/>
    <x v="15"/>
    <n v="10024"/>
    <x v="3"/>
    <s v="OFF-PA-10004948"/>
    <x v="1"/>
    <x v="10"/>
    <s v="Xerox 190"/>
    <n v="24.900000000000002"/>
    <n v="5"/>
    <n v="0"/>
    <n v="11.703000000000001"/>
  </r>
  <r>
    <n v="4481"/>
    <x v="2218"/>
    <x v="0"/>
    <x v="54"/>
    <d v="2013-11-09T00:00:00"/>
    <s v="Standard Class"/>
    <x v="190"/>
    <s v="Xylona Preis"/>
    <x v="0"/>
    <s v="United States"/>
    <s v="Los Angeles"/>
    <x v="1"/>
    <n v="90049"/>
    <x v="1"/>
    <s v="OFF-FA-10001561"/>
    <x v="1"/>
    <x v="13"/>
    <s v="Stockwell Push Pins"/>
    <n v="15.260000000000002"/>
    <n v="7"/>
    <n v="0"/>
    <n v="5.0358000000000001"/>
  </r>
  <r>
    <n v="4482"/>
    <x v="2218"/>
    <x v="0"/>
    <x v="54"/>
    <d v="2013-11-09T00:00:00"/>
    <s v="Standard Class"/>
    <x v="190"/>
    <s v="Xylona Preis"/>
    <x v="0"/>
    <s v="United States"/>
    <s v="Los Angeles"/>
    <x v="1"/>
    <n v="90049"/>
    <x v="1"/>
    <s v="OFF-AP-10002998"/>
    <x v="1"/>
    <x v="9"/>
    <s v="Holmes 99% HEPA Air Purifier"/>
    <n v="43.32"/>
    <n v="2"/>
    <n v="0"/>
    <n v="14.295599999999997"/>
  </r>
  <r>
    <n v="4483"/>
    <x v="2218"/>
    <x v="0"/>
    <x v="54"/>
    <d v="2013-11-09T00:00:00"/>
    <s v="Standard Class"/>
    <x v="190"/>
    <s v="Xylona Preis"/>
    <x v="0"/>
    <s v="United States"/>
    <s v="Los Angeles"/>
    <x v="1"/>
    <n v="90049"/>
    <x v="1"/>
    <s v="OFF-BI-10003981"/>
    <x v="1"/>
    <x v="8"/>
    <s v="Avery Durable Plastic 1&quot; Binders"/>
    <n v="43.584000000000003"/>
    <n v="12"/>
    <n v="0.2"/>
    <n v="15.799199999999999"/>
  </r>
  <r>
    <n v="4484"/>
    <x v="2218"/>
    <x v="0"/>
    <x v="54"/>
    <d v="2013-11-09T00:00:00"/>
    <s v="Standard Class"/>
    <x v="190"/>
    <s v="Xylona Preis"/>
    <x v="0"/>
    <s v="United States"/>
    <s v="Los Angeles"/>
    <x v="1"/>
    <n v="90049"/>
    <x v="1"/>
    <s v="OFF-PA-10001725"/>
    <x v="1"/>
    <x v="10"/>
    <s v="Xerox 1892"/>
    <n v="116.28"/>
    <n v="3"/>
    <n v="0"/>
    <n v="56.977199999999996"/>
  </r>
  <r>
    <n v="4485"/>
    <x v="2218"/>
    <x v="0"/>
    <x v="54"/>
    <d v="2013-11-09T00:00:00"/>
    <s v="Standard Class"/>
    <x v="190"/>
    <s v="Xylona Preis"/>
    <x v="0"/>
    <s v="United States"/>
    <s v="Los Angeles"/>
    <x v="1"/>
    <n v="90049"/>
    <x v="1"/>
    <s v="OFF-BI-10002071"/>
    <x v="1"/>
    <x v="8"/>
    <s v="Fellowes Black Plastic Comb Bindings"/>
    <n v="9.2959999999999994"/>
    <n v="2"/>
    <n v="0.2"/>
    <n v="3.0211999999999994"/>
  </r>
  <r>
    <n v="4486"/>
    <x v="2218"/>
    <x v="0"/>
    <x v="54"/>
    <d v="2013-11-09T00:00:00"/>
    <s v="Standard Class"/>
    <x v="190"/>
    <s v="Xylona Preis"/>
    <x v="0"/>
    <s v="United States"/>
    <s v="Los Angeles"/>
    <x v="1"/>
    <n v="90049"/>
    <x v="1"/>
    <s v="OFF-PA-10000477"/>
    <x v="1"/>
    <x v="10"/>
    <s v="Xerox 22"/>
    <n v="19.440000000000001"/>
    <n v="3"/>
    <n v="0"/>
    <n v="9.3312000000000008"/>
  </r>
  <r>
    <n v="4487"/>
    <x v="2218"/>
    <x v="0"/>
    <x v="54"/>
    <d v="2013-11-09T00:00:00"/>
    <s v="Standard Class"/>
    <x v="190"/>
    <s v="Xylona Preis"/>
    <x v="0"/>
    <s v="United States"/>
    <s v="Los Angeles"/>
    <x v="1"/>
    <n v="90049"/>
    <x v="1"/>
    <s v="OFF-PA-10004359"/>
    <x v="1"/>
    <x v="10"/>
    <s v="Multicolor Computer Printout Paper"/>
    <n v="314.54999999999995"/>
    <n v="3"/>
    <n v="0"/>
    <n v="150.98399999999998"/>
  </r>
  <r>
    <n v="4488"/>
    <x v="2219"/>
    <x v="1"/>
    <x v="577"/>
    <d v="2012-09-11T00:00:00"/>
    <s v="Standard Class"/>
    <x v="402"/>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x v="402"/>
    <s v="Cathy Armstrong"/>
    <x v="2"/>
    <s v="United States"/>
    <s v="Houston"/>
    <x v="5"/>
    <n v="77036"/>
    <x v="2"/>
    <s v="OFF-SU-10003567"/>
    <x v="1"/>
    <x v="14"/>
    <s v="Stiletto Hand Letter Openers"/>
    <n v="69.12"/>
    <n v="9"/>
    <n v="0.2"/>
    <n v="-14.687999999999999"/>
  </r>
  <r>
    <n v="4490"/>
    <x v="2219"/>
    <x v="1"/>
    <x v="577"/>
    <d v="2012-09-11T00:00:00"/>
    <s v="Standard Class"/>
    <x v="402"/>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x v="49"/>
    <s v="Janet Martin"/>
    <x v="0"/>
    <s v="United States"/>
    <s v="Los Angeles"/>
    <x v="1"/>
    <n v="90032"/>
    <x v="1"/>
    <s v="FUR-TA-10001095"/>
    <x v="0"/>
    <x v="3"/>
    <s v="Chromcraft Round Conference Tables"/>
    <n v="418.29599999999994"/>
    <n v="3"/>
    <n v="0.2"/>
    <n v="5.2287000000000035"/>
  </r>
  <r>
    <n v="4492"/>
    <x v="2221"/>
    <x v="2"/>
    <x v="588"/>
    <d v="2011-12-03T00:00:00"/>
    <s v="Second Class"/>
    <x v="300"/>
    <s v="Joe Kamberova"/>
    <x v="0"/>
    <s v="United States"/>
    <s v="Columbus"/>
    <x v="24"/>
    <n v="43229"/>
    <x v="3"/>
    <s v="TEC-CO-10001571"/>
    <x v="2"/>
    <x v="16"/>
    <s v="Sharp 1540cs Digital Laser Copier"/>
    <n v="659.98799999999994"/>
    <n v="2"/>
    <n v="0.4"/>
    <n v="109.99799999999999"/>
  </r>
  <r>
    <n v="4493"/>
    <x v="2221"/>
    <x v="2"/>
    <x v="588"/>
    <d v="2011-12-03T00:00:00"/>
    <s v="Second Class"/>
    <x v="300"/>
    <s v="Joe Kamberova"/>
    <x v="0"/>
    <s v="United States"/>
    <s v="Columbus"/>
    <x v="24"/>
    <n v="43229"/>
    <x v="3"/>
    <s v="FUR-FU-10000221"/>
    <x v="0"/>
    <x v="5"/>
    <s v="Master Caster Door Stop, Brown"/>
    <n v="8.1280000000000001"/>
    <n v="2"/>
    <n v="0.2"/>
    <n v="1.4223999999999997"/>
  </r>
  <r>
    <n v="4494"/>
    <x v="2221"/>
    <x v="2"/>
    <x v="588"/>
    <d v="2011-12-03T00:00:00"/>
    <s v="Second Class"/>
    <x v="300"/>
    <s v="Joe Kamberova"/>
    <x v="0"/>
    <s v="United States"/>
    <s v="Columbus"/>
    <x v="24"/>
    <n v="43229"/>
    <x v="3"/>
    <s v="OFF-PA-10001972"/>
    <x v="1"/>
    <x v="10"/>
    <s v="Xerox 214"/>
    <n v="36.288000000000011"/>
    <n v="7"/>
    <n v="0.2"/>
    <n v="12.700800000000001"/>
  </r>
  <r>
    <n v="4495"/>
    <x v="2221"/>
    <x v="2"/>
    <x v="588"/>
    <d v="2011-12-03T00:00:00"/>
    <s v="Second Class"/>
    <x v="300"/>
    <s v="Joe Kamberova"/>
    <x v="0"/>
    <s v="United States"/>
    <s v="Columbus"/>
    <x v="24"/>
    <n v="43229"/>
    <x v="3"/>
    <s v="FUR-CH-10000015"/>
    <x v="0"/>
    <x v="1"/>
    <s v="Hon Multipurpose Stacking Arm Chairs"/>
    <n v="909.7199999999998"/>
    <n v="6"/>
    <n v="0.3"/>
    <n v="-51.983999999999924"/>
  </r>
  <r>
    <n v="4496"/>
    <x v="2222"/>
    <x v="3"/>
    <x v="978"/>
    <d v="2014-06-24T00:00:00"/>
    <s v="Standard Class"/>
    <x v="113"/>
    <s v="Craig Carreira"/>
    <x v="0"/>
    <s v="United States"/>
    <s v="Los Angeles"/>
    <x v="1"/>
    <n v="90032"/>
    <x v="1"/>
    <s v="FUR-BO-10004015"/>
    <x v="0"/>
    <x v="0"/>
    <s v="Bush Andora Bookcase, Maple/Graphite Gray Finish"/>
    <n v="917.92349999999988"/>
    <n v="9"/>
    <n v="0.15"/>
    <n v="75.593699999999899"/>
  </r>
  <r>
    <n v="4497"/>
    <x v="2222"/>
    <x v="3"/>
    <x v="978"/>
    <d v="2014-06-24T00:00:00"/>
    <s v="Standard Class"/>
    <x v="113"/>
    <s v="Craig Carreira"/>
    <x v="0"/>
    <s v="United States"/>
    <s v="Los Angeles"/>
    <x v="1"/>
    <n v="90032"/>
    <x v="1"/>
    <s v="OFF-PA-10002036"/>
    <x v="1"/>
    <x v="10"/>
    <s v="Xerox 1930"/>
    <n v="38.880000000000003"/>
    <n v="6"/>
    <n v="0"/>
    <n v="19.051200000000001"/>
  </r>
  <r>
    <n v="4498"/>
    <x v="2223"/>
    <x v="3"/>
    <x v="574"/>
    <d v="2014-12-10T00:00:00"/>
    <s v="Standard Class"/>
    <x v="543"/>
    <s v="Giulietta Weimer"/>
    <x v="0"/>
    <s v="United States"/>
    <s v="Philadelphia"/>
    <x v="9"/>
    <n v="19140"/>
    <x v="3"/>
    <s v="OFF-BI-10003650"/>
    <x v="1"/>
    <x v="8"/>
    <s v="GBC DocuBind 300 Electric Binding Machine"/>
    <n v="631.17600000000016"/>
    <n v="4"/>
    <n v="0.7"/>
    <n v="-462.86239999999998"/>
  </r>
  <r>
    <n v="4499"/>
    <x v="2224"/>
    <x v="2"/>
    <x v="871"/>
    <d v="2011-11-26T00:00:00"/>
    <s v="Standard Class"/>
    <x v="744"/>
    <s v="Georgia Rosenberg"/>
    <x v="1"/>
    <s v="United States"/>
    <s v="San Francisco"/>
    <x v="1"/>
    <n v="94110"/>
    <x v="1"/>
    <s v="OFF-PA-10003309"/>
    <x v="1"/>
    <x v="10"/>
    <s v="Xerox 211"/>
    <n v="12.96"/>
    <n v="2"/>
    <n v="0"/>
    <n v="6.2208000000000006"/>
  </r>
  <r>
    <n v="4500"/>
    <x v="2225"/>
    <x v="0"/>
    <x v="342"/>
    <d v="2013-04-17T00:00:00"/>
    <s v="Standard Class"/>
    <x v="524"/>
    <s v="Filia McAdams"/>
    <x v="1"/>
    <s v="United States"/>
    <s v="Bakersfield"/>
    <x v="1"/>
    <n v="93309"/>
    <x v="1"/>
    <s v="OFF-PA-10002787"/>
    <x v="1"/>
    <x v="10"/>
    <s v="Xerox 227"/>
    <n v="12.96"/>
    <n v="2"/>
    <n v="0"/>
    <n v="6.2208000000000006"/>
  </r>
  <r>
    <n v="4501"/>
    <x v="2225"/>
    <x v="0"/>
    <x v="342"/>
    <d v="2013-04-17T00:00:00"/>
    <s v="Standard Class"/>
    <x v="524"/>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x v="99"/>
    <s v="Michael Stewart"/>
    <x v="1"/>
    <s v="United States"/>
    <s v="Houston"/>
    <x v="5"/>
    <n v="77095"/>
    <x v="2"/>
    <s v="OFF-PA-10002005"/>
    <x v="1"/>
    <x v="10"/>
    <s v="Xerox 225"/>
    <n v="25.920000000000005"/>
    <n v="5"/>
    <n v="0.2"/>
    <n v="9.0719999999999992"/>
  </r>
  <r>
    <n v="4503"/>
    <x v="2226"/>
    <x v="2"/>
    <x v="479"/>
    <d v="2011-07-04T00:00:00"/>
    <s v="Standard Class"/>
    <x v="99"/>
    <s v="Michael Stewart"/>
    <x v="1"/>
    <s v="United States"/>
    <s v="Houston"/>
    <x v="5"/>
    <n v="77095"/>
    <x v="2"/>
    <s v="OFF-FA-10002815"/>
    <x v="1"/>
    <x v="13"/>
    <s v="Staples"/>
    <n v="21.312000000000005"/>
    <n v="6"/>
    <n v="0.2"/>
    <n v="7.1928000000000001"/>
  </r>
  <r>
    <n v="4504"/>
    <x v="2227"/>
    <x v="2"/>
    <x v="163"/>
    <d v="2011-12-29T00:00:00"/>
    <s v="Standard Class"/>
    <x v="408"/>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x v="408"/>
    <s v="Ben Ferrer"/>
    <x v="2"/>
    <s v="United States"/>
    <s v="Los Angeles"/>
    <x v="1"/>
    <n v="90045"/>
    <x v="1"/>
    <s v="OFF-AP-10000828"/>
    <x v="1"/>
    <x v="9"/>
    <s v="Avanti 4.4 Cu. Ft. Refrigerator"/>
    <n v="361.96"/>
    <n v="2"/>
    <n v="0"/>
    <n v="101.34879999999998"/>
  </r>
  <r>
    <n v="4506"/>
    <x v="2227"/>
    <x v="2"/>
    <x v="163"/>
    <d v="2011-12-29T00:00:00"/>
    <s v="Standard Class"/>
    <x v="408"/>
    <s v="Ben Ferrer"/>
    <x v="2"/>
    <s v="United States"/>
    <s v="Los Angeles"/>
    <x v="1"/>
    <n v="90045"/>
    <x v="1"/>
    <s v="TEC-AC-10004708"/>
    <x v="2"/>
    <x v="11"/>
    <s v="Sony 32GB Class 10 Micro SDHC R40 Memory Card"/>
    <n v="62.849999999999994"/>
    <n v="3"/>
    <n v="0"/>
    <n v="13.198499999999999"/>
  </r>
  <r>
    <n v="4507"/>
    <x v="2227"/>
    <x v="2"/>
    <x v="163"/>
    <d v="2011-12-29T00:00:00"/>
    <s v="Standard Class"/>
    <x v="408"/>
    <s v="Ben Ferrer"/>
    <x v="2"/>
    <s v="United States"/>
    <s v="Los Angeles"/>
    <x v="1"/>
    <n v="90045"/>
    <x v="1"/>
    <s v="TEC-PH-10001530"/>
    <x v="2"/>
    <x v="7"/>
    <s v="Cisco Unified IP Phone 7945G VoIP phone"/>
    <n v="818.37600000000009"/>
    <n v="3"/>
    <n v="0.2"/>
    <n v="51.148499999999984"/>
  </r>
  <r>
    <n v="4508"/>
    <x v="2227"/>
    <x v="2"/>
    <x v="163"/>
    <d v="2011-12-29T00:00:00"/>
    <s v="Standard Class"/>
    <x v="408"/>
    <s v="Ben Ferrer"/>
    <x v="2"/>
    <s v="United States"/>
    <s v="Los Angeles"/>
    <x v="1"/>
    <n v="90045"/>
    <x v="1"/>
    <s v="OFF-ST-10002301"/>
    <x v="1"/>
    <x v="4"/>
    <s v="Tennsco Commercial Shelving"/>
    <n v="20.34"/>
    <n v="1"/>
    <n v="0"/>
    <n v="0.20339999999999847"/>
  </r>
  <r>
    <n v="4509"/>
    <x v="2227"/>
    <x v="2"/>
    <x v="163"/>
    <d v="2011-12-29T00:00:00"/>
    <s v="Standard Class"/>
    <x v="408"/>
    <s v="Ben Ferrer"/>
    <x v="2"/>
    <s v="United States"/>
    <s v="Los Angeles"/>
    <x v="1"/>
    <n v="90045"/>
    <x v="1"/>
    <s v="FUR-FU-10002554"/>
    <x v="0"/>
    <x v="5"/>
    <s v="Westinghouse Floor Lamp with Metal Mesh Shade, Black"/>
    <n v="23.99"/>
    <n v="1"/>
    <n v="0"/>
    <n v="5.5176999999999978"/>
  </r>
  <r>
    <n v="4510"/>
    <x v="2228"/>
    <x v="3"/>
    <x v="979"/>
    <d v="2014-05-30T00:00:00"/>
    <s v="Standard Class"/>
    <x v="745"/>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x v="366"/>
    <s v="Kalyca Meade"/>
    <x v="1"/>
    <s v="United States"/>
    <s v="Springfield"/>
    <x v="25"/>
    <n v="65807"/>
    <x v="2"/>
    <s v="FUR-FU-10001085"/>
    <x v="0"/>
    <x v="5"/>
    <s v="3M Polarizing Light Filter Sleeves"/>
    <n v="37.299999999999997"/>
    <n v="2"/>
    <n v="0"/>
    <n v="17.157999999999998"/>
  </r>
  <r>
    <n v="4512"/>
    <x v="2229"/>
    <x v="0"/>
    <x v="338"/>
    <d v="2013-11-15T00:00:00"/>
    <s v="Standard Class"/>
    <x v="366"/>
    <s v="Kalyca Meade"/>
    <x v="1"/>
    <s v="United States"/>
    <s v="Springfield"/>
    <x v="25"/>
    <n v="65807"/>
    <x v="2"/>
    <s v="OFF-BI-10001597"/>
    <x v="1"/>
    <x v="8"/>
    <s v="Wilson Jones Ledger-Size, Piano-Hinge Binder, 2&quot;, Blue"/>
    <n v="81.96"/>
    <n v="2"/>
    <n v="0"/>
    <n v="39.340799999999994"/>
  </r>
  <r>
    <n v="4513"/>
    <x v="2230"/>
    <x v="0"/>
    <x v="824"/>
    <d v="2013-10-04T00:00:00"/>
    <s v="First Class"/>
    <x v="431"/>
    <s v="Liz Preis"/>
    <x v="0"/>
    <s v="United States"/>
    <s v="Phoenix"/>
    <x v="16"/>
    <n v="85023"/>
    <x v="1"/>
    <s v="OFF-BI-10002429"/>
    <x v="1"/>
    <x v="8"/>
    <s v="Premier Elliptical Ring Binder, Black"/>
    <n v="54.792000000000009"/>
    <n v="6"/>
    <n v="0.7"/>
    <n v="-40.180799999999991"/>
  </r>
  <r>
    <n v="4514"/>
    <x v="2231"/>
    <x v="0"/>
    <x v="47"/>
    <d v="2013-09-09T00:00:00"/>
    <s v="First Class"/>
    <x v="696"/>
    <s v="Bruce Geld"/>
    <x v="0"/>
    <s v="United States"/>
    <s v="Houston"/>
    <x v="5"/>
    <n v="77070"/>
    <x v="2"/>
    <s v="OFF-ST-10001590"/>
    <x v="1"/>
    <x v="4"/>
    <s v="Tenex Personal Project File with Scoop Front Design, Black"/>
    <n v="10.784000000000001"/>
    <n v="1"/>
    <n v="0.2"/>
    <n v="0.8087999999999993"/>
  </r>
  <r>
    <n v="4515"/>
    <x v="2232"/>
    <x v="0"/>
    <x v="189"/>
    <d v="2013-11-02T00:00:00"/>
    <s v="Second Class"/>
    <x v="572"/>
    <s v="Ben Wallace"/>
    <x v="0"/>
    <s v="United States"/>
    <s v="Hampton"/>
    <x v="17"/>
    <n v="23666"/>
    <x v="0"/>
    <s v="FUR-CH-10000847"/>
    <x v="0"/>
    <x v="1"/>
    <s v="Global Executive Mid-Back Manager's Chair"/>
    <n v="290.98"/>
    <n v="1"/>
    <n v="0"/>
    <n v="75.654799999999994"/>
  </r>
  <r>
    <n v="4516"/>
    <x v="2233"/>
    <x v="3"/>
    <x v="760"/>
    <d v="2014-10-27T00:00:00"/>
    <s v="Standard Class"/>
    <x v="28"/>
    <s v="Paul Stevenson"/>
    <x v="2"/>
    <s v="United States"/>
    <s v="Tulsa"/>
    <x v="26"/>
    <n v="74133"/>
    <x v="2"/>
    <s v="OFF-AR-10003179"/>
    <x v="1"/>
    <x v="6"/>
    <s v="Dixon Ticonderoga Core-Lock Colored Pencils"/>
    <n v="36.44"/>
    <n v="4"/>
    <n v="0"/>
    <n v="12.025199999999998"/>
  </r>
  <r>
    <n v="4517"/>
    <x v="2234"/>
    <x v="0"/>
    <x v="306"/>
    <d v="2013-09-21T00:00:00"/>
    <s v="Standard Class"/>
    <x v="262"/>
    <s v="Rob Beeghly"/>
    <x v="0"/>
    <s v="United States"/>
    <s v="Seattle"/>
    <x v="4"/>
    <n v="98105"/>
    <x v="1"/>
    <s v="OFF-PA-10000807"/>
    <x v="1"/>
    <x v="10"/>
    <s v="TOPS &quot;Important Message&quot; Pads, Canary, 4-1/4 x 5-1/2, 50 Sheets per Pad"/>
    <n v="21.400000000000002"/>
    <n v="5"/>
    <n v="0"/>
    <n v="10.058"/>
  </r>
  <r>
    <n v="4518"/>
    <x v="2234"/>
    <x v="0"/>
    <x v="306"/>
    <d v="2013-09-21T00:00:00"/>
    <s v="Standard Class"/>
    <x v="262"/>
    <s v="Rob Beeghly"/>
    <x v="0"/>
    <s v="United States"/>
    <s v="Seattle"/>
    <x v="4"/>
    <n v="98105"/>
    <x v="1"/>
    <s v="OFF-BI-10002103"/>
    <x v="1"/>
    <x v="8"/>
    <s v="Cardinal Slant-D Ring Binder, Heavy Gauge Vinyl"/>
    <n v="48.664000000000001"/>
    <n v="7"/>
    <n v="0.2"/>
    <n v="15.815799999999999"/>
  </r>
  <r>
    <n v="4519"/>
    <x v="2235"/>
    <x v="0"/>
    <x v="477"/>
    <d v="2013-10-02T00:00:00"/>
    <s v="Standard Class"/>
    <x v="493"/>
    <s v="Julia West"/>
    <x v="0"/>
    <s v="United States"/>
    <s v="San Francisco"/>
    <x v="1"/>
    <n v="94109"/>
    <x v="1"/>
    <s v="OFF-AR-10004441"/>
    <x v="1"/>
    <x v="6"/>
    <s v="BIC Brite Liner Highlighters"/>
    <n v="16.559999999999999"/>
    <n v="4"/>
    <n v="0"/>
    <n v="6.9551999999999996"/>
  </r>
  <r>
    <n v="4520"/>
    <x v="2236"/>
    <x v="3"/>
    <x v="193"/>
    <d v="2014-06-15T00:00:00"/>
    <s v="Standard Class"/>
    <x v="540"/>
    <s v="Neil Ducich"/>
    <x v="1"/>
    <s v="United States"/>
    <s v="Jacksonville"/>
    <x v="2"/>
    <n v="32216"/>
    <x v="0"/>
    <s v="OFF-ST-10003805"/>
    <x v="1"/>
    <x v="4"/>
    <s v="24 Capacity Maxi Data Binder Racks, Pearl"/>
    <n v="1347.5200000000002"/>
    <n v="8"/>
    <n v="0.2"/>
    <n v="84.219999999999857"/>
  </r>
  <r>
    <n v="4521"/>
    <x v="2237"/>
    <x v="2"/>
    <x v="980"/>
    <d v="2011-02-27T00:00:00"/>
    <s v="Standard Class"/>
    <x v="18"/>
    <s v="Linda Cazamias"/>
    <x v="1"/>
    <s v="United States"/>
    <s v="Richmond"/>
    <x v="14"/>
    <n v="47374"/>
    <x v="2"/>
    <s v="TEC-AC-10001284"/>
    <x v="2"/>
    <x v="11"/>
    <s v="Enermax Briskie RF Wireless Keyboard and Mouse Combo"/>
    <n v="62.31"/>
    <n v="3"/>
    <n v="0"/>
    <n v="22.4316"/>
  </r>
  <r>
    <n v="4522"/>
    <x v="2237"/>
    <x v="2"/>
    <x v="980"/>
    <d v="2011-02-27T00:00:00"/>
    <s v="Standard Class"/>
    <x v="18"/>
    <s v="Linda Cazamias"/>
    <x v="1"/>
    <s v="United States"/>
    <s v="Richmond"/>
    <x v="14"/>
    <n v="47374"/>
    <x v="2"/>
    <s v="FUR-FU-10000221"/>
    <x v="0"/>
    <x v="5"/>
    <s v="Master Caster Door Stop, Brown"/>
    <n v="20.32"/>
    <n v="4"/>
    <n v="0"/>
    <n v="6.9087999999999994"/>
  </r>
  <r>
    <n v="4523"/>
    <x v="2238"/>
    <x v="3"/>
    <x v="297"/>
    <d v="2014-02-26T00:00:00"/>
    <s v="Second Class"/>
    <x v="162"/>
    <s v="Bart Pistole"/>
    <x v="1"/>
    <s v="United States"/>
    <s v="Louisville"/>
    <x v="22"/>
    <n v="80027"/>
    <x v="1"/>
    <s v="OFF-FA-10001229"/>
    <x v="1"/>
    <x v="13"/>
    <s v="Staples"/>
    <n v="9.4320000000000004"/>
    <n v="3"/>
    <n v="0.2"/>
    <n v="3.065399999999999"/>
  </r>
  <r>
    <n v="4524"/>
    <x v="2239"/>
    <x v="2"/>
    <x v="981"/>
    <d v="2011-11-06T00:00:00"/>
    <s v="Standard Class"/>
    <x v="742"/>
    <s v="Roger Demir"/>
    <x v="0"/>
    <s v="United States"/>
    <s v="New York City"/>
    <x v="15"/>
    <n v="10024"/>
    <x v="3"/>
    <s v="OFF-LA-10001569"/>
    <x v="1"/>
    <x v="2"/>
    <s v="Avery 499"/>
    <n v="34.86"/>
    <n v="7"/>
    <n v="0"/>
    <n v="16.035599999999999"/>
  </r>
  <r>
    <n v="4525"/>
    <x v="2239"/>
    <x v="2"/>
    <x v="981"/>
    <d v="2011-11-06T00:00:00"/>
    <s v="Standard Class"/>
    <x v="742"/>
    <s v="Roger Demir"/>
    <x v="0"/>
    <s v="United States"/>
    <s v="New York City"/>
    <x v="15"/>
    <n v="10024"/>
    <x v="3"/>
    <s v="FUR-FU-10004018"/>
    <x v="0"/>
    <x v="5"/>
    <s v="Tensor Computer Mounted Lamp"/>
    <n v="89.34"/>
    <n v="6"/>
    <n v="0"/>
    <n v="24.121800000000004"/>
  </r>
  <r>
    <n v="4526"/>
    <x v="2240"/>
    <x v="3"/>
    <x v="729"/>
    <d v="2014-07-24T00:00:00"/>
    <s v="Standard Class"/>
    <x v="336"/>
    <s v="Bill Eplett"/>
    <x v="2"/>
    <s v="United States"/>
    <s v="Rome"/>
    <x v="15"/>
    <n v="13440"/>
    <x v="3"/>
    <s v="TEC-PH-10004536"/>
    <x v="2"/>
    <x v="7"/>
    <s v="Avaya 5420 Digital phone"/>
    <n v="269.98"/>
    <n v="2"/>
    <n v="0"/>
    <n v="67.495000000000005"/>
  </r>
  <r>
    <n v="4527"/>
    <x v="2240"/>
    <x v="3"/>
    <x v="729"/>
    <d v="2014-07-24T00:00:00"/>
    <s v="Standard Class"/>
    <x v="336"/>
    <s v="Bill Eplett"/>
    <x v="2"/>
    <s v="United States"/>
    <s v="Rome"/>
    <x v="15"/>
    <n v="13440"/>
    <x v="3"/>
    <s v="OFF-PA-10004353"/>
    <x v="1"/>
    <x v="10"/>
    <s v="Southworth 25% Cotton Premium Laser Paper and Envelopes"/>
    <n v="99.9"/>
    <n v="5"/>
    <n v="0"/>
    <n v="47.952000000000005"/>
  </r>
  <r>
    <n v="4528"/>
    <x v="2240"/>
    <x v="3"/>
    <x v="729"/>
    <d v="2014-07-24T00:00:00"/>
    <s v="Standard Class"/>
    <x v="336"/>
    <s v="Bill Eplett"/>
    <x v="2"/>
    <s v="United States"/>
    <s v="Rome"/>
    <x v="15"/>
    <n v="13440"/>
    <x v="3"/>
    <s v="FUR-FU-10004848"/>
    <x v="0"/>
    <x v="5"/>
    <s v="DAX Solid Wood Frames"/>
    <n v="39.08"/>
    <n v="4"/>
    <n v="0"/>
    <n v="14.459599999999998"/>
  </r>
  <r>
    <n v="4529"/>
    <x v="2241"/>
    <x v="3"/>
    <x v="565"/>
    <d v="2014-09-11T00:00:00"/>
    <s v="Second Class"/>
    <x v="276"/>
    <s v="Roland Schwarz"/>
    <x v="1"/>
    <s v="United States"/>
    <s v="Marion"/>
    <x v="24"/>
    <n v="43302"/>
    <x v="3"/>
    <s v="TEC-AC-10004864"/>
    <x v="2"/>
    <x v="11"/>
    <s v="Memorex Micro Travel Drive 32 GB"/>
    <n v="116.83199999999999"/>
    <n v="4"/>
    <n v="0.2"/>
    <n v="33.589200000000005"/>
  </r>
  <r>
    <n v="4530"/>
    <x v="2242"/>
    <x v="0"/>
    <x v="696"/>
    <d v="2013-11-19T00:00:00"/>
    <s v="Standard Class"/>
    <x v="110"/>
    <s v="Kelly Collister"/>
    <x v="0"/>
    <s v="United States"/>
    <s v="Houston"/>
    <x v="5"/>
    <n v="77041"/>
    <x v="2"/>
    <s v="OFF-BI-10002393"/>
    <x v="1"/>
    <x v="8"/>
    <s v="Binder Posts"/>
    <n v="2.2959999999999994"/>
    <n v="2"/>
    <n v="0.8"/>
    <n v="-3.9032000000000009"/>
  </r>
  <r>
    <n v="4531"/>
    <x v="2243"/>
    <x v="0"/>
    <x v="696"/>
    <d v="2013-11-18T00:00:00"/>
    <s v="First Class"/>
    <x v="93"/>
    <s v="Maria Bertelson"/>
    <x v="0"/>
    <s v="United States"/>
    <s v="New York City"/>
    <x v="15"/>
    <n v="10009"/>
    <x v="3"/>
    <s v="FUR-CH-10002335"/>
    <x v="0"/>
    <x v="1"/>
    <s v="Hon GuestStacker Chair"/>
    <n v="408.00599999999997"/>
    <n v="2"/>
    <n v="0.1"/>
    <n v="72.534400000000005"/>
  </r>
  <r>
    <n v="4532"/>
    <x v="2243"/>
    <x v="0"/>
    <x v="696"/>
    <d v="2013-11-18T00:00:00"/>
    <s v="First Class"/>
    <x v="93"/>
    <s v="Maria Bertelson"/>
    <x v="0"/>
    <s v="United States"/>
    <s v="New York City"/>
    <x v="15"/>
    <n v="10009"/>
    <x v="3"/>
    <s v="OFF-ST-10001590"/>
    <x v="1"/>
    <x v="4"/>
    <s v="Tenex Personal Project File with Scoop Front Design, Black"/>
    <n v="40.44"/>
    <n v="3"/>
    <n v="0"/>
    <n v="10.514399999999998"/>
  </r>
  <r>
    <n v="4533"/>
    <x v="2244"/>
    <x v="2"/>
    <x v="982"/>
    <d v="2011-10-10T00:00:00"/>
    <s v="Same Day"/>
    <x v="184"/>
    <s v="Tanja Norvell"/>
    <x v="2"/>
    <s v="United States"/>
    <s v="Manteca"/>
    <x v="1"/>
    <n v="95336"/>
    <x v="1"/>
    <s v="FUR-CH-10002774"/>
    <x v="0"/>
    <x v="1"/>
    <s v="Global Deluxe Stacking Chair, Gray"/>
    <n v="122.352"/>
    <n v="3"/>
    <n v="0.2"/>
    <n v="13.764599999999994"/>
  </r>
  <r>
    <n v="4534"/>
    <x v="2244"/>
    <x v="2"/>
    <x v="982"/>
    <d v="2011-10-10T00:00:00"/>
    <s v="Same Day"/>
    <x v="184"/>
    <s v="Tanja Norvell"/>
    <x v="2"/>
    <s v="United States"/>
    <s v="Manteca"/>
    <x v="1"/>
    <n v="95336"/>
    <x v="1"/>
    <s v="OFF-EN-10001219"/>
    <x v="1"/>
    <x v="12"/>
    <s v="#10- 4 1/8&quot; x 9 1/2&quot; Security-Tint Envelopes"/>
    <n v="15.28"/>
    <n v="2"/>
    <n v="0"/>
    <n v="7.4871999999999996"/>
  </r>
  <r>
    <n v="4535"/>
    <x v="2245"/>
    <x v="1"/>
    <x v="531"/>
    <d v="2012-03-26T00:00:00"/>
    <s v="Standard Class"/>
    <x v="305"/>
    <s v="Mike Caudle"/>
    <x v="1"/>
    <s v="United States"/>
    <s v="Los Angeles"/>
    <x v="1"/>
    <n v="90004"/>
    <x v="1"/>
    <s v="OFF-PA-10001947"/>
    <x v="1"/>
    <x v="10"/>
    <s v="Xerox 1974"/>
    <n v="11.96"/>
    <n v="2"/>
    <n v="0"/>
    <n v="5.8604000000000003"/>
  </r>
  <r>
    <n v="4536"/>
    <x v="2246"/>
    <x v="3"/>
    <x v="141"/>
    <d v="2014-07-13T00:00:00"/>
    <s v="Standard Class"/>
    <x v="665"/>
    <s v="Vicky Freymann"/>
    <x v="2"/>
    <s v="United States"/>
    <s v="Seattle"/>
    <x v="4"/>
    <n v="98115"/>
    <x v="1"/>
    <s v="FUR-FU-10003142"/>
    <x v="0"/>
    <x v="5"/>
    <s v="Master Big Foot Doorstop, Beige"/>
    <n v="15.84"/>
    <n v="3"/>
    <n v="0"/>
    <n v="4.9103999999999992"/>
  </r>
  <r>
    <n v="4537"/>
    <x v="2246"/>
    <x v="3"/>
    <x v="141"/>
    <d v="2014-07-13T00:00:00"/>
    <s v="Standard Class"/>
    <x v="665"/>
    <s v="Vicky Freymann"/>
    <x v="2"/>
    <s v="United States"/>
    <s v="Seattle"/>
    <x v="4"/>
    <n v="98115"/>
    <x v="1"/>
    <s v="OFF-BI-10001543"/>
    <x v="1"/>
    <x v="8"/>
    <s v="GBC VeloBinder Manual Binding System"/>
    <n v="86.376000000000005"/>
    <n v="3"/>
    <n v="0.2"/>
    <n v="30.231600000000007"/>
  </r>
  <r>
    <n v="4538"/>
    <x v="2246"/>
    <x v="3"/>
    <x v="141"/>
    <d v="2014-07-13T00:00:00"/>
    <s v="Standard Class"/>
    <x v="665"/>
    <s v="Vicky Freymann"/>
    <x v="2"/>
    <s v="United States"/>
    <s v="Seattle"/>
    <x v="4"/>
    <n v="98115"/>
    <x v="1"/>
    <s v="OFF-AR-10003560"/>
    <x v="1"/>
    <x v="6"/>
    <s v="Zebra Zazzle Fluorescent Highlighters"/>
    <n v="18.240000000000002"/>
    <n v="3"/>
    <n v="0"/>
    <n v="6.2015999999999991"/>
  </r>
  <r>
    <n v="4539"/>
    <x v="2246"/>
    <x v="3"/>
    <x v="141"/>
    <d v="2014-07-13T00:00:00"/>
    <s v="Standard Class"/>
    <x v="665"/>
    <s v="Vicky Freymann"/>
    <x v="2"/>
    <s v="United States"/>
    <s v="Seattle"/>
    <x v="4"/>
    <n v="98115"/>
    <x v="1"/>
    <s v="OFF-AR-10004757"/>
    <x v="1"/>
    <x v="6"/>
    <s v="Crayola Colored Pencils"/>
    <n v="13.12"/>
    <n v="4"/>
    <n v="0"/>
    <n v="4.3295999999999992"/>
  </r>
  <r>
    <n v="4540"/>
    <x v="2247"/>
    <x v="1"/>
    <x v="914"/>
    <d v="2012-03-02T00:00:00"/>
    <s v="Standard Class"/>
    <x v="20"/>
    <s v="Erin Smith"/>
    <x v="1"/>
    <s v="United States"/>
    <s v="Providence"/>
    <x v="34"/>
    <n v="2908"/>
    <x v="3"/>
    <s v="TEC-PH-10003800"/>
    <x v="2"/>
    <x v="7"/>
    <s v="i.Sound Portable Power - 8000 mAh"/>
    <n v="105.98"/>
    <n v="2"/>
    <n v="0"/>
    <n v="1.0597999999999956"/>
  </r>
  <r>
    <n v="4541"/>
    <x v="2247"/>
    <x v="1"/>
    <x v="914"/>
    <d v="2012-03-02T00:00:00"/>
    <s v="Standard Class"/>
    <x v="2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x v="149"/>
    <s v="Michael Kennedy"/>
    <x v="1"/>
    <s v="United States"/>
    <s v="Chicago"/>
    <x v="10"/>
    <n v="60653"/>
    <x v="2"/>
    <s v="OFF-BI-10000756"/>
    <x v="1"/>
    <x v="8"/>
    <s v="Storex DuraTech Recycled Plastic Frosted Binders"/>
    <n v="5.9359999999999991"/>
    <n v="7"/>
    <n v="0.8"/>
    <n v="-8.9040000000000035"/>
  </r>
  <r>
    <n v="4543"/>
    <x v="2249"/>
    <x v="3"/>
    <x v="983"/>
    <d v="2014-04-01T00:00:00"/>
    <s v="First Class"/>
    <x v="746"/>
    <s v="Tony Molinari"/>
    <x v="0"/>
    <s v="United States"/>
    <s v="Oklahoma City"/>
    <x v="26"/>
    <n v="73120"/>
    <x v="2"/>
    <s v="OFF-EN-10004206"/>
    <x v="1"/>
    <x v="12"/>
    <s v="Multimedia Mailers"/>
    <n v="325.86"/>
    <n v="2"/>
    <n v="0"/>
    <n v="149.8956"/>
  </r>
  <r>
    <n v="4544"/>
    <x v="2250"/>
    <x v="1"/>
    <x v="984"/>
    <d v="2012-07-17T00:00:00"/>
    <s v="Second Class"/>
    <x v="210"/>
    <s v="Rob Lucas"/>
    <x v="0"/>
    <s v="United States"/>
    <s v="Chicago"/>
    <x v="10"/>
    <n v="60610"/>
    <x v="2"/>
    <s v="FUR-CH-10004477"/>
    <x v="0"/>
    <x v="1"/>
    <s v="Global Push Button Manager's Chair, Indigo"/>
    <n v="383.60699999999997"/>
    <n v="9"/>
    <n v="0.3"/>
    <n v="-5.4801000000000215"/>
  </r>
  <r>
    <n v="4545"/>
    <x v="2250"/>
    <x v="1"/>
    <x v="984"/>
    <d v="2012-07-17T00:00:00"/>
    <s v="Second Class"/>
    <x v="210"/>
    <s v="Rob Lucas"/>
    <x v="0"/>
    <s v="United States"/>
    <s v="Chicago"/>
    <x v="10"/>
    <n v="60610"/>
    <x v="2"/>
    <s v="TEC-PH-10003505"/>
    <x v="2"/>
    <x v="7"/>
    <s v="Geemarc AmpliPOWER60"/>
    <n v="148.47999999999999"/>
    <n v="2"/>
    <n v="0.2"/>
    <n v="16.703999999999986"/>
  </r>
  <r>
    <n v="4546"/>
    <x v="2250"/>
    <x v="1"/>
    <x v="984"/>
    <d v="2012-07-17T00:00:00"/>
    <s v="Second Class"/>
    <x v="210"/>
    <s v="Rob Lucas"/>
    <x v="0"/>
    <s v="United States"/>
    <s v="Chicago"/>
    <x v="10"/>
    <n v="60610"/>
    <x v="2"/>
    <s v="TEC-PH-10000526"/>
    <x v="2"/>
    <x v="7"/>
    <s v="Vtech CS6719"/>
    <n v="537.54399999999998"/>
    <n v="7"/>
    <n v="0.2"/>
    <n v="53.754400000000004"/>
  </r>
  <r>
    <n v="4547"/>
    <x v="2250"/>
    <x v="1"/>
    <x v="984"/>
    <d v="2012-07-17T00:00:00"/>
    <s v="Second Class"/>
    <x v="210"/>
    <s v="Rob Lucas"/>
    <x v="0"/>
    <s v="United States"/>
    <s v="Chicago"/>
    <x v="10"/>
    <n v="60610"/>
    <x v="2"/>
    <s v="OFF-BI-10003314"/>
    <x v="1"/>
    <x v="8"/>
    <s v="Tuff Stuff Recycled Round Ring Binders"/>
    <n v="1.9279999999999997"/>
    <n v="2"/>
    <n v="0.8"/>
    <n v="-2.9884000000000004"/>
  </r>
  <r>
    <n v="4548"/>
    <x v="2250"/>
    <x v="1"/>
    <x v="984"/>
    <d v="2012-07-17T00:00:00"/>
    <s v="Second Class"/>
    <x v="210"/>
    <s v="Rob Lucas"/>
    <x v="0"/>
    <s v="United States"/>
    <s v="Chicago"/>
    <x v="10"/>
    <n v="60610"/>
    <x v="2"/>
    <s v="OFF-AR-10003190"/>
    <x v="1"/>
    <x v="6"/>
    <s v="Newell 32"/>
    <n v="6.911999999999999"/>
    <n v="3"/>
    <n v="0.2"/>
    <n v="0.69120000000000026"/>
  </r>
  <r>
    <n v="4549"/>
    <x v="2250"/>
    <x v="1"/>
    <x v="984"/>
    <d v="2012-07-17T00:00:00"/>
    <s v="Second Class"/>
    <x v="210"/>
    <s v="Rob Lucas"/>
    <x v="0"/>
    <s v="United States"/>
    <s v="Chicago"/>
    <x v="10"/>
    <n v="60610"/>
    <x v="2"/>
    <s v="FUR-FU-10001861"/>
    <x v="0"/>
    <x v="5"/>
    <s v="Floodlight Indoor Halogen Bulbs, 1 Bulb per Pack, 60 Watts"/>
    <n v="7.76"/>
    <n v="1"/>
    <n v="0.6"/>
    <n v="-2.1340000000000003"/>
  </r>
  <r>
    <n v="4550"/>
    <x v="2250"/>
    <x v="1"/>
    <x v="984"/>
    <d v="2012-07-17T00:00:00"/>
    <s v="Second Class"/>
    <x v="210"/>
    <s v="Rob Lucas"/>
    <x v="0"/>
    <s v="United States"/>
    <s v="Chicago"/>
    <x v="10"/>
    <n v="60610"/>
    <x v="2"/>
    <s v="TEC-PH-10003963"/>
    <x v="2"/>
    <x v="7"/>
    <s v="GE 2-Jack Phone Line Splitter"/>
    <n v="659.16800000000012"/>
    <n v="4"/>
    <n v="0.2"/>
    <n v="49.437599999999975"/>
  </r>
  <r>
    <n v="4551"/>
    <x v="2251"/>
    <x v="3"/>
    <x v="504"/>
    <d v="2014-05-03T00:00:00"/>
    <s v="First Class"/>
    <x v="392"/>
    <s v="Neoma Murray"/>
    <x v="0"/>
    <s v="United States"/>
    <s v="Manchester"/>
    <x v="29"/>
    <n v="6040"/>
    <x v="3"/>
    <s v="OFF-LA-10003388"/>
    <x v="1"/>
    <x v="2"/>
    <s v="Avery 5"/>
    <n v="5.76"/>
    <n v="2"/>
    <n v="0"/>
    <n v="2.8224"/>
  </r>
  <r>
    <n v="4552"/>
    <x v="2252"/>
    <x v="2"/>
    <x v="985"/>
    <d v="2011-07-17T00:00:00"/>
    <s v="Standard Class"/>
    <x v="136"/>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x v="223"/>
    <s v="Jeremy Farry"/>
    <x v="0"/>
    <s v="United States"/>
    <s v="San Francisco"/>
    <x v="1"/>
    <n v="94122"/>
    <x v="1"/>
    <s v="FUR-CH-10004886"/>
    <x v="0"/>
    <x v="1"/>
    <s v="Bevis Steel Folding Chairs"/>
    <n v="230.28000000000003"/>
    <n v="3"/>
    <n v="0.2"/>
    <n v="23.027999999999992"/>
  </r>
  <r>
    <n v="4554"/>
    <x v="2253"/>
    <x v="2"/>
    <x v="422"/>
    <d v="2012-01-02T00:00:00"/>
    <s v="Standard Class"/>
    <x v="223"/>
    <s v="Jeremy Farry"/>
    <x v="0"/>
    <s v="United States"/>
    <s v="San Francisco"/>
    <x v="1"/>
    <n v="94122"/>
    <x v="1"/>
    <s v="OFF-PA-10003657"/>
    <x v="1"/>
    <x v="10"/>
    <s v="Xerox 1927"/>
    <n v="12.84"/>
    <n v="3"/>
    <n v="0"/>
    <n v="5.7779999999999987"/>
  </r>
  <r>
    <n v="4555"/>
    <x v="2254"/>
    <x v="0"/>
    <x v="535"/>
    <d v="2013-03-02T00:00:00"/>
    <s v="Second Class"/>
    <x v="518"/>
    <s v="Eric Barreto"/>
    <x v="0"/>
    <s v="United States"/>
    <s v="La Crosse"/>
    <x v="6"/>
    <n v="54601"/>
    <x v="2"/>
    <s v="OFF-BI-10004738"/>
    <x v="1"/>
    <x v="8"/>
    <s v="Flexible Leather- Look Classic Collection Ring Binder"/>
    <n v="56.820000000000007"/>
    <n v="3"/>
    <n v="0"/>
    <n v="28.410000000000004"/>
  </r>
  <r>
    <n v="4556"/>
    <x v="2255"/>
    <x v="1"/>
    <x v="391"/>
    <d v="2012-03-26T00:00:00"/>
    <s v="First Class"/>
    <x v="495"/>
    <s v="Sheri Gordon"/>
    <x v="0"/>
    <s v="United States"/>
    <s v="Florence"/>
    <x v="20"/>
    <n v="29501"/>
    <x v="0"/>
    <s v="OFF-FA-10003112"/>
    <x v="1"/>
    <x v="13"/>
    <s v="Staples"/>
    <n v="31.56"/>
    <n v="4"/>
    <n v="0"/>
    <n v="14.201999999999998"/>
  </r>
  <r>
    <n v="4557"/>
    <x v="2255"/>
    <x v="1"/>
    <x v="391"/>
    <d v="2012-03-26T00:00:00"/>
    <s v="First Class"/>
    <x v="495"/>
    <s v="Sheri Gordon"/>
    <x v="0"/>
    <s v="United States"/>
    <s v="Florence"/>
    <x v="20"/>
    <n v="29501"/>
    <x v="0"/>
    <s v="OFF-ST-10002486"/>
    <x v="1"/>
    <x v="4"/>
    <s v="Eldon Shelf Savers Cubes and Bins"/>
    <n v="27.92"/>
    <n v="4"/>
    <n v="0"/>
    <n v="0.5583999999999989"/>
  </r>
  <r>
    <n v="4558"/>
    <x v="2256"/>
    <x v="3"/>
    <x v="208"/>
    <d v="2014-10-29T00:00:00"/>
    <s v="Standard Class"/>
    <x v="444"/>
    <s v="Natalie DeCherney"/>
    <x v="0"/>
    <s v="United States"/>
    <s v="Glendale"/>
    <x v="16"/>
    <n v="85301"/>
    <x v="1"/>
    <s v="OFF-BI-10003984"/>
    <x v="1"/>
    <x v="8"/>
    <s v="Lock-Up Easel 'Spel-Binder'"/>
    <n v="8.5590000000000011"/>
    <n v="1"/>
    <n v="0.7"/>
    <n v="-6.5618999999999996"/>
  </r>
  <r>
    <n v="4559"/>
    <x v="2257"/>
    <x v="2"/>
    <x v="520"/>
    <d v="2012-01-05T00:00:00"/>
    <s v="Standard Class"/>
    <x v="698"/>
    <s v="Candace McMahon"/>
    <x v="1"/>
    <s v="United States"/>
    <s v="El Paso"/>
    <x v="5"/>
    <n v="79907"/>
    <x v="2"/>
    <s v="OFF-EN-10004773"/>
    <x v="1"/>
    <x v="12"/>
    <s v="Staples"/>
    <n v="49.568000000000005"/>
    <n v="2"/>
    <n v="0.2"/>
    <n v="17.968399999999995"/>
  </r>
  <r>
    <n v="4560"/>
    <x v="2258"/>
    <x v="2"/>
    <x v="952"/>
    <d v="2011-05-08T00:00:00"/>
    <s v="First Class"/>
    <x v="12"/>
    <s v="Emily Burns"/>
    <x v="0"/>
    <s v="United States"/>
    <s v="San Antonio"/>
    <x v="5"/>
    <n v="78207"/>
    <x v="2"/>
    <s v="FUR-CH-10001146"/>
    <x v="0"/>
    <x v="1"/>
    <s v="Global Value Mid-Back Manager's Chair, Gray"/>
    <n v="127.869"/>
    <n v="3"/>
    <n v="0.3"/>
    <n v="-9.1335000000000122"/>
  </r>
  <r>
    <n v="4561"/>
    <x v="2259"/>
    <x v="1"/>
    <x v="784"/>
    <d v="2012-12-09T00:00:00"/>
    <s v="Second Class"/>
    <x v="447"/>
    <s v="Harry Marie"/>
    <x v="1"/>
    <s v="United States"/>
    <s v="Los Angeles"/>
    <x v="1"/>
    <n v="90049"/>
    <x v="1"/>
    <s v="OFF-EN-10003296"/>
    <x v="1"/>
    <x v="12"/>
    <s v="Tyvek Side-Opening Peel &amp; Seel Expanding Envelopes"/>
    <n v="271.44"/>
    <n v="3"/>
    <n v="0"/>
    <n v="122.148"/>
  </r>
  <r>
    <n v="4562"/>
    <x v="2259"/>
    <x v="1"/>
    <x v="784"/>
    <d v="2012-12-09T00:00:00"/>
    <s v="Second Class"/>
    <x v="447"/>
    <s v="Harry Marie"/>
    <x v="1"/>
    <s v="United States"/>
    <s v="Los Angeles"/>
    <x v="1"/>
    <n v="90049"/>
    <x v="1"/>
    <s v="TEC-PH-10000193"/>
    <x v="2"/>
    <x v="7"/>
    <s v="Jensen SMPS-640 - speaker phone"/>
    <n v="110.352"/>
    <n v="3"/>
    <n v="0.2"/>
    <n v="8.2763999999999953"/>
  </r>
  <r>
    <n v="4563"/>
    <x v="2259"/>
    <x v="1"/>
    <x v="784"/>
    <d v="2012-12-09T00:00:00"/>
    <s v="Second Class"/>
    <x v="447"/>
    <s v="Harry Marie"/>
    <x v="1"/>
    <s v="United States"/>
    <s v="Los Angeles"/>
    <x v="1"/>
    <n v="90049"/>
    <x v="1"/>
    <s v="FUR-FU-10002111"/>
    <x v="0"/>
    <x v="5"/>
    <s v="Master Caster Door Stop, Large Brown"/>
    <n v="36.4"/>
    <n v="5"/>
    <n v="0"/>
    <n v="13.832000000000001"/>
  </r>
  <r>
    <n v="4564"/>
    <x v="2260"/>
    <x v="3"/>
    <x v="986"/>
    <d v="2014-10-01T00:00:00"/>
    <s v="Standard Class"/>
    <x v="319"/>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x v="678"/>
    <s v="Dario Medina"/>
    <x v="1"/>
    <s v="United States"/>
    <s v="Mesa"/>
    <x v="16"/>
    <n v="85204"/>
    <x v="1"/>
    <s v="OFF-ST-10004950"/>
    <x v="1"/>
    <x v="4"/>
    <s v="Acco Perma 3000 Stacking Storage Drawers"/>
    <n v="100.70400000000001"/>
    <n v="6"/>
    <n v="0.2"/>
    <n v="-1.2588000000000008"/>
  </r>
  <r>
    <n v="4566"/>
    <x v="2262"/>
    <x v="3"/>
    <x v="734"/>
    <d v="2014-12-11T00:00:00"/>
    <s v="Standard Class"/>
    <x v="430"/>
    <s v="Matt Collins"/>
    <x v="0"/>
    <s v="United States"/>
    <s v="Fayetteville"/>
    <x v="3"/>
    <n v="28314"/>
    <x v="0"/>
    <s v="OFF-AP-10002350"/>
    <x v="1"/>
    <x v="9"/>
    <s v="Belkin F9H710-06 7 Outlet SurgeMaster Surge Protector"/>
    <n v="45.216000000000001"/>
    <n v="3"/>
    <n v="0.2"/>
    <n v="4.5215999999999994"/>
  </r>
  <r>
    <n v="4567"/>
    <x v="2262"/>
    <x v="3"/>
    <x v="734"/>
    <d v="2014-12-11T00:00:00"/>
    <s v="Standard Class"/>
    <x v="430"/>
    <s v="Matt Collins"/>
    <x v="0"/>
    <s v="United States"/>
    <s v="Fayetteville"/>
    <x v="3"/>
    <n v="28314"/>
    <x v="0"/>
    <s v="OFF-BI-10004233"/>
    <x v="1"/>
    <x v="8"/>
    <s v="GBC Pre-Punched Binding Paper, Plastic, White, 8-1/2&quot; x 11&quot;"/>
    <n v="28.782000000000004"/>
    <n v="6"/>
    <n v="0.7"/>
    <n v="-21.1068"/>
  </r>
  <r>
    <n v="4568"/>
    <x v="2262"/>
    <x v="3"/>
    <x v="734"/>
    <d v="2014-12-11T00:00:00"/>
    <s v="Standard Class"/>
    <x v="430"/>
    <s v="Matt Collins"/>
    <x v="0"/>
    <s v="United States"/>
    <s v="Fayetteville"/>
    <x v="3"/>
    <n v="28314"/>
    <x v="0"/>
    <s v="OFF-PA-10001892"/>
    <x v="1"/>
    <x v="10"/>
    <s v="Rediform Wirebound &quot;Phone Memo&quot; Message Book, 11 x 5-3/4"/>
    <n v="24.448"/>
    <n v="4"/>
    <n v="0.2"/>
    <n v="8.8623999999999992"/>
  </r>
  <r>
    <n v="4569"/>
    <x v="2263"/>
    <x v="1"/>
    <x v="627"/>
    <d v="2012-11-13T00:00:00"/>
    <s v="Standard Class"/>
    <x v="551"/>
    <s v="Duane Benoit"/>
    <x v="0"/>
    <s v="United States"/>
    <s v="Houston"/>
    <x v="5"/>
    <n v="77095"/>
    <x v="2"/>
    <s v="OFF-BI-10003291"/>
    <x v="1"/>
    <x v="8"/>
    <s v="Wilson Jones Leather-Like Binders with DublLock Round Rings"/>
    <n v="10.475999999999999"/>
    <n v="6"/>
    <n v="0.8"/>
    <n v="-17.285400000000006"/>
  </r>
  <r>
    <n v="4570"/>
    <x v="2264"/>
    <x v="2"/>
    <x v="987"/>
    <d v="2011-04-21T00:00:00"/>
    <s v="Second Class"/>
    <x v="376"/>
    <s v="Nicole Fjeld"/>
    <x v="2"/>
    <s v="United States"/>
    <s v="San Jose"/>
    <x v="1"/>
    <n v="95123"/>
    <x v="1"/>
    <s v="FUR-FU-10004017"/>
    <x v="0"/>
    <x v="5"/>
    <s v="Executive Impressions 13&quot; Chairman Wall Clock"/>
    <n v="76.14"/>
    <n v="3"/>
    <n v="0"/>
    <n v="26.648999999999997"/>
  </r>
  <r>
    <n v="4571"/>
    <x v="2265"/>
    <x v="1"/>
    <x v="442"/>
    <d v="2012-05-27T00:00:00"/>
    <s v="Second Class"/>
    <x v="134"/>
    <s v="Nathan Mautz"/>
    <x v="2"/>
    <s v="United States"/>
    <s v="Wichita"/>
    <x v="41"/>
    <n v="67212"/>
    <x v="2"/>
    <s v="OFF-AR-10002445"/>
    <x v="1"/>
    <x v="6"/>
    <s v="SANFORD Major Accent Highlighters"/>
    <n v="21.240000000000002"/>
    <n v="3"/>
    <n v="0"/>
    <n v="8.071200000000001"/>
  </r>
  <r>
    <n v="4572"/>
    <x v="2265"/>
    <x v="1"/>
    <x v="442"/>
    <d v="2012-05-27T00:00:00"/>
    <s v="Second Class"/>
    <x v="134"/>
    <s v="Nathan Mautz"/>
    <x v="2"/>
    <s v="United States"/>
    <s v="Wichita"/>
    <x v="41"/>
    <n v="67212"/>
    <x v="2"/>
    <s v="OFF-BI-10001718"/>
    <x v="1"/>
    <x v="8"/>
    <s v="GBC DocuBind P50 Personal Binding Machine"/>
    <n v="127.96"/>
    <n v="2"/>
    <n v="0"/>
    <n v="60.141199999999998"/>
  </r>
  <r>
    <n v="4573"/>
    <x v="2266"/>
    <x v="3"/>
    <x v="729"/>
    <d v="2014-07-22T00:00:00"/>
    <s v="Standard Class"/>
    <x v="437"/>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x v="377"/>
    <s v="Matthew Grinstein"/>
    <x v="2"/>
    <s v="United States"/>
    <s v="Jackson"/>
    <x v="12"/>
    <n v="49201"/>
    <x v="2"/>
    <s v="TEC-PH-10002103"/>
    <x v="2"/>
    <x v="7"/>
    <s v="Jabra SPEAK 410"/>
    <n v="657.93"/>
    <n v="7"/>
    <n v="0"/>
    <n v="184.22039999999998"/>
  </r>
  <r>
    <n v="4575"/>
    <x v="2267"/>
    <x v="0"/>
    <x v="939"/>
    <d v="2013-12-19T00:00:00"/>
    <s v="Standard Class"/>
    <x v="377"/>
    <s v="Matthew Grinstein"/>
    <x v="2"/>
    <s v="United States"/>
    <s v="Jackson"/>
    <x v="12"/>
    <n v="49201"/>
    <x v="2"/>
    <s v="FUR-FU-10003724"/>
    <x v="0"/>
    <x v="5"/>
    <s v="Westinghouse Clip-On Gooseneck Lamps"/>
    <n v="33.479999999999997"/>
    <n v="4"/>
    <n v="0"/>
    <n v="8.7047999999999988"/>
  </r>
  <r>
    <n v="4576"/>
    <x v="2267"/>
    <x v="0"/>
    <x v="939"/>
    <d v="2013-12-19T00:00:00"/>
    <s v="Standard Class"/>
    <x v="377"/>
    <s v="Matthew Grinstein"/>
    <x v="2"/>
    <s v="United States"/>
    <s v="Jackson"/>
    <x v="12"/>
    <n v="49201"/>
    <x v="2"/>
    <s v="OFF-AR-10003732"/>
    <x v="1"/>
    <x v="6"/>
    <s v="Newell 333"/>
    <n v="13.899999999999999"/>
    <n v="5"/>
    <n v="0"/>
    <n v="3.6139999999999994"/>
  </r>
  <r>
    <n v="4577"/>
    <x v="2267"/>
    <x v="0"/>
    <x v="939"/>
    <d v="2013-12-19T00:00:00"/>
    <s v="Standard Class"/>
    <x v="377"/>
    <s v="Matthew Grinstein"/>
    <x v="2"/>
    <s v="United States"/>
    <s v="Jackson"/>
    <x v="12"/>
    <n v="49201"/>
    <x v="2"/>
    <s v="OFF-ST-10000885"/>
    <x v="1"/>
    <x v="4"/>
    <s v="Fellowes Desktop Hanging File Manager"/>
    <n v="26.86"/>
    <n v="2"/>
    <n v="0"/>
    <n v="6.7149999999999999"/>
  </r>
  <r>
    <n v="4578"/>
    <x v="2268"/>
    <x v="2"/>
    <x v="909"/>
    <d v="2011-04-16T00:00:00"/>
    <s v="Standard Class"/>
    <x v="339"/>
    <s v="Sanjit Engle"/>
    <x v="0"/>
    <s v="United States"/>
    <s v="Lewiston"/>
    <x v="45"/>
    <n v="83501"/>
    <x v="1"/>
    <s v="OFF-BI-10004817"/>
    <x v="1"/>
    <x v="8"/>
    <s v="GBC Personal VeloBind Strips"/>
    <n v="9.5840000000000014"/>
    <n v="1"/>
    <n v="0.2"/>
    <n v="3.3543999999999996"/>
  </r>
  <r>
    <n v="4579"/>
    <x v="2269"/>
    <x v="1"/>
    <x v="988"/>
    <d v="2012-06-15T00:00:00"/>
    <s v="Standard Class"/>
    <x v="326"/>
    <s v="Anthony Garverick"/>
    <x v="2"/>
    <s v="United States"/>
    <s v="Hampton"/>
    <x v="17"/>
    <n v="23666"/>
    <x v="0"/>
    <s v="OFF-BI-10001670"/>
    <x v="1"/>
    <x v="8"/>
    <s v="Vinyl Sectional Post Binders"/>
    <n v="113.10000000000001"/>
    <n v="3"/>
    <n v="0"/>
    <n v="56.550000000000004"/>
  </r>
  <r>
    <n v="4580"/>
    <x v="2270"/>
    <x v="2"/>
    <x v="923"/>
    <d v="2011-08-02T00:00:00"/>
    <s v="Standard Class"/>
    <x v="442"/>
    <s v="Aaron Smayling"/>
    <x v="1"/>
    <s v="United States"/>
    <s v="New York City"/>
    <x v="15"/>
    <n v="10035"/>
    <x v="3"/>
    <s v="OFF-PA-10002709"/>
    <x v="1"/>
    <x v="10"/>
    <s v="Xerox 1956"/>
    <n v="65.78"/>
    <n v="11"/>
    <n v="0"/>
    <n v="32.232199999999999"/>
  </r>
  <r>
    <n v="4581"/>
    <x v="2271"/>
    <x v="1"/>
    <x v="374"/>
    <d v="2012-08-06T00:00:00"/>
    <s v="Standard Class"/>
    <x v="153"/>
    <s v="Allen Rosenblatt"/>
    <x v="1"/>
    <s v="United States"/>
    <s v="Hattiesburg"/>
    <x v="35"/>
    <n v="39401"/>
    <x v="0"/>
    <s v="TEC-AC-10004469"/>
    <x v="2"/>
    <x v="11"/>
    <s v="Microsoft Sculpt Comfort Mouse"/>
    <n v="239.70000000000002"/>
    <n v="6"/>
    <n v="0"/>
    <n v="105.46800000000002"/>
  </r>
  <r>
    <n v="4582"/>
    <x v="2272"/>
    <x v="0"/>
    <x v="251"/>
    <d v="2013-09-23T00:00:00"/>
    <s v="First Class"/>
    <x v="399"/>
    <s v="Anne Pryor"/>
    <x v="2"/>
    <s v="United States"/>
    <s v="Philadelphia"/>
    <x v="9"/>
    <n v="19140"/>
    <x v="3"/>
    <s v="FUR-FU-10003424"/>
    <x v="0"/>
    <x v="5"/>
    <s v="Nu-Dell Oak Frame"/>
    <n v="25.632000000000001"/>
    <n v="3"/>
    <n v="0.2"/>
    <n v="3.8447999999999967"/>
  </r>
  <r>
    <n v="4583"/>
    <x v="2273"/>
    <x v="0"/>
    <x v="224"/>
    <d v="2013-06-13T00:00:00"/>
    <s v="First Class"/>
    <x v="677"/>
    <s v="Joy Bell-"/>
    <x v="0"/>
    <s v="United States"/>
    <s v="Philadelphia"/>
    <x v="9"/>
    <n v="19140"/>
    <x v="3"/>
    <s v="OFF-LA-10003720"/>
    <x v="1"/>
    <x v="2"/>
    <s v="Avery 487"/>
    <n v="23.616"/>
    <n v="8"/>
    <n v="0.2"/>
    <n v="7.9703999999999997"/>
  </r>
  <r>
    <n v="4584"/>
    <x v="2274"/>
    <x v="0"/>
    <x v="370"/>
    <d v="2013-08-29T00:00:00"/>
    <s v="Second Class"/>
    <x v="747"/>
    <s v="Tom Stivers"/>
    <x v="1"/>
    <s v="United States"/>
    <s v="Los Angeles"/>
    <x v="1"/>
    <n v="90045"/>
    <x v="1"/>
    <s v="OFF-AR-10000390"/>
    <x v="1"/>
    <x v="6"/>
    <s v="Newell Chalk Holder"/>
    <n v="8.26"/>
    <n v="2"/>
    <n v="0"/>
    <n v="3.7995999999999999"/>
  </r>
  <r>
    <n v="4585"/>
    <x v="2275"/>
    <x v="3"/>
    <x v="808"/>
    <d v="2014-11-05T00:00:00"/>
    <s v="Second Class"/>
    <x v="644"/>
    <s v="Nancy Lomonaco"/>
    <x v="2"/>
    <s v="United States"/>
    <s v="Danville"/>
    <x v="1"/>
    <n v="94526"/>
    <x v="1"/>
    <s v="OFF-EN-10001335"/>
    <x v="1"/>
    <x v="12"/>
    <s v="White Business Envelopes with Contemporary Seam, Recycled White Business Envelopes"/>
    <n v="76.58"/>
    <n v="7"/>
    <n v="0"/>
    <n v="38.29"/>
  </r>
  <r>
    <n v="4586"/>
    <x v="2275"/>
    <x v="3"/>
    <x v="808"/>
    <d v="2014-11-05T00:00:00"/>
    <s v="Second Class"/>
    <x v="644"/>
    <s v="Nancy Lomonaco"/>
    <x v="2"/>
    <s v="United States"/>
    <s v="Danville"/>
    <x v="1"/>
    <n v="94526"/>
    <x v="1"/>
    <s v="OFF-AR-10003469"/>
    <x v="1"/>
    <x v="6"/>
    <s v="Nontoxic Chalk"/>
    <n v="8.8000000000000007"/>
    <n v="5"/>
    <n v="0"/>
    <n v="4.2240000000000002"/>
  </r>
  <r>
    <n v="4587"/>
    <x v="2275"/>
    <x v="3"/>
    <x v="808"/>
    <d v="2014-11-05T00:00:00"/>
    <s v="Second Class"/>
    <x v="644"/>
    <s v="Nancy Lomonaco"/>
    <x v="2"/>
    <s v="United States"/>
    <s v="Danville"/>
    <x v="1"/>
    <n v="94526"/>
    <x v="1"/>
    <s v="OFF-BI-10003718"/>
    <x v="1"/>
    <x v="8"/>
    <s v="GBC Therma-A-Bind 250T Electric Binding System"/>
    <n v="590.35199999999998"/>
    <n v="6"/>
    <n v="0.2"/>
    <n v="206.62319999999997"/>
  </r>
  <r>
    <n v="4588"/>
    <x v="2275"/>
    <x v="3"/>
    <x v="808"/>
    <d v="2014-11-05T00:00:00"/>
    <s v="Second Class"/>
    <x v="644"/>
    <s v="Nancy Lomonaco"/>
    <x v="2"/>
    <s v="United States"/>
    <s v="Danville"/>
    <x v="1"/>
    <n v="94526"/>
    <x v="1"/>
    <s v="OFF-FA-10004838"/>
    <x v="1"/>
    <x v="13"/>
    <s v="Super Bands, 12/Pack"/>
    <n v="5.58"/>
    <n v="3"/>
    <n v="0"/>
    <n v="0.16740000000000022"/>
  </r>
  <r>
    <n v="4589"/>
    <x v="2275"/>
    <x v="3"/>
    <x v="808"/>
    <d v="2014-11-05T00:00:00"/>
    <s v="Second Class"/>
    <x v="644"/>
    <s v="Nancy Lomonaco"/>
    <x v="2"/>
    <s v="United States"/>
    <s v="Danville"/>
    <x v="1"/>
    <n v="94526"/>
    <x v="1"/>
    <s v="FUR-FU-10002508"/>
    <x v="0"/>
    <x v="5"/>
    <s v="Document Clip Frames"/>
    <n v="25.02"/>
    <n v="3"/>
    <n v="0"/>
    <n v="10.508400000000002"/>
  </r>
  <r>
    <n v="4590"/>
    <x v="2275"/>
    <x v="3"/>
    <x v="808"/>
    <d v="2014-11-05T00:00:00"/>
    <s v="Second Class"/>
    <x v="644"/>
    <s v="Nancy Lomonaco"/>
    <x v="2"/>
    <s v="United States"/>
    <s v="Danville"/>
    <x v="1"/>
    <n v="94526"/>
    <x v="1"/>
    <s v="OFF-ST-10001511"/>
    <x v="1"/>
    <x v="4"/>
    <s v="Space Solutions Commercial Steel Shelving"/>
    <n v="452.55000000000007"/>
    <n v="7"/>
    <n v="0"/>
    <n v="22.627499999999962"/>
  </r>
  <r>
    <n v="4591"/>
    <x v="2276"/>
    <x v="0"/>
    <x v="482"/>
    <d v="2014-01-01T00:00:00"/>
    <s v="Standard Class"/>
    <x v="305"/>
    <s v="Mike Caudle"/>
    <x v="1"/>
    <s v="United States"/>
    <s v="Los Angeles"/>
    <x v="1"/>
    <n v="90004"/>
    <x v="1"/>
    <s v="OFF-SU-10000952"/>
    <x v="1"/>
    <x v="14"/>
    <s v="Fiskars Home &amp; Office Scissors"/>
    <n v="17.760000000000002"/>
    <n v="2"/>
    <n v="0"/>
    <n v="4.9728000000000012"/>
  </r>
  <r>
    <n v="4592"/>
    <x v="2276"/>
    <x v="0"/>
    <x v="482"/>
    <d v="2014-01-01T00:00:00"/>
    <s v="Standard Class"/>
    <x v="305"/>
    <s v="Mike Caudle"/>
    <x v="1"/>
    <s v="United States"/>
    <s v="Los Angeles"/>
    <x v="1"/>
    <n v="90004"/>
    <x v="1"/>
    <s v="TEC-PH-10002275"/>
    <x v="2"/>
    <x v="7"/>
    <s v="Mitel 5320 IP Phone VoIP phone"/>
    <n v="302.38400000000001"/>
    <n v="2"/>
    <n v="0.2"/>
    <n v="30.238400000000013"/>
  </r>
  <r>
    <n v="4593"/>
    <x v="2276"/>
    <x v="0"/>
    <x v="482"/>
    <d v="2014-01-01T00:00:00"/>
    <s v="Standard Class"/>
    <x v="305"/>
    <s v="Mike Caudle"/>
    <x v="1"/>
    <s v="United States"/>
    <s v="Los Angeles"/>
    <x v="1"/>
    <n v="90004"/>
    <x v="1"/>
    <s v="FUR-CH-10003535"/>
    <x v="0"/>
    <x v="1"/>
    <s v="Global Armless Task Chair, Royal Blue"/>
    <n v="146.352"/>
    <n v="3"/>
    <n v="0.2"/>
    <n v="-5.4882000000000062"/>
  </r>
  <r>
    <n v="4594"/>
    <x v="2276"/>
    <x v="0"/>
    <x v="482"/>
    <d v="2014-01-01T00:00:00"/>
    <s v="Standard Class"/>
    <x v="305"/>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x v="305"/>
    <s v="Mike Caudle"/>
    <x v="1"/>
    <s v="United States"/>
    <s v="Los Angeles"/>
    <x v="1"/>
    <n v="90004"/>
    <x v="1"/>
    <s v="FUR-TA-10003473"/>
    <x v="0"/>
    <x v="3"/>
    <s v="Bretford Rectangular Conference Table Tops"/>
    <n v="902.71199999999999"/>
    <n v="3"/>
    <n v="0.2"/>
    <n v="33.851700000000051"/>
  </r>
  <r>
    <n v="4596"/>
    <x v="2276"/>
    <x v="0"/>
    <x v="482"/>
    <d v="2014-01-01T00:00:00"/>
    <s v="Standard Class"/>
    <x v="305"/>
    <s v="Mike Caudle"/>
    <x v="1"/>
    <s v="United States"/>
    <s v="Los Angeles"/>
    <x v="1"/>
    <n v="90004"/>
    <x v="1"/>
    <s v="OFF-AR-10001897"/>
    <x v="1"/>
    <x v="6"/>
    <s v="Model L Table or Wall-Mount Pencil Sharpener"/>
    <n v="53.97"/>
    <n v="3"/>
    <n v="0"/>
    <n v="15.111600000000001"/>
  </r>
  <r>
    <n v="4597"/>
    <x v="2277"/>
    <x v="0"/>
    <x v="5"/>
    <d v="2013-12-11T00:00:00"/>
    <s v="Second Class"/>
    <x v="679"/>
    <s v="Tony Chapman"/>
    <x v="2"/>
    <s v="United States"/>
    <s v="Washington"/>
    <x v="40"/>
    <n v="20016"/>
    <x v="3"/>
    <s v="OFF-AR-10000034"/>
    <x v="1"/>
    <x v="6"/>
    <s v="BIC Brite Liner Grip Highlighters, Assorted, 5/Pack"/>
    <n v="33.92"/>
    <n v="8"/>
    <n v="0"/>
    <n v="13.2288"/>
  </r>
  <r>
    <n v="4598"/>
    <x v="2278"/>
    <x v="3"/>
    <x v="735"/>
    <d v="2014-09-02T00:00:00"/>
    <s v="Standard Class"/>
    <x v="377"/>
    <s v="Matthew Grinstein"/>
    <x v="2"/>
    <s v="United States"/>
    <s v="Milwaukee"/>
    <x v="6"/>
    <n v="53209"/>
    <x v="2"/>
    <s v="OFF-SU-10004115"/>
    <x v="1"/>
    <x v="14"/>
    <s v="Acme Stainless Steel Office Snips"/>
    <n v="21.81"/>
    <n v="3"/>
    <n v="0"/>
    <n v="5.8887000000000009"/>
  </r>
  <r>
    <n v="4599"/>
    <x v="2278"/>
    <x v="3"/>
    <x v="735"/>
    <d v="2014-09-02T00:00:00"/>
    <s v="Standard Class"/>
    <x v="377"/>
    <s v="Matthew Grinstein"/>
    <x v="2"/>
    <s v="United States"/>
    <s v="Milwaukee"/>
    <x v="6"/>
    <n v="53209"/>
    <x v="2"/>
    <s v="OFF-AP-10001947"/>
    <x v="1"/>
    <x v="9"/>
    <s v="Acco 6 Outlet Guardian Premium Plus Surge Suppressor"/>
    <n v="91.6"/>
    <n v="5"/>
    <n v="0"/>
    <n v="26.563999999999997"/>
  </r>
  <r>
    <n v="4600"/>
    <x v="2279"/>
    <x v="1"/>
    <x v="747"/>
    <d v="2012-07-20T00:00:00"/>
    <s v="Standard Class"/>
    <x v="450"/>
    <s v="Michael Granlund"/>
    <x v="2"/>
    <s v="United States"/>
    <s v="Baltimore"/>
    <x v="39"/>
    <n v="21215"/>
    <x v="3"/>
    <s v="FUR-CH-10004853"/>
    <x v="0"/>
    <x v="1"/>
    <s v="Global Manager's Adjustable Task Chair, Storm"/>
    <n v="150.97999999999999"/>
    <n v="1"/>
    <n v="0"/>
    <n v="43.784199999999984"/>
  </r>
  <r>
    <n v="4601"/>
    <x v="2279"/>
    <x v="1"/>
    <x v="747"/>
    <d v="2012-07-20T00:00:00"/>
    <s v="Standard Class"/>
    <x v="450"/>
    <s v="Michael Granlund"/>
    <x v="2"/>
    <s v="United States"/>
    <s v="Baltimore"/>
    <x v="39"/>
    <n v="21215"/>
    <x v="3"/>
    <s v="OFF-EN-10000483"/>
    <x v="1"/>
    <x v="12"/>
    <s v="White Envelopes, White Envelopes with Clear Poly Window"/>
    <n v="137.25"/>
    <n v="9"/>
    <n v="0"/>
    <n v="63.134999999999991"/>
  </r>
  <r>
    <n v="4602"/>
    <x v="2279"/>
    <x v="1"/>
    <x v="747"/>
    <d v="2012-07-20T00:00:00"/>
    <s v="Standard Class"/>
    <x v="450"/>
    <s v="Michael Granlund"/>
    <x v="2"/>
    <s v="United States"/>
    <s v="Baltimore"/>
    <x v="39"/>
    <n v="21215"/>
    <x v="3"/>
    <s v="OFF-FA-10001332"/>
    <x v="1"/>
    <x v="13"/>
    <s v="Acco Banker's Clasps, 5 3/4&quot;-Long"/>
    <n v="11.52"/>
    <n v="4"/>
    <n v="0"/>
    <n v="5.4143999999999997"/>
  </r>
  <r>
    <n v="4603"/>
    <x v="2280"/>
    <x v="1"/>
    <x v="989"/>
    <d v="2012-05-29T00:00:00"/>
    <s v="Second Class"/>
    <x v="408"/>
    <s v="Ben Ferrer"/>
    <x v="2"/>
    <s v="United States"/>
    <s v="Jacksonville"/>
    <x v="3"/>
    <n v="28540"/>
    <x v="0"/>
    <s v="OFF-PA-10003790"/>
    <x v="1"/>
    <x v="10"/>
    <s v="Xerox 1991"/>
    <n v="18.272000000000002"/>
    <n v="1"/>
    <n v="0.2"/>
    <n v="5.9383999999999988"/>
  </r>
  <r>
    <n v="4604"/>
    <x v="2280"/>
    <x v="1"/>
    <x v="989"/>
    <d v="2012-05-29T00:00:00"/>
    <s v="Second Class"/>
    <x v="408"/>
    <s v="Ben Ferrer"/>
    <x v="2"/>
    <s v="United States"/>
    <s v="Jacksonville"/>
    <x v="3"/>
    <n v="28540"/>
    <x v="0"/>
    <s v="OFF-PA-10003134"/>
    <x v="1"/>
    <x v="10"/>
    <s v="Xerox 1937"/>
    <n v="153.72800000000001"/>
    <n v="4"/>
    <n v="0.2"/>
    <n v="53.804799999999986"/>
  </r>
  <r>
    <n v="4605"/>
    <x v="2280"/>
    <x v="1"/>
    <x v="989"/>
    <d v="2012-05-29T00:00:00"/>
    <s v="Second Class"/>
    <x v="408"/>
    <s v="Ben Ferrer"/>
    <x v="2"/>
    <s v="United States"/>
    <s v="Jacksonville"/>
    <x v="3"/>
    <n v="28540"/>
    <x v="0"/>
    <s v="OFF-EN-10004459"/>
    <x v="1"/>
    <x v="12"/>
    <s v="Security-Tint Envelopes"/>
    <n v="12.224"/>
    <n v="2"/>
    <n v="0.2"/>
    <n v="4.4311999999999996"/>
  </r>
  <r>
    <n v="4606"/>
    <x v="2280"/>
    <x v="1"/>
    <x v="989"/>
    <d v="2012-05-29T00:00:00"/>
    <s v="Second Class"/>
    <x v="408"/>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x v="474"/>
    <s v="Maxwell Schwartz"/>
    <x v="0"/>
    <s v="United States"/>
    <s v="Rochester"/>
    <x v="15"/>
    <n v="14609"/>
    <x v="3"/>
    <s v="TEC-PH-10004093"/>
    <x v="2"/>
    <x v="7"/>
    <s v="Panasonic Kx-TS550"/>
    <n v="45.99"/>
    <n v="1"/>
    <n v="0"/>
    <n v="13.3371"/>
  </r>
  <r>
    <n v="4608"/>
    <x v="2281"/>
    <x v="1"/>
    <x v="71"/>
    <d v="2012-06-02T00:00:00"/>
    <s v="Standard Class"/>
    <x v="474"/>
    <s v="Maxwell Schwartz"/>
    <x v="0"/>
    <s v="United States"/>
    <s v="Rochester"/>
    <x v="15"/>
    <n v="14609"/>
    <x v="3"/>
    <s v="OFF-ST-10001490"/>
    <x v="1"/>
    <x v="4"/>
    <s v="Hot File 7-Pocket, Floor Stand"/>
    <n v="535.41"/>
    <n v="3"/>
    <n v="0"/>
    <n v="160.62299999999993"/>
  </r>
  <r>
    <n v="4609"/>
    <x v="2281"/>
    <x v="1"/>
    <x v="71"/>
    <d v="2012-06-02T00:00:00"/>
    <s v="Standard Class"/>
    <x v="474"/>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x v="474"/>
    <s v="Maxwell Schwartz"/>
    <x v="0"/>
    <s v="United States"/>
    <s v="Rochester"/>
    <x v="15"/>
    <n v="14609"/>
    <x v="3"/>
    <s v="OFF-PA-10004255"/>
    <x v="1"/>
    <x v="10"/>
    <s v="Xerox 219"/>
    <n v="45.36"/>
    <n v="7"/>
    <n v="0"/>
    <n v="21.772800000000004"/>
  </r>
  <r>
    <n v="4611"/>
    <x v="2282"/>
    <x v="3"/>
    <x v="45"/>
    <d v="2014-11-15T00:00:00"/>
    <s v="Standard Class"/>
    <x v="32"/>
    <s v="Joel Eaton"/>
    <x v="0"/>
    <s v="United States"/>
    <s v="Oceanside"/>
    <x v="1"/>
    <n v="92054"/>
    <x v="1"/>
    <s v="FUR-FU-10000023"/>
    <x v="0"/>
    <x v="5"/>
    <s v="Eldon Wave Desk Accessories"/>
    <n v="47.12"/>
    <n v="8"/>
    <n v="0"/>
    <n v="20.732800000000001"/>
  </r>
  <r>
    <n v="4612"/>
    <x v="2283"/>
    <x v="0"/>
    <x v="990"/>
    <d v="2013-01-26T00:00:00"/>
    <s v="Second Class"/>
    <x v="428"/>
    <s v="Henry Goldwyn"/>
    <x v="1"/>
    <s v="United States"/>
    <s v="Gulfport"/>
    <x v="35"/>
    <n v="39503"/>
    <x v="0"/>
    <s v="OFF-BI-10000285"/>
    <x v="1"/>
    <x v="8"/>
    <s v="XtraLife ClearVue Slant-D Ring Binders by Cardinal"/>
    <n v="31.36"/>
    <n v="4"/>
    <n v="0"/>
    <n v="15.68"/>
  </r>
  <r>
    <n v="4613"/>
    <x v="2284"/>
    <x v="3"/>
    <x v="413"/>
    <d v="2014-01-07T00:00:00"/>
    <s v="Standard Class"/>
    <x v="212"/>
    <s v="Emily Phan"/>
    <x v="0"/>
    <s v="United States"/>
    <s v="Jacksonville"/>
    <x v="2"/>
    <n v="32216"/>
    <x v="0"/>
    <s v="OFF-AR-10000588"/>
    <x v="1"/>
    <x v="6"/>
    <s v="Newell 345"/>
    <n v="47.616"/>
    <n v="3"/>
    <n v="0.2"/>
    <n v="3.571200000000001"/>
  </r>
  <r>
    <n v="4614"/>
    <x v="2284"/>
    <x v="3"/>
    <x v="413"/>
    <d v="2014-01-07T00:00:00"/>
    <s v="Standard Class"/>
    <x v="212"/>
    <s v="Emily Phan"/>
    <x v="0"/>
    <s v="United States"/>
    <s v="Jacksonville"/>
    <x v="2"/>
    <n v="32216"/>
    <x v="0"/>
    <s v="OFF-PA-10002250"/>
    <x v="1"/>
    <x v="10"/>
    <s v="Things To Do Today Pad"/>
    <n v="23.480000000000004"/>
    <n v="5"/>
    <n v="0.2"/>
    <n v="8.218"/>
  </r>
  <r>
    <n v="4615"/>
    <x v="2285"/>
    <x v="0"/>
    <x v="64"/>
    <d v="2013-09-11T00:00:00"/>
    <s v="Standard Class"/>
    <x v="689"/>
    <s v="Gary Hansen"/>
    <x v="2"/>
    <s v="United States"/>
    <s v="Houston"/>
    <x v="5"/>
    <n v="77070"/>
    <x v="2"/>
    <s v="OFF-AP-10002457"/>
    <x v="1"/>
    <x v="9"/>
    <s v="Eureka The Boss Plus 12-Amp Hard Box Upright Vacuum, Red"/>
    <n v="62.789999999999992"/>
    <n v="3"/>
    <n v="0.8"/>
    <n v="-166.39350000000002"/>
  </r>
  <r>
    <n v="4616"/>
    <x v="2285"/>
    <x v="0"/>
    <x v="64"/>
    <d v="2013-09-11T00:00:00"/>
    <s v="Standard Class"/>
    <x v="689"/>
    <s v="Gary Hansen"/>
    <x v="2"/>
    <s v="United States"/>
    <s v="Houston"/>
    <x v="5"/>
    <n v="77070"/>
    <x v="2"/>
    <s v="OFF-FA-10002763"/>
    <x v="1"/>
    <x v="13"/>
    <s v="Advantus Map Pennant Flags and Round Head Tacks"/>
    <n v="28.44"/>
    <n v="9"/>
    <n v="0.2"/>
    <n v="4.2659999999999973"/>
  </r>
  <r>
    <n v="4617"/>
    <x v="2286"/>
    <x v="1"/>
    <x v="406"/>
    <d v="2012-09-07T00:00:00"/>
    <s v="Second Class"/>
    <x v="103"/>
    <s v="David Smith"/>
    <x v="1"/>
    <s v="United States"/>
    <s v="Houston"/>
    <x v="5"/>
    <n v="77095"/>
    <x v="2"/>
    <s v="TEC-AC-10000109"/>
    <x v="2"/>
    <x v="11"/>
    <s v="Sony Micro Vault Click 16 GB USB 2.0 Flash Drive"/>
    <n v="134.376"/>
    <n v="3"/>
    <n v="0.2"/>
    <n v="6.7188000000000088"/>
  </r>
  <r>
    <n v="4618"/>
    <x v="2287"/>
    <x v="1"/>
    <x v="481"/>
    <d v="2012-09-26T00:00:00"/>
    <s v="Standard Class"/>
    <x v="274"/>
    <s v="Tracy Hopkins"/>
    <x v="2"/>
    <s v="United States"/>
    <s v="Everett"/>
    <x v="31"/>
    <n v="2149"/>
    <x v="3"/>
    <s v="TEC-PH-10002415"/>
    <x v="2"/>
    <x v="7"/>
    <s v="Polycom VoiceStation 500 Conference phone"/>
    <n v="589.9"/>
    <n v="2"/>
    <n v="0"/>
    <n v="147.47500000000002"/>
  </r>
  <r>
    <n v="4619"/>
    <x v="2287"/>
    <x v="1"/>
    <x v="481"/>
    <d v="2012-09-26T00:00:00"/>
    <s v="Standard Class"/>
    <x v="274"/>
    <s v="Tracy Hopkins"/>
    <x v="2"/>
    <s v="United States"/>
    <s v="Everett"/>
    <x v="31"/>
    <n v="2149"/>
    <x v="3"/>
    <s v="FUR-CH-10000785"/>
    <x v="0"/>
    <x v="1"/>
    <s v="Global Ergonomic Managers Chair"/>
    <n v="542.93999999999994"/>
    <n v="3"/>
    <n v="0"/>
    <n v="141.1644"/>
  </r>
  <r>
    <n v="4620"/>
    <x v="2288"/>
    <x v="3"/>
    <x v="165"/>
    <d v="2014-12-26T00:00:00"/>
    <s v="First Class"/>
    <x v="84"/>
    <s v="Robert Marley"/>
    <x v="2"/>
    <s v="United States"/>
    <s v="Los Angeles"/>
    <x v="1"/>
    <n v="90049"/>
    <x v="1"/>
    <s v="TEC-CO-10001449"/>
    <x v="2"/>
    <x v="16"/>
    <s v="Hewlett Packard LaserJet 3310 Copier"/>
    <n v="2879.9520000000002"/>
    <n v="6"/>
    <n v="0.2"/>
    <n v="1007.9831999999999"/>
  </r>
  <r>
    <n v="4621"/>
    <x v="2288"/>
    <x v="3"/>
    <x v="165"/>
    <d v="2014-12-26T00:00:00"/>
    <s v="First Class"/>
    <x v="84"/>
    <s v="Robert Marley"/>
    <x v="2"/>
    <s v="United States"/>
    <s v="Los Angeles"/>
    <x v="1"/>
    <n v="90049"/>
    <x v="1"/>
    <s v="OFF-BI-10001670"/>
    <x v="1"/>
    <x v="8"/>
    <s v="Vinyl Sectional Post Binders"/>
    <n v="90.480000000000018"/>
    <n v="3"/>
    <n v="0.2"/>
    <n v="33.93"/>
  </r>
  <r>
    <n v="4622"/>
    <x v="2289"/>
    <x v="1"/>
    <x v="348"/>
    <d v="2012-10-08T00:00:00"/>
    <s v="Second Class"/>
    <x v="245"/>
    <s v="Sylvia Foulston"/>
    <x v="1"/>
    <s v="United States"/>
    <s v="Wilmington"/>
    <x v="13"/>
    <n v="19805"/>
    <x v="3"/>
    <s v="OFF-ST-10001328"/>
    <x v="1"/>
    <x v="4"/>
    <s v="Personal Filing Tote with Lid, Black/Gray"/>
    <n v="77.55"/>
    <n v="5"/>
    <n v="0"/>
    <n v="21.714000000000002"/>
  </r>
  <r>
    <n v="4623"/>
    <x v="2290"/>
    <x v="3"/>
    <x v="428"/>
    <d v="2014-09-15T00:00:00"/>
    <s v="Standard Class"/>
    <x v="2"/>
    <s v="Sean O'Donnell"/>
    <x v="0"/>
    <s v="United States"/>
    <s v="Columbia"/>
    <x v="18"/>
    <n v="38401"/>
    <x v="0"/>
    <s v="OFF-SU-10001225"/>
    <x v="1"/>
    <x v="14"/>
    <s v="Staples"/>
    <n v="8.8320000000000007"/>
    <n v="3"/>
    <n v="0.2"/>
    <n v="-1.9872000000000005"/>
  </r>
  <r>
    <n v="4624"/>
    <x v="2290"/>
    <x v="3"/>
    <x v="428"/>
    <d v="2014-09-15T00:00:00"/>
    <s v="Standard Class"/>
    <x v="2"/>
    <s v="Sean O'Donnell"/>
    <x v="0"/>
    <s v="United States"/>
    <s v="Columbia"/>
    <x v="18"/>
    <n v="38401"/>
    <x v="0"/>
    <s v="OFF-PA-10000357"/>
    <x v="1"/>
    <x v="10"/>
    <s v="Xerox 1888"/>
    <n v="177.536"/>
    <n v="4"/>
    <n v="0.2"/>
    <n v="62.137599999999992"/>
  </r>
  <r>
    <n v="4625"/>
    <x v="2290"/>
    <x v="3"/>
    <x v="428"/>
    <d v="2014-09-15T00:00:00"/>
    <s v="Standard Class"/>
    <x v="2"/>
    <s v="Sean O'Donnell"/>
    <x v="0"/>
    <s v="United States"/>
    <s v="Columbia"/>
    <x v="18"/>
    <n v="38401"/>
    <x v="0"/>
    <s v="OFF-ST-10000046"/>
    <x v="1"/>
    <x v="4"/>
    <s v="Fellowes Super Stor/Drawer Files"/>
    <n v="258.48"/>
    <n v="2"/>
    <n v="0.2"/>
    <n v="-3.2309999999999945"/>
  </r>
  <r>
    <n v="4626"/>
    <x v="2290"/>
    <x v="3"/>
    <x v="428"/>
    <d v="2014-09-15T00:00:00"/>
    <s v="Standard Class"/>
    <x v="2"/>
    <s v="Sean O'Donnell"/>
    <x v="0"/>
    <s v="United States"/>
    <s v="Columbia"/>
    <x v="18"/>
    <n v="38401"/>
    <x v="0"/>
    <s v="FUR-FU-10000023"/>
    <x v="0"/>
    <x v="5"/>
    <s v="Eldon Wave Desk Accessories"/>
    <n v="14.135999999999999"/>
    <n v="3"/>
    <n v="0.2"/>
    <n v="4.240800000000001"/>
  </r>
  <r>
    <n v="4627"/>
    <x v="2291"/>
    <x v="0"/>
    <x v="373"/>
    <d v="2013-11-19T00:00:00"/>
    <s v="Standard Class"/>
    <x v="316"/>
    <s v="Cyma Kinney"/>
    <x v="1"/>
    <s v="United States"/>
    <s v="New York City"/>
    <x v="15"/>
    <n v="10011"/>
    <x v="3"/>
    <s v="OFF-ST-10003455"/>
    <x v="1"/>
    <x v="4"/>
    <s v="Tenex File Box, Personal Filing Tote with Lid, Black"/>
    <n v="77.55"/>
    <n v="5"/>
    <n v="0"/>
    <n v="20.163000000000004"/>
  </r>
  <r>
    <n v="4628"/>
    <x v="2291"/>
    <x v="0"/>
    <x v="373"/>
    <d v="2013-11-19T00:00:00"/>
    <s v="Standard Class"/>
    <x v="316"/>
    <s v="Cyma Kinney"/>
    <x v="1"/>
    <s v="United States"/>
    <s v="New York City"/>
    <x v="15"/>
    <n v="10011"/>
    <x v="3"/>
    <s v="OFF-ST-10000876"/>
    <x v="1"/>
    <x v="4"/>
    <s v="Eldon Simplefile Box Office"/>
    <n v="24.88"/>
    <n v="2"/>
    <n v="0"/>
    <n v="6.9664000000000001"/>
  </r>
  <r>
    <n v="4629"/>
    <x v="2291"/>
    <x v="0"/>
    <x v="373"/>
    <d v="2013-11-19T00:00:00"/>
    <s v="Standard Class"/>
    <x v="316"/>
    <s v="Cyma Kinney"/>
    <x v="1"/>
    <s v="United States"/>
    <s v="New York City"/>
    <x v="15"/>
    <n v="10011"/>
    <x v="3"/>
    <s v="OFF-AR-10003582"/>
    <x v="1"/>
    <x v="6"/>
    <s v="Boston Electric Pencil Sharpener, Model 1818, Charcoal Black"/>
    <n v="140.75"/>
    <n v="5"/>
    <n v="0"/>
    <n v="39.410000000000011"/>
  </r>
  <r>
    <n v="4630"/>
    <x v="2291"/>
    <x v="0"/>
    <x v="373"/>
    <d v="2013-11-19T00:00:00"/>
    <s v="Standard Class"/>
    <x v="316"/>
    <s v="Cyma Kinney"/>
    <x v="1"/>
    <s v="United States"/>
    <s v="New York City"/>
    <x v="15"/>
    <n v="10011"/>
    <x v="3"/>
    <s v="OFF-ST-10004258"/>
    <x v="1"/>
    <x v="4"/>
    <s v="Portable Personal File Box"/>
    <n v="36.630000000000003"/>
    <n v="3"/>
    <n v="0"/>
    <n v="9.8901000000000039"/>
  </r>
  <r>
    <n v="4631"/>
    <x v="2292"/>
    <x v="1"/>
    <x v="52"/>
    <d v="2012-10-15T00:00:00"/>
    <s v="Same Day"/>
    <x v="315"/>
    <s v="Guy Armstrong"/>
    <x v="0"/>
    <s v="United States"/>
    <s v="Mount Pleasant"/>
    <x v="12"/>
    <n v="48858"/>
    <x v="2"/>
    <s v="FUR-FU-10000719"/>
    <x v="0"/>
    <x v="5"/>
    <s v="DAX Cubicle Frames, 8-1/2 x 11"/>
    <n v="17.14"/>
    <n v="2"/>
    <n v="0"/>
    <n v="6.1704000000000008"/>
  </r>
  <r>
    <n v="4632"/>
    <x v="2293"/>
    <x v="3"/>
    <x v="646"/>
    <d v="2014-08-09T00:00:00"/>
    <s v="Second Class"/>
    <x v="232"/>
    <s v="Bruce Degenhardt"/>
    <x v="0"/>
    <s v="United States"/>
    <s v="San Francisco"/>
    <x v="1"/>
    <n v="94122"/>
    <x v="1"/>
    <s v="OFF-LA-10001297"/>
    <x v="1"/>
    <x v="2"/>
    <s v="Avery 473"/>
    <n v="51.75"/>
    <n v="5"/>
    <n v="0"/>
    <n v="24.84"/>
  </r>
  <r>
    <n v="4633"/>
    <x v="2293"/>
    <x v="3"/>
    <x v="646"/>
    <d v="2014-08-09T00:00:00"/>
    <s v="Second Class"/>
    <x v="232"/>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x v="103"/>
    <s v="David Smith"/>
    <x v="1"/>
    <s v="United States"/>
    <s v="San Francisco"/>
    <x v="1"/>
    <n v="94122"/>
    <x v="1"/>
    <s v="FUR-BO-10003893"/>
    <x v="0"/>
    <x v="0"/>
    <s v="Sauder Camden County Collection Library"/>
    <n v="586.39800000000002"/>
    <n v="6"/>
    <n v="0.15"/>
    <n v="34.493999999999971"/>
  </r>
  <r>
    <n v="4635"/>
    <x v="2294"/>
    <x v="1"/>
    <x v="291"/>
    <d v="2012-08-26T00:00:00"/>
    <s v="Standard Class"/>
    <x v="103"/>
    <s v="David Smith"/>
    <x v="1"/>
    <s v="United States"/>
    <s v="San Francisco"/>
    <x v="1"/>
    <n v="94122"/>
    <x v="1"/>
    <s v="OFF-ST-10000736"/>
    <x v="1"/>
    <x v="4"/>
    <s v="Carina Double Wide Media Storage Towers in Natural &amp; Black"/>
    <n v="80.98"/>
    <n v="1"/>
    <n v="0"/>
    <n v="3.2391999999999967"/>
  </r>
  <r>
    <n v="4636"/>
    <x v="2295"/>
    <x v="3"/>
    <x v="846"/>
    <d v="2014-03-18T00:00:00"/>
    <s v="Standard Class"/>
    <x v="510"/>
    <s v="Bill Stewart"/>
    <x v="1"/>
    <s v="United States"/>
    <s v="San Francisco"/>
    <x v="1"/>
    <n v="94122"/>
    <x v="1"/>
    <s v="OFF-ST-10000736"/>
    <x v="1"/>
    <x v="4"/>
    <s v="Carina Double Wide Media Storage Towers in Natural &amp; Black"/>
    <n v="242.94"/>
    <n v="3"/>
    <n v="0"/>
    <n v="9.7175999999999902"/>
  </r>
  <r>
    <n v="4637"/>
    <x v="2296"/>
    <x v="3"/>
    <x v="842"/>
    <d v="2014-04-30T00:00:00"/>
    <s v="First Class"/>
    <x v="275"/>
    <s v="Arthur Prichep"/>
    <x v="0"/>
    <s v="United States"/>
    <s v="Los Angeles"/>
    <x v="1"/>
    <n v="90045"/>
    <x v="1"/>
    <s v="OFF-AR-10003373"/>
    <x v="1"/>
    <x v="6"/>
    <s v="Boston School Pro Electric Pencil Sharpener, 1670"/>
    <n v="123.92"/>
    <n v="4"/>
    <n v="0"/>
    <n v="33.458399999999997"/>
  </r>
  <r>
    <n v="4638"/>
    <x v="2296"/>
    <x v="3"/>
    <x v="842"/>
    <d v="2014-04-30T00:00:00"/>
    <s v="First Class"/>
    <x v="275"/>
    <s v="Arthur Prichep"/>
    <x v="0"/>
    <s v="United States"/>
    <s v="Los Angeles"/>
    <x v="1"/>
    <n v="90045"/>
    <x v="1"/>
    <s v="OFF-AR-10000390"/>
    <x v="1"/>
    <x v="6"/>
    <s v="Newell Chalk Holder"/>
    <n v="12.39"/>
    <n v="3"/>
    <n v="0"/>
    <n v="5.6993999999999998"/>
  </r>
  <r>
    <n v="4639"/>
    <x v="2296"/>
    <x v="3"/>
    <x v="842"/>
    <d v="2014-04-30T00:00:00"/>
    <s v="First Class"/>
    <x v="275"/>
    <s v="Arthur Prichep"/>
    <x v="0"/>
    <s v="United States"/>
    <s v="Los Angeles"/>
    <x v="1"/>
    <n v="90045"/>
    <x v="1"/>
    <s v="OFF-AR-10001725"/>
    <x v="1"/>
    <x v="6"/>
    <s v="Boston Home &amp; Office Model 2000 Electric Pencil Sharpeners"/>
    <n v="47.3"/>
    <n v="2"/>
    <n v="0"/>
    <n v="12.298000000000002"/>
  </r>
  <r>
    <n v="4640"/>
    <x v="2297"/>
    <x v="0"/>
    <x v="108"/>
    <d v="2013-09-17T00:00:00"/>
    <s v="Standard Class"/>
    <x v="535"/>
    <s v="Jill Fjeld"/>
    <x v="0"/>
    <s v="United States"/>
    <s v="Newport News"/>
    <x v="17"/>
    <n v="23602"/>
    <x v="0"/>
    <s v="TEC-CO-10001943"/>
    <x v="2"/>
    <x v="16"/>
    <s v="Canon PC-428 Personal Copier"/>
    <n v="1599.92"/>
    <n v="8"/>
    <n v="0"/>
    <n v="751.9624"/>
  </r>
  <r>
    <n v="4641"/>
    <x v="2297"/>
    <x v="0"/>
    <x v="108"/>
    <d v="2013-09-17T00:00:00"/>
    <s v="Standard Class"/>
    <x v="535"/>
    <s v="Jill Fjeld"/>
    <x v="0"/>
    <s v="United States"/>
    <s v="Newport News"/>
    <x v="17"/>
    <n v="23602"/>
    <x v="0"/>
    <s v="OFF-EN-10002312"/>
    <x v="1"/>
    <x v="12"/>
    <s v="#10 Self-Seal White Envelopes"/>
    <n v="11.09"/>
    <n v="1"/>
    <n v="0"/>
    <n v="5.4340999999999999"/>
  </r>
  <r>
    <n v="4642"/>
    <x v="2298"/>
    <x v="3"/>
    <x v="760"/>
    <d v="2014-10-25T00:00:00"/>
    <s v="Second Class"/>
    <x v="456"/>
    <s v="Helen Abelman"/>
    <x v="0"/>
    <s v="United States"/>
    <s v="Fort Collins"/>
    <x v="22"/>
    <n v="80525"/>
    <x v="1"/>
    <s v="OFF-BI-10000831"/>
    <x v="1"/>
    <x v="8"/>
    <s v="Storex Flexible Poly Binders with Double Pockets"/>
    <n v="3.1680000000000006"/>
    <n v="4"/>
    <n v="0.7"/>
    <n v="-2.5343999999999998"/>
  </r>
  <r>
    <n v="4643"/>
    <x v="2298"/>
    <x v="3"/>
    <x v="760"/>
    <d v="2014-10-25T00:00:00"/>
    <s v="Second Class"/>
    <x v="456"/>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x v="476"/>
    <s v="Corey-Lock"/>
    <x v="0"/>
    <s v="United States"/>
    <s v="Seattle"/>
    <x v="4"/>
    <n v="98105"/>
    <x v="1"/>
    <s v="OFF-BI-10002003"/>
    <x v="1"/>
    <x v="8"/>
    <s v="Ibico Presentation Index for Binding Systems"/>
    <n v="6.3680000000000003"/>
    <n v="2"/>
    <n v="0.2"/>
    <n v="2.1492"/>
  </r>
  <r>
    <n v="4645"/>
    <x v="2299"/>
    <x v="1"/>
    <x v="991"/>
    <d v="2012-08-06T00:00:00"/>
    <s v="Standard Class"/>
    <x v="476"/>
    <s v="Corey-Lock"/>
    <x v="0"/>
    <s v="United States"/>
    <s v="Seattle"/>
    <x v="4"/>
    <n v="98105"/>
    <x v="1"/>
    <s v="TEC-MA-10001972"/>
    <x v="2"/>
    <x v="15"/>
    <s v="Okidata C331dn Printer"/>
    <n v="558.4"/>
    <n v="2"/>
    <n v="0.2"/>
    <n v="41.880000000000024"/>
  </r>
  <r>
    <n v="4646"/>
    <x v="2300"/>
    <x v="0"/>
    <x v="399"/>
    <d v="2013-08-17T00:00:00"/>
    <s v="Standard Class"/>
    <x v="604"/>
    <s v="Becky Castell"/>
    <x v="2"/>
    <s v="United States"/>
    <s v="New York City"/>
    <x v="15"/>
    <n v="10011"/>
    <x v="3"/>
    <s v="FUR-CH-10000225"/>
    <x v="0"/>
    <x v="1"/>
    <s v="Global Geo Office Task Chair, Gray"/>
    <n v="145.76400000000001"/>
    <n v="2"/>
    <n v="0.1"/>
    <n v="-8.0980000000000167"/>
  </r>
  <r>
    <n v="4647"/>
    <x v="2301"/>
    <x v="2"/>
    <x v="992"/>
    <d v="2011-06-05T00:00:00"/>
    <s v="Standard Class"/>
    <x v="225"/>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x v="748"/>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x v="10"/>
    <s v="Ken Black"/>
    <x v="1"/>
    <s v="United States"/>
    <s v="Seattle"/>
    <x v="4"/>
    <n v="98103"/>
    <x v="1"/>
    <s v="OFF-PA-10003228"/>
    <x v="1"/>
    <x v="10"/>
    <s v="Xerox 1917"/>
    <n v="440.18999999999994"/>
    <n v="9"/>
    <n v="0"/>
    <n v="206.88929999999996"/>
  </r>
  <r>
    <n v="4650"/>
    <x v="2303"/>
    <x v="3"/>
    <x v="304"/>
    <d v="2014-05-20T00:00:00"/>
    <s v="Standard Class"/>
    <x v="10"/>
    <s v="Ken Black"/>
    <x v="1"/>
    <s v="United States"/>
    <s v="Seattle"/>
    <x v="4"/>
    <n v="98103"/>
    <x v="1"/>
    <s v="OFF-SU-10004498"/>
    <x v="1"/>
    <x v="14"/>
    <s v="Martin-Yale Premier Letter Opener"/>
    <n v="64.400000000000006"/>
    <n v="5"/>
    <n v="0"/>
    <n v="1.9320000000000004"/>
  </r>
  <r>
    <n v="4651"/>
    <x v="2304"/>
    <x v="3"/>
    <x v="798"/>
    <d v="2014-04-13T00:00:00"/>
    <s v="Standard Class"/>
    <x v="571"/>
    <s v="Adrian Hane"/>
    <x v="2"/>
    <s v="United States"/>
    <s v="San Francisco"/>
    <x v="1"/>
    <n v="94110"/>
    <x v="1"/>
    <s v="OFF-PA-10001878"/>
    <x v="1"/>
    <x v="10"/>
    <s v="Xerox 1891"/>
    <n v="244.54999999999998"/>
    <n v="5"/>
    <n v="0"/>
    <n v="114.93849999999998"/>
  </r>
  <r>
    <n v="4652"/>
    <x v="2304"/>
    <x v="3"/>
    <x v="798"/>
    <d v="2014-04-13T00:00:00"/>
    <s v="Standard Class"/>
    <x v="571"/>
    <s v="Adrian Hane"/>
    <x v="2"/>
    <s v="United States"/>
    <s v="San Francisco"/>
    <x v="1"/>
    <n v="94110"/>
    <x v="1"/>
    <s v="OFF-PA-10002923"/>
    <x v="1"/>
    <x v="10"/>
    <s v="Xerox 1942"/>
    <n v="195.76"/>
    <n v="4"/>
    <n v="0"/>
    <n v="97.88"/>
  </r>
  <r>
    <n v="4653"/>
    <x v="2305"/>
    <x v="3"/>
    <x v="922"/>
    <d v="2014-02-24T00:00:00"/>
    <s v="Standard Class"/>
    <x v="689"/>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x v="689"/>
    <s v="Gary Hansen"/>
    <x v="2"/>
    <s v="United States"/>
    <s v="Perth Amboy"/>
    <x v="30"/>
    <n v="8861"/>
    <x v="3"/>
    <s v="OFF-ST-10003123"/>
    <x v="1"/>
    <x v="4"/>
    <s v="Fellowes Bases and Tops For Staxonsteel/High-Stak Systems"/>
    <n v="166.45"/>
    <n v="5"/>
    <n v="0"/>
    <n v="39.947999999999993"/>
  </r>
  <r>
    <n v="4655"/>
    <x v="2306"/>
    <x v="3"/>
    <x v="92"/>
    <d v="2014-06-27T00:00:00"/>
    <s v="Second Class"/>
    <x v="409"/>
    <s v="Kean Thornton"/>
    <x v="0"/>
    <s v="United States"/>
    <s v="San Francisco"/>
    <x v="1"/>
    <n v="94110"/>
    <x v="1"/>
    <s v="OFF-FA-10001332"/>
    <x v="1"/>
    <x v="13"/>
    <s v="Acco Banker's Clasps, 5 3/4&quot;-Long"/>
    <n v="2.88"/>
    <n v="1"/>
    <n v="0"/>
    <n v="1.3535999999999999"/>
  </r>
  <r>
    <n v="4656"/>
    <x v="2307"/>
    <x v="2"/>
    <x v="952"/>
    <d v="2011-05-10T00:00:00"/>
    <s v="Standard Class"/>
    <x v="542"/>
    <s v="Katharine Harms"/>
    <x v="1"/>
    <s v="United States"/>
    <s v="Freeport"/>
    <x v="10"/>
    <n v="61032"/>
    <x v="2"/>
    <s v="OFF-ST-10003442"/>
    <x v="1"/>
    <x v="4"/>
    <s v="Eldon Portable Mobile Manager"/>
    <n v="45.248000000000005"/>
    <n v="2"/>
    <n v="0.2"/>
    <n v="3.9591999999999992"/>
  </r>
  <r>
    <n v="4657"/>
    <x v="2308"/>
    <x v="1"/>
    <x v="910"/>
    <d v="2012-05-07T00:00:00"/>
    <s v="Standard Class"/>
    <x v="647"/>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x v="647"/>
    <s v="Stewart Visinsky"/>
    <x v="0"/>
    <s v="United States"/>
    <s v="Philadelphia"/>
    <x v="9"/>
    <n v="19140"/>
    <x v="3"/>
    <s v="OFF-AP-10003266"/>
    <x v="1"/>
    <x v="9"/>
    <s v="Holmes Replacement Filter for HEPA Air Cleaner, Large Room"/>
    <n v="23.696000000000002"/>
    <n v="2"/>
    <n v="0.2"/>
    <n v="6.5164"/>
  </r>
  <r>
    <n v="4659"/>
    <x v="2308"/>
    <x v="1"/>
    <x v="910"/>
    <d v="2012-05-07T00:00:00"/>
    <s v="Standard Class"/>
    <x v="647"/>
    <s v="Stewart Visinsky"/>
    <x v="0"/>
    <s v="United States"/>
    <s v="Philadelphia"/>
    <x v="9"/>
    <n v="19140"/>
    <x v="3"/>
    <s v="OFF-PA-10002230"/>
    <x v="1"/>
    <x v="10"/>
    <s v="Xerox 1897"/>
    <n v="7.9680000000000009"/>
    <n v="2"/>
    <n v="0.2"/>
    <n v="2.8884000000000007"/>
  </r>
  <r>
    <n v="4660"/>
    <x v="2308"/>
    <x v="1"/>
    <x v="910"/>
    <d v="2012-05-07T00:00:00"/>
    <s v="Standard Class"/>
    <x v="647"/>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x v="647"/>
    <s v="Stewart Visinsky"/>
    <x v="0"/>
    <s v="United States"/>
    <s v="Philadelphia"/>
    <x v="9"/>
    <n v="19140"/>
    <x v="3"/>
    <s v="TEC-AC-10001542"/>
    <x v="2"/>
    <x v="11"/>
    <s v="SanDisk Cruzer 16 GB USB Flash Drive"/>
    <n v="27.552000000000003"/>
    <n v="3"/>
    <n v="0.2"/>
    <n v="-0.3444000000000047"/>
  </r>
  <r>
    <n v="4662"/>
    <x v="2308"/>
    <x v="1"/>
    <x v="910"/>
    <d v="2012-05-07T00:00:00"/>
    <s v="Standard Class"/>
    <x v="647"/>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x v="647"/>
    <s v="Stewart Visinsky"/>
    <x v="0"/>
    <s v="United States"/>
    <s v="Philadelphia"/>
    <x v="9"/>
    <n v="19140"/>
    <x v="3"/>
    <s v="OFF-ST-10000563"/>
    <x v="1"/>
    <x v="4"/>
    <s v="Fellowes Bankers Box Stor/Drawer Steel Plus"/>
    <n v="76.75200000000001"/>
    <n v="3"/>
    <n v="0.2"/>
    <n v="-9.5940000000000012"/>
  </r>
  <r>
    <n v="4664"/>
    <x v="2309"/>
    <x v="0"/>
    <x v="31"/>
    <d v="2013-09-23T00:00:00"/>
    <s v="Standard Class"/>
    <x v="138"/>
    <s v="Patrick O'Brill"/>
    <x v="0"/>
    <s v="United States"/>
    <s v="Jacksonville"/>
    <x v="2"/>
    <n v="32216"/>
    <x v="0"/>
    <s v="OFF-LA-10002787"/>
    <x v="1"/>
    <x v="2"/>
    <s v="Avery 480"/>
    <n v="3"/>
    <n v="1"/>
    <n v="0.2"/>
    <n v="1.0499999999999998"/>
  </r>
  <r>
    <n v="4665"/>
    <x v="2310"/>
    <x v="0"/>
    <x v="897"/>
    <d v="2013-09-27T00:00:00"/>
    <s v="Standard Class"/>
    <x v="549"/>
    <s v="Amy Cox"/>
    <x v="0"/>
    <s v="United States"/>
    <s v="Pembroke Pines"/>
    <x v="2"/>
    <n v="33024"/>
    <x v="0"/>
    <s v="OFF-BI-10004022"/>
    <x v="1"/>
    <x v="8"/>
    <s v="Acco Suede Grain Vinyl Round Ring Binder"/>
    <n v="7.5060000000000002"/>
    <n v="9"/>
    <n v="0.7"/>
    <n v="-6.0047999999999977"/>
  </r>
  <r>
    <n v="4666"/>
    <x v="2310"/>
    <x v="0"/>
    <x v="897"/>
    <d v="2013-09-27T00:00:00"/>
    <s v="Standard Class"/>
    <x v="549"/>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x v="10"/>
    <s v="Ken Black"/>
    <x v="1"/>
    <s v="United States"/>
    <s v="Seattle"/>
    <x v="4"/>
    <n v="98115"/>
    <x v="1"/>
    <s v="FUR-FU-10000076"/>
    <x v="0"/>
    <x v="5"/>
    <s v="24-Hour Round Wall Clock"/>
    <n v="79.92"/>
    <n v="4"/>
    <n v="0"/>
    <n v="34.365600000000008"/>
  </r>
  <r>
    <n v="4668"/>
    <x v="2311"/>
    <x v="0"/>
    <x v="994"/>
    <d v="2013-01-17T00:00:00"/>
    <s v="Standard Class"/>
    <x v="10"/>
    <s v="Ken Black"/>
    <x v="1"/>
    <s v="United States"/>
    <s v="Seattle"/>
    <x v="4"/>
    <n v="98115"/>
    <x v="1"/>
    <s v="TEC-AC-10002335"/>
    <x v="2"/>
    <x v="11"/>
    <s v="Logitech Media Keyboard K200"/>
    <n v="69.98"/>
    <n v="2"/>
    <n v="0"/>
    <n v="13.296199999999999"/>
  </r>
  <r>
    <n v="4669"/>
    <x v="2312"/>
    <x v="3"/>
    <x v="636"/>
    <d v="2014-05-12T00:00:00"/>
    <s v="Standard Class"/>
    <x v="587"/>
    <s v="Dorothy Badders"/>
    <x v="1"/>
    <s v="United States"/>
    <s v="Fort Worth"/>
    <x v="5"/>
    <n v="76106"/>
    <x v="2"/>
    <s v="OFF-BI-10002827"/>
    <x v="1"/>
    <x v="8"/>
    <s v="Avery Durable Poly Binders"/>
    <n v="11.059999999999999"/>
    <n v="10"/>
    <n v="0.8"/>
    <n v="-18.802"/>
  </r>
  <r>
    <n v="4670"/>
    <x v="2312"/>
    <x v="3"/>
    <x v="636"/>
    <d v="2014-05-12T00:00:00"/>
    <s v="Standard Class"/>
    <x v="587"/>
    <s v="Dorothy Badders"/>
    <x v="1"/>
    <s v="United States"/>
    <s v="Fort Worth"/>
    <x v="5"/>
    <n v="76106"/>
    <x v="2"/>
    <s v="FUR-BO-10001601"/>
    <x v="0"/>
    <x v="0"/>
    <s v="Sauder Mission Library with Doors, Fruitwood Finish"/>
    <n v="623.46479999999997"/>
    <n v="7"/>
    <n v="0.32"/>
    <n v="-119.19180000000006"/>
  </r>
  <r>
    <n v="4671"/>
    <x v="2312"/>
    <x v="3"/>
    <x v="636"/>
    <d v="2014-05-12T00:00:00"/>
    <s v="Standard Class"/>
    <x v="587"/>
    <s v="Dorothy Badders"/>
    <x v="1"/>
    <s v="United States"/>
    <s v="Fort Worth"/>
    <x v="5"/>
    <n v="76106"/>
    <x v="2"/>
    <s v="OFF-ST-10001932"/>
    <x v="1"/>
    <x v="4"/>
    <s v="Fellowes Staxonsteel Drawer Files"/>
    <n v="772.68000000000006"/>
    <n v="5"/>
    <n v="0.2"/>
    <n v="-57.950999999999993"/>
  </r>
  <r>
    <n v="4672"/>
    <x v="2313"/>
    <x v="0"/>
    <x v="995"/>
    <d v="2013-08-07T00:00:00"/>
    <s v="Standard Class"/>
    <x v="107"/>
    <s v="Ken Lonsdale"/>
    <x v="0"/>
    <s v="United States"/>
    <s v="Detroit"/>
    <x v="12"/>
    <n v="48205"/>
    <x v="2"/>
    <s v="OFF-AP-10001005"/>
    <x v="1"/>
    <x v="9"/>
    <s v="Honeywell Quietcare HEPA Air Cleaner"/>
    <n v="283.14000000000004"/>
    <n v="4"/>
    <n v="0.1"/>
    <n v="72.357999999999976"/>
  </r>
  <r>
    <n v="4673"/>
    <x v="2313"/>
    <x v="0"/>
    <x v="995"/>
    <d v="2013-08-07T00:00:00"/>
    <s v="Standard Class"/>
    <x v="107"/>
    <s v="Ken Lonsdale"/>
    <x v="0"/>
    <s v="United States"/>
    <s v="Detroit"/>
    <x v="12"/>
    <n v="48205"/>
    <x v="2"/>
    <s v="TEC-PH-10004042"/>
    <x v="2"/>
    <x v="7"/>
    <s v="ClearOne Communications CHAT 70 OC Speaker Phone"/>
    <n v="635.96"/>
    <n v="4"/>
    <n v="0"/>
    <n v="165.34960000000001"/>
  </r>
  <r>
    <n v="4674"/>
    <x v="2313"/>
    <x v="0"/>
    <x v="995"/>
    <d v="2013-08-07T00:00:00"/>
    <s v="Standard Class"/>
    <x v="107"/>
    <s v="Ken Lonsdale"/>
    <x v="0"/>
    <s v="United States"/>
    <s v="Detroit"/>
    <x v="12"/>
    <n v="48205"/>
    <x v="2"/>
    <s v="TEC-PH-10001079"/>
    <x v="2"/>
    <x v="7"/>
    <s v="Polycom SoundPoint Pro SE-225 Corded phone"/>
    <n v="118.99"/>
    <n v="1"/>
    <n v="0"/>
    <n v="33.3172"/>
  </r>
  <r>
    <n v="4675"/>
    <x v="2313"/>
    <x v="0"/>
    <x v="995"/>
    <d v="2013-08-07T00:00:00"/>
    <s v="Standard Class"/>
    <x v="107"/>
    <s v="Ken Lonsdale"/>
    <x v="0"/>
    <s v="United States"/>
    <s v="Detroit"/>
    <x v="12"/>
    <n v="48205"/>
    <x v="2"/>
    <s v="FUR-FU-10002918"/>
    <x v="0"/>
    <x v="5"/>
    <s v="Eldon ClusterMat Chair Mat with Cordless Antistatic Protection"/>
    <n v="272.94"/>
    <n v="3"/>
    <n v="0"/>
    <n v="30.023400000000009"/>
  </r>
  <r>
    <n v="4676"/>
    <x v="2314"/>
    <x v="3"/>
    <x v="996"/>
    <d v="2014-03-30T00:00:00"/>
    <s v="Second Class"/>
    <x v="8"/>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x v="639"/>
    <s v="Jason Fortune-"/>
    <x v="0"/>
    <s v="United States"/>
    <s v="Logan"/>
    <x v="7"/>
    <n v="84321"/>
    <x v="1"/>
    <s v="OFF-BI-10001617"/>
    <x v="1"/>
    <x v="8"/>
    <s v="GBC Wire Binding Combs"/>
    <n v="33.088000000000001"/>
    <n v="4"/>
    <n v="0.2"/>
    <n v="11.167199999999999"/>
  </r>
  <r>
    <n v="4678"/>
    <x v="2315"/>
    <x v="2"/>
    <x v="619"/>
    <d v="2011-03-19T00:00:00"/>
    <s v="Standard Class"/>
    <x v="639"/>
    <s v="Jason Fortune-"/>
    <x v="0"/>
    <s v="United States"/>
    <s v="Logan"/>
    <x v="7"/>
    <n v="84321"/>
    <x v="1"/>
    <s v="OFF-ST-10000736"/>
    <x v="1"/>
    <x v="4"/>
    <s v="Carina Double Wide Media Storage Towers in Natural &amp; Black"/>
    <n v="80.98"/>
    <n v="1"/>
    <n v="0"/>
    <n v="3.2391999999999967"/>
  </r>
  <r>
    <n v="4679"/>
    <x v="2315"/>
    <x v="2"/>
    <x v="619"/>
    <d v="2011-03-19T00:00:00"/>
    <s v="Standard Class"/>
    <x v="639"/>
    <s v="Jason Fortune-"/>
    <x v="0"/>
    <s v="United States"/>
    <s v="Logan"/>
    <x v="7"/>
    <n v="84321"/>
    <x v="1"/>
    <s v="TEC-AC-10004877"/>
    <x v="2"/>
    <x v="11"/>
    <s v="Imation 30456 USB Flash Drive 8GB"/>
    <n v="82.800000000000011"/>
    <n v="12"/>
    <n v="0"/>
    <n v="6.6239999999999952"/>
  </r>
  <r>
    <n v="4680"/>
    <x v="2315"/>
    <x v="2"/>
    <x v="619"/>
    <d v="2011-03-19T00:00:00"/>
    <s v="Standard Class"/>
    <x v="639"/>
    <s v="Jason Fortune-"/>
    <x v="0"/>
    <s v="United States"/>
    <s v="Logan"/>
    <x v="7"/>
    <n v="84321"/>
    <x v="1"/>
    <s v="OFF-ST-10003221"/>
    <x v="1"/>
    <x v="4"/>
    <s v="Staples"/>
    <n v="21.36"/>
    <n v="2"/>
    <n v="0"/>
    <n v="5.7672000000000008"/>
  </r>
  <r>
    <n v="4681"/>
    <x v="2315"/>
    <x v="2"/>
    <x v="619"/>
    <d v="2011-03-19T00:00:00"/>
    <s v="Standard Class"/>
    <x v="639"/>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x v="681"/>
    <s v="Richard Eichhorn"/>
    <x v="0"/>
    <s v="United States"/>
    <s v="Auburn"/>
    <x v="15"/>
    <n v="13021"/>
    <x v="3"/>
    <s v="OFF-FA-10000936"/>
    <x v="1"/>
    <x v="13"/>
    <s v="Acco Hot Clips Clips to Go"/>
    <n v="29.61"/>
    <n v="9"/>
    <n v="0"/>
    <n v="13.324499999999999"/>
  </r>
  <r>
    <n v="4683"/>
    <x v="2317"/>
    <x v="0"/>
    <x v="49"/>
    <d v="2013-12-02T00:00:00"/>
    <s v="Same Day"/>
    <x v="160"/>
    <s v="Mike Vittorini"/>
    <x v="0"/>
    <s v="United States"/>
    <s v="Raleigh"/>
    <x v="3"/>
    <n v="27604"/>
    <x v="0"/>
    <s v="TEC-PH-10003811"/>
    <x v="2"/>
    <x v="7"/>
    <s v="Jabra Supreme Plus Driver Edition Headset"/>
    <n v="863.928"/>
    <n v="9"/>
    <n v="0.2"/>
    <n v="86.392799999999994"/>
  </r>
  <r>
    <n v="4684"/>
    <x v="2318"/>
    <x v="0"/>
    <x v="48"/>
    <d v="2013-09-04T00:00:00"/>
    <s v="Standard Class"/>
    <x v="334"/>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x v="334"/>
    <s v="George Bell"/>
    <x v="1"/>
    <s v="United States"/>
    <s v="Philadelphia"/>
    <x v="9"/>
    <n v="19120"/>
    <x v="3"/>
    <s v="FUR-BO-10002853"/>
    <x v="0"/>
    <x v="0"/>
    <s v="O'Sullivan 5-Shelf Heavy-Duty Bookcases"/>
    <n v="163.88"/>
    <n v="4"/>
    <n v="0.5"/>
    <n v="-81.94"/>
  </r>
  <r>
    <n v="4686"/>
    <x v="2318"/>
    <x v="0"/>
    <x v="48"/>
    <d v="2013-09-04T00:00:00"/>
    <s v="Standard Class"/>
    <x v="334"/>
    <s v="George Bell"/>
    <x v="1"/>
    <s v="United States"/>
    <s v="Philadelphia"/>
    <x v="9"/>
    <n v="19120"/>
    <x v="3"/>
    <s v="OFF-BI-10002071"/>
    <x v="1"/>
    <x v="8"/>
    <s v="Fellowes Black Plastic Comb Bindings"/>
    <n v="3.4860000000000002"/>
    <n v="2"/>
    <n v="0.7"/>
    <n v="-2.7887999999999993"/>
  </r>
  <r>
    <n v="4687"/>
    <x v="2318"/>
    <x v="0"/>
    <x v="48"/>
    <d v="2013-09-04T00:00:00"/>
    <s v="Standard Class"/>
    <x v="334"/>
    <s v="George Bell"/>
    <x v="1"/>
    <s v="United States"/>
    <s v="Philadelphia"/>
    <x v="9"/>
    <n v="19120"/>
    <x v="3"/>
    <s v="OFF-FA-10000053"/>
    <x v="1"/>
    <x v="13"/>
    <s v="Revere Boxed Rubber Bands by Revere"/>
    <n v="10.584"/>
    <n v="7"/>
    <n v="0.2"/>
    <n v="-2.3813999999999993"/>
  </r>
  <r>
    <n v="4688"/>
    <x v="2319"/>
    <x v="0"/>
    <x v="890"/>
    <d v="2013-07-01T00:00:00"/>
    <s v="Standard Class"/>
    <x v="332"/>
    <s v="Hunter Lopez"/>
    <x v="0"/>
    <s v="United States"/>
    <s v="Richmond"/>
    <x v="14"/>
    <n v="47374"/>
    <x v="2"/>
    <s v="TEC-PH-10001305"/>
    <x v="2"/>
    <x v="7"/>
    <s v="Panasonic KX TS208W Corded phone"/>
    <n v="440.91"/>
    <n v="9"/>
    <n v="0"/>
    <n v="123.45480000000005"/>
  </r>
  <r>
    <n v="4689"/>
    <x v="2320"/>
    <x v="3"/>
    <x v="983"/>
    <d v="2014-04-04T00:00:00"/>
    <s v="Standard Class"/>
    <x v="669"/>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x v="564"/>
    <s v="Carol Triggs"/>
    <x v="0"/>
    <s v="United States"/>
    <s v="Tucson"/>
    <x v="16"/>
    <n v="85705"/>
    <x v="1"/>
    <s v="FUR-FU-10001876"/>
    <x v="0"/>
    <x v="5"/>
    <s v="Computer Room Manger, 14&quot;"/>
    <n v="51.967999999999996"/>
    <n v="2"/>
    <n v="0.2"/>
    <n v="10.393599999999998"/>
  </r>
  <r>
    <n v="4691"/>
    <x v="2321"/>
    <x v="2"/>
    <x v="414"/>
    <d v="2011-12-22T00:00:00"/>
    <s v="First Class"/>
    <x v="564"/>
    <s v="Carol Triggs"/>
    <x v="0"/>
    <s v="United States"/>
    <s v="Tucson"/>
    <x v="16"/>
    <n v="85705"/>
    <x v="1"/>
    <s v="TEC-AC-10003628"/>
    <x v="2"/>
    <x v="11"/>
    <s v="Logitech 910-002974 M325 Wireless Mouse for Web Scrolling"/>
    <n v="71.975999999999999"/>
    <n v="3"/>
    <n v="0.2"/>
    <n v="21.592800000000011"/>
  </r>
  <r>
    <n v="4692"/>
    <x v="2321"/>
    <x v="2"/>
    <x v="414"/>
    <d v="2011-12-22T00:00:00"/>
    <s v="First Class"/>
    <x v="564"/>
    <s v="Carol Triggs"/>
    <x v="0"/>
    <s v="United States"/>
    <s v="Tucson"/>
    <x v="16"/>
    <n v="85705"/>
    <x v="1"/>
    <s v="FUR-CH-10004860"/>
    <x v="0"/>
    <x v="1"/>
    <s v="Global Low Back Tilter Chair"/>
    <n v="242.35200000000003"/>
    <n v="3"/>
    <n v="0.2"/>
    <n v="-42.411600000000035"/>
  </r>
  <r>
    <n v="4693"/>
    <x v="2321"/>
    <x v="2"/>
    <x v="414"/>
    <d v="2011-12-22T00:00:00"/>
    <s v="First Class"/>
    <x v="564"/>
    <s v="Carol Triggs"/>
    <x v="0"/>
    <s v="United States"/>
    <s v="Tucson"/>
    <x v="16"/>
    <n v="85705"/>
    <x v="1"/>
    <s v="OFF-PA-10000357"/>
    <x v="1"/>
    <x v="10"/>
    <s v="Xerox 1888"/>
    <n v="221.92000000000002"/>
    <n v="5"/>
    <n v="0.2"/>
    <n v="77.671999999999983"/>
  </r>
  <r>
    <n v="4694"/>
    <x v="2321"/>
    <x v="2"/>
    <x v="414"/>
    <d v="2011-12-22T00:00:00"/>
    <s v="First Class"/>
    <x v="564"/>
    <s v="Carol Triggs"/>
    <x v="0"/>
    <s v="United States"/>
    <s v="Tucson"/>
    <x v="16"/>
    <n v="85705"/>
    <x v="1"/>
    <s v="OFF-PA-10003270"/>
    <x v="1"/>
    <x v="10"/>
    <s v="Xerox 1954"/>
    <n v="8.4480000000000004"/>
    <n v="2"/>
    <n v="0.2"/>
    <n v="2.6399999999999997"/>
  </r>
  <r>
    <n v="4695"/>
    <x v="2322"/>
    <x v="1"/>
    <x v="997"/>
    <d v="2012-12-17T00:00:00"/>
    <s v="Same Day"/>
    <x v="252"/>
    <s v="John Lee"/>
    <x v="0"/>
    <s v="United States"/>
    <s v="Detroit"/>
    <x v="12"/>
    <n v="48205"/>
    <x v="2"/>
    <s v="OFF-BI-10000320"/>
    <x v="1"/>
    <x v="8"/>
    <s v="GBC Plastic Binding Combs"/>
    <n v="29.52"/>
    <n v="4"/>
    <n v="0"/>
    <n v="14.4648"/>
  </r>
  <r>
    <n v="4696"/>
    <x v="2322"/>
    <x v="1"/>
    <x v="997"/>
    <d v="2012-12-17T00:00:00"/>
    <s v="Same Day"/>
    <x v="252"/>
    <s v="John Lee"/>
    <x v="0"/>
    <s v="United States"/>
    <s v="Detroit"/>
    <x v="12"/>
    <n v="48205"/>
    <x v="2"/>
    <s v="FUR-CH-10003846"/>
    <x v="0"/>
    <x v="1"/>
    <s v="Hon Valutask Swivel Chairs"/>
    <n v="302.94"/>
    <n v="3"/>
    <n v="0"/>
    <n v="48.470400000000012"/>
  </r>
  <r>
    <n v="4697"/>
    <x v="2322"/>
    <x v="1"/>
    <x v="997"/>
    <d v="2012-12-17T00:00:00"/>
    <s v="Same Day"/>
    <x v="252"/>
    <s v="John Lee"/>
    <x v="0"/>
    <s v="United States"/>
    <s v="Detroit"/>
    <x v="12"/>
    <n v="48205"/>
    <x v="2"/>
    <s v="FUR-CH-10004875"/>
    <x v="0"/>
    <x v="1"/>
    <s v="Harbour Creations 67200 Series Stacking Chairs"/>
    <n v="142.36000000000001"/>
    <n v="2"/>
    <n v="0"/>
    <n v="38.437200000000004"/>
  </r>
  <r>
    <n v="4698"/>
    <x v="2322"/>
    <x v="1"/>
    <x v="997"/>
    <d v="2012-12-17T00:00:00"/>
    <s v="Same Day"/>
    <x v="252"/>
    <s v="John Lee"/>
    <x v="0"/>
    <s v="United States"/>
    <s v="Detroit"/>
    <x v="12"/>
    <n v="48205"/>
    <x v="2"/>
    <s v="FUR-CH-10003817"/>
    <x v="0"/>
    <x v="1"/>
    <s v="Global Value Steno Chair, Gray"/>
    <n v="546.66"/>
    <n v="9"/>
    <n v="0"/>
    <n v="136.66500000000002"/>
  </r>
  <r>
    <n v="4699"/>
    <x v="2322"/>
    <x v="1"/>
    <x v="997"/>
    <d v="2012-12-17T00:00:00"/>
    <s v="Same Day"/>
    <x v="252"/>
    <s v="John Lee"/>
    <x v="0"/>
    <s v="United States"/>
    <s v="Detroit"/>
    <x v="12"/>
    <n v="48205"/>
    <x v="2"/>
    <s v="FUR-FU-10002116"/>
    <x v="0"/>
    <x v="5"/>
    <s v="Tenex Carpeted, Granite-Look or Clear Contemporary Contour Shape Chair Mats"/>
    <n v="212.13"/>
    <n v="3"/>
    <n v="0"/>
    <n v="14.849099999999979"/>
  </r>
  <r>
    <n v="4700"/>
    <x v="2323"/>
    <x v="3"/>
    <x v="943"/>
    <d v="2014-05-18T00:00:00"/>
    <s v="Standard Class"/>
    <x v="451"/>
    <s v="Julie Kriz"/>
    <x v="2"/>
    <s v="United States"/>
    <s v="Austin"/>
    <x v="5"/>
    <n v="78745"/>
    <x v="2"/>
    <s v="OFF-AR-10003481"/>
    <x v="1"/>
    <x v="6"/>
    <s v="Newell 348"/>
    <n v="5.2480000000000002"/>
    <n v="2"/>
    <n v="0.2"/>
    <n v="0.59039999999999915"/>
  </r>
  <r>
    <n v="4701"/>
    <x v="2323"/>
    <x v="3"/>
    <x v="943"/>
    <d v="2014-05-18T00:00:00"/>
    <s v="Standard Class"/>
    <x v="451"/>
    <s v="Julie Kriz"/>
    <x v="2"/>
    <s v="United States"/>
    <s v="Austin"/>
    <x v="5"/>
    <n v="78745"/>
    <x v="2"/>
    <s v="OFF-ST-10004180"/>
    <x v="1"/>
    <x v="4"/>
    <s v="Safco Commercial Shelving"/>
    <n v="74.415999999999997"/>
    <n v="2"/>
    <n v="0.2"/>
    <n v="-14.883200000000002"/>
  </r>
  <r>
    <n v="4702"/>
    <x v="2323"/>
    <x v="3"/>
    <x v="943"/>
    <d v="2014-05-18T00:00:00"/>
    <s v="Standard Class"/>
    <x v="451"/>
    <s v="Julie Kriz"/>
    <x v="2"/>
    <s v="United States"/>
    <s v="Austin"/>
    <x v="5"/>
    <n v="78745"/>
    <x v="2"/>
    <s v="OFF-PA-10003657"/>
    <x v="1"/>
    <x v="10"/>
    <s v="Xerox 1927"/>
    <n v="6.8480000000000008"/>
    <n v="2"/>
    <n v="0.2"/>
    <n v="2.1399999999999992"/>
  </r>
  <r>
    <n v="4703"/>
    <x v="2323"/>
    <x v="3"/>
    <x v="943"/>
    <d v="2014-05-18T00:00:00"/>
    <s v="Standard Class"/>
    <x v="451"/>
    <s v="Julie Kriz"/>
    <x v="2"/>
    <s v="United States"/>
    <s v="Austin"/>
    <x v="5"/>
    <n v="78745"/>
    <x v="2"/>
    <s v="FUR-FU-10001967"/>
    <x v="0"/>
    <x v="5"/>
    <s v="Telescoping Adjustable Floor Lamp"/>
    <n v="7.9959999999999996"/>
    <n v="1"/>
    <n v="0.6"/>
    <n v="-6.9964999999999993"/>
  </r>
  <r>
    <n v="4704"/>
    <x v="2324"/>
    <x v="0"/>
    <x v="890"/>
    <d v="2013-06-29T00:00:00"/>
    <s v="Standard Class"/>
    <x v="704"/>
    <s v="Dave Hallsten"/>
    <x v="1"/>
    <s v="United States"/>
    <s v="Houston"/>
    <x v="5"/>
    <n v="77095"/>
    <x v="2"/>
    <s v="OFF-AP-10002082"/>
    <x v="1"/>
    <x v="9"/>
    <s v="Holmes HEPA Air Purifier"/>
    <n v="8.711999999999998"/>
    <n v="2"/>
    <n v="0.8"/>
    <n v="-19.602000000000007"/>
  </r>
  <r>
    <n v="4705"/>
    <x v="2325"/>
    <x v="0"/>
    <x v="624"/>
    <d v="2013-05-19T00:00:00"/>
    <s v="First Class"/>
    <x v="151"/>
    <s v="Arthur Gainer"/>
    <x v="0"/>
    <s v="United States"/>
    <s v="Waterbury"/>
    <x v="29"/>
    <n v="6708"/>
    <x v="3"/>
    <s v="OFF-SU-10000381"/>
    <x v="1"/>
    <x v="14"/>
    <s v="Acme Forged Steel Scissors with Black Enamel Handles"/>
    <n v="65.17"/>
    <n v="7"/>
    <n v="0"/>
    <n v="18.899299999999997"/>
  </r>
  <r>
    <n v="4706"/>
    <x v="2325"/>
    <x v="0"/>
    <x v="624"/>
    <d v="2013-05-19T00:00:00"/>
    <s v="First Class"/>
    <x v="151"/>
    <s v="Arthur Gainer"/>
    <x v="0"/>
    <s v="United States"/>
    <s v="Waterbury"/>
    <x v="29"/>
    <n v="6708"/>
    <x v="3"/>
    <s v="OFF-LA-10002475"/>
    <x v="1"/>
    <x v="2"/>
    <s v="Avery 519"/>
    <n v="14.62"/>
    <n v="2"/>
    <n v="0"/>
    <n v="6.8713999999999995"/>
  </r>
  <r>
    <n v="4707"/>
    <x v="2325"/>
    <x v="0"/>
    <x v="624"/>
    <d v="2013-05-19T00:00:00"/>
    <s v="First Class"/>
    <x v="151"/>
    <s v="Arthur Gainer"/>
    <x v="0"/>
    <s v="United States"/>
    <s v="Waterbury"/>
    <x v="29"/>
    <n v="6708"/>
    <x v="3"/>
    <s v="FUR-FU-10003975"/>
    <x v="0"/>
    <x v="5"/>
    <s v="Eldon Advantage Chair Mats for Low to Medium Pile Carpets"/>
    <n v="173.24"/>
    <n v="4"/>
    <n v="0"/>
    <n v="17.323999999999984"/>
  </r>
  <r>
    <n v="4708"/>
    <x v="2326"/>
    <x v="3"/>
    <x v="222"/>
    <d v="2014-07-01T00:00:00"/>
    <s v="First Class"/>
    <x v="576"/>
    <s v="William Brown"/>
    <x v="0"/>
    <s v="United States"/>
    <s v="Los Angeles"/>
    <x v="1"/>
    <n v="90049"/>
    <x v="1"/>
    <s v="OFF-BI-10003091"/>
    <x v="1"/>
    <x v="8"/>
    <s v="GBC DocuBind TL200 Manual Binding Machine"/>
    <n v="895.92"/>
    <n v="5"/>
    <n v="0.2"/>
    <n v="302.37299999999993"/>
  </r>
  <r>
    <n v="4709"/>
    <x v="2326"/>
    <x v="3"/>
    <x v="222"/>
    <d v="2014-07-01T00:00:00"/>
    <s v="First Class"/>
    <x v="576"/>
    <s v="William Brown"/>
    <x v="0"/>
    <s v="United States"/>
    <s v="Los Angeles"/>
    <x v="1"/>
    <n v="90049"/>
    <x v="1"/>
    <s v="OFF-ST-10002974"/>
    <x v="1"/>
    <x v="4"/>
    <s v="Trav-L-File Heavy-Duty Shuttle II, Black"/>
    <n v="130.71"/>
    <n v="3"/>
    <n v="0"/>
    <n v="39.212999999999994"/>
  </r>
  <r>
    <n v="4710"/>
    <x v="2326"/>
    <x v="3"/>
    <x v="222"/>
    <d v="2014-07-01T00:00:00"/>
    <s v="First Class"/>
    <x v="576"/>
    <s v="William Brown"/>
    <x v="0"/>
    <s v="United States"/>
    <s v="Los Angeles"/>
    <x v="1"/>
    <n v="90049"/>
    <x v="1"/>
    <s v="OFF-AR-10000255"/>
    <x v="1"/>
    <x v="6"/>
    <s v="Newell 328"/>
    <n v="11.68"/>
    <n v="2"/>
    <n v="0"/>
    <n v="3.0367999999999995"/>
  </r>
  <r>
    <n v="4711"/>
    <x v="2326"/>
    <x v="3"/>
    <x v="222"/>
    <d v="2014-07-01T00:00:00"/>
    <s v="First Class"/>
    <x v="576"/>
    <s v="William Brown"/>
    <x v="0"/>
    <s v="United States"/>
    <s v="Los Angeles"/>
    <x v="1"/>
    <n v="90049"/>
    <x v="1"/>
    <s v="TEC-AC-10001284"/>
    <x v="2"/>
    <x v="11"/>
    <s v="Enermax Briskie RF Wireless Keyboard and Mouse Combo"/>
    <n v="62.31"/>
    <n v="3"/>
    <n v="0"/>
    <n v="22.4316"/>
  </r>
  <r>
    <n v="4712"/>
    <x v="2327"/>
    <x v="2"/>
    <x v="691"/>
    <d v="2011-03-31T00:00:00"/>
    <s v="Same Day"/>
    <x v="123"/>
    <s v="Jas O'Carroll"/>
    <x v="0"/>
    <s v="United States"/>
    <s v="Philadelphia"/>
    <x v="9"/>
    <n v="19120"/>
    <x v="3"/>
    <s v="OFF-BI-10003529"/>
    <x v="1"/>
    <x v="8"/>
    <s v="Avery Round Ring Poly Binders"/>
    <n v="0.85200000000000009"/>
    <n v="1"/>
    <n v="0.7"/>
    <n v="-0.59639999999999982"/>
  </r>
  <r>
    <n v="4713"/>
    <x v="2328"/>
    <x v="2"/>
    <x v="757"/>
    <d v="2011-12-21T00:00:00"/>
    <s v="Standard Class"/>
    <x v="719"/>
    <s v="Ed Jacobs"/>
    <x v="0"/>
    <s v="United States"/>
    <s v="Huntsville"/>
    <x v="5"/>
    <n v="77340"/>
    <x v="2"/>
    <s v="OFF-PA-10000029"/>
    <x v="1"/>
    <x v="10"/>
    <s v="Xerox 224"/>
    <n v="36.288000000000011"/>
    <n v="7"/>
    <n v="0.2"/>
    <n v="12.700800000000001"/>
  </r>
  <r>
    <n v="4714"/>
    <x v="2328"/>
    <x v="2"/>
    <x v="757"/>
    <d v="2011-12-21T00:00:00"/>
    <s v="Standard Class"/>
    <x v="719"/>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x v="455"/>
    <s v="Adrian Barton"/>
    <x v="0"/>
    <s v="United States"/>
    <s v="Portland"/>
    <x v="21"/>
    <n v="97206"/>
    <x v="1"/>
    <s v="TEC-PH-10002200"/>
    <x v="2"/>
    <x v="7"/>
    <s v="Aastra 6757i CT Wireless VoIP phone"/>
    <n v="344.70400000000001"/>
    <n v="2"/>
    <n v="0.2"/>
    <n v="38.779199999999989"/>
  </r>
  <r>
    <n v="4716"/>
    <x v="2330"/>
    <x v="1"/>
    <x v="793"/>
    <d v="2012-05-16T00:00:00"/>
    <s v="Standard Class"/>
    <x v="398"/>
    <s v="Larry Tron"/>
    <x v="0"/>
    <s v="United States"/>
    <s v="Louisville"/>
    <x v="22"/>
    <n v="80027"/>
    <x v="1"/>
    <s v="TEC-PH-10000441"/>
    <x v="2"/>
    <x v="7"/>
    <s v="VTech DS6151"/>
    <n v="201.584"/>
    <n v="2"/>
    <n v="0.2"/>
    <n v="20.158400000000015"/>
  </r>
  <r>
    <n v="4717"/>
    <x v="2331"/>
    <x v="3"/>
    <x v="734"/>
    <d v="2014-12-08T00:00:00"/>
    <s v="Second Class"/>
    <x v="475"/>
    <s v="Corinna Mitchell"/>
    <x v="2"/>
    <s v="United States"/>
    <s v="Seattle"/>
    <x v="4"/>
    <n v="98115"/>
    <x v="1"/>
    <s v="FUR-TA-10002958"/>
    <x v="0"/>
    <x v="3"/>
    <s v="Bevis Oval Conference Table, Walnut"/>
    <n v="521.96"/>
    <n v="2"/>
    <n v="0"/>
    <n v="88.733199999999954"/>
  </r>
  <r>
    <n v="4718"/>
    <x v="2332"/>
    <x v="1"/>
    <x v="295"/>
    <d v="2012-12-17T00:00:00"/>
    <s v="Standard Class"/>
    <x v="75"/>
    <s v="Eric Murdock"/>
    <x v="0"/>
    <s v="United States"/>
    <s v="Baltimore"/>
    <x v="39"/>
    <n v="21215"/>
    <x v="3"/>
    <s v="OFF-AR-10001662"/>
    <x v="1"/>
    <x v="6"/>
    <s v="Rogers Handheld Barrel Pencil Sharpener"/>
    <n v="8.2200000000000006"/>
    <n v="3"/>
    <n v="0"/>
    <n v="2.2194000000000007"/>
  </r>
  <r>
    <n v="4719"/>
    <x v="2333"/>
    <x v="1"/>
    <x v="998"/>
    <d v="2012-10-11T00:00:00"/>
    <s v="First Class"/>
    <x v="249"/>
    <s v="Denny Joy"/>
    <x v="1"/>
    <s v="United States"/>
    <s v="San Francisco"/>
    <x v="1"/>
    <n v="94109"/>
    <x v="1"/>
    <s v="OFF-PA-10004101"/>
    <x v="1"/>
    <x v="10"/>
    <s v="Xerox 1894"/>
    <n v="45.36"/>
    <n v="7"/>
    <n v="0"/>
    <n v="21.772800000000004"/>
  </r>
  <r>
    <n v="4720"/>
    <x v="2334"/>
    <x v="1"/>
    <x v="24"/>
    <d v="2012-04-20T00:00:00"/>
    <s v="Second Class"/>
    <x v="368"/>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x v="368"/>
    <s v="Deanra Eno"/>
    <x v="2"/>
    <s v="United States"/>
    <s v="Los Angeles"/>
    <x v="1"/>
    <n v="90004"/>
    <x v="1"/>
    <s v="OFF-PA-10000483"/>
    <x v="1"/>
    <x v="10"/>
    <s v="Xerox 19"/>
    <n v="61.96"/>
    <n v="2"/>
    <n v="0"/>
    <n v="27.881999999999998"/>
  </r>
  <r>
    <n v="4722"/>
    <x v="2335"/>
    <x v="2"/>
    <x v="159"/>
    <d v="2011-06-11T00:00:00"/>
    <s v="Second Class"/>
    <x v="749"/>
    <s v="Nick Radford"/>
    <x v="0"/>
    <s v="United States"/>
    <s v="Aurora"/>
    <x v="10"/>
    <n v="60505"/>
    <x v="2"/>
    <s v="FUR-TA-10002041"/>
    <x v="0"/>
    <x v="3"/>
    <s v="Bevis Round Conference Table Top, X-Base"/>
    <n v="268.935"/>
    <n v="3"/>
    <n v="0.5"/>
    <n v="-209.76929999999999"/>
  </r>
  <r>
    <n v="4723"/>
    <x v="2336"/>
    <x v="3"/>
    <x v="853"/>
    <d v="2014-09-08T00:00:00"/>
    <s v="Standard Class"/>
    <x v="278"/>
    <s v="Christine Kargatis"/>
    <x v="2"/>
    <s v="United States"/>
    <s v="Seattle"/>
    <x v="4"/>
    <n v="98103"/>
    <x v="1"/>
    <s v="OFF-AR-10001166"/>
    <x v="1"/>
    <x v="6"/>
    <s v="Staples"/>
    <n v="7.58"/>
    <n v="1"/>
    <n v="0"/>
    <n v="2.9561999999999999"/>
  </r>
  <r>
    <n v="4724"/>
    <x v="2337"/>
    <x v="0"/>
    <x v="730"/>
    <d v="2013-05-23T00:00:00"/>
    <s v="Same Day"/>
    <x v="223"/>
    <s v="Jeremy Farry"/>
    <x v="0"/>
    <s v="United States"/>
    <s v="Athens"/>
    <x v="32"/>
    <n v="30605"/>
    <x v="0"/>
    <s v="OFF-LA-10004345"/>
    <x v="1"/>
    <x v="2"/>
    <s v="Avery 493"/>
    <n v="14.73"/>
    <n v="3"/>
    <n v="0"/>
    <n v="7.2176999999999998"/>
  </r>
  <r>
    <n v="4725"/>
    <x v="2338"/>
    <x v="0"/>
    <x v="583"/>
    <d v="2013-11-16T00:00:00"/>
    <s v="Standard Class"/>
    <x v="697"/>
    <s v="Laurel Beltran"/>
    <x v="2"/>
    <s v="United States"/>
    <s v="Apopka"/>
    <x v="2"/>
    <n v="32712"/>
    <x v="0"/>
    <s v="OFF-BI-10002852"/>
    <x v="1"/>
    <x v="8"/>
    <s v="Ibico Standard Transparent Covers"/>
    <n v="9.8880000000000017"/>
    <n v="2"/>
    <n v="0.7"/>
    <n v="-6.921599999999998"/>
  </r>
  <r>
    <n v="4726"/>
    <x v="2338"/>
    <x v="0"/>
    <x v="583"/>
    <d v="2013-11-16T00:00:00"/>
    <s v="Standard Class"/>
    <x v="697"/>
    <s v="Laurel Beltran"/>
    <x v="2"/>
    <s v="United States"/>
    <s v="Apopka"/>
    <x v="2"/>
    <n v="32712"/>
    <x v="0"/>
    <s v="OFF-AP-10001058"/>
    <x v="1"/>
    <x v="9"/>
    <s v="Sanyo 2.5 Cubic Foot Mid-Size Office Refrigerators"/>
    <n v="671.5440000000001"/>
    <n v="3"/>
    <n v="0.2"/>
    <n v="50.36579999999995"/>
  </r>
  <r>
    <n v="4727"/>
    <x v="2339"/>
    <x v="2"/>
    <x v="641"/>
    <d v="2011-11-29T00:00:00"/>
    <s v="Second Class"/>
    <x v="486"/>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x v="486"/>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x v="23"/>
    <s v="Lena Hernandez"/>
    <x v="0"/>
    <s v="United States"/>
    <s v="San Francisco"/>
    <x v="1"/>
    <n v="94110"/>
    <x v="1"/>
    <s v="OFF-BI-10003684"/>
    <x v="1"/>
    <x v="8"/>
    <s v="Wilson Jones Legal Size Ring Binders"/>
    <n v="123.14399999999999"/>
    <n v="7"/>
    <n v="0.2"/>
    <n v="46.178999999999988"/>
  </r>
  <r>
    <n v="4730"/>
    <x v="2341"/>
    <x v="0"/>
    <x v="427"/>
    <d v="2013-07-24T00:00:00"/>
    <s v="Second Class"/>
    <x v="603"/>
    <s v="Susan Vittorini"/>
    <x v="0"/>
    <s v="United States"/>
    <s v="Dallas"/>
    <x v="5"/>
    <n v="75217"/>
    <x v="2"/>
    <s v="TEC-AC-10000487"/>
    <x v="2"/>
    <x v="11"/>
    <s v="SanDisk Cruzer 4 GB USB Flash Drive"/>
    <n v="15.576000000000001"/>
    <n v="3"/>
    <n v="0.2"/>
    <n v="3.3098999999999998"/>
  </r>
  <r>
    <n v="4731"/>
    <x v="2342"/>
    <x v="1"/>
    <x v="368"/>
    <d v="2012-03-31T00:00:00"/>
    <s v="Second Class"/>
    <x v="579"/>
    <s v="Richard Bierner"/>
    <x v="0"/>
    <s v="United States"/>
    <s v="San Diego"/>
    <x v="1"/>
    <n v="92105"/>
    <x v="1"/>
    <s v="OFF-PA-10001736"/>
    <x v="1"/>
    <x v="10"/>
    <s v="Xerox 1880"/>
    <n v="212.64"/>
    <n v="6"/>
    <n v="0"/>
    <n v="99.940799999999982"/>
  </r>
  <r>
    <n v="4732"/>
    <x v="2342"/>
    <x v="1"/>
    <x v="368"/>
    <d v="2012-03-31T00:00:00"/>
    <s v="Second Class"/>
    <x v="579"/>
    <s v="Richard Bierner"/>
    <x v="0"/>
    <s v="United States"/>
    <s v="San Diego"/>
    <x v="1"/>
    <n v="92105"/>
    <x v="1"/>
    <s v="OFF-PA-10001609"/>
    <x v="1"/>
    <x v="10"/>
    <s v="Tops Wirebound Message Log Books"/>
    <n v="9.870000000000001"/>
    <n v="3"/>
    <n v="0"/>
    <n v="4.5401999999999996"/>
  </r>
  <r>
    <n v="4733"/>
    <x v="2342"/>
    <x v="1"/>
    <x v="368"/>
    <d v="2012-03-31T00:00:00"/>
    <s v="Second Class"/>
    <x v="579"/>
    <s v="Richard Bierner"/>
    <x v="0"/>
    <s v="United States"/>
    <s v="San Diego"/>
    <x v="1"/>
    <n v="92105"/>
    <x v="1"/>
    <s v="TEC-AC-10003116"/>
    <x v="2"/>
    <x v="11"/>
    <s v="Memorex Froggy Flash Drive 8 GB"/>
    <n v="53.25"/>
    <n v="3"/>
    <n v="0"/>
    <n v="20.767499999999998"/>
  </r>
  <r>
    <n v="4734"/>
    <x v="2342"/>
    <x v="1"/>
    <x v="368"/>
    <d v="2012-03-31T00:00:00"/>
    <s v="Second Class"/>
    <x v="579"/>
    <s v="Richard Bierner"/>
    <x v="0"/>
    <s v="United States"/>
    <s v="San Diego"/>
    <x v="1"/>
    <n v="92105"/>
    <x v="1"/>
    <s v="FUR-FU-10004586"/>
    <x v="0"/>
    <x v="5"/>
    <s v="G.E. Longer-Life Indoor Recessed Floodlight Bulbs"/>
    <n v="19.919999999999998"/>
    <n v="3"/>
    <n v="0"/>
    <n v="9.5615999999999985"/>
  </r>
  <r>
    <n v="4735"/>
    <x v="2343"/>
    <x v="0"/>
    <x v="281"/>
    <d v="2013-04-13T00:00:00"/>
    <s v="Standard Class"/>
    <x v="114"/>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x v="390"/>
    <s v="Penelope Sewall"/>
    <x v="2"/>
    <s v="United States"/>
    <s v="Lewiston"/>
    <x v="43"/>
    <n v="4240"/>
    <x v="3"/>
    <s v="OFF-BI-10004970"/>
    <x v="1"/>
    <x v="8"/>
    <s v="ACCOHIDE 3-Ring Binder, Blue, 1&quot;"/>
    <n v="8.26"/>
    <n v="2"/>
    <n v="0"/>
    <n v="3.8822000000000001"/>
  </r>
  <r>
    <n v="4737"/>
    <x v="2344"/>
    <x v="1"/>
    <x v="385"/>
    <d v="2012-06-19T00:00:00"/>
    <s v="Standard Class"/>
    <x v="390"/>
    <s v="Penelope Sewall"/>
    <x v="2"/>
    <s v="United States"/>
    <s v="Lewiston"/>
    <x v="43"/>
    <n v="4240"/>
    <x v="3"/>
    <s v="OFF-BI-10002824"/>
    <x v="1"/>
    <x v="8"/>
    <s v="Recycled Easel Ring Binders"/>
    <n v="29.84"/>
    <n v="2"/>
    <n v="0"/>
    <n v="13.427999999999997"/>
  </r>
  <r>
    <n v="4738"/>
    <x v="2344"/>
    <x v="1"/>
    <x v="385"/>
    <d v="2012-06-19T00:00:00"/>
    <s v="Standard Class"/>
    <x v="390"/>
    <s v="Penelope Sewall"/>
    <x v="2"/>
    <s v="United States"/>
    <s v="Lewiston"/>
    <x v="43"/>
    <n v="4240"/>
    <x v="3"/>
    <s v="TEC-AC-10003657"/>
    <x v="2"/>
    <x v="11"/>
    <s v="Lenovo 17-Key USB Numeric Keypad"/>
    <n v="67.98"/>
    <n v="2"/>
    <n v="0"/>
    <n v="14.955599999999997"/>
  </r>
  <r>
    <n v="4739"/>
    <x v="2345"/>
    <x v="1"/>
    <x v="954"/>
    <d v="2012-02-24T00:00:00"/>
    <s v="Standard Class"/>
    <x v="150"/>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x v="150"/>
    <s v="Guy Thornton"/>
    <x v="0"/>
    <s v="United States"/>
    <s v="Long Beach"/>
    <x v="1"/>
    <n v="90805"/>
    <x v="1"/>
    <s v="FUR-TA-10001676"/>
    <x v="0"/>
    <x v="3"/>
    <s v="Hon 61000 Series Interactive Training Tables"/>
    <n v="35.544000000000004"/>
    <n v="1"/>
    <n v="0.2"/>
    <n v="-0.88860000000000205"/>
  </r>
  <r>
    <n v="4741"/>
    <x v="2346"/>
    <x v="3"/>
    <x v="105"/>
    <d v="2014-11-17T00:00:00"/>
    <s v="Standard Class"/>
    <x v="394"/>
    <s v="Christine Sundaresam"/>
    <x v="0"/>
    <s v="United States"/>
    <s v="Seattle"/>
    <x v="4"/>
    <n v="98115"/>
    <x v="1"/>
    <s v="OFF-LA-10004853"/>
    <x v="1"/>
    <x v="2"/>
    <s v="Avery 483"/>
    <n v="9.9600000000000009"/>
    <n v="2"/>
    <n v="0"/>
    <n v="4.5815999999999999"/>
  </r>
  <r>
    <n v="4742"/>
    <x v="2346"/>
    <x v="3"/>
    <x v="105"/>
    <d v="2014-11-17T00:00:00"/>
    <s v="Standard Class"/>
    <x v="394"/>
    <s v="Christine Sundaresam"/>
    <x v="0"/>
    <s v="United States"/>
    <s v="Seattle"/>
    <x v="4"/>
    <n v="98115"/>
    <x v="1"/>
    <s v="OFF-AR-10000315"/>
    <x v="1"/>
    <x v="6"/>
    <s v="Dixon Ticonderoga Maple Cedar Pencil, #2"/>
    <n v="9.2099999999999991"/>
    <n v="3"/>
    <n v="0"/>
    <n v="2.3025000000000002"/>
  </r>
  <r>
    <n v="4743"/>
    <x v="2346"/>
    <x v="3"/>
    <x v="105"/>
    <d v="2014-11-17T00:00:00"/>
    <s v="Standard Class"/>
    <x v="394"/>
    <s v="Christine Sundaresam"/>
    <x v="0"/>
    <s v="United States"/>
    <s v="Seattle"/>
    <x v="4"/>
    <n v="98115"/>
    <x v="1"/>
    <s v="OFF-SU-10000381"/>
    <x v="1"/>
    <x v="14"/>
    <s v="Acme Forged Steel Scissors with Black Enamel Handles"/>
    <n v="27.93"/>
    <n v="3"/>
    <n v="0"/>
    <n v="8.0996999999999986"/>
  </r>
  <r>
    <n v="4744"/>
    <x v="2347"/>
    <x v="3"/>
    <x v="916"/>
    <d v="2014-03-06T00:00:00"/>
    <s v="Same Day"/>
    <x v="148"/>
    <s v="Julia Dunbar"/>
    <x v="0"/>
    <s v="United States"/>
    <s v="Rochester"/>
    <x v="11"/>
    <n v="55901"/>
    <x v="2"/>
    <s v="OFF-FA-10002763"/>
    <x v="1"/>
    <x v="13"/>
    <s v="Advantus Map Pennant Flags and Round Head Tacks"/>
    <n v="7.9"/>
    <n v="2"/>
    <n v="0"/>
    <n v="2.5279999999999996"/>
  </r>
  <r>
    <n v="4745"/>
    <x v="2347"/>
    <x v="3"/>
    <x v="916"/>
    <d v="2014-03-06T00:00:00"/>
    <s v="Same Day"/>
    <x v="148"/>
    <s v="Julia Dunbar"/>
    <x v="0"/>
    <s v="United States"/>
    <s v="Rochester"/>
    <x v="11"/>
    <n v="55901"/>
    <x v="2"/>
    <s v="OFF-ST-10000877"/>
    <x v="1"/>
    <x v="4"/>
    <s v="Recycled Steel Personal File for Standard File Folders"/>
    <n v="221.16"/>
    <n v="4"/>
    <n v="0"/>
    <n v="57.501599999999996"/>
  </r>
  <r>
    <n v="4746"/>
    <x v="2347"/>
    <x v="3"/>
    <x v="916"/>
    <d v="2014-03-06T00:00:00"/>
    <s v="Same Day"/>
    <x v="148"/>
    <s v="Julia Dunbar"/>
    <x v="0"/>
    <s v="United States"/>
    <s v="Rochester"/>
    <x v="11"/>
    <n v="55901"/>
    <x v="2"/>
    <s v="OFF-BI-10001071"/>
    <x v="1"/>
    <x v="8"/>
    <s v="GBC ProClick Punch Binding System"/>
    <n v="127.96"/>
    <n v="2"/>
    <n v="0"/>
    <n v="62.700400000000002"/>
  </r>
  <r>
    <n v="4747"/>
    <x v="2347"/>
    <x v="3"/>
    <x v="916"/>
    <d v="2014-03-06T00:00:00"/>
    <s v="Same Day"/>
    <x v="148"/>
    <s v="Julia Dunbar"/>
    <x v="0"/>
    <s v="United States"/>
    <s v="Rochester"/>
    <x v="11"/>
    <n v="55901"/>
    <x v="2"/>
    <s v="OFF-BI-10001097"/>
    <x v="1"/>
    <x v="8"/>
    <s v="Avery Hole Reinforcements"/>
    <n v="18.690000000000001"/>
    <n v="3"/>
    <n v="0"/>
    <n v="9.158100000000001"/>
  </r>
  <r>
    <n v="4748"/>
    <x v="2348"/>
    <x v="0"/>
    <x v="840"/>
    <d v="2013-03-04T00:00:00"/>
    <s v="Same Day"/>
    <x v="378"/>
    <s v="Theresa Swint"/>
    <x v="1"/>
    <s v="United States"/>
    <s v="San Francisco"/>
    <x v="1"/>
    <n v="94110"/>
    <x v="1"/>
    <s v="OFF-SU-10004782"/>
    <x v="1"/>
    <x v="14"/>
    <s v="Elite 5&quot; Scissors"/>
    <n v="25.349999999999998"/>
    <n v="3"/>
    <n v="0"/>
    <n v="7.6049999999999978"/>
  </r>
  <r>
    <n v="4749"/>
    <x v="2348"/>
    <x v="0"/>
    <x v="840"/>
    <d v="2013-03-04T00:00:00"/>
    <s v="Same Day"/>
    <x v="378"/>
    <s v="Theresa Swint"/>
    <x v="1"/>
    <s v="United States"/>
    <s v="San Francisco"/>
    <x v="1"/>
    <n v="94110"/>
    <x v="1"/>
    <s v="FUR-FU-10000672"/>
    <x v="0"/>
    <x v="5"/>
    <s v="Executive Impressions 10&quot; Spectator Wall Clock"/>
    <n v="35.28"/>
    <n v="3"/>
    <n v="0"/>
    <n v="11.995199999999997"/>
  </r>
  <r>
    <n v="4750"/>
    <x v="2349"/>
    <x v="0"/>
    <x v="435"/>
    <d v="2013-12-26T00:00:00"/>
    <s v="First Class"/>
    <x v="296"/>
    <s v="Benjamin Venier"/>
    <x v="1"/>
    <s v="United States"/>
    <s v="Seattle"/>
    <x v="4"/>
    <n v="98103"/>
    <x v="1"/>
    <s v="OFF-PA-10002986"/>
    <x v="1"/>
    <x v="10"/>
    <s v="Xerox 1898"/>
    <n v="33.4"/>
    <n v="5"/>
    <n v="0"/>
    <n v="16.032"/>
  </r>
  <r>
    <n v="4751"/>
    <x v="2350"/>
    <x v="0"/>
    <x v="877"/>
    <d v="2013-10-10T00:00:00"/>
    <s v="First Class"/>
    <x v="393"/>
    <s v="Dionis Lloyd"/>
    <x v="1"/>
    <s v="United States"/>
    <s v="Spokane"/>
    <x v="4"/>
    <n v="99207"/>
    <x v="1"/>
    <s v="TEC-MA-10001972"/>
    <x v="2"/>
    <x v="15"/>
    <s v="Okidata C331dn Printer"/>
    <n v="837.59999999999991"/>
    <n v="3"/>
    <n v="0.2"/>
    <n v="62.82000000000005"/>
  </r>
  <r>
    <n v="4752"/>
    <x v="2351"/>
    <x v="0"/>
    <x v="10"/>
    <d v="2013-12-14T00:00:00"/>
    <s v="Standard Class"/>
    <x v="12"/>
    <s v="Emily Burns"/>
    <x v="0"/>
    <s v="United States"/>
    <s v="Franklin"/>
    <x v="18"/>
    <n v="37064"/>
    <x v="0"/>
    <s v="TEC-PH-10000169"/>
    <x v="2"/>
    <x v="7"/>
    <s v="ARKON Windshield Dashboard Air Vent Car Mount Holder"/>
    <n v="40.68"/>
    <n v="3"/>
    <n v="0.2"/>
    <n v="-9.153000000000004"/>
  </r>
  <r>
    <n v="4753"/>
    <x v="2352"/>
    <x v="3"/>
    <x v="225"/>
    <d v="2014-11-25T00:00:00"/>
    <s v="Standard Class"/>
    <x v="301"/>
    <s v="Erica Smith"/>
    <x v="0"/>
    <s v="United States"/>
    <s v="Jackson"/>
    <x v="18"/>
    <n v="38301"/>
    <x v="0"/>
    <s v="FUR-CH-10001482"/>
    <x v="0"/>
    <x v="1"/>
    <s v="Office Star - Mesh Screen back chair with Vinyl seat"/>
    <n v="209.56799999999998"/>
    <n v="2"/>
    <n v="0.2"/>
    <n v="-23.576400000000007"/>
  </r>
  <r>
    <n v="4754"/>
    <x v="2353"/>
    <x v="1"/>
    <x v="295"/>
    <d v="2012-12-16T00:00:00"/>
    <s v="Standard Class"/>
    <x v="102"/>
    <s v="Joni Blumstein"/>
    <x v="0"/>
    <s v="United States"/>
    <s v="Austin"/>
    <x v="5"/>
    <n v="78745"/>
    <x v="2"/>
    <s v="TEC-AC-10002018"/>
    <x v="2"/>
    <x v="11"/>
    <s v="AmazonBasics 3-Button USB Wired Mouse"/>
    <n v="22.368000000000002"/>
    <n v="4"/>
    <n v="0.2"/>
    <n v="6.4308000000000014"/>
  </r>
  <r>
    <n v="4755"/>
    <x v="2354"/>
    <x v="3"/>
    <x v="447"/>
    <d v="2014-02-09T00:00:00"/>
    <s v="Standard Class"/>
    <x v="618"/>
    <s v="Shahid Collister"/>
    <x v="0"/>
    <s v="United States"/>
    <s v="Pembroke Pines"/>
    <x v="2"/>
    <n v="33024"/>
    <x v="0"/>
    <s v="OFF-BI-10000301"/>
    <x v="1"/>
    <x v="8"/>
    <s v="GBC Instant Report Kit"/>
    <n v="3.8820000000000006"/>
    <n v="2"/>
    <n v="0.7"/>
    <n v="-2.5880000000000001"/>
  </r>
  <r>
    <n v="4756"/>
    <x v="2354"/>
    <x v="3"/>
    <x v="447"/>
    <d v="2014-02-09T00:00:00"/>
    <s v="Standard Class"/>
    <x v="618"/>
    <s v="Shahid Collister"/>
    <x v="0"/>
    <s v="United States"/>
    <s v="Pembroke Pines"/>
    <x v="2"/>
    <n v="33024"/>
    <x v="0"/>
    <s v="OFF-PA-10004381"/>
    <x v="1"/>
    <x v="10"/>
    <s v="14-7/8 x 11 Blue Bar Computer Printout Paper"/>
    <n v="115.29600000000001"/>
    <n v="3"/>
    <n v="0.2"/>
    <n v="40.353599999999986"/>
  </r>
  <r>
    <n v="4757"/>
    <x v="2355"/>
    <x v="3"/>
    <x v="296"/>
    <d v="2014-09-26T00:00:00"/>
    <s v="Standard Class"/>
    <x v="12"/>
    <s v="Emily Burns"/>
    <x v="0"/>
    <s v="United States"/>
    <s v="Philadelphia"/>
    <x v="9"/>
    <n v="19143"/>
    <x v="3"/>
    <s v="OFF-BI-10004141"/>
    <x v="1"/>
    <x v="8"/>
    <s v="Insertable Tab Indexes For Data Binders"/>
    <n v="1.9080000000000004"/>
    <n v="2"/>
    <n v="0.7"/>
    <n v="-1.5264000000000002"/>
  </r>
  <r>
    <n v="4758"/>
    <x v="2356"/>
    <x v="3"/>
    <x v="504"/>
    <d v="2014-05-06T00:00:00"/>
    <s v="Standard Class"/>
    <x v="679"/>
    <s v="Tony Chapman"/>
    <x v="2"/>
    <s v="United States"/>
    <s v="Danville"/>
    <x v="10"/>
    <n v="61832"/>
    <x v="2"/>
    <s v="OFF-BI-10001575"/>
    <x v="1"/>
    <x v="8"/>
    <s v="GBC Linen Binding Covers"/>
    <n v="43.371999999999993"/>
    <n v="7"/>
    <n v="0.8"/>
    <n v="-69.395200000000031"/>
  </r>
  <r>
    <n v="4759"/>
    <x v="2357"/>
    <x v="2"/>
    <x v="935"/>
    <d v="2011-11-07T00:00:00"/>
    <s v="Standard Class"/>
    <x v="611"/>
    <s v="Speros Goranitis"/>
    <x v="0"/>
    <s v="United States"/>
    <s v="New York City"/>
    <x v="15"/>
    <n v="10009"/>
    <x v="3"/>
    <s v="TEC-PH-10000984"/>
    <x v="2"/>
    <x v="7"/>
    <s v="Panasonic KX-TG9471B"/>
    <n v="783.96"/>
    <n v="4"/>
    <n v="0"/>
    <n v="219.50880000000006"/>
  </r>
  <r>
    <n v="4760"/>
    <x v="2357"/>
    <x v="2"/>
    <x v="935"/>
    <d v="2011-11-07T00:00:00"/>
    <s v="Standard Class"/>
    <x v="611"/>
    <s v="Speros Goranitis"/>
    <x v="0"/>
    <s v="United States"/>
    <s v="New York City"/>
    <x v="15"/>
    <n v="10009"/>
    <x v="3"/>
    <s v="OFF-BI-10000666"/>
    <x v="1"/>
    <x v="8"/>
    <s v="Surelock Post Binders"/>
    <n v="48.896000000000001"/>
    <n v="2"/>
    <n v="0.2"/>
    <n v="18.335999999999999"/>
  </r>
  <r>
    <n v="4761"/>
    <x v="2357"/>
    <x v="2"/>
    <x v="935"/>
    <d v="2011-11-07T00:00:00"/>
    <s v="Standard Class"/>
    <x v="611"/>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x v="298"/>
    <s v="Bryan Mills"/>
    <x v="0"/>
    <s v="United States"/>
    <s v="Columbus"/>
    <x v="24"/>
    <n v="43229"/>
    <x v="3"/>
    <s v="OFF-LA-10003720"/>
    <x v="1"/>
    <x v="2"/>
    <s v="Avery 487"/>
    <n v="5.9039999999999999"/>
    <n v="2"/>
    <n v="0.2"/>
    <n v="1.9925999999999999"/>
  </r>
  <r>
    <n v="4763"/>
    <x v="2358"/>
    <x v="0"/>
    <x v="945"/>
    <d v="2014-01-05T00:00:00"/>
    <s v="Standard Class"/>
    <x v="298"/>
    <s v="Bryan Mills"/>
    <x v="0"/>
    <s v="United States"/>
    <s v="Columbus"/>
    <x v="24"/>
    <n v="43229"/>
    <x v="3"/>
    <s v="OFF-SU-10001664"/>
    <x v="1"/>
    <x v="14"/>
    <s v="Acme Office Executive Series Stainless Steel Trimmers"/>
    <n v="13.712000000000002"/>
    <n v="2"/>
    <n v="0.2"/>
    <n v="1.0284"/>
  </r>
  <r>
    <n v="4764"/>
    <x v="2359"/>
    <x v="2"/>
    <x v="328"/>
    <d v="2011-09-21T00:00:00"/>
    <s v="Standard Class"/>
    <x v="749"/>
    <s v="Nick Radford"/>
    <x v="0"/>
    <s v="United States"/>
    <s v="Chula Vista"/>
    <x v="1"/>
    <n v="91911"/>
    <x v="1"/>
    <s v="OFF-EN-10001453"/>
    <x v="1"/>
    <x v="12"/>
    <s v="Tyvek Interoffice Envelopes, 9 1/2&quot; x 12 1/2&quot;, 100/Box"/>
    <n v="182.94"/>
    <n v="3"/>
    <n v="0"/>
    <n v="85.981799999999993"/>
  </r>
  <r>
    <n v="4765"/>
    <x v="2360"/>
    <x v="3"/>
    <x v="221"/>
    <d v="2014-11-28T00:00:00"/>
    <s v="First Class"/>
    <x v="310"/>
    <s v="Patrick Gardner"/>
    <x v="0"/>
    <s v="United States"/>
    <s v="San Francisco"/>
    <x v="1"/>
    <n v="94110"/>
    <x v="1"/>
    <s v="OFF-AR-10001860"/>
    <x v="1"/>
    <x v="6"/>
    <s v="BIC Liqua Brite Liner"/>
    <n v="27.76"/>
    <n v="4"/>
    <n v="0"/>
    <n v="9.9936000000000007"/>
  </r>
  <r>
    <n v="4766"/>
    <x v="2361"/>
    <x v="1"/>
    <x v="999"/>
    <d v="2012-04-28T00:00:00"/>
    <s v="Standard Class"/>
    <x v="489"/>
    <s v="Deborah Brumfield"/>
    <x v="2"/>
    <s v="United States"/>
    <s v="New York City"/>
    <x v="15"/>
    <n v="10009"/>
    <x v="3"/>
    <s v="OFF-AR-10001044"/>
    <x v="1"/>
    <x v="6"/>
    <s v="BOSTON Ranger #55 Pencil Sharpener, Black"/>
    <n v="25.99"/>
    <n v="1"/>
    <n v="0"/>
    <n v="7.5370999999999988"/>
  </r>
  <r>
    <n v="4767"/>
    <x v="2362"/>
    <x v="1"/>
    <x v="1000"/>
    <d v="2012-03-12T00:00:00"/>
    <s v="First Class"/>
    <x v="374"/>
    <s v="Noel Staavos"/>
    <x v="1"/>
    <s v="United States"/>
    <s v="San Antonio"/>
    <x v="5"/>
    <n v="78207"/>
    <x v="2"/>
    <s v="TEC-AC-10002473"/>
    <x v="2"/>
    <x v="11"/>
    <s v="Maxell 4.7GB DVD-R"/>
    <n v="113.52000000000001"/>
    <n v="5"/>
    <n v="0.2"/>
    <n v="29.798999999999999"/>
  </r>
  <r>
    <n v="4768"/>
    <x v="2362"/>
    <x v="1"/>
    <x v="1000"/>
    <d v="2012-03-12T00:00:00"/>
    <s v="First Class"/>
    <x v="374"/>
    <s v="Noel Staavos"/>
    <x v="1"/>
    <s v="United States"/>
    <s v="San Antonio"/>
    <x v="5"/>
    <n v="78207"/>
    <x v="2"/>
    <s v="TEC-PH-10001809"/>
    <x v="2"/>
    <x v="7"/>
    <s v="Panasonic KX T7736-B Digital phone"/>
    <n v="359.88"/>
    <n v="3"/>
    <n v="0.2"/>
    <n v="22.492499999999993"/>
  </r>
  <r>
    <n v="4769"/>
    <x v="2363"/>
    <x v="3"/>
    <x v="455"/>
    <d v="2014-06-04T00:00:00"/>
    <s v="Same Day"/>
    <x v="750"/>
    <s v="Cari Schnelling"/>
    <x v="0"/>
    <s v="United States"/>
    <s v="Jacksonville"/>
    <x v="3"/>
    <n v="28540"/>
    <x v="0"/>
    <s v="OFF-PA-10004733"/>
    <x v="1"/>
    <x v="10"/>
    <s v="Things To Do Today Spiral Book"/>
    <n v="25.344000000000001"/>
    <n v="4"/>
    <n v="0.2"/>
    <n v="9.1871999999999989"/>
  </r>
  <r>
    <n v="4770"/>
    <x v="2364"/>
    <x v="0"/>
    <x v="251"/>
    <d v="2013-09-25T00:00:00"/>
    <s v="Second Class"/>
    <x v="254"/>
    <s v="Chuck Clark"/>
    <x v="2"/>
    <s v="United States"/>
    <s v="San Francisco"/>
    <x v="1"/>
    <n v="94109"/>
    <x v="1"/>
    <s v="OFF-BI-10003355"/>
    <x v="1"/>
    <x v="8"/>
    <s v="Cardinal Holdit Business Card Pockets"/>
    <n v="11.952000000000002"/>
    <n v="3"/>
    <n v="0.2"/>
    <n v="4.1832000000000003"/>
  </r>
  <r>
    <n v="4771"/>
    <x v="2364"/>
    <x v="0"/>
    <x v="251"/>
    <d v="2013-09-25T00:00:00"/>
    <s v="Second Class"/>
    <x v="254"/>
    <s v="Chuck Clark"/>
    <x v="2"/>
    <s v="United States"/>
    <s v="San Francisco"/>
    <x v="1"/>
    <n v="94109"/>
    <x v="1"/>
    <s v="OFF-SU-10001212"/>
    <x v="1"/>
    <x v="14"/>
    <s v="Kleencut Forged Office Shears by Acme United Corporation"/>
    <n v="6.24"/>
    <n v="3"/>
    <n v="0"/>
    <n v="1.8719999999999997"/>
  </r>
  <r>
    <n v="4772"/>
    <x v="2365"/>
    <x v="2"/>
    <x v="656"/>
    <d v="2011-11-03T00:00:00"/>
    <s v="Second Class"/>
    <x v="549"/>
    <s v="Amy Cox"/>
    <x v="0"/>
    <s v="United States"/>
    <s v="Avondale"/>
    <x v="16"/>
    <n v="85323"/>
    <x v="1"/>
    <s v="TEC-PH-10000486"/>
    <x v="2"/>
    <x v="7"/>
    <s v="Plantronics HL10 Handset Lifter"/>
    <n v="742.33600000000001"/>
    <n v="8"/>
    <n v="0.2"/>
    <n v="83.512799999999913"/>
  </r>
  <r>
    <n v="4773"/>
    <x v="2366"/>
    <x v="3"/>
    <x v="51"/>
    <d v="2014-11-28T00:00:00"/>
    <s v="Standard Class"/>
    <x v="200"/>
    <s v="Christopher Martinez"/>
    <x v="0"/>
    <s v="United States"/>
    <s v="Chicago"/>
    <x v="10"/>
    <n v="60610"/>
    <x v="2"/>
    <s v="FUR-FU-10004909"/>
    <x v="0"/>
    <x v="5"/>
    <s v="Contemporary Wood/Metal Frame"/>
    <n v="6.4640000000000004"/>
    <n v="1"/>
    <n v="0.6"/>
    <n v="-4.0400000000000009"/>
  </r>
  <r>
    <n v="4774"/>
    <x v="2366"/>
    <x v="3"/>
    <x v="51"/>
    <d v="2014-11-28T00:00:00"/>
    <s v="Standard Class"/>
    <x v="200"/>
    <s v="Christopher Martinez"/>
    <x v="0"/>
    <s v="United States"/>
    <s v="Chicago"/>
    <x v="10"/>
    <n v="60610"/>
    <x v="2"/>
    <s v="OFF-LA-10001613"/>
    <x v="1"/>
    <x v="2"/>
    <s v="Avery File Folder Labels"/>
    <n v="11.52"/>
    <n v="5"/>
    <n v="0.2"/>
    <n v="4.1760000000000002"/>
  </r>
  <r>
    <n v="4775"/>
    <x v="2366"/>
    <x v="3"/>
    <x v="51"/>
    <d v="2014-11-28T00:00:00"/>
    <s v="Standard Class"/>
    <x v="200"/>
    <s v="Christopher Martinez"/>
    <x v="0"/>
    <s v="United States"/>
    <s v="Chicago"/>
    <x v="10"/>
    <n v="60610"/>
    <x v="2"/>
    <s v="TEC-PH-10004447"/>
    <x v="2"/>
    <x v="7"/>
    <s v="Toshiba IPT2010-SD IP Telephone"/>
    <n v="222.38400000000001"/>
    <n v="2"/>
    <n v="0.2"/>
    <n v="16.678799999999995"/>
  </r>
  <r>
    <n v="4776"/>
    <x v="2367"/>
    <x v="3"/>
    <x v="673"/>
    <d v="2014-11-22T00:00:00"/>
    <s v="Standard Class"/>
    <x v="735"/>
    <s v="Eileen Kiefer"/>
    <x v="2"/>
    <s v="United States"/>
    <s v="Escondido"/>
    <x v="1"/>
    <n v="92025"/>
    <x v="1"/>
    <s v="OFF-AR-10000255"/>
    <x v="1"/>
    <x v="6"/>
    <s v="Newell 328"/>
    <n v="23.36"/>
    <n v="4"/>
    <n v="0"/>
    <n v="6.073599999999999"/>
  </r>
  <r>
    <n v="4777"/>
    <x v="2368"/>
    <x v="0"/>
    <x v="317"/>
    <d v="2013-02-23T00:00:00"/>
    <s v="Second Class"/>
    <x v="316"/>
    <s v="Cyma Kinney"/>
    <x v="1"/>
    <s v="United States"/>
    <s v="Long Beach"/>
    <x v="15"/>
    <n v="11561"/>
    <x v="3"/>
    <s v="OFF-LA-10004425"/>
    <x v="1"/>
    <x v="2"/>
    <s v="Staples"/>
    <n v="8.67"/>
    <n v="3"/>
    <n v="0"/>
    <n v="4.0749000000000004"/>
  </r>
  <r>
    <n v="4778"/>
    <x v="2368"/>
    <x v="0"/>
    <x v="317"/>
    <d v="2013-02-23T00:00:00"/>
    <s v="Second Class"/>
    <x v="316"/>
    <s v="Cyma Kinney"/>
    <x v="1"/>
    <s v="United States"/>
    <s v="Long Beach"/>
    <x v="15"/>
    <n v="11561"/>
    <x v="3"/>
    <s v="OFF-SU-10001664"/>
    <x v="1"/>
    <x v="14"/>
    <s v="Acme Office Executive Series Stainless Steel Trimmers"/>
    <n v="25.71"/>
    <n v="3"/>
    <n v="0"/>
    <n v="6.6846000000000005"/>
  </r>
  <r>
    <n v="4779"/>
    <x v="2369"/>
    <x v="3"/>
    <x v="659"/>
    <d v="2014-11-12T00:00:00"/>
    <s v="Standard Class"/>
    <x v="7"/>
    <s v="Pete Kriz"/>
    <x v="0"/>
    <s v="United States"/>
    <s v="Newark"/>
    <x v="13"/>
    <n v="19711"/>
    <x v="3"/>
    <s v="OFF-AP-10000696"/>
    <x v="1"/>
    <x v="9"/>
    <s v="Holmes Odor Grabber"/>
    <n v="100.94"/>
    <n v="7"/>
    <n v="0"/>
    <n v="33.310199999999995"/>
  </r>
  <r>
    <n v="4780"/>
    <x v="2370"/>
    <x v="2"/>
    <x v="1001"/>
    <d v="2011-07-10T00:00:00"/>
    <s v="First Class"/>
    <x v="659"/>
    <s v="Michelle Huthwaite"/>
    <x v="0"/>
    <s v="United States"/>
    <s v="Buffalo"/>
    <x v="15"/>
    <n v="14215"/>
    <x v="3"/>
    <s v="FUR-CH-10002647"/>
    <x v="0"/>
    <x v="1"/>
    <s v="Situations Contoured Folding Chairs, 4/Set"/>
    <n v="63.882000000000005"/>
    <n v="1"/>
    <n v="0.1"/>
    <n v="10.647000000000004"/>
  </r>
  <r>
    <n v="4781"/>
    <x v="2371"/>
    <x v="2"/>
    <x v="845"/>
    <d v="2011-11-12T00:00:00"/>
    <s v="Standard Class"/>
    <x v="56"/>
    <s v="Steven Cartwright"/>
    <x v="0"/>
    <s v="United States"/>
    <s v="Houston"/>
    <x v="5"/>
    <n v="77070"/>
    <x v="2"/>
    <s v="FUR-CH-10002758"/>
    <x v="0"/>
    <x v="1"/>
    <s v="Hon Deluxe Fabric Upholstered Stacking Chairs, Squared Back"/>
    <n v="683.14399999999989"/>
    <n v="4"/>
    <n v="0.3"/>
    <n v="0"/>
  </r>
  <r>
    <n v="4782"/>
    <x v="2371"/>
    <x v="2"/>
    <x v="845"/>
    <d v="2011-11-12T00:00:00"/>
    <s v="Standard Class"/>
    <x v="56"/>
    <s v="Steven Cartwright"/>
    <x v="0"/>
    <s v="United States"/>
    <s v="Houston"/>
    <x v="5"/>
    <n v="77070"/>
    <x v="2"/>
    <s v="OFF-BI-10000201"/>
    <x v="1"/>
    <x v="8"/>
    <s v="Avery Triangle Shaped Sheet Lifters, Black, 2/Pack"/>
    <n v="1.4759999999999995"/>
    <n v="3"/>
    <n v="0.8"/>
    <n v="-2.214"/>
  </r>
  <r>
    <n v="4783"/>
    <x v="2371"/>
    <x v="2"/>
    <x v="845"/>
    <d v="2011-11-12T00:00:00"/>
    <s v="Standard Class"/>
    <x v="56"/>
    <s v="Steven Cartwright"/>
    <x v="0"/>
    <s v="United States"/>
    <s v="Houston"/>
    <x v="5"/>
    <n v="77070"/>
    <x v="2"/>
    <s v="OFF-SU-10004115"/>
    <x v="1"/>
    <x v="14"/>
    <s v="Acme Stainless Steel Office Snips"/>
    <n v="40.711999999999996"/>
    <n v="7"/>
    <n v="0.2"/>
    <n v="3.5623000000000022"/>
  </r>
  <r>
    <n v="4784"/>
    <x v="2372"/>
    <x v="3"/>
    <x v="480"/>
    <d v="2014-02-02T00:00:00"/>
    <s v="Standard Class"/>
    <x v="673"/>
    <s v="Giulietta Baptist"/>
    <x v="0"/>
    <s v="United States"/>
    <s v="Wichita"/>
    <x v="41"/>
    <n v="67212"/>
    <x v="2"/>
    <s v="OFF-PA-10000806"/>
    <x v="1"/>
    <x v="10"/>
    <s v="Xerox 1934"/>
    <n v="279.89999999999998"/>
    <n v="5"/>
    <n v="0"/>
    <n v="137.15100000000001"/>
  </r>
  <r>
    <n v="4785"/>
    <x v="2373"/>
    <x v="1"/>
    <x v="555"/>
    <d v="2012-12-16T00:00:00"/>
    <s v="Standard Class"/>
    <x v="5"/>
    <s v="Irene Maddox"/>
    <x v="0"/>
    <s v="United States"/>
    <s v="Colorado Springs"/>
    <x v="22"/>
    <n v="80906"/>
    <x v="1"/>
    <s v="OFF-AR-10001473"/>
    <x v="1"/>
    <x v="6"/>
    <s v="Newell 313"/>
    <n v="13.120000000000001"/>
    <n v="5"/>
    <n v="0.2"/>
    <n v="1.1480000000000006"/>
  </r>
  <r>
    <n v="4786"/>
    <x v="2373"/>
    <x v="1"/>
    <x v="555"/>
    <d v="2012-12-16T00:00:00"/>
    <s v="Standard Class"/>
    <x v="5"/>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x v="5"/>
    <s v="Irene Maddox"/>
    <x v="0"/>
    <s v="United States"/>
    <s v="Colorado Springs"/>
    <x v="22"/>
    <n v="80906"/>
    <x v="1"/>
    <s v="OFF-AR-10001545"/>
    <x v="1"/>
    <x v="6"/>
    <s v="Newell 326"/>
    <n v="4.2240000000000002"/>
    <n v="3"/>
    <n v="0.2"/>
    <n v="0.47519999999999984"/>
  </r>
  <r>
    <n v="4788"/>
    <x v="2373"/>
    <x v="1"/>
    <x v="555"/>
    <d v="2012-12-16T00:00:00"/>
    <s v="Standard Class"/>
    <x v="5"/>
    <s v="Irene Maddox"/>
    <x v="0"/>
    <s v="United States"/>
    <s v="Colorado Springs"/>
    <x v="22"/>
    <n v="80906"/>
    <x v="1"/>
    <s v="TEC-AC-10004396"/>
    <x v="2"/>
    <x v="11"/>
    <s v="Logitech Keyboard K120"/>
    <n v="58.08"/>
    <n v="4"/>
    <n v="0.2"/>
    <n v="-6.5339999999999954"/>
  </r>
  <r>
    <n v="4789"/>
    <x v="2373"/>
    <x v="1"/>
    <x v="555"/>
    <d v="2012-12-16T00:00:00"/>
    <s v="Standard Class"/>
    <x v="5"/>
    <s v="Irene Maddox"/>
    <x v="0"/>
    <s v="United States"/>
    <s v="Colorado Springs"/>
    <x v="22"/>
    <n v="80906"/>
    <x v="1"/>
    <s v="FUR-FU-10002456"/>
    <x v="0"/>
    <x v="5"/>
    <s v="Master Caster Door Stop, Large Neon Orange"/>
    <n v="52.416000000000004"/>
    <n v="9"/>
    <n v="0.2"/>
    <n v="15.069600000000007"/>
  </r>
  <r>
    <n v="4790"/>
    <x v="2373"/>
    <x v="1"/>
    <x v="555"/>
    <d v="2012-12-16T00:00:00"/>
    <s v="Standard Class"/>
    <x v="5"/>
    <s v="Irene Maddox"/>
    <x v="0"/>
    <s v="United States"/>
    <s v="Colorado Springs"/>
    <x v="22"/>
    <n v="80906"/>
    <x v="1"/>
    <s v="FUR-FU-10001473"/>
    <x v="0"/>
    <x v="5"/>
    <s v="DAX Wood Document Frame"/>
    <n v="54.920000000000009"/>
    <n v="5"/>
    <n v="0.2"/>
    <n v="10.983999999999996"/>
  </r>
  <r>
    <n v="4791"/>
    <x v="2373"/>
    <x v="1"/>
    <x v="555"/>
    <d v="2012-12-16T00:00:00"/>
    <s v="Standard Class"/>
    <x v="5"/>
    <s v="Irene Maddox"/>
    <x v="0"/>
    <s v="United States"/>
    <s v="Colorado Springs"/>
    <x v="22"/>
    <n v="80906"/>
    <x v="1"/>
    <s v="FUR-TA-10000849"/>
    <x v="0"/>
    <x v="3"/>
    <s v="Bevis Rectangular Conference Tables"/>
    <n v="364.95"/>
    <n v="5"/>
    <n v="0.5"/>
    <n v="-248.16599999999994"/>
  </r>
  <r>
    <n v="4792"/>
    <x v="2373"/>
    <x v="1"/>
    <x v="555"/>
    <d v="2012-12-16T00:00:00"/>
    <s v="Standard Class"/>
    <x v="5"/>
    <s v="Irene Maddox"/>
    <x v="0"/>
    <s v="United States"/>
    <s v="Colorado Springs"/>
    <x v="22"/>
    <n v="80906"/>
    <x v="1"/>
    <s v="OFF-PA-10001166"/>
    <x v="1"/>
    <x v="10"/>
    <s v="Xerox 1932"/>
    <n v="85.055999999999997"/>
    <n v="3"/>
    <n v="0.2"/>
    <n v="28.706399999999991"/>
  </r>
  <r>
    <n v="4793"/>
    <x v="2373"/>
    <x v="1"/>
    <x v="555"/>
    <d v="2012-12-16T00:00:00"/>
    <s v="Standard Class"/>
    <x v="5"/>
    <s v="Irene Maddox"/>
    <x v="0"/>
    <s v="United States"/>
    <s v="Colorado Springs"/>
    <x v="22"/>
    <n v="80906"/>
    <x v="1"/>
    <s v="OFF-PA-10003256"/>
    <x v="1"/>
    <x v="10"/>
    <s v="Avery Personal Creations Heavyweight Cards"/>
    <n v="27.695999999999998"/>
    <n v="3"/>
    <n v="0.2"/>
    <n v="9.6935999999999964"/>
  </r>
  <r>
    <n v="4794"/>
    <x v="2374"/>
    <x v="1"/>
    <x v="685"/>
    <d v="2012-07-04T00:00:00"/>
    <s v="Standard Class"/>
    <x v="514"/>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x v="751"/>
    <s v="Monica Federle"/>
    <x v="1"/>
    <s v="United States"/>
    <s v="Los Angeles"/>
    <x v="1"/>
    <n v="90036"/>
    <x v="1"/>
    <s v="FUR-FU-10001215"/>
    <x v="0"/>
    <x v="5"/>
    <s v="Howard Miller 11-1/2&quot; Diameter Brentwood Wall Clock"/>
    <n v="43.13"/>
    <n v="1"/>
    <n v="0"/>
    <n v="18.114600000000003"/>
  </r>
  <r>
    <n v="4796"/>
    <x v="2376"/>
    <x v="1"/>
    <x v="863"/>
    <d v="2012-08-17T00:00:00"/>
    <s v="Standard Class"/>
    <x v="242"/>
    <s v="Clytie Kelty"/>
    <x v="0"/>
    <s v="United States"/>
    <s v="Marietta"/>
    <x v="32"/>
    <n v="30062"/>
    <x v="0"/>
    <s v="OFF-BI-10004187"/>
    <x v="1"/>
    <x v="8"/>
    <s v="Staples"/>
    <n v="5.64"/>
    <n v="3"/>
    <n v="0"/>
    <n v="2.7071999999999994"/>
  </r>
  <r>
    <n v="4797"/>
    <x v="2377"/>
    <x v="0"/>
    <x v="675"/>
    <d v="2013-05-20T00:00:00"/>
    <s v="Standard Class"/>
    <x v="149"/>
    <s v="Michael Kennedy"/>
    <x v="1"/>
    <s v="United States"/>
    <s v="Jacksonville"/>
    <x v="2"/>
    <n v="32216"/>
    <x v="0"/>
    <s v="OFF-BI-10001718"/>
    <x v="1"/>
    <x v="8"/>
    <s v="GBC DocuBind P50 Personal Binding Machine"/>
    <n v="57.582000000000008"/>
    <n v="3"/>
    <n v="0.7"/>
    <n v="-44.146199999999979"/>
  </r>
  <r>
    <n v="4798"/>
    <x v="2377"/>
    <x v="0"/>
    <x v="675"/>
    <d v="2013-05-20T00:00:00"/>
    <s v="Standard Class"/>
    <x v="149"/>
    <s v="Michael Kennedy"/>
    <x v="1"/>
    <s v="United States"/>
    <s v="Jacksonville"/>
    <x v="2"/>
    <n v="32216"/>
    <x v="0"/>
    <s v="OFF-PA-10004983"/>
    <x v="1"/>
    <x v="10"/>
    <s v="Xerox 23"/>
    <n v="31.104000000000006"/>
    <n v="6"/>
    <n v="0.2"/>
    <n v="10.8864"/>
  </r>
  <r>
    <n v="4799"/>
    <x v="2377"/>
    <x v="0"/>
    <x v="675"/>
    <d v="2013-05-20T00:00:00"/>
    <s v="Standard Class"/>
    <x v="149"/>
    <s v="Michael Kennedy"/>
    <x v="1"/>
    <s v="United States"/>
    <s v="Jacksonville"/>
    <x v="2"/>
    <n v="32216"/>
    <x v="0"/>
    <s v="FUR-FU-10002396"/>
    <x v="0"/>
    <x v="5"/>
    <s v="DAX Copper Panel Document Frame, 5 x 7 Size"/>
    <n v="30.192"/>
    <n v="3"/>
    <n v="0.2"/>
    <n v="8.3028000000000031"/>
  </r>
  <r>
    <n v="4800"/>
    <x v="2377"/>
    <x v="0"/>
    <x v="675"/>
    <d v="2013-05-20T00:00:00"/>
    <s v="Standard Class"/>
    <x v="149"/>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x v="149"/>
    <s v="Michael Kennedy"/>
    <x v="1"/>
    <s v="United States"/>
    <s v="Jacksonville"/>
    <x v="2"/>
    <n v="32216"/>
    <x v="0"/>
    <s v="OFF-AR-10002467"/>
    <x v="1"/>
    <x v="6"/>
    <s v="Dixon Ticonderoga Pencils"/>
    <n v="4.7679999999999998"/>
    <n v="2"/>
    <n v="0.2"/>
    <n v="0.41720000000000046"/>
  </r>
  <r>
    <n v="4802"/>
    <x v="2377"/>
    <x v="0"/>
    <x v="675"/>
    <d v="2013-05-20T00:00:00"/>
    <s v="Standard Class"/>
    <x v="149"/>
    <s v="Michael Kennedy"/>
    <x v="1"/>
    <s v="United States"/>
    <s v="Jacksonville"/>
    <x v="2"/>
    <n v="32216"/>
    <x v="0"/>
    <s v="OFF-BI-10004002"/>
    <x v="1"/>
    <x v="8"/>
    <s v="Wilson Jones International Size A4 Ring Binders"/>
    <n v="10.380000000000003"/>
    <n v="2"/>
    <n v="0.7"/>
    <n v="-7.6119999999999983"/>
  </r>
  <r>
    <n v="4803"/>
    <x v="2377"/>
    <x v="0"/>
    <x v="675"/>
    <d v="2013-05-20T00:00:00"/>
    <s v="Standard Class"/>
    <x v="149"/>
    <s v="Michael Kennedy"/>
    <x v="1"/>
    <s v="United States"/>
    <s v="Jacksonville"/>
    <x v="2"/>
    <n v="32216"/>
    <x v="0"/>
    <s v="OFF-BI-10002309"/>
    <x v="1"/>
    <x v="8"/>
    <s v="Avery Heavy-Duty EZD  Binder With Locking Rings"/>
    <n v="13.392000000000003"/>
    <n v="8"/>
    <n v="0.7"/>
    <n v="-9.8207999999999984"/>
  </r>
  <r>
    <n v="4804"/>
    <x v="2378"/>
    <x v="3"/>
    <x v="1002"/>
    <d v="2014-07-18T00:00:00"/>
    <s v="Second Class"/>
    <x v="708"/>
    <s v="Mark Hamilton"/>
    <x v="0"/>
    <s v="United States"/>
    <s v="Philadelphia"/>
    <x v="9"/>
    <n v="19140"/>
    <x v="3"/>
    <s v="TEC-PH-10003885"/>
    <x v="2"/>
    <x v="7"/>
    <s v="Cisco SPA508G"/>
    <n v="39.593999999999994"/>
    <n v="1"/>
    <n v="0.4"/>
    <n v="-7.2589000000000041"/>
  </r>
  <r>
    <n v="4805"/>
    <x v="2378"/>
    <x v="3"/>
    <x v="1002"/>
    <d v="2014-07-18T00:00:00"/>
    <s v="Second Class"/>
    <x v="708"/>
    <s v="Mark Hamilton"/>
    <x v="0"/>
    <s v="United States"/>
    <s v="Philadelphia"/>
    <x v="9"/>
    <n v="19140"/>
    <x v="3"/>
    <s v="FUR-FU-10002501"/>
    <x v="0"/>
    <x v="5"/>
    <s v="Nu-Dell Executive Frame"/>
    <n v="91.00800000000001"/>
    <n v="9"/>
    <n v="0.2"/>
    <n v="19.339199999999998"/>
  </r>
  <r>
    <n v="4806"/>
    <x v="2379"/>
    <x v="1"/>
    <x v="6"/>
    <d v="2012-11-25T00:00:00"/>
    <s v="Second Class"/>
    <x v="159"/>
    <s v="Nathan Gelder"/>
    <x v="0"/>
    <s v="United States"/>
    <s v="Los Angeles"/>
    <x v="1"/>
    <n v="90008"/>
    <x v="1"/>
    <s v="OFF-PA-10000176"/>
    <x v="1"/>
    <x v="10"/>
    <s v="Xerox 1887"/>
    <n v="37.94"/>
    <n v="2"/>
    <n v="0"/>
    <n v="18.211199999999998"/>
  </r>
  <r>
    <n v="4807"/>
    <x v="2379"/>
    <x v="1"/>
    <x v="6"/>
    <d v="2012-11-25T00:00:00"/>
    <s v="Second Class"/>
    <x v="159"/>
    <s v="Nathan Gelder"/>
    <x v="0"/>
    <s v="United States"/>
    <s v="Los Angeles"/>
    <x v="1"/>
    <n v="90008"/>
    <x v="1"/>
    <s v="OFF-PA-10000327"/>
    <x v="1"/>
    <x v="10"/>
    <s v="Xerox 1971"/>
    <n v="42.800000000000004"/>
    <n v="10"/>
    <n v="0"/>
    <n v="19.259999999999998"/>
  </r>
  <r>
    <n v="4808"/>
    <x v="2379"/>
    <x v="1"/>
    <x v="6"/>
    <d v="2012-11-25T00:00:00"/>
    <s v="Second Class"/>
    <x v="159"/>
    <s v="Nathan Gelder"/>
    <x v="0"/>
    <s v="United States"/>
    <s v="Los Angeles"/>
    <x v="1"/>
    <n v="90008"/>
    <x v="1"/>
    <s v="OFF-ST-10004634"/>
    <x v="1"/>
    <x v="4"/>
    <s v="Personal Folder Holder, Ebony"/>
    <n v="33.630000000000003"/>
    <n v="3"/>
    <n v="0"/>
    <n v="10.088999999999999"/>
  </r>
  <r>
    <n v="4809"/>
    <x v="2380"/>
    <x v="2"/>
    <x v="533"/>
    <d v="2011-11-28T00:00:00"/>
    <s v="Standard Class"/>
    <x v="536"/>
    <s v="Phillip Breyer"/>
    <x v="1"/>
    <s v="United States"/>
    <s v="Philadelphia"/>
    <x v="9"/>
    <n v="19134"/>
    <x v="3"/>
    <s v="OFF-EN-10003040"/>
    <x v="1"/>
    <x v="12"/>
    <s v="Quality Park Security Envelopes"/>
    <n v="62.808000000000007"/>
    <n v="3"/>
    <n v="0.2"/>
    <n v="21.197700000000001"/>
  </r>
  <r>
    <n v="4810"/>
    <x v="2381"/>
    <x v="1"/>
    <x v="17"/>
    <d v="2012-12-30T00:00:00"/>
    <s v="First Class"/>
    <x v="681"/>
    <s v="Richard Eichhorn"/>
    <x v="0"/>
    <s v="United States"/>
    <s v="Eau Claire"/>
    <x v="6"/>
    <n v="54703"/>
    <x v="2"/>
    <s v="OFF-PA-10003228"/>
    <x v="1"/>
    <x v="10"/>
    <s v="Xerox 1917"/>
    <n v="195.64"/>
    <n v="4"/>
    <n v="0"/>
    <n v="91.950799999999987"/>
  </r>
  <r>
    <n v="4811"/>
    <x v="2381"/>
    <x v="1"/>
    <x v="17"/>
    <d v="2012-12-30T00:00:00"/>
    <s v="First Class"/>
    <x v="681"/>
    <s v="Richard Eichhorn"/>
    <x v="0"/>
    <s v="United States"/>
    <s v="Eau Claire"/>
    <x v="6"/>
    <n v="54703"/>
    <x v="2"/>
    <s v="TEC-PH-10004345"/>
    <x v="2"/>
    <x v="7"/>
    <s v="Cisco SPA 502G IP Phone"/>
    <n v="239.9"/>
    <n v="2"/>
    <n v="0"/>
    <n v="71.97"/>
  </r>
  <r>
    <n v="4812"/>
    <x v="2382"/>
    <x v="0"/>
    <x v="696"/>
    <d v="2013-11-20T00:00:00"/>
    <s v="Second Class"/>
    <x v="686"/>
    <s v="Eugene Barchas"/>
    <x v="0"/>
    <s v="United States"/>
    <s v="Philadelphia"/>
    <x v="9"/>
    <n v="19134"/>
    <x v="3"/>
    <s v="FUR-CH-10000785"/>
    <x v="0"/>
    <x v="1"/>
    <s v="Global Ergonomic Managers Chair"/>
    <n v="380.05799999999994"/>
    <n v="3"/>
    <n v="0.3"/>
    <n v="-21.717600000000004"/>
  </r>
  <r>
    <n v="4813"/>
    <x v="2382"/>
    <x v="0"/>
    <x v="696"/>
    <d v="2013-11-20T00:00:00"/>
    <s v="Second Class"/>
    <x v="686"/>
    <s v="Eugene Barchas"/>
    <x v="0"/>
    <s v="United States"/>
    <s v="Philadelphia"/>
    <x v="9"/>
    <n v="19134"/>
    <x v="3"/>
    <s v="TEC-CO-10004115"/>
    <x v="2"/>
    <x v="16"/>
    <s v="Sharp AL-1530CS Digital Copier"/>
    <n v="1199.9759999999999"/>
    <n v="4"/>
    <n v="0.4"/>
    <n v="179.99639999999999"/>
  </r>
  <r>
    <n v="4814"/>
    <x v="2382"/>
    <x v="0"/>
    <x v="696"/>
    <d v="2013-11-20T00:00:00"/>
    <s v="Second Class"/>
    <x v="686"/>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x v="577"/>
    <s v="Trudy Brown"/>
    <x v="0"/>
    <s v="United States"/>
    <s v="Los Angeles"/>
    <x v="1"/>
    <n v="90004"/>
    <x v="1"/>
    <s v="OFF-PA-10002751"/>
    <x v="1"/>
    <x v="10"/>
    <s v="Xerox 1920"/>
    <n v="17.940000000000001"/>
    <n v="3"/>
    <n v="0"/>
    <n v="8.0730000000000004"/>
  </r>
  <r>
    <n v="4816"/>
    <x v="2384"/>
    <x v="2"/>
    <x v="58"/>
    <d v="2011-12-31T00:00:00"/>
    <s v="Standard Class"/>
    <x v="726"/>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x v="726"/>
    <s v="Maureen Gnade"/>
    <x v="0"/>
    <s v="United States"/>
    <s v="Philadelphia"/>
    <x v="9"/>
    <n v="19134"/>
    <x v="3"/>
    <s v="OFF-AP-10002998"/>
    <x v="1"/>
    <x v="9"/>
    <s v="Holmes 99% HEPA Air Purifier"/>
    <n v="34.655999999999999"/>
    <n v="2"/>
    <n v="0.2"/>
    <n v="5.6315999999999971"/>
  </r>
  <r>
    <n v="4818"/>
    <x v="2384"/>
    <x v="2"/>
    <x v="58"/>
    <d v="2011-12-31T00:00:00"/>
    <s v="Standard Class"/>
    <x v="726"/>
    <s v="Maureen Gnade"/>
    <x v="0"/>
    <s v="United States"/>
    <s v="Philadelphia"/>
    <x v="9"/>
    <n v="19134"/>
    <x v="3"/>
    <s v="OFF-AP-10003287"/>
    <x v="1"/>
    <x v="9"/>
    <s v="Tripp Lite TLP810NET Broadband Surge for Modem/Fax"/>
    <n v="81.552000000000007"/>
    <n v="2"/>
    <n v="0.2"/>
    <n v="8.1551999999999971"/>
  </r>
  <r>
    <n v="4819"/>
    <x v="2384"/>
    <x v="2"/>
    <x v="58"/>
    <d v="2011-12-31T00:00:00"/>
    <s v="Standard Class"/>
    <x v="726"/>
    <s v="Maureen Gnade"/>
    <x v="0"/>
    <s v="United States"/>
    <s v="Philadelphia"/>
    <x v="9"/>
    <n v="19134"/>
    <x v="3"/>
    <s v="OFF-ST-10001370"/>
    <x v="1"/>
    <x v="4"/>
    <s v="Sensible Storage WireTech Storage Systems"/>
    <n v="227.13600000000002"/>
    <n v="4"/>
    <n v="0.2"/>
    <n v="-42.588000000000036"/>
  </r>
  <r>
    <n v="4820"/>
    <x v="2385"/>
    <x v="3"/>
    <x v="110"/>
    <d v="2014-06-15T00:00:00"/>
    <s v="Standard Class"/>
    <x v="752"/>
    <s v="Liz Willingham"/>
    <x v="0"/>
    <s v="United States"/>
    <s v="Norwich"/>
    <x v="29"/>
    <n v="6360"/>
    <x v="3"/>
    <s v="OFF-BI-10004040"/>
    <x v="1"/>
    <x v="8"/>
    <s v="Wilson Jones Impact Binders"/>
    <n v="10.36"/>
    <n v="2"/>
    <n v="0"/>
    <n v="5.0763999999999996"/>
  </r>
  <r>
    <n v="4821"/>
    <x v="2386"/>
    <x v="1"/>
    <x v="1003"/>
    <d v="2012-04-11T00:00:00"/>
    <s v="Standard Class"/>
    <x v="724"/>
    <s v="Peter Fuller"/>
    <x v="0"/>
    <s v="United States"/>
    <s v="San Antonio"/>
    <x v="5"/>
    <n v="78207"/>
    <x v="2"/>
    <s v="OFF-AP-10002651"/>
    <x v="1"/>
    <x v="9"/>
    <s v="Hoover Upright Vacuum With Dirt Cup"/>
    <n v="463.24799999999988"/>
    <n v="8"/>
    <n v="0.8"/>
    <n v="-1181.2824000000003"/>
  </r>
  <r>
    <n v="4822"/>
    <x v="2386"/>
    <x v="1"/>
    <x v="1003"/>
    <d v="2012-04-11T00:00:00"/>
    <s v="Standard Class"/>
    <x v="724"/>
    <s v="Peter Fuller"/>
    <x v="0"/>
    <s v="United States"/>
    <s v="San Antonio"/>
    <x v="5"/>
    <n v="78207"/>
    <x v="2"/>
    <s v="TEC-AC-10002402"/>
    <x v="2"/>
    <x v="11"/>
    <s v="Razer Kraken PRO Over Ear PC and Music Headset"/>
    <n v="383.952"/>
    <n v="6"/>
    <n v="0.2"/>
    <n v="47.993999999999971"/>
  </r>
  <r>
    <n v="4823"/>
    <x v="2387"/>
    <x v="0"/>
    <x v="212"/>
    <d v="2013-07-12T00:00:00"/>
    <s v="Same Day"/>
    <x v="125"/>
    <s v="Nick Zandusky"/>
    <x v="2"/>
    <s v="United States"/>
    <s v="Yuma"/>
    <x v="16"/>
    <n v="85364"/>
    <x v="1"/>
    <s v="OFF-BI-10001658"/>
    <x v="1"/>
    <x v="8"/>
    <s v="GBC Standard Therm-A-Bind Covers"/>
    <n v="44.856000000000009"/>
    <n v="6"/>
    <n v="0.7"/>
    <n v="-35.884799999999984"/>
  </r>
  <r>
    <n v="4824"/>
    <x v="2388"/>
    <x v="0"/>
    <x v="831"/>
    <d v="2013-11-27T00:00:00"/>
    <s v="Standard Class"/>
    <x v="237"/>
    <s v="Chloris Kastensmidt"/>
    <x v="0"/>
    <s v="United States"/>
    <s v="Columbus"/>
    <x v="24"/>
    <n v="43229"/>
    <x v="3"/>
    <s v="TEC-MA-10000752"/>
    <x v="2"/>
    <x v="15"/>
    <s v="Texas Instrument TI-15 Fraction Calculator"/>
    <n v="30.345000000000006"/>
    <n v="7"/>
    <n v="0.7"/>
    <n v="-24.275999999999996"/>
  </r>
  <r>
    <n v="4825"/>
    <x v="2388"/>
    <x v="0"/>
    <x v="831"/>
    <d v="2013-11-27T00:00:00"/>
    <s v="Standard Class"/>
    <x v="237"/>
    <s v="Chloris Kastensmidt"/>
    <x v="0"/>
    <s v="United States"/>
    <s v="Columbus"/>
    <x v="24"/>
    <n v="43229"/>
    <x v="3"/>
    <s v="FUR-CH-10003817"/>
    <x v="0"/>
    <x v="1"/>
    <s v="Global Value Steno Chair, Gray"/>
    <n v="127.554"/>
    <n v="3"/>
    <n v="0.3"/>
    <n v="-9.1109999999999971"/>
  </r>
  <r>
    <n v="4826"/>
    <x v="2388"/>
    <x v="0"/>
    <x v="831"/>
    <d v="2013-11-27T00:00:00"/>
    <s v="Standard Class"/>
    <x v="237"/>
    <s v="Chloris Kastensmidt"/>
    <x v="0"/>
    <s v="United States"/>
    <s v="Columbus"/>
    <x v="24"/>
    <n v="43229"/>
    <x v="3"/>
    <s v="FUR-FU-10001876"/>
    <x v="0"/>
    <x v="5"/>
    <s v="Computer Room Manger, 14&quot;"/>
    <n v="77.951999999999998"/>
    <n v="3"/>
    <n v="0.2"/>
    <n v="15.590399999999995"/>
  </r>
  <r>
    <n v="4827"/>
    <x v="2389"/>
    <x v="3"/>
    <x v="105"/>
    <d v="2014-11-16T00:00:00"/>
    <s v="First Class"/>
    <x v="531"/>
    <s v="Jim Epp"/>
    <x v="1"/>
    <s v="United States"/>
    <s v="Los Angeles"/>
    <x v="1"/>
    <n v="90036"/>
    <x v="1"/>
    <s v="OFF-BI-10003460"/>
    <x v="1"/>
    <x v="8"/>
    <s v="Acco 3-Hole Punch"/>
    <n v="14.016"/>
    <n v="4"/>
    <n v="0.2"/>
    <n v="4.9055999999999997"/>
  </r>
  <r>
    <n v="4828"/>
    <x v="2390"/>
    <x v="2"/>
    <x v="301"/>
    <d v="2011-11-08T00:00:00"/>
    <s v="Standard Class"/>
    <x v="705"/>
    <s v="Jack O'Briant"/>
    <x v="1"/>
    <s v="United States"/>
    <s v="Richmond"/>
    <x v="0"/>
    <n v="40475"/>
    <x v="0"/>
    <s v="OFF-ST-10000464"/>
    <x v="1"/>
    <x v="4"/>
    <s v="Multi-Use Personal File Cart and Caster Set, Three Stacking Bins"/>
    <n v="69.52"/>
    <n v="2"/>
    <n v="0"/>
    <n v="19.465600000000002"/>
  </r>
  <r>
    <n v="4829"/>
    <x v="2390"/>
    <x v="2"/>
    <x v="301"/>
    <d v="2011-11-08T00:00:00"/>
    <s v="Standard Class"/>
    <x v="705"/>
    <s v="Jack O'Briant"/>
    <x v="1"/>
    <s v="United States"/>
    <s v="Richmond"/>
    <x v="0"/>
    <n v="40475"/>
    <x v="0"/>
    <s v="OFF-AR-10001919"/>
    <x v="1"/>
    <x v="6"/>
    <s v="OIC #2 Pencils, Medium Soft"/>
    <n v="5.64"/>
    <n v="3"/>
    <n v="0"/>
    <n v="1.6355999999999997"/>
  </r>
  <r>
    <n v="4830"/>
    <x v="2391"/>
    <x v="0"/>
    <x v="666"/>
    <d v="2013-05-22T00:00:00"/>
    <s v="Standard Class"/>
    <x v="627"/>
    <s v="Thomas Thornton"/>
    <x v="0"/>
    <s v="United States"/>
    <s v="New York City"/>
    <x v="15"/>
    <n v="10035"/>
    <x v="3"/>
    <s v="OFF-BI-10002393"/>
    <x v="1"/>
    <x v="8"/>
    <s v="Binder Posts"/>
    <n v="13.776000000000002"/>
    <n v="3"/>
    <n v="0.2"/>
    <n v="4.4771999999999998"/>
  </r>
  <r>
    <n v="4831"/>
    <x v="2392"/>
    <x v="2"/>
    <x v="845"/>
    <d v="2011-11-12T00:00:00"/>
    <s v="Standard Class"/>
    <x v="333"/>
    <s v="Maribeth Schnelling"/>
    <x v="0"/>
    <s v="United States"/>
    <s v="Wausau"/>
    <x v="6"/>
    <n v="54401"/>
    <x v="2"/>
    <s v="OFF-AP-10001293"/>
    <x v="1"/>
    <x v="9"/>
    <s v="Belkin 8 Outlet Surge Protector"/>
    <n v="245.88"/>
    <n v="6"/>
    <n v="0"/>
    <n v="68.846399999999988"/>
  </r>
  <r>
    <n v="4832"/>
    <x v="2392"/>
    <x v="2"/>
    <x v="845"/>
    <d v="2011-11-12T00:00:00"/>
    <s v="Standard Class"/>
    <x v="333"/>
    <s v="Maribeth Schnelling"/>
    <x v="0"/>
    <s v="United States"/>
    <s v="Wausau"/>
    <x v="6"/>
    <n v="54401"/>
    <x v="2"/>
    <s v="OFF-ST-10004258"/>
    <x v="1"/>
    <x v="4"/>
    <s v="Portable Personal File Box"/>
    <n v="36.630000000000003"/>
    <n v="3"/>
    <n v="0"/>
    <n v="9.8901000000000039"/>
  </r>
  <r>
    <n v="4833"/>
    <x v="2392"/>
    <x v="2"/>
    <x v="845"/>
    <d v="2011-11-12T00:00:00"/>
    <s v="Standard Class"/>
    <x v="333"/>
    <s v="Maribeth Schnelling"/>
    <x v="0"/>
    <s v="United States"/>
    <s v="Wausau"/>
    <x v="6"/>
    <n v="54401"/>
    <x v="2"/>
    <s v="OFF-ST-10002214"/>
    <x v="1"/>
    <x v="4"/>
    <s v="X-Rack File for Hanging Folders"/>
    <n v="22.58"/>
    <n v="2"/>
    <n v="0"/>
    <n v="5.8707999999999991"/>
  </r>
  <r>
    <n v="4834"/>
    <x v="2392"/>
    <x v="2"/>
    <x v="845"/>
    <d v="2011-11-12T00:00:00"/>
    <s v="Standard Class"/>
    <x v="333"/>
    <s v="Maribeth Schnelling"/>
    <x v="0"/>
    <s v="United States"/>
    <s v="Wausau"/>
    <x v="6"/>
    <n v="54401"/>
    <x v="2"/>
    <s v="OFF-BI-10004970"/>
    <x v="1"/>
    <x v="8"/>
    <s v="ACCOHIDE 3-Ring Binder, Blue, 1&quot;"/>
    <n v="12.39"/>
    <n v="3"/>
    <n v="0"/>
    <n v="5.8232999999999997"/>
  </r>
  <r>
    <n v="4835"/>
    <x v="2393"/>
    <x v="3"/>
    <x v="361"/>
    <d v="2014-10-11T00:00:00"/>
    <s v="Standard Class"/>
    <x v="486"/>
    <s v="Mike Pelletier"/>
    <x v="2"/>
    <s v="United States"/>
    <s v="San Francisco"/>
    <x v="1"/>
    <n v="94110"/>
    <x v="1"/>
    <s v="OFF-BI-10002571"/>
    <x v="1"/>
    <x v="8"/>
    <s v="Avery Framed View Binder, EZD Ring (Locking), Navy, 1 1/2&quot;"/>
    <n v="39.92"/>
    <n v="5"/>
    <n v="0.2"/>
    <n v="13.472999999999999"/>
  </r>
  <r>
    <n v="4836"/>
    <x v="2393"/>
    <x v="3"/>
    <x v="361"/>
    <d v="2014-10-11T00:00:00"/>
    <s v="Standard Class"/>
    <x v="486"/>
    <s v="Mike Pelletier"/>
    <x v="2"/>
    <s v="United States"/>
    <s v="San Francisco"/>
    <x v="1"/>
    <n v="94110"/>
    <x v="1"/>
    <s v="OFF-PA-10002581"/>
    <x v="1"/>
    <x v="10"/>
    <s v="Xerox 1951"/>
    <n v="61.96"/>
    <n v="2"/>
    <n v="0"/>
    <n v="27.881999999999998"/>
  </r>
  <r>
    <n v="4837"/>
    <x v="2393"/>
    <x v="3"/>
    <x v="361"/>
    <d v="2014-10-11T00:00:00"/>
    <s v="Standard Class"/>
    <x v="486"/>
    <s v="Mike Pelletier"/>
    <x v="2"/>
    <s v="United States"/>
    <s v="San Francisco"/>
    <x v="1"/>
    <n v="94110"/>
    <x v="1"/>
    <s v="OFF-BI-10001097"/>
    <x v="1"/>
    <x v="8"/>
    <s v="Avery Hole Reinforcements"/>
    <n v="19.936000000000003"/>
    <n v="4"/>
    <n v="0.2"/>
    <n v="7.2267999999999999"/>
  </r>
  <r>
    <n v="4838"/>
    <x v="2394"/>
    <x v="3"/>
    <x v="702"/>
    <d v="2014-06-04T00:00:00"/>
    <s v="First Class"/>
    <x v="651"/>
    <s v="Fred Harton"/>
    <x v="0"/>
    <s v="United States"/>
    <s v="Dublin"/>
    <x v="24"/>
    <n v="43017"/>
    <x v="3"/>
    <s v="OFF-BI-10003429"/>
    <x v="1"/>
    <x v="8"/>
    <s v="Cardinal HOLDit! Binder Insert Strips,Extra Strips"/>
    <n v="3.7980000000000005"/>
    <n v="2"/>
    <n v="0.7"/>
    <n v="-2.6585999999999999"/>
  </r>
  <r>
    <n v="4839"/>
    <x v="2394"/>
    <x v="3"/>
    <x v="702"/>
    <d v="2014-06-04T00:00:00"/>
    <s v="First Class"/>
    <x v="651"/>
    <s v="Fred Harton"/>
    <x v="0"/>
    <s v="United States"/>
    <s v="Dublin"/>
    <x v="24"/>
    <n v="43017"/>
    <x v="3"/>
    <s v="OFF-PA-10000682"/>
    <x v="1"/>
    <x v="10"/>
    <s v="Xerox 1924"/>
    <n v="27.744000000000003"/>
    <n v="6"/>
    <n v="0.2"/>
    <n v="10.057200000000002"/>
  </r>
  <r>
    <n v="4840"/>
    <x v="2394"/>
    <x v="3"/>
    <x v="702"/>
    <d v="2014-06-04T00:00:00"/>
    <s v="First Class"/>
    <x v="651"/>
    <s v="Fred Harton"/>
    <x v="0"/>
    <s v="United States"/>
    <s v="Dublin"/>
    <x v="24"/>
    <n v="43017"/>
    <x v="3"/>
    <s v="TEC-PH-10001700"/>
    <x v="2"/>
    <x v="7"/>
    <s v="Panasonic KX-TG6844B Expandable Digital Cordless Telephone"/>
    <n v="158.37599999999998"/>
    <n v="4"/>
    <n v="0.4"/>
    <n v="-34.314799999999991"/>
  </r>
  <r>
    <n v="4841"/>
    <x v="2395"/>
    <x v="3"/>
    <x v="225"/>
    <d v="2014-11-26T00:00:00"/>
    <s v="Standard Class"/>
    <x v="337"/>
    <s v="Sample Company A"/>
    <x v="2"/>
    <s v="United States"/>
    <s v="Henderson"/>
    <x v="0"/>
    <n v="42420"/>
    <x v="0"/>
    <s v="FUR-FU-10000629"/>
    <x v="0"/>
    <x v="5"/>
    <s v="9-3/4 Diameter Round Wall Clock"/>
    <n v="27.58"/>
    <n v="2"/>
    <n v="0"/>
    <n v="11.583600000000001"/>
  </r>
  <r>
    <n v="4842"/>
    <x v="2396"/>
    <x v="0"/>
    <x v="443"/>
    <d v="2013-12-29T00:00:00"/>
    <s v="Standard Class"/>
    <x v="392"/>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x v="123"/>
    <s v="Jas O'Carroll"/>
    <x v="0"/>
    <s v="United States"/>
    <s v="Memphis"/>
    <x v="18"/>
    <n v="38109"/>
    <x v="0"/>
    <s v="OFF-ST-10001418"/>
    <x v="1"/>
    <x v="4"/>
    <s v="Carina Media Storage Towers in Natural &amp; Black"/>
    <n v="243.92"/>
    <n v="5"/>
    <n v="0.2"/>
    <n v="-54.881999999999998"/>
  </r>
  <r>
    <n v="4844"/>
    <x v="2398"/>
    <x v="0"/>
    <x v="77"/>
    <d v="2013-11-10T00:00:00"/>
    <s v="First Class"/>
    <x v="693"/>
    <s v="Cindy Chapman"/>
    <x v="0"/>
    <s v="United States"/>
    <s v="Lakewood"/>
    <x v="30"/>
    <n v="8701"/>
    <x v="3"/>
    <s v="OFF-FA-10004968"/>
    <x v="1"/>
    <x v="13"/>
    <s v="Rubber Band Ball"/>
    <n v="14.96"/>
    <n v="4"/>
    <n v="0"/>
    <n v="0.2992000000000008"/>
  </r>
  <r>
    <n v="4845"/>
    <x v="2399"/>
    <x v="2"/>
    <x v="527"/>
    <d v="2011-04-05T00:00:00"/>
    <s v="First Class"/>
    <x v="89"/>
    <s v="Mary Zewe"/>
    <x v="1"/>
    <s v="United States"/>
    <s v="Los Angeles"/>
    <x v="1"/>
    <n v="90008"/>
    <x v="1"/>
    <s v="OFF-BI-10004140"/>
    <x v="1"/>
    <x v="8"/>
    <s v="Avery Non-Stick Binders"/>
    <n v="7.1840000000000011"/>
    <n v="2"/>
    <n v="0.2"/>
    <n v="2.2449999999999992"/>
  </r>
  <r>
    <n v="4846"/>
    <x v="2400"/>
    <x v="1"/>
    <x v="862"/>
    <d v="2012-07-26T00:00:00"/>
    <s v="Second Class"/>
    <x v="234"/>
    <s v="Melanie Seite"/>
    <x v="0"/>
    <s v="United States"/>
    <s v="Rochester"/>
    <x v="15"/>
    <n v="14609"/>
    <x v="3"/>
    <s v="OFF-BI-10003460"/>
    <x v="1"/>
    <x v="8"/>
    <s v="Acco 3-Hole Punch"/>
    <n v="10.512"/>
    <n v="3"/>
    <n v="0.2"/>
    <n v="3.6791999999999998"/>
  </r>
  <r>
    <n v="4847"/>
    <x v="2401"/>
    <x v="2"/>
    <x v="402"/>
    <d v="2011-06-27T00:00:00"/>
    <s v="Second Class"/>
    <x v="136"/>
    <s v="Grace Kelly"/>
    <x v="1"/>
    <s v="United States"/>
    <s v="Salem"/>
    <x v="21"/>
    <n v="97301"/>
    <x v="1"/>
    <s v="TEC-PH-10002115"/>
    <x v="2"/>
    <x v="7"/>
    <s v="Plantronics 81402"/>
    <n v="263.96000000000004"/>
    <n v="5"/>
    <n v="0.2"/>
    <n v="19.796999999999997"/>
  </r>
  <r>
    <n v="4848"/>
    <x v="2401"/>
    <x v="2"/>
    <x v="402"/>
    <d v="2011-06-27T00:00:00"/>
    <s v="Second Class"/>
    <x v="136"/>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x v="136"/>
    <s v="Grace Kelly"/>
    <x v="1"/>
    <s v="United States"/>
    <s v="Salem"/>
    <x v="21"/>
    <n v="97301"/>
    <x v="1"/>
    <s v="OFF-AR-10000475"/>
    <x v="1"/>
    <x v="6"/>
    <s v="Hunt BOSTON Vista Battery-Operated Pencil Sharpener, Black"/>
    <n v="9.3280000000000012"/>
    <n v="1"/>
    <n v="0.2"/>
    <n v="0.8162000000000007"/>
  </r>
  <r>
    <n v="4850"/>
    <x v="2402"/>
    <x v="2"/>
    <x v="78"/>
    <d v="2011-09-14T00:00:00"/>
    <s v="Standard Class"/>
    <x v="507"/>
    <s v="Marc Crier"/>
    <x v="0"/>
    <s v="United States"/>
    <s v="Pasco"/>
    <x v="4"/>
    <n v="99301"/>
    <x v="1"/>
    <s v="OFF-AR-10003045"/>
    <x v="1"/>
    <x v="6"/>
    <s v="Prang Colored Pencils"/>
    <n v="5.88"/>
    <n v="2"/>
    <n v="0"/>
    <n v="2.6459999999999999"/>
  </r>
  <r>
    <n v="4851"/>
    <x v="2402"/>
    <x v="2"/>
    <x v="78"/>
    <d v="2011-09-14T00:00:00"/>
    <s v="Standard Class"/>
    <x v="507"/>
    <s v="Marc Crier"/>
    <x v="0"/>
    <s v="United States"/>
    <s v="Pasco"/>
    <x v="4"/>
    <n v="99301"/>
    <x v="1"/>
    <s v="FUR-CH-10000454"/>
    <x v="0"/>
    <x v="1"/>
    <s v="Hon Deluxe Fabric Upholstered Stacking Chairs, Rounded Back"/>
    <n v="975.92"/>
    <n v="5"/>
    <n v="0.2"/>
    <n v="121.98999999999992"/>
  </r>
  <r>
    <n v="4852"/>
    <x v="2402"/>
    <x v="2"/>
    <x v="78"/>
    <d v="2011-09-14T00:00:00"/>
    <s v="Standard Class"/>
    <x v="507"/>
    <s v="Marc Crier"/>
    <x v="0"/>
    <s v="United States"/>
    <s v="Pasco"/>
    <x v="4"/>
    <n v="99301"/>
    <x v="1"/>
    <s v="OFF-AR-10000380"/>
    <x v="1"/>
    <x v="6"/>
    <s v="Hunt PowerHouse Electric Pencil Sharpener, Blue"/>
    <n v="303.83999999999997"/>
    <n v="8"/>
    <n v="0"/>
    <n v="91.151999999999958"/>
  </r>
  <r>
    <n v="4853"/>
    <x v="2402"/>
    <x v="2"/>
    <x v="78"/>
    <d v="2011-09-14T00:00:00"/>
    <s v="Standard Class"/>
    <x v="507"/>
    <s v="Marc Crier"/>
    <x v="0"/>
    <s v="United States"/>
    <s v="Pasco"/>
    <x v="4"/>
    <n v="99301"/>
    <x v="1"/>
    <s v="OFF-ST-10000736"/>
    <x v="1"/>
    <x v="4"/>
    <s v="Carina Double Wide Media Storage Towers in Natural &amp; Black"/>
    <n v="485.88"/>
    <n v="6"/>
    <n v="0"/>
    <n v="19.43519999999998"/>
  </r>
  <r>
    <n v="4854"/>
    <x v="2403"/>
    <x v="2"/>
    <x v="432"/>
    <d v="2011-12-15T00:00:00"/>
    <s v="Second Class"/>
    <x v="109"/>
    <s v="Logan Haushalter"/>
    <x v="0"/>
    <s v="United States"/>
    <s v="Oakland"/>
    <x v="1"/>
    <n v="94601"/>
    <x v="1"/>
    <s v="FUR-FU-10004270"/>
    <x v="0"/>
    <x v="5"/>
    <s v="Eldon Image Series Desk Accessories, Burgundy"/>
    <n v="12.54"/>
    <n v="3"/>
    <n v="0"/>
    <n v="4.5144000000000002"/>
  </r>
  <r>
    <n v="4855"/>
    <x v="2403"/>
    <x v="2"/>
    <x v="432"/>
    <d v="2011-12-15T00:00:00"/>
    <s v="Second Class"/>
    <x v="109"/>
    <s v="Logan Haushalter"/>
    <x v="0"/>
    <s v="United States"/>
    <s v="Oakland"/>
    <x v="1"/>
    <n v="94601"/>
    <x v="1"/>
    <s v="OFF-ST-10000617"/>
    <x v="1"/>
    <x v="4"/>
    <s v="Woodgrain Magazine Files by Perma"/>
    <n v="8.94"/>
    <n v="3"/>
    <n v="0"/>
    <n v="0.62579999999999902"/>
  </r>
  <r>
    <n v="4856"/>
    <x v="2403"/>
    <x v="2"/>
    <x v="432"/>
    <d v="2011-12-15T00:00:00"/>
    <s v="Second Class"/>
    <x v="109"/>
    <s v="Logan Haushalter"/>
    <x v="0"/>
    <s v="United States"/>
    <s v="Oakland"/>
    <x v="1"/>
    <n v="94601"/>
    <x v="1"/>
    <s v="FUR-FU-10001706"/>
    <x v="0"/>
    <x v="5"/>
    <s v="Longer-Life Soft White Bulbs"/>
    <n v="9.24"/>
    <n v="3"/>
    <n v="0"/>
    <n v="4.4352"/>
  </r>
  <r>
    <n v="4857"/>
    <x v="2404"/>
    <x v="1"/>
    <x v="1004"/>
    <d v="2012-01-17T00:00:00"/>
    <s v="Standard Class"/>
    <x v="171"/>
    <s v="Philip Brown"/>
    <x v="0"/>
    <s v="United States"/>
    <s v="Los Angeles"/>
    <x v="1"/>
    <n v="90004"/>
    <x v="1"/>
    <s v="OFF-BI-10003364"/>
    <x v="1"/>
    <x v="8"/>
    <s v="Binding Machine Supplies"/>
    <n v="70.00800000000001"/>
    <n v="3"/>
    <n v="0.2"/>
    <n v="24.502800000000001"/>
  </r>
  <r>
    <n v="4858"/>
    <x v="2404"/>
    <x v="1"/>
    <x v="1004"/>
    <d v="2012-01-17T00:00:00"/>
    <s v="Standard Class"/>
    <x v="171"/>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x v="171"/>
    <s v="Philip Brown"/>
    <x v="0"/>
    <s v="United States"/>
    <s v="Los Angeles"/>
    <x v="1"/>
    <n v="90004"/>
    <x v="1"/>
    <s v="FUR-FU-10004845"/>
    <x v="0"/>
    <x v="5"/>
    <s v="Deflect-o EconoMat Nonstudded, No Bevel Mat"/>
    <n v="464.84999999999997"/>
    <n v="9"/>
    <n v="0"/>
    <n v="92.969999999999985"/>
  </r>
  <r>
    <n v="4860"/>
    <x v="2405"/>
    <x v="3"/>
    <x v="934"/>
    <d v="2014-12-20T00:00:00"/>
    <s v="Standard Class"/>
    <x v="164"/>
    <s v="Saphhira Shifley"/>
    <x v="1"/>
    <s v="United States"/>
    <s v="Oak Park"/>
    <x v="10"/>
    <n v="60302"/>
    <x v="2"/>
    <s v="OFF-AR-10000823"/>
    <x v="1"/>
    <x v="6"/>
    <s v="Newell 307"/>
    <n v="10.192000000000002"/>
    <n v="7"/>
    <n v="0.2"/>
    <n v="1.0192000000000001"/>
  </r>
  <r>
    <n v="4861"/>
    <x v="2406"/>
    <x v="0"/>
    <x v="122"/>
    <d v="2013-12-25T00:00:00"/>
    <s v="Standard Class"/>
    <x v="136"/>
    <s v="Grace Kelly"/>
    <x v="1"/>
    <s v="United States"/>
    <s v="Morristown"/>
    <x v="30"/>
    <n v="7960"/>
    <x v="3"/>
    <s v="OFF-BI-10001359"/>
    <x v="1"/>
    <x v="8"/>
    <s v="GBC DocuBind TL300 Electric Binding System"/>
    <n v="1793.98"/>
    <n v="2"/>
    <n v="0"/>
    <n v="843.17059999999992"/>
  </r>
  <r>
    <n v="4862"/>
    <x v="2407"/>
    <x v="2"/>
    <x v="909"/>
    <d v="2011-04-16T00:00:00"/>
    <s v="Second Class"/>
    <x v="39"/>
    <s v="Gary Mitchum"/>
    <x v="2"/>
    <s v="United States"/>
    <s v="Austin"/>
    <x v="5"/>
    <n v="78745"/>
    <x v="2"/>
    <s v="TEC-PH-10001835"/>
    <x v="2"/>
    <x v="7"/>
    <s v="Jawbone JAMBOX Wireless Bluetooth Speaker"/>
    <n v="758.35200000000009"/>
    <n v="6"/>
    <n v="0.2"/>
    <n v="265.42320000000001"/>
  </r>
  <r>
    <n v="4863"/>
    <x v="2408"/>
    <x v="0"/>
    <x v="338"/>
    <d v="2013-11-15T00:00:00"/>
    <s v="Standard Class"/>
    <x v="64"/>
    <s v="Sally Hughsby"/>
    <x v="1"/>
    <s v="United States"/>
    <s v="New York City"/>
    <x v="15"/>
    <n v="10011"/>
    <x v="3"/>
    <s v="OFF-BI-10001191"/>
    <x v="1"/>
    <x v="8"/>
    <s v="Canvas Sectional Post Binders"/>
    <n v="20.368000000000002"/>
    <n v="1"/>
    <n v="0.2"/>
    <n v="7.3834"/>
  </r>
  <r>
    <n v="4864"/>
    <x v="2408"/>
    <x v="0"/>
    <x v="338"/>
    <d v="2013-11-15T00:00:00"/>
    <s v="Standard Class"/>
    <x v="64"/>
    <s v="Sally Hughsby"/>
    <x v="1"/>
    <s v="United States"/>
    <s v="New York City"/>
    <x v="15"/>
    <n v="10011"/>
    <x v="3"/>
    <s v="OFF-BI-10003982"/>
    <x v="1"/>
    <x v="8"/>
    <s v="Wilson Jones Century Plastic Molded Ring Binders"/>
    <n v="49.847999999999999"/>
    <n v="3"/>
    <n v="0.2"/>
    <n v="16.823699999999999"/>
  </r>
  <r>
    <n v="4865"/>
    <x v="2409"/>
    <x v="3"/>
    <x v="335"/>
    <d v="2014-07-01T00:00:00"/>
    <s v="Standard Class"/>
    <x v="56"/>
    <s v="Steven Cartwright"/>
    <x v="0"/>
    <s v="United States"/>
    <s v="New York City"/>
    <x v="15"/>
    <n v="10024"/>
    <x v="3"/>
    <s v="TEC-PH-10001425"/>
    <x v="2"/>
    <x v="7"/>
    <s v="Mophie Juice Pack Helium for iPhone"/>
    <n v="239.96999999999997"/>
    <n v="3"/>
    <n v="0"/>
    <n v="67.191599999999994"/>
  </r>
  <r>
    <n v="4866"/>
    <x v="2410"/>
    <x v="3"/>
    <x v="38"/>
    <d v="2014-11-19T00:00:00"/>
    <s v="Standard Class"/>
    <x v="74"/>
    <s v="Ted Trevino"/>
    <x v="0"/>
    <s v="United States"/>
    <s v="Seattle"/>
    <x v="4"/>
    <n v="98103"/>
    <x v="1"/>
    <s v="FUR-CH-10001215"/>
    <x v="0"/>
    <x v="1"/>
    <s v="Global Troy Executive Leather Low-Back Tilter"/>
    <n v="2404.7040000000002"/>
    <n v="6"/>
    <n v="0.2"/>
    <n v="150.29399999999998"/>
  </r>
  <r>
    <n v="4867"/>
    <x v="2410"/>
    <x v="3"/>
    <x v="38"/>
    <d v="2014-11-19T00:00:00"/>
    <s v="Standard Class"/>
    <x v="74"/>
    <s v="Ted Trevino"/>
    <x v="0"/>
    <s v="United States"/>
    <s v="Seattle"/>
    <x v="4"/>
    <n v="98103"/>
    <x v="1"/>
    <s v="OFF-BI-10001718"/>
    <x v="1"/>
    <x v="8"/>
    <s v="GBC DocuBind P50 Personal Binding Machine"/>
    <n v="563.024"/>
    <n v="11"/>
    <n v="0.2"/>
    <n v="190.02059999999997"/>
  </r>
  <r>
    <n v="4868"/>
    <x v="2410"/>
    <x v="3"/>
    <x v="38"/>
    <d v="2014-11-19T00:00:00"/>
    <s v="Standard Class"/>
    <x v="74"/>
    <s v="Ted Trevino"/>
    <x v="0"/>
    <s v="United States"/>
    <s v="Seattle"/>
    <x v="4"/>
    <n v="98103"/>
    <x v="1"/>
    <s v="OFF-ST-10000991"/>
    <x v="1"/>
    <x v="4"/>
    <s v="Space Solutions HD Industrial Steel Shelving."/>
    <n v="344.90999999999997"/>
    <n v="3"/>
    <n v="0"/>
    <n v="10.347300000000004"/>
  </r>
  <r>
    <n v="4869"/>
    <x v="2410"/>
    <x v="3"/>
    <x v="38"/>
    <d v="2014-11-19T00:00:00"/>
    <s v="Standard Class"/>
    <x v="74"/>
    <s v="Ted Trevino"/>
    <x v="0"/>
    <s v="United States"/>
    <s v="Seattle"/>
    <x v="4"/>
    <n v="98103"/>
    <x v="1"/>
    <s v="OFF-LA-10001613"/>
    <x v="1"/>
    <x v="2"/>
    <s v="Avery File Folder Labels"/>
    <n v="8.64"/>
    <n v="3"/>
    <n v="0"/>
    <n v="4.2336"/>
  </r>
  <r>
    <n v="4870"/>
    <x v="2411"/>
    <x v="3"/>
    <x v="221"/>
    <d v="2014-11-30T00:00:00"/>
    <s v="Standard Class"/>
    <x v="464"/>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x v="464"/>
    <s v="Shaun Chance"/>
    <x v="1"/>
    <s v="United States"/>
    <s v="Lancaster"/>
    <x v="9"/>
    <n v="17602"/>
    <x v="3"/>
    <s v="OFF-PA-10000675"/>
    <x v="1"/>
    <x v="10"/>
    <s v="Xerox 1919"/>
    <n v="229.54400000000001"/>
    <n v="7"/>
    <n v="0.2"/>
    <n v="83.209699999999998"/>
  </r>
  <r>
    <n v="4872"/>
    <x v="2412"/>
    <x v="3"/>
    <x v="979"/>
    <d v="2014-05-28T00:00:00"/>
    <s v="Standard Class"/>
    <x v="107"/>
    <s v="Ken Lonsdale"/>
    <x v="0"/>
    <s v="United States"/>
    <s v="Houston"/>
    <x v="5"/>
    <n v="77095"/>
    <x v="2"/>
    <s v="OFF-FA-10000840"/>
    <x v="1"/>
    <x v="13"/>
    <s v="OIC Thumb-Tacks"/>
    <n v="1.8239999999999998"/>
    <n v="2"/>
    <n v="0.2"/>
    <n v="0.61559999999999993"/>
  </r>
  <r>
    <n v="4873"/>
    <x v="2412"/>
    <x v="3"/>
    <x v="979"/>
    <d v="2014-05-28T00:00:00"/>
    <s v="Standard Class"/>
    <x v="107"/>
    <s v="Ken Lonsdale"/>
    <x v="0"/>
    <s v="United States"/>
    <s v="Houston"/>
    <x v="5"/>
    <n v="77095"/>
    <x v="2"/>
    <s v="OFF-AP-10001947"/>
    <x v="1"/>
    <x v="9"/>
    <s v="Acco 6 Outlet Guardian Premium Plus Surge Suppressor"/>
    <n v="18.319999999999997"/>
    <n v="5"/>
    <n v="0.8"/>
    <n v="-46.716000000000008"/>
  </r>
  <r>
    <n v="4874"/>
    <x v="2412"/>
    <x v="3"/>
    <x v="979"/>
    <d v="2014-05-28T00:00:00"/>
    <s v="Standard Class"/>
    <x v="107"/>
    <s v="Ken Lonsdale"/>
    <x v="0"/>
    <s v="United States"/>
    <s v="Houston"/>
    <x v="5"/>
    <n v="77095"/>
    <x v="2"/>
    <s v="OFF-ST-10002301"/>
    <x v="1"/>
    <x v="4"/>
    <s v="Tennsco Commercial Shelving"/>
    <n v="48.816000000000003"/>
    <n v="3"/>
    <n v="0.2"/>
    <n v="-11.593800000000005"/>
  </r>
  <r>
    <n v="4875"/>
    <x v="2412"/>
    <x v="3"/>
    <x v="979"/>
    <d v="2014-05-28T00:00:00"/>
    <s v="Standard Class"/>
    <x v="107"/>
    <s v="Ken Lonsdale"/>
    <x v="0"/>
    <s v="United States"/>
    <s v="Houston"/>
    <x v="5"/>
    <n v="77095"/>
    <x v="2"/>
    <s v="OFF-BI-10001922"/>
    <x v="1"/>
    <x v="8"/>
    <s v="Storex Dura Pro Binders"/>
    <n v="1.1879999999999997"/>
    <n v="1"/>
    <n v="0.8"/>
    <n v="-1.9602000000000008"/>
  </r>
  <r>
    <n v="4876"/>
    <x v="2413"/>
    <x v="2"/>
    <x v="266"/>
    <d v="2011-12-07T00:00:00"/>
    <s v="Standard Class"/>
    <x v="471"/>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x v="359"/>
    <s v="Sara Luxemburg"/>
    <x v="2"/>
    <s v="United States"/>
    <s v="Durham"/>
    <x v="3"/>
    <n v="27707"/>
    <x v="0"/>
    <s v="OFF-ST-10000532"/>
    <x v="1"/>
    <x v="4"/>
    <s v="Advantus Rolling Drawer Organizers"/>
    <n v="61.567999999999998"/>
    <n v="2"/>
    <n v="0.2"/>
    <n v="4.6175999999999995"/>
  </r>
  <r>
    <n v="4878"/>
    <x v="2414"/>
    <x v="2"/>
    <x v="462"/>
    <d v="2011-10-09T00:00:00"/>
    <s v="Standard Class"/>
    <x v="359"/>
    <s v="Sara Luxemburg"/>
    <x v="2"/>
    <s v="United States"/>
    <s v="Durham"/>
    <x v="3"/>
    <n v="27707"/>
    <x v="0"/>
    <s v="OFF-AR-10002335"/>
    <x v="1"/>
    <x v="6"/>
    <s v="DIXON Oriole Pencils"/>
    <n v="6.1920000000000002"/>
    <n v="3"/>
    <n v="0.2"/>
    <n v="0.46440000000000037"/>
  </r>
  <r>
    <n v="4879"/>
    <x v="2415"/>
    <x v="0"/>
    <x v="875"/>
    <d v="2013-08-01T00:00:00"/>
    <s v="First Class"/>
    <x v="617"/>
    <s v="Pierre Wener"/>
    <x v="0"/>
    <s v="United States"/>
    <s v="Pensacola"/>
    <x v="2"/>
    <n v="32503"/>
    <x v="0"/>
    <s v="OFF-BI-10000201"/>
    <x v="1"/>
    <x v="8"/>
    <s v="Avery Triangle Shaped Sheet Lifters, Black, 2/Pack"/>
    <n v="2.2140000000000004"/>
    <n v="3"/>
    <n v="0.7"/>
    <n v="-1.4760000000000004"/>
  </r>
  <r>
    <n v="4880"/>
    <x v="2416"/>
    <x v="3"/>
    <x v="808"/>
    <d v="2014-11-06T00:00:00"/>
    <s v="Second Class"/>
    <x v="533"/>
    <s v="Thomas Boland"/>
    <x v="1"/>
    <s v="United States"/>
    <s v="Henderson"/>
    <x v="0"/>
    <n v="42420"/>
    <x v="0"/>
    <s v="OFF-EN-10004846"/>
    <x v="1"/>
    <x v="12"/>
    <s v="Letter or Legal Size Expandable Poly String Tie Envelopes"/>
    <n v="5.32"/>
    <n v="2"/>
    <n v="0"/>
    <n v="2.6068000000000002"/>
  </r>
  <r>
    <n v="4881"/>
    <x v="2416"/>
    <x v="3"/>
    <x v="808"/>
    <d v="2014-11-06T00:00:00"/>
    <s v="Second Class"/>
    <x v="533"/>
    <s v="Thomas Boland"/>
    <x v="1"/>
    <s v="United States"/>
    <s v="Henderson"/>
    <x v="0"/>
    <n v="42420"/>
    <x v="0"/>
    <s v="FUR-CH-10000454"/>
    <x v="0"/>
    <x v="1"/>
    <s v="Hon Deluxe Fabric Upholstered Stacking Chairs, Rounded Back"/>
    <n v="975.92"/>
    <n v="4"/>
    <n v="0"/>
    <n v="292.77599999999995"/>
  </r>
  <r>
    <n v="4882"/>
    <x v="2416"/>
    <x v="3"/>
    <x v="808"/>
    <d v="2014-11-06T00:00:00"/>
    <s v="Second Class"/>
    <x v="533"/>
    <s v="Thomas Boland"/>
    <x v="1"/>
    <s v="United States"/>
    <s v="Henderson"/>
    <x v="0"/>
    <n v="42420"/>
    <x v="0"/>
    <s v="TEC-AC-10004145"/>
    <x v="2"/>
    <x v="11"/>
    <s v="Logitech diNovo Edge Keyboard"/>
    <n v="2249.91"/>
    <n v="9"/>
    <n v="0"/>
    <n v="517.47930000000008"/>
  </r>
  <r>
    <n v="4883"/>
    <x v="2416"/>
    <x v="3"/>
    <x v="808"/>
    <d v="2014-11-06T00:00:00"/>
    <s v="Second Class"/>
    <x v="533"/>
    <s v="Thomas Boland"/>
    <x v="1"/>
    <s v="United States"/>
    <s v="Henderson"/>
    <x v="0"/>
    <n v="42420"/>
    <x v="0"/>
    <s v="OFF-ST-10001580"/>
    <x v="1"/>
    <x v="4"/>
    <s v="Super Decoflex Portable Personal File"/>
    <n v="59.92"/>
    <n v="4"/>
    <n v="0"/>
    <n v="16.7776"/>
  </r>
  <r>
    <n v="4884"/>
    <x v="2417"/>
    <x v="3"/>
    <x v="144"/>
    <d v="2014-03-16T00:00:00"/>
    <s v="Standard Class"/>
    <x v="117"/>
    <s v="Alan Hwang"/>
    <x v="0"/>
    <s v="United States"/>
    <s v="Anaheim"/>
    <x v="1"/>
    <n v="92804"/>
    <x v="1"/>
    <s v="OFF-BI-10003876"/>
    <x v="1"/>
    <x v="8"/>
    <s v="Green Canvas Binder for 8-1/2&quot; x 14&quot; Sheets"/>
    <n v="171.20000000000002"/>
    <n v="5"/>
    <n v="0.2"/>
    <n v="64.199999999999989"/>
  </r>
  <r>
    <n v="4885"/>
    <x v="2417"/>
    <x v="3"/>
    <x v="144"/>
    <d v="2014-03-16T00:00:00"/>
    <s v="Standard Class"/>
    <x v="117"/>
    <s v="Alan Hwang"/>
    <x v="0"/>
    <s v="United States"/>
    <s v="Anaheim"/>
    <x v="1"/>
    <n v="92804"/>
    <x v="1"/>
    <s v="OFF-AR-10001972"/>
    <x v="1"/>
    <x v="6"/>
    <s v="Newell 323"/>
    <n v="3.36"/>
    <n v="2"/>
    <n v="0"/>
    <n v="0.87360000000000015"/>
  </r>
  <r>
    <n v="4886"/>
    <x v="2418"/>
    <x v="2"/>
    <x v="757"/>
    <d v="2011-12-20T00:00:00"/>
    <s v="Standard Class"/>
    <x v="281"/>
    <s v="Steve Chapman"/>
    <x v="1"/>
    <s v="United States"/>
    <s v="Detroit"/>
    <x v="12"/>
    <n v="48227"/>
    <x v="2"/>
    <s v="OFF-PA-10000595"/>
    <x v="1"/>
    <x v="10"/>
    <s v="Xerox 1929"/>
    <n v="114.2"/>
    <n v="5"/>
    <n v="0"/>
    <n v="52.531999999999996"/>
  </r>
  <r>
    <n v="4887"/>
    <x v="2419"/>
    <x v="0"/>
    <x v="85"/>
    <d v="2013-12-02T00:00:00"/>
    <s v="Second Class"/>
    <x v="575"/>
    <s v="Randy Ferguson"/>
    <x v="1"/>
    <s v="United States"/>
    <s v="Marietta"/>
    <x v="32"/>
    <n v="30062"/>
    <x v="0"/>
    <s v="FUR-CH-10004477"/>
    <x v="0"/>
    <x v="1"/>
    <s v="Global Push Button Manager's Chair, Indigo"/>
    <n v="182.67000000000002"/>
    <n v="3"/>
    <n v="0"/>
    <n v="52.974299999999992"/>
  </r>
  <r>
    <n v="4888"/>
    <x v="2419"/>
    <x v="0"/>
    <x v="85"/>
    <d v="2013-12-02T00:00:00"/>
    <s v="Second Class"/>
    <x v="575"/>
    <s v="Randy Ferguson"/>
    <x v="1"/>
    <s v="United States"/>
    <s v="Marietta"/>
    <x v="32"/>
    <n v="30062"/>
    <x v="0"/>
    <s v="TEC-AC-10003441"/>
    <x v="2"/>
    <x v="11"/>
    <s v="Kingston Digital DataTraveler 32GB USB 2.0"/>
    <n v="101.69999999999999"/>
    <n v="6"/>
    <n v="0"/>
    <n v="6.1019999999999968"/>
  </r>
  <r>
    <n v="4889"/>
    <x v="2419"/>
    <x v="0"/>
    <x v="85"/>
    <d v="2013-12-02T00:00:00"/>
    <s v="Second Class"/>
    <x v="575"/>
    <s v="Randy Ferguson"/>
    <x v="1"/>
    <s v="United States"/>
    <s v="Marietta"/>
    <x v="32"/>
    <n v="30062"/>
    <x v="0"/>
    <s v="OFF-ST-10004459"/>
    <x v="1"/>
    <x v="4"/>
    <s v="Tennsco Single-Tier Lockers"/>
    <n v="1126.02"/>
    <n v="3"/>
    <n v="0"/>
    <n v="56.300999999999988"/>
  </r>
  <r>
    <n v="4890"/>
    <x v="2419"/>
    <x v="0"/>
    <x v="85"/>
    <d v="2013-12-02T00:00:00"/>
    <s v="Second Class"/>
    <x v="575"/>
    <s v="Randy Ferguson"/>
    <x v="1"/>
    <s v="United States"/>
    <s v="Marietta"/>
    <x v="32"/>
    <n v="30062"/>
    <x v="0"/>
    <s v="OFF-ST-10003805"/>
    <x v="1"/>
    <x v="4"/>
    <s v="24 Capacity Maxi Data Binder Racks, Pearl"/>
    <n v="1263.3000000000002"/>
    <n v="6"/>
    <n v="0"/>
    <n v="315.82499999999993"/>
  </r>
  <r>
    <n v="4891"/>
    <x v="2420"/>
    <x v="0"/>
    <x v="443"/>
    <d v="2013-12-31T00:00:00"/>
    <s v="Standard Class"/>
    <x v="553"/>
    <s v="Edward Hooks"/>
    <x v="1"/>
    <s v="United States"/>
    <s v="Seattle"/>
    <x v="4"/>
    <n v="98103"/>
    <x v="1"/>
    <s v="OFF-AR-10001246"/>
    <x v="1"/>
    <x v="6"/>
    <s v="Newell 317"/>
    <n v="8.82"/>
    <n v="3"/>
    <n v="0"/>
    <n v="2.5577999999999994"/>
  </r>
  <r>
    <n v="4892"/>
    <x v="2420"/>
    <x v="0"/>
    <x v="443"/>
    <d v="2013-12-31T00:00:00"/>
    <s v="Standard Class"/>
    <x v="553"/>
    <s v="Edward Hooks"/>
    <x v="1"/>
    <s v="United States"/>
    <s v="Seattle"/>
    <x v="4"/>
    <n v="98103"/>
    <x v="1"/>
    <s v="OFF-PA-10001295"/>
    <x v="1"/>
    <x v="10"/>
    <s v="Computer Printout Paper with Letter-Trim Perforations"/>
    <n v="37.94"/>
    <n v="2"/>
    <n v="0"/>
    <n v="18.211199999999998"/>
  </r>
  <r>
    <n v="4893"/>
    <x v="2420"/>
    <x v="0"/>
    <x v="443"/>
    <d v="2013-12-31T00:00:00"/>
    <s v="Standard Class"/>
    <x v="553"/>
    <s v="Edward Hooks"/>
    <x v="1"/>
    <s v="United States"/>
    <s v="Seattle"/>
    <x v="4"/>
    <n v="98103"/>
    <x v="1"/>
    <s v="OFF-AR-10001231"/>
    <x v="1"/>
    <x v="6"/>
    <s v="Sanford EarthWrite Recycled Pencils, Medium Soft, #2"/>
    <n v="4.2"/>
    <n v="2"/>
    <n v="0"/>
    <n v="1.1760000000000002"/>
  </r>
  <r>
    <n v="4894"/>
    <x v="2420"/>
    <x v="0"/>
    <x v="443"/>
    <d v="2013-12-31T00:00:00"/>
    <s v="Standard Class"/>
    <x v="553"/>
    <s v="Edward Hooks"/>
    <x v="1"/>
    <s v="United States"/>
    <s v="Seattle"/>
    <x v="4"/>
    <n v="98103"/>
    <x v="1"/>
    <s v="OFF-ST-10002743"/>
    <x v="1"/>
    <x v="4"/>
    <s v="SAFCO Boltless Steel Shelving"/>
    <n v="227.28"/>
    <n v="2"/>
    <n v="0"/>
    <n v="2.2727999999999895"/>
  </r>
  <r>
    <n v="4895"/>
    <x v="2420"/>
    <x v="0"/>
    <x v="443"/>
    <d v="2013-12-31T00:00:00"/>
    <s v="Standard Class"/>
    <x v="553"/>
    <s v="Edward Hooks"/>
    <x v="1"/>
    <s v="United States"/>
    <s v="Seattle"/>
    <x v="4"/>
    <n v="98103"/>
    <x v="1"/>
    <s v="OFF-PA-10004327"/>
    <x v="1"/>
    <x v="10"/>
    <s v="Xerox 1911"/>
    <n v="47.9"/>
    <n v="1"/>
    <n v="0"/>
    <n v="22.991999999999997"/>
  </r>
  <r>
    <n v="4896"/>
    <x v="2420"/>
    <x v="0"/>
    <x v="443"/>
    <d v="2013-12-31T00:00:00"/>
    <s v="Standard Class"/>
    <x v="553"/>
    <s v="Edward Hooks"/>
    <x v="1"/>
    <s v="United States"/>
    <s v="Seattle"/>
    <x v="4"/>
    <n v="98103"/>
    <x v="1"/>
    <s v="OFF-EN-10004773"/>
    <x v="1"/>
    <x v="12"/>
    <s v="Staples"/>
    <n v="61.96"/>
    <n v="2"/>
    <n v="0"/>
    <n v="30.360399999999998"/>
  </r>
  <r>
    <n v="4897"/>
    <x v="2420"/>
    <x v="0"/>
    <x v="443"/>
    <d v="2013-12-31T00:00:00"/>
    <s v="Standard Class"/>
    <x v="553"/>
    <s v="Edward Hooks"/>
    <x v="1"/>
    <s v="United States"/>
    <s v="Seattle"/>
    <x v="4"/>
    <n v="98103"/>
    <x v="1"/>
    <s v="OFF-ST-10003470"/>
    <x v="1"/>
    <x v="4"/>
    <s v="Tennsco Snap-Together Open Shelving Units, Starter Sets and Add-On Units"/>
    <n v="1117.92"/>
    <n v="4"/>
    <n v="0"/>
    <n v="55.895999999999958"/>
  </r>
  <r>
    <n v="4898"/>
    <x v="2421"/>
    <x v="2"/>
    <x v="771"/>
    <d v="2011-10-17T00:00:00"/>
    <s v="First Class"/>
    <x v="663"/>
    <s v="Anna Chung"/>
    <x v="0"/>
    <s v="United States"/>
    <s v="Parma"/>
    <x v="24"/>
    <n v="44134"/>
    <x v="3"/>
    <s v="FUR-CH-10003761"/>
    <x v="0"/>
    <x v="1"/>
    <s v="Global Italian Leather Office Chair"/>
    <n v="183.37199999999999"/>
    <n v="2"/>
    <n v="0.3"/>
    <n v="-7.8588000000000022"/>
  </r>
  <r>
    <n v="4899"/>
    <x v="2421"/>
    <x v="2"/>
    <x v="771"/>
    <d v="2011-10-17T00:00:00"/>
    <s v="First Class"/>
    <x v="663"/>
    <s v="Anna Chung"/>
    <x v="0"/>
    <s v="United States"/>
    <s v="Parma"/>
    <x v="24"/>
    <n v="44134"/>
    <x v="3"/>
    <s v="OFF-PA-10002230"/>
    <x v="1"/>
    <x v="10"/>
    <s v="Xerox 1897"/>
    <n v="7.9680000000000009"/>
    <n v="2"/>
    <n v="0.2"/>
    <n v="2.8884000000000007"/>
  </r>
  <r>
    <n v="4900"/>
    <x v="2422"/>
    <x v="0"/>
    <x v="250"/>
    <d v="2013-08-28T00:00:00"/>
    <s v="Standard Class"/>
    <x v="495"/>
    <s v="Sheri Gordon"/>
    <x v="0"/>
    <s v="United States"/>
    <s v="Gresham"/>
    <x v="21"/>
    <n v="97030"/>
    <x v="1"/>
    <s v="OFF-BI-10000088"/>
    <x v="1"/>
    <x v="8"/>
    <s v="GBC Imprintable Covers"/>
    <n v="26.352000000000004"/>
    <n v="8"/>
    <n v="0.7"/>
    <n v="-18.446399999999997"/>
  </r>
  <r>
    <n v="4901"/>
    <x v="2423"/>
    <x v="3"/>
    <x v="94"/>
    <d v="2014-12-22T00:00:00"/>
    <s v="Standard Class"/>
    <x v="119"/>
    <s v="Christine Abelman"/>
    <x v="1"/>
    <s v="United States"/>
    <s v="Anaheim"/>
    <x v="1"/>
    <n v="92804"/>
    <x v="1"/>
    <s v="OFF-ST-10001526"/>
    <x v="1"/>
    <x v="4"/>
    <s v="Iceberg Mobile Mega Data/Printer Cart "/>
    <n v="481.32"/>
    <n v="4"/>
    <n v="0"/>
    <n v="125.14319999999998"/>
  </r>
  <r>
    <n v="4902"/>
    <x v="2423"/>
    <x v="3"/>
    <x v="94"/>
    <d v="2014-12-22T00:00:00"/>
    <s v="Standard Class"/>
    <x v="119"/>
    <s v="Christine Abelman"/>
    <x v="1"/>
    <s v="United States"/>
    <s v="Anaheim"/>
    <x v="1"/>
    <n v="92804"/>
    <x v="1"/>
    <s v="OFF-SU-10002557"/>
    <x v="1"/>
    <x v="14"/>
    <s v="Fiskars Spring-Action Scissors"/>
    <n v="13.98"/>
    <n v="1"/>
    <n v="0"/>
    <n v="3.6348000000000003"/>
  </r>
  <r>
    <n v="4903"/>
    <x v="2424"/>
    <x v="3"/>
    <x v="469"/>
    <d v="2014-03-13T00:00:00"/>
    <s v="Standard Class"/>
    <x v="129"/>
    <s v="Shahid Hopkins"/>
    <x v="0"/>
    <s v="United States"/>
    <s v="New York City"/>
    <x v="15"/>
    <n v="10035"/>
    <x v="3"/>
    <s v="OFF-BI-10003669"/>
    <x v="1"/>
    <x v="8"/>
    <s v="3M Organizer Strips"/>
    <n v="25.92"/>
    <n v="6"/>
    <n v="0.2"/>
    <n v="9.0719999999999992"/>
  </r>
  <r>
    <n v="4904"/>
    <x v="2424"/>
    <x v="3"/>
    <x v="469"/>
    <d v="2014-03-13T00:00:00"/>
    <s v="Standard Class"/>
    <x v="129"/>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x v="204"/>
    <s v="Matt Connell"/>
    <x v="1"/>
    <s v="United States"/>
    <s v="Houston"/>
    <x v="5"/>
    <n v="77070"/>
    <x v="2"/>
    <s v="FUR-CH-10003746"/>
    <x v="0"/>
    <x v="1"/>
    <s v="Hon 4070 Series Pagoda Round Back Stacking Chairs"/>
    <n v="674.05799999999999"/>
    <n v="3"/>
    <n v="0.3"/>
    <n v="-19.258800000000008"/>
  </r>
  <r>
    <n v="4906"/>
    <x v="2426"/>
    <x v="2"/>
    <x v="1005"/>
    <d v="2011-10-16T00:00:00"/>
    <s v="Second Class"/>
    <x v="531"/>
    <s v="Jim Epp"/>
    <x v="1"/>
    <s v="United States"/>
    <s v="Concord"/>
    <x v="38"/>
    <n v="3301"/>
    <x v="3"/>
    <s v="OFF-BI-10003476"/>
    <x v="1"/>
    <x v="8"/>
    <s v="Avery Metallic Poly Binders"/>
    <n v="22.92"/>
    <n v="4"/>
    <n v="0"/>
    <n v="11.0016"/>
  </r>
  <r>
    <n v="4907"/>
    <x v="2426"/>
    <x v="2"/>
    <x v="1005"/>
    <d v="2011-10-16T00:00:00"/>
    <s v="Second Class"/>
    <x v="531"/>
    <s v="Jim Epp"/>
    <x v="1"/>
    <s v="United States"/>
    <s v="Concord"/>
    <x v="38"/>
    <n v="3301"/>
    <x v="3"/>
    <s v="OFF-ST-10001469"/>
    <x v="1"/>
    <x v="4"/>
    <s v="Fellowes Bankers Box Recycled Super Stor/Drawer"/>
    <n v="269.89999999999998"/>
    <n v="5"/>
    <n v="0"/>
    <n v="16.193999999999988"/>
  </r>
  <r>
    <n v="4908"/>
    <x v="2427"/>
    <x v="2"/>
    <x v="728"/>
    <d v="2011-11-23T00:00:00"/>
    <s v="Second Class"/>
    <x v="652"/>
    <s v="MaryBeth Skach"/>
    <x v="0"/>
    <s v="United States"/>
    <s v="Fairfield"/>
    <x v="24"/>
    <n v="45014"/>
    <x v="3"/>
    <s v="OFF-BI-10001757"/>
    <x v="1"/>
    <x v="8"/>
    <s v="Pressboard Hanging Data Binders for Unburst Sheets"/>
    <n v="11.808000000000002"/>
    <n v="8"/>
    <n v="0.7"/>
    <n v="-8.659200000000002"/>
  </r>
  <r>
    <n v="4909"/>
    <x v="2427"/>
    <x v="2"/>
    <x v="728"/>
    <d v="2011-11-23T00:00:00"/>
    <s v="Second Class"/>
    <x v="652"/>
    <s v="MaryBeth Skach"/>
    <x v="0"/>
    <s v="United States"/>
    <s v="Fairfield"/>
    <x v="24"/>
    <n v="45014"/>
    <x v="3"/>
    <s v="TEC-PH-10004875"/>
    <x v="2"/>
    <x v="7"/>
    <s v="PNY Rapid USB Car Charger - Black"/>
    <n v="9.5879999999999992"/>
    <n v="2"/>
    <n v="0.4"/>
    <n v="-2.0773999999999999"/>
  </r>
  <r>
    <n v="4910"/>
    <x v="2428"/>
    <x v="3"/>
    <x v="424"/>
    <d v="2014-01-19T00:00:00"/>
    <s v="Standard Class"/>
    <x v="3"/>
    <s v="Brosina Hoffman"/>
    <x v="0"/>
    <s v="United States"/>
    <s v="Johnson City"/>
    <x v="18"/>
    <n v="37604"/>
    <x v="0"/>
    <s v="OFF-EN-10001219"/>
    <x v="1"/>
    <x v="12"/>
    <s v="#10- 4 1/8&quot; x 9 1/2&quot; Security-Tint Envelopes"/>
    <n v="18.335999999999999"/>
    <n v="3"/>
    <n v="0.2"/>
    <n v="6.6467999999999989"/>
  </r>
  <r>
    <n v="4911"/>
    <x v="2428"/>
    <x v="3"/>
    <x v="424"/>
    <d v="2014-01-19T00:00:00"/>
    <s v="Standard Class"/>
    <x v="3"/>
    <s v="Brosina Hoffman"/>
    <x v="0"/>
    <s v="United States"/>
    <s v="Johnson City"/>
    <x v="18"/>
    <n v="37604"/>
    <x v="0"/>
    <s v="OFF-PA-10000019"/>
    <x v="1"/>
    <x v="10"/>
    <s v="Xerox 1931"/>
    <n v="36.288000000000011"/>
    <n v="7"/>
    <n v="0.2"/>
    <n v="12.700800000000001"/>
  </r>
  <r>
    <n v="4912"/>
    <x v="2428"/>
    <x v="3"/>
    <x v="424"/>
    <d v="2014-01-19T00:00:00"/>
    <s v="Standard Class"/>
    <x v="3"/>
    <s v="Brosina Hoffman"/>
    <x v="0"/>
    <s v="United States"/>
    <s v="Johnson City"/>
    <x v="18"/>
    <n v="37604"/>
    <x v="0"/>
    <s v="TEC-PH-10001924"/>
    <x v="2"/>
    <x v="7"/>
    <s v="iHome FM Clock Radio with Lightning Dock"/>
    <n v="111.98399999999999"/>
    <n v="2"/>
    <n v="0.2"/>
    <n v="6.9990000000000059"/>
  </r>
  <r>
    <n v="4913"/>
    <x v="2428"/>
    <x v="3"/>
    <x v="424"/>
    <d v="2014-01-19T00:00:00"/>
    <s v="Standard Class"/>
    <x v="3"/>
    <s v="Brosina Hoffman"/>
    <x v="0"/>
    <s v="United States"/>
    <s v="Johnson City"/>
    <x v="18"/>
    <n v="37604"/>
    <x v="0"/>
    <s v="OFF-BI-10002003"/>
    <x v="1"/>
    <x v="8"/>
    <s v="Ibico Presentation Index for Binding Systems"/>
    <n v="5.9700000000000006"/>
    <n v="5"/>
    <n v="0.7"/>
    <n v="-4.577"/>
  </r>
  <r>
    <n v="4914"/>
    <x v="2428"/>
    <x v="3"/>
    <x v="424"/>
    <d v="2014-01-19T00:00:00"/>
    <s v="Standard Class"/>
    <x v="3"/>
    <s v="Brosina Hoffman"/>
    <x v="0"/>
    <s v="United States"/>
    <s v="Johnson City"/>
    <x v="18"/>
    <n v="37604"/>
    <x v="0"/>
    <s v="OFF-BI-10003727"/>
    <x v="1"/>
    <x v="8"/>
    <s v="Avery Durable Slant Ring Binders With Label Holder"/>
    <n v="2.508"/>
    <n v="2"/>
    <n v="0.7"/>
    <n v="-1.8391999999999999"/>
  </r>
  <r>
    <n v="4915"/>
    <x v="2429"/>
    <x v="1"/>
    <x v="496"/>
    <d v="2012-09-26T00:00:00"/>
    <s v="Second Class"/>
    <x v="250"/>
    <s v="Max Engle"/>
    <x v="0"/>
    <s v="United States"/>
    <s v="Seattle"/>
    <x v="4"/>
    <n v="98105"/>
    <x v="1"/>
    <s v="OFF-AR-10004042"/>
    <x v="1"/>
    <x v="6"/>
    <s v="BOSTON Model 1800 Electric Pencil Sharpeners, Putty/Woodgrain"/>
    <n v="35.96"/>
    <n v="2"/>
    <n v="0"/>
    <n v="10.428399999999996"/>
  </r>
  <r>
    <n v="4916"/>
    <x v="2429"/>
    <x v="1"/>
    <x v="496"/>
    <d v="2012-09-26T00:00:00"/>
    <s v="Second Class"/>
    <x v="250"/>
    <s v="Max Engle"/>
    <x v="0"/>
    <s v="United States"/>
    <s v="Seattle"/>
    <x v="4"/>
    <n v="98105"/>
    <x v="1"/>
    <s v="OFF-BI-10001097"/>
    <x v="1"/>
    <x v="8"/>
    <s v="Avery Hole Reinforcements"/>
    <n v="14.952000000000002"/>
    <n v="3"/>
    <n v="0.2"/>
    <n v="5.4201000000000006"/>
  </r>
  <r>
    <n v="4917"/>
    <x v="2430"/>
    <x v="3"/>
    <x v="449"/>
    <d v="2014-10-12T00:00:00"/>
    <s v="Second Class"/>
    <x v="93"/>
    <s v="Maria Bertelson"/>
    <x v="0"/>
    <s v="United States"/>
    <s v="League City"/>
    <x v="5"/>
    <n v="77573"/>
    <x v="2"/>
    <s v="OFF-AR-10004344"/>
    <x v="1"/>
    <x v="6"/>
    <s v="Bulldog Vacuum Base Pencil Sharpener"/>
    <n v="67.144000000000005"/>
    <n v="7"/>
    <n v="0.2"/>
    <n v="5.8750999999999962"/>
  </r>
  <r>
    <n v="4918"/>
    <x v="2430"/>
    <x v="3"/>
    <x v="449"/>
    <d v="2014-10-12T00:00:00"/>
    <s v="Second Class"/>
    <x v="93"/>
    <s v="Maria Bertelson"/>
    <x v="0"/>
    <s v="United States"/>
    <s v="League City"/>
    <x v="5"/>
    <n v="77573"/>
    <x v="2"/>
    <s v="FUR-CH-10001802"/>
    <x v="0"/>
    <x v="1"/>
    <s v="Hon Every-Day Chair Series Swivel Task Chairs"/>
    <n v="254.05799999999999"/>
    <n v="3"/>
    <n v="0.3"/>
    <n v="-32.664599999999993"/>
  </r>
  <r>
    <n v="4919"/>
    <x v="2431"/>
    <x v="0"/>
    <x v="1006"/>
    <d v="2013-01-07T00:00:00"/>
    <s v="Standard Class"/>
    <x v="606"/>
    <s v="Brendan Murry"/>
    <x v="1"/>
    <s v="United States"/>
    <s v="Gaithersburg"/>
    <x v="39"/>
    <n v="20877"/>
    <x v="3"/>
    <s v="FUR-BO-10004709"/>
    <x v="0"/>
    <x v="0"/>
    <s v="Bush Westfield Collection Bookcases, Medium Cherry Finish"/>
    <n v="173.94"/>
    <n v="3"/>
    <n v="0"/>
    <n v="38.266800000000003"/>
  </r>
  <r>
    <n v="4920"/>
    <x v="2431"/>
    <x v="0"/>
    <x v="1006"/>
    <d v="2013-01-07T00:00:00"/>
    <s v="Standard Class"/>
    <x v="606"/>
    <s v="Brendan Murry"/>
    <x v="1"/>
    <s v="United States"/>
    <s v="Gaithersburg"/>
    <x v="39"/>
    <n v="20877"/>
    <x v="3"/>
    <s v="TEC-PH-10000455"/>
    <x v="2"/>
    <x v="7"/>
    <s v="GE 30522EE2"/>
    <n v="231.98"/>
    <n v="2"/>
    <n v="0"/>
    <n v="67.274199999999979"/>
  </r>
  <r>
    <n v="4921"/>
    <x v="2432"/>
    <x v="3"/>
    <x v="971"/>
    <d v="2014-08-24T00:00:00"/>
    <s v="Standard Class"/>
    <x v="623"/>
    <s v="Sonia Cooley"/>
    <x v="0"/>
    <s v="United States"/>
    <s v="Chicago"/>
    <x v="10"/>
    <n v="60653"/>
    <x v="2"/>
    <s v="OFF-BI-10002393"/>
    <x v="1"/>
    <x v="8"/>
    <s v="Binder Posts"/>
    <n v="2.2959999999999994"/>
    <n v="2"/>
    <n v="0.8"/>
    <n v="-3.9032000000000009"/>
  </r>
  <r>
    <n v="4922"/>
    <x v="2433"/>
    <x v="3"/>
    <x v="53"/>
    <d v="2014-12-30T00:00:00"/>
    <s v="Second Class"/>
    <x v="414"/>
    <s v="Mick Hernandez"/>
    <x v="2"/>
    <s v="United States"/>
    <s v="Huntsville"/>
    <x v="19"/>
    <n v="35810"/>
    <x v="0"/>
    <s v="OFF-PA-10004381"/>
    <x v="1"/>
    <x v="10"/>
    <s v="14-7/8 x 11 Blue Bar Computer Printout Paper"/>
    <n v="96.08"/>
    <n v="2"/>
    <n v="0"/>
    <n v="46.118399999999994"/>
  </r>
  <r>
    <n v="4923"/>
    <x v="2433"/>
    <x v="3"/>
    <x v="53"/>
    <d v="2014-12-30T00:00:00"/>
    <s v="Second Class"/>
    <x v="414"/>
    <s v="Mick Hernandez"/>
    <x v="2"/>
    <s v="United States"/>
    <s v="Huntsville"/>
    <x v="19"/>
    <n v="35810"/>
    <x v="0"/>
    <s v="OFF-FA-10003059"/>
    <x v="1"/>
    <x v="13"/>
    <s v="Assorted Color Push Pins"/>
    <n v="3.62"/>
    <n v="2"/>
    <n v="0"/>
    <n v="1.1945999999999999"/>
  </r>
  <r>
    <n v="4924"/>
    <x v="2433"/>
    <x v="3"/>
    <x v="53"/>
    <d v="2014-12-30T00:00:00"/>
    <s v="Second Class"/>
    <x v="414"/>
    <s v="Mick Hernandez"/>
    <x v="2"/>
    <s v="United States"/>
    <s v="Huntsville"/>
    <x v="19"/>
    <n v="35810"/>
    <x v="0"/>
    <s v="OFF-PA-10000994"/>
    <x v="1"/>
    <x v="10"/>
    <s v="Xerox 1915"/>
    <n v="629.09999999999991"/>
    <n v="6"/>
    <n v="0"/>
    <n v="301.96799999999996"/>
  </r>
  <r>
    <n v="4925"/>
    <x v="2433"/>
    <x v="3"/>
    <x v="53"/>
    <d v="2014-12-30T00:00:00"/>
    <s v="Second Class"/>
    <x v="414"/>
    <s v="Mick Hernandez"/>
    <x v="2"/>
    <s v="United States"/>
    <s v="Huntsville"/>
    <x v="19"/>
    <n v="35810"/>
    <x v="0"/>
    <s v="TEC-PH-10002890"/>
    <x v="2"/>
    <x v="7"/>
    <s v="AT&amp;T 17929 Lendline Telephone"/>
    <n v="90.48"/>
    <n v="2"/>
    <n v="0"/>
    <n v="23.524799999999999"/>
  </r>
  <r>
    <n v="4926"/>
    <x v="2434"/>
    <x v="3"/>
    <x v="18"/>
    <d v="2014-09-14T00:00:00"/>
    <s v="First Class"/>
    <x v="753"/>
    <s v="Alex Russell"/>
    <x v="1"/>
    <s v="United States"/>
    <s v="Lawrence"/>
    <x v="31"/>
    <n v="1841"/>
    <x v="3"/>
    <s v="OFF-AR-10003338"/>
    <x v="1"/>
    <x v="6"/>
    <s v="Eberhard Faber 3 1/2&quot; Golf Pencils"/>
    <n v="14.88"/>
    <n v="2"/>
    <n v="0"/>
    <n v="3.7200000000000006"/>
  </r>
  <r>
    <n v="4927"/>
    <x v="2435"/>
    <x v="3"/>
    <x v="15"/>
    <d v="2014-10-24T00:00:00"/>
    <s v="Standard Class"/>
    <x v="373"/>
    <s v="Mary O'Rourke"/>
    <x v="0"/>
    <s v="United States"/>
    <s v="Chicago"/>
    <x v="10"/>
    <n v="60623"/>
    <x v="2"/>
    <s v="FUR-TA-10003008"/>
    <x v="0"/>
    <x v="3"/>
    <s v="Lesro Round Back Collection Coffee Table, End Table"/>
    <n v="91.275000000000006"/>
    <n v="1"/>
    <n v="0.5"/>
    <n v="-67.543499999999995"/>
  </r>
  <r>
    <n v="4928"/>
    <x v="2436"/>
    <x v="3"/>
    <x v="96"/>
    <d v="2014-12-07T00:00:00"/>
    <s v="Standard Class"/>
    <x v="57"/>
    <s v="Alan Dominguez"/>
    <x v="2"/>
    <s v="United States"/>
    <s v="Fairfield"/>
    <x v="29"/>
    <n v="6824"/>
    <x v="3"/>
    <s v="OFF-PA-10001972"/>
    <x v="1"/>
    <x v="10"/>
    <s v="Xerox 214"/>
    <n v="19.440000000000001"/>
    <n v="3"/>
    <n v="0"/>
    <n v="9.3312000000000008"/>
  </r>
  <r>
    <n v="4929"/>
    <x v="2436"/>
    <x v="3"/>
    <x v="96"/>
    <d v="2014-12-07T00:00:00"/>
    <s v="Standard Class"/>
    <x v="57"/>
    <s v="Alan Dominguez"/>
    <x v="2"/>
    <s v="United States"/>
    <s v="Fairfield"/>
    <x v="29"/>
    <n v="6824"/>
    <x v="3"/>
    <s v="FUR-CH-10000155"/>
    <x v="0"/>
    <x v="1"/>
    <s v="Global Comet Stacking Armless Chair"/>
    <n v="897.15000000000009"/>
    <n v="3"/>
    <n v="0"/>
    <n v="251.20200000000003"/>
  </r>
  <r>
    <n v="4930"/>
    <x v="2437"/>
    <x v="2"/>
    <x v="814"/>
    <d v="2011-09-03T00:00:00"/>
    <s v="First Class"/>
    <x v="44"/>
    <s v="Katherine Ducich"/>
    <x v="0"/>
    <s v="United States"/>
    <s v="New York City"/>
    <x v="15"/>
    <n v="10009"/>
    <x v="3"/>
    <s v="OFF-AR-10000658"/>
    <x v="1"/>
    <x v="6"/>
    <s v="Newell 324"/>
    <n v="57.75"/>
    <n v="5"/>
    <n v="0"/>
    <n v="16.170000000000002"/>
  </r>
  <r>
    <n v="4931"/>
    <x v="2437"/>
    <x v="2"/>
    <x v="814"/>
    <d v="2011-09-03T00:00:00"/>
    <s v="First Class"/>
    <x v="44"/>
    <s v="Katherine Ducich"/>
    <x v="0"/>
    <s v="United States"/>
    <s v="New York City"/>
    <x v="15"/>
    <n v="10009"/>
    <x v="3"/>
    <s v="OFF-PA-10000349"/>
    <x v="1"/>
    <x v="10"/>
    <s v="Staples"/>
    <n v="14.940000000000001"/>
    <n v="3"/>
    <n v="0"/>
    <n v="7.0218000000000007"/>
  </r>
  <r>
    <n v="4932"/>
    <x v="2438"/>
    <x v="3"/>
    <x v="613"/>
    <d v="2014-03-31T00:00:00"/>
    <s v="Standard Class"/>
    <x v="524"/>
    <s v="Filia McAdams"/>
    <x v="1"/>
    <s v="United States"/>
    <s v="Seattle"/>
    <x v="4"/>
    <n v="98103"/>
    <x v="1"/>
    <s v="OFF-AR-10001446"/>
    <x v="1"/>
    <x v="6"/>
    <s v="Newell 309"/>
    <n v="23.1"/>
    <n v="2"/>
    <n v="0"/>
    <n v="6.93"/>
  </r>
  <r>
    <n v="4933"/>
    <x v="2439"/>
    <x v="1"/>
    <x v="694"/>
    <d v="2012-10-04T00:00:00"/>
    <s v="Standard Class"/>
    <x v="233"/>
    <s v="Zuschuss Carroll"/>
    <x v="0"/>
    <s v="United States"/>
    <s v="Aurora"/>
    <x v="22"/>
    <n v="80013"/>
    <x v="1"/>
    <s v="OFF-EN-10004483"/>
    <x v="1"/>
    <x v="12"/>
    <s v="#10 White Business Envelopes,4 1/8 x 9 1/2"/>
    <n v="12.536000000000001"/>
    <n v="1"/>
    <n v="0.2"/>
    <n v="4.2308999999999983"/>
  </r>
  <r>
    <n v="4934"/>
    <x v="2439"/>
    <x v="1"/>
    <x v="694"/>
    <d v="2012-10-04T00:00:00"/>
    <s v="Standard Class"/>
    <x v="233"/>
    <s v="Zuschuss Carroll"/>
    <x v="0"/>
    <s v="United States"/>
    <s v="Aurora"/>
    <x v="22"/>
    <n v="80013"/>
    <x v="1"/>
    <s v="OFF-BI-10002012"/>
    <x v="1"/>
    <x v="8"/>
    <s v="Wilson Jones Easy Flow II Sheet Lifters"/>
    <n v="1.0800000000000003"/>
    <n v="2"/>
    <n v="0.7"/>
    <n v="-0.79200000000000004"/>
  </r>
  <r>
    <n v="4935"/>
    <x v="2439"/>
    <x v="1"/>
    <x v="694"/>
    <d v="2012-10-04T00:00:00"/>
    <s v="Standard Class"/>
    <x v="233"/>
    <s v="Zuschuss Carroll"/>
    <x v="0"/>
    <s v="United States"/>
    <s v="Aurora"/>
    <x v="22"/>
    <n v="80013"/>
    <x v="1"/>
    <s v="OFF-FA-10003021"/>
    <x v="1"/>
    <x v="13"/>
    <s v="Staples"/>
    <n v="4.5120000000000005"/>
    <n v="3"/>
    <n v="0.2"/>
    <n v="0.84599999999999964"/>
  </r>
  <r>
    <n v="4936"/>
    <x v="2440"/>
    <x v="1"/>
    <x v="1007"/>
    <d v="2012-03-21T00:00:00"/>
    <s v="Standard Class"/>
    <x v="754"/>
    <s v="Karen Seio"/>
    <x v="1"/>
    <s v="United States"/>
    <s v="Lehi"/>
    <x v="7"/>
    <n v="84043"/>
    <x v="1"/>
    <s v="TEC-PH-10003356"/>
    <x v="2"/>
    <x v="7"/>
    <s v="SmartStand Mobile Device Holder, Assorted Colors"/>
    <n v="16.776000000000003"/>
    <n v="3"/>
    <n v="0.2"/>
    <n v="1.6776"/>
  </r>
  <r>
    <n v="4937"/>
    <x v="2441"/>
    <x v="3"/>
    <x v="1008"/>
    <d v="2014-01-14T00:00:00"/>
    <s v="Standard Class"/>
    <x v="503"/>
    <s v="Dennis Pardue"/>
    <x v="2"/>
    <s v="United States"/>
    <s v="Tuscaloosa"/>
    <x v="19"/>
    <n v="35401"/>
    <x v="0"/>
    <s v="OFF-BI-10004728"/>
    <x v="1"/>
    <x v="8"/>
    <s v="Wilson Jones Turn Tabs Binder Tool for Ring Binders"/>
    <n v="33.74"/>
    <n v="7"/>
    <n v="0"/>
    <n v="15.5204"/>
  </r>
  <r>
    <n v="4938"/>
    <x v="2442"/>
    <x v="2"/>
    <x v="286"/>
    <d v="2011-01-19T00:00:00"/>
    <s v="Standard Class"/>
    <x v="205"/>
    <s v="Brian Dahlen"/>
    <x v="0"/>
    <s v="United States"/>
    <s v="San Francisco"/>
    <x v="1"/>
    <n v="94109"/>
    <x v="1"/>
    <s v="OFF-ST-10000078"/>
    <x v="1"/>
    <x v="4"/>
    <s v="Tennsco 6- and 18-Compartment Lockers"/>
    <n v="1325.8500000000001"/>
    <n v="5"/>
    <n v="0"/>
    <n v="238.65299999999991"/>
  </r>
  <r>
    <n v="4939"/>
    <x v="2442"/>
    <x v="2"/>
    <x v="286"/>
    <d v="2011-01-19T00:00:00"/>
    <s v="Standard Class"/>
    <x v="205"/>
    <s v="Brian Dahlen"/>
    <x v="0"/>
    <s v="United States"/>
    <s v="San Francisco"/>
    <x v="1"/>
    <n v="94109"/>
    <x v="1"/>
    <s v="FUR-BO-10003034"/>
    <x v="0"/>
    <x v="0"/>
    <s v="O'Sullivan Elevations Bookcase, Cherry Finish"/>
    <n v="333.99899999999997"/>
    <n v="3"/>
    <n v="0.15"/>
    <n v="3.9294000000000082"/>
  </r>
  <r>
    <n v="4940"/>
    <x v="2442"/>
    <x v="2"/>
    <x v="286"/>
    <d v="2011-01-19T00:00:00"/>
    <s v="Standard Class"/>
    <x v="205"/>
    <s v="Brian Dahlen"/>
    <x v="0"/>
    <s v="United States"/>
    <s v="San Francisco"/>
    <x v="1"/>
    <n v="94109"/>
    <x v="1"/>
    <s v="OFF-AR-10003514"/>
    <x v="1"/>
    <x v="6"/>
    <s v="4009 Highlighters by Sanford"/>
    <n v="19.899999999999999"/>
    <n v="5"/>
    <n v="0"/>
    <n v="6.5669999999999984"/>
  </r>
  <r>
    <n v="4941"/>
    <x v="2443"/>
    <x v="1"/>
    <x v="525"/>
    <d v="2012-02-13T00:00:00"/>
    <s v="Standard Class"/>
    <x v="582"/>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x v="582"/>
    <s v="Ivan Liston"/>
    <x v="0"/>
    <s v="United States"/>
    <s v="Wilmington"/>
    <x v="13"/>
    <n v="19805"/>
    <x v="3"/>
    <s v="FUR-BO-10002598"/>
    <x v="0"/>
    <x v="0"/>
    <s v="Hon Metal Bookcases, Putty"/>
    <n v="283.92"/>
    <n v="4"/>
    <n v="0"/>
    <n v="82.336799999999982"/>
  </r>
  <r>
    <n v="4943"/>
    <x v="2443"/>
    <x v="1"/>
    <x v="525"/>
    <d v="2012-02-13T00:00:00"/>
    <s v="Standard Class"/>
    <x v="582"/>
    <s v="Ivan Liston"/>
    <x v="0"/>
    <s v="United States"/>
    <s v="Wilmington"/>
    <x v="13"/>
    <n v="19805"/>
    <x v="3"/>
    <s v="OFF-AR-10001022"/>
    <x v="1"/>
    <x v="6"/>
    <s v="SANFORD Liquid Accent Tank-Style Highlighters"/>
    <n v="5.68"/>
    <n v="2"/>
    <n v="0"/>
    <n v="1.7607999999999997"/>
  </r>
  <r>
    <n v="4944"/>
    <x v="2444"/>
    <x v="3"/>
    <x v="202"/>
    <d v="2014-12-28T00:00:00"/>
    <s v="Standard Class"/>
    <x v="431"/>
    <s v="Liz Preis"/>
    <x v="0"/>
    <s v="United States"/>
    <s v="Lafayette"/>
    <x v="14"/>
    <n v="47905"/>
    <x v="2"/>
    <s v="OFF-ST-10004459"/>
    <x v="1"/>
    <x v="4"/>
    <s v="Tennsco Single-Tier Lockers"/>
    <n v="375.34"/>
    <n v="1"/>
    <n v="0"/>
    <n v="18.766999999999996"/>
  </r>
  <r>
    <n v="4945"/>
    <x v="2445"/>
    <x v="0"/>
    <x v="64"/>
    <d v="2013-09-07T00:00:00"/>
    <s v="First Class"/>
    <x v="98"/>
    <s v="Joseph Holt"/>
    <x v="0"/>
    <s v="United States"/>
    <s v="Redondo Beach"/>
    <x v="1"/>
    <n v="90278"/>
    <x v="1"/>
    <s v="OFF-PA-10004381"/>
    <x v="1"/>
    <x v="10"/>
    <s v="14-7/8 x 11 Blue Bar Computer Printout Paper"/>
    <n v="96.08"/>
    <n v="2"/>
    <n v="0"/>
    <n v="46.118399999999994"/>
  </r>
  <r>
    <n v="4946"/>
    <x v="2445"/>
    <x v="0"/>
    <x v="64"/>
    <d v="2013-09-07T00:00:00"/>
    <s v="First Class"/>
    <x v="98"/>
    <s v="Joseph Holt"/>
    <x v="0"/>
    <s v="United States"/>
    <s v="Redondo Beach"/>
    <x v="1"/>
    <n v="90278"/>
    <x v="1"/>
    <s v="OFF-BI-10000050"/>
    <x v="1"/>
    <x v="8"/>
    <s v="Angle-D Binders with Locking Rings, Label Holders"/>
    <n v="11.68"/>
    <n v="2"/>
    <n v="0.2"/>
    <n v="3.9419999999999993"/>
  </r>
  <r>
    <n v="4947"/>
    <x v="2445"/>
    <x v="0"/>
    <x v="64"/>
    <d v="2013-09-07T00:00:00"/>
    <s v="First Class"/>
    <x v="98"/>
    <s v="Joseph Holt"/>
    <x v="0"/>
    <s v="United States"/>
    <s v="Redondo Beach"/>
    <x v="1"/>
    <n v="90278"/>
    <x v="1"/>
    <s v="OFF-FA-10000304"/>
    <x v="1"/>
    <x v="13"/>
    <s v="Advantus Push Pins"/>
    <n v="4.3600000000000003"/>
    <n v="2"/>
    <n v="0"/>
    <n v="1.7876000000000003"/>
  </r>
  <r>
    <n v="4948"/>
    <x v="2446"/>
    <x v="2"/>
    <x v="777"/>
    <d v="2011-10-09T00:00:00"/>
    <s v="Standard Class"/>
    <x v="557"/>
    <s v="Joy Daniels"/>
    <x v="0"/>
    <s v="United States"/>
    <s v="Seattle"/>
    <x v="4"/>
    <n v="98115"/>
    <x v="1"/>
    <s v="OFF-LA-10002475"/>
    <x v="1"/>
    <x v="2"/>
    <s v="Avery 519"/>
    <n v="29.24"/>
    <n v="4"/>
    <n v="0"/>
    <n v="13.742799999999999"/>
  </r>
  <r>
    <n v="4949"/>
    <x v="2447"/>
    <x v="3"/>
    <x v="344"/>
    <d v="2014-12-03T00:00:00"/>
    <s v="Standard Class"/>
    <x v="217"/>
    <s v="Bill Donatelli"/>
    <x v="0"/>
    <s v="United States"/>
    <s v="Los Angeles"/>
    <x v="1"/>
    <n v="90045"/>
    <x v="1"/>
    <s v="OFF-BI-10001989"/>
    <x v="1"/>
    <x v="8"/>
    <s v="Premium Transparent Presentation Covers by GBC"/>
    <n v="117.48800000000001"/>
    <n v="7"/>
    <n v="0.2"/>
    <n v="41.120799999999988"/>
  </r>
  <r>
    <n v="4950"/>
    <x v="2447"/>
    <x v="3"/>
    <x v="344"/>
    <d v="2014-12-03T00:00:00"/>
    <s v="Standard Class"/>
    <x v="217"/>
    <s v="Bill Donatelli"/>
    <x v="0"/>
    <s v="United States"/>
    <s v="Los Angeles"/>
    <x v="1"/>
    <n v="90045"/>
    <x v="1"/>
    <s v="FUR-FU-10000732"/>
    <x v="0"/>
    <x v="5"/>
    <s v="Eldon 200 Class Desk Accessories"/>
    <n v="18.84"/>
    <n v="3"/>
    <n v="0"/>
    <n v="6.0287999999999995"/>
  </r>
  <r>
    <n v="4951"/>
    <x v="2448"/>
    <x v="0"/>
    <x v="99"/>
    <d v="2013-11-02T00:00:00"/>
    <s v="Second Class"/>
    <x v="658"/>
    <s v="Denise Leinenbach"/>
    <x v="0"/>
    <s v="United States"/>
    <s v="New York City"/>
    <x v="15"/>
    <n v="10009"/>
    <x v="3"/>
    <s v="OFF-AR-10004441"/>
    <x v="1"/>
    <x v="6"/>
    <s v="BIC Brite Liner Highlighters"/>
    <n v="12.419999999999998"/>
    <n v="3"/>
    <n v="0"/>
    <n v="5.2164000000000001"/>
  </r>
  <r>
    <n v="4952"/>
    <x v="2449"/>
    <x v="1"/>
    <x v="988"/>
    <d v="2012-06-13T00:00:00"/>
    <s v="Standard Class"/>
    <x v="720"/>
    <s v="Nathan Cano"/>
    <x v="0"/>
    <s v="United States"/>
    <s v="Royal Oak"/>
    <x v="12"/>
    <n v="48073"/>
    <x v="2"/>
    <s v="OFF-PA-10000304"/>
    <x v="1"/>
    <x v="10"/>
    <s v="Xerox 1995"/>
    <n v="12.96"/>
    <n v="2"/>
    <n v="0"/>
    <n v="6.2208000000000006"/>
  </r>
  <r>
    <n v="4953"/>
    <x v="2450"/>
    <x v="3"/>
    <x v="166"/>
    <d v="2014-12-13T00:00:00"/>
    <s v="Second Class"/>
    <x v="127"/>
    <s v="Alan Schoenberger"/>
    <x v="1"/>
    <s v="United States"/>
    <s v="San Francisco"/>
    <x v="1"/>
    <n v="94109"/>
    <x v="1"/>
    <s v="OFF-AP-10002670"/>
    <x v="1"/>
    <x v="9"/>
    <s v="Belkin 8-Outlet Premiere SurgeMaster II Surge Protectors"/>
    <n v="69.48"/>
    <n v="1"/>
    <n v="0"/>
    <n v="20.843999999999994"/>
  </r>
  <r>
    <n v="4954"/>
    <x v="2451"/>
    <x v="1"/>
    <x v="199"/>
    <d v="2012-03-20T00:00:00"/>
    <s v="Standard Class"/>
    <x v="99"/>
    <s v="Michael Stewart"/>
    <x v="1"/>
    <s v="United States"/>
    <s v="New York City"/>
    <x v="15"/>
    <n v="10009"/>
    <x v="3"/>
    <s v="TEC-PH-10001527"/>
    <x v="2"/>
    <x v="7"/>
    <s v="Plantronics MX500i Earset"/>
    <n v="85.9"/>
    <n v="2"/>
    <n v="0"/>
    <n v="2.5769999999999982"/>
  </r>
  <r>
    <n v="4955"/>
    <x v="2452"/>
    <x v="2"/>
    <x v="3"/>
    <d v="2011-06-13T00:00:00"/>
    <s v="Second Class"/>
    <x v="131"/>
    <s v="Thomas Seio"/>
    <x v="1"/>
    <s v="United States"/>
    <s v="North Las Vegas"/>
    <x v="33"/>
    <n v="89031"/>
    <x v="1"/>
    <s v="OFF-AR-10002335"/>
    <x v="1"/>
    <x v="6"/>
    <s v="DIXON Oriole Pencils"/>
    <n v="18.060000000000002"/>
    <n v="7"/>
    <n v="0"/>
    <n v="4.6956000000000007"/>
  </r>
  <r>
    <n v="4956"/>
    <x v="2452"/>
    <x v="2"/>
    <x v="3"/>
    <d v="2011-06-13T00:00:00"/>
    <s v="Second Class"/>
    <x v="131"/>
    <s v="Thomas Seio"/>
    <x v="1"/>
    <s v="United States"/>
    <s v="North Las Vegas"/>
    <x v="33"/>
    <n v="89031"/>
    <x v="1"/>
    <s v="OFF-PA-10003641"/>
    <x v="1"/>
    <x v="10"/>
    <s v="Xerox 1909"/>
    <n v="79.14"/>
    <n v="3"/>
    <n v="0"/>
    <n v="36.404399999999995"/>
  </r>
  <r>
    <n v="4957"/>
    <x v="2452"/>
    <x v="2"/>
    <x v="3"/>
    <d v="2011-06-13T00:00:00"/>
    <s v="Second Class"/>
    <x v="131"/>
    <s v="Thomas Seio"/>
    <x v="1"/>
    <s v="United States"/>
    <s v="North Las Vegas"/>
    <x v="33"/>
    <n v="89031"/>
    <x v="1"/>
    <s v="FUR-FU-10002685"/>
    <x v="0"/>
    <x v="5"/>
    <s v="Executive Impressions 13-1/2&quot; Indoor/Outdoor Wall Clock"/>
    <n v="37.4"/>
    <n v="2"/>
    <n v="0"/>
    <n v="14.212"/>
  </r>
  <r>
    <n v="4958"/>
    <x v="2453"/>
    <x v="1"/>
    <x v="305"/>
    <d v="2012-03-26T00:00:00"/>
    <s v="Standard Class"/>
    <x v="300"/>
    <s v="Joe Kamberova"/>
    <x v="0"/>
    <s v="United States"/>
    <s v="Carrollton"/>
    <x v="5"/>
    <n v="75007"/>
    <x v="2"/>
    <s v="OFF-BI-10001308"/>
    <x v="1"/>
    <x v="8"/>
    <s v="GBC Standard Plastic Binding Systems' Combs"/>
    <n v="2.5119999999999996"/>
    <n v="2"/>
    <n v="0.8"/>
    <n v="-4.3960000000000026"/>
  </r>
  <r>
    <n v="4959"/>
    <x v="2453"/>
    <x v="1"/>
    <x v="305"/>
    <d v="2012-03-26T00:00:00"/>
    <s v="Standard Class"/>
    <x v="300"/>
    <s v="Joe Kamberova"/>
    <x v="0"/>
    <s v="United States"/>
    <s v="Carrollton"/>
    <x v="5"/>
    <n v="75007"/>
    <x v="2"/>
    <s v="OFF-FA-10003485"/>
    <x v="1"/>
    <x v="13"/>
    <s v="Staples"/>
    <n v="18.864000000000001"/>
    <n v="9"/>
    <n v="0.2"/>
    <n v="6.1307999999999998"/>
  </r>
  <r>
    <n v="4960"/>
    <x v="2454"/>
    <x v="0"/>
    <x v="741"/>
    <d v="2013-11-23T00:00:00"/>
    <s v="Standard Class"/>
    <x v="426"/>
    <s v="Tracy Collins"/>
    <x v="2"/>
    <s v="United States"/>
    <s v="Los Angeles"/>
    <x v="1"/>
    <n v="90008"/>
    <x v="1"/>
    <s v="TEC-PH-10003357"/>
    <x v="2"/>
    <x v="7"/>
    <s v="Grandstream GXP2100 Mainstream Business Phone"/>
    <n v="61.192"/>
    <n v="1"/>
    <n v="0.2"/>
    <n v="6.1192000000000011"/>
  </r>
  <r>
    <n v="4961"/>
    <x v="2454"/>
    <x v="0"/>
    <x v="741"/>
    <d v="2013-11-23T00:00:00"/>
    <s v="Standard Class"/>
    <x v="426"/>
    <s v="Tracy Collins"/>
    <x v="2"/>
    <s v="United States"/>
    <s v="Los Angeles"/>
    <x v="1"/>
    <n v="90008"/>
    <x v="1"/>
    <s v="OFF-AP-10002867"/>
    <x v="1"/>
    <x v="9"/>
    <s v="Fellowes Command Center 5-outlet power strip"/>
    <n v="67.84"/>
    <n v="1"/>
    <n v="0"/>
    <n v="18.316800000000001"/>
  </r>
  <r>
    <n v="4962"/>
    <x v="2455"/>
    <x v="2"/>
    <x v="1009"/>
    <d v="2011-03-08T00:00:00"/>
    <s v="First Class"/>
    <x v="755"/>
    <s v="Aaron Bergman"/>
    <x v="0"/>
    <s v="United States"/>
    <s v="Seattle"/>
    <x v="4"/>
    <n v="98103"/>
    <x v="1"/>
    <s v="FUR-CH-10004477"/>
    <x v="0"/>
    <x v="1"/>
    <s v="Global Push Button Manager's Chair, Indigo"/>
    <n v="48.712000000000003"/>
    <n v="1"/>
    <n v="0.2"/>
    <n v="5.4800999999999966"/>
  </r>
  <r>
    <n v="4963"/>
    <x v="2455"/>
    <x v="2"/>
    <x v="1009"/>
    <d v="2011-03-08T00:00:00"/>
    <s v="First Class"/>
    <x v="755"/>
    <s v="Aaron Bergman"/>
    <x v="0"/>
    <s v="United States"/>
    <s v="Seattle"/>
    <x v="4"/>
    <n v="98103"/>
    <x v="1"/>
    <s v="OFF-AR-10001427"/>
    <x v="1"/>
    <x v="6"/>
    <s v="Newell 330"/>
    <n v="17.940000000000001"/>
    <n v="3"/>
    <n v="0"/>
    <n v="4.6644000000000005"/>
  </r>
  <r>
    <n v="4964"/>
    <x v="2455"/>
    <x v="2"/>
    <x v="1009"/>
    <d v="2011-03-08T00:00:00"/>
    <s v="First Class"/>
    <x v="755"/>
    <s v="Aaron Bergman"/>
    <x v="0"/>
    <s v="United States"/>
    <s v="Seattle"/>
    <x v="4"/>
    <n v="98103"/>
    <x v="1"/>
    <s v="OFF-ST-10002344"/>
    <x v="1"/>
    <x v="4"/>
    <s v="Carina 42&quot;Hx23 3/4&quot;W Media Storage Unit"/>
    <n v="242.94"/>
    <n v="3"/>
    <n v="0"/>
    <n v="4.8588000000000164"/>
  </r>
  <r>
    <n v="4965"/>
    <x v="2456"/>
    <x v="0"/>
    <x v="666"/>
    <d v="2013-05-20T00:00:00"/>
    <s v="Second Class"/>
    <x v="24"/>
    <s v="Darren Powers"/>
    <x v="0"/>
    <s v="United States"/>
    <s v="Fort Lauderdale"/>
    <x v="2"/>
    <n v="33311"/>
    <x v="0"/>
    <s v="OFF-BI-10000301"/>
    <x v="1"/>
    <x v="8"/>
    <s v="GBC Instant Report Kit"/>
    <n v="7.7640000000000011"/>
    <n v="4"/>
    <n v="0.7"/>
    <n v="-5.1760000000000002"/>
  </r>
  <r>
    <n v="4966"/>
    <x v="2457"/>
    <x v="1"/>
    <x v="442"/>
    <d v="2012-05-28T00:00:00"/>
    <s v="Second Class"/>
    <x v="388"/>
    <s v="Craig Yedwab"/>
    <x v="1"/>
    <s v="United States"/>
    <s v="Columbia"/>
    <x v="18"/>
    <n v="38401"/>
    <x v="0"/>
    <s v="TEC-PH-10001944"/>
    <x v="2"/>
    <x v="7"/>
    <s v="Wi-Ex zBoost YX540 Cellular Phone Signal Booster"/>
    <n v="467.03999999999996"/>
    <n v="4"/>
    <n v="0.2"/>
    <n v="58.379999999999939"/>
  </r>
  <r>
    <n v="4967"/>
    <x v="2458"/>
    <x v="1"/>
    <x v="991"/>
    <d v="2012-08-05T00:00:00"/>
    <s v="Second Class"/>
    <x v="534"/>
    <s v="Brad Eason"/>
    <x v="2"/>
    <s v="United States"/>
    <s v="Providence"/>
    <x v="34"/>
    <n v="2908"/>
    <x v="3"/>
    <s v="TEC-PH-10001527"/>
    <x v="2"/>
    <x v="7"/>
    <s v="Plantronics MX500i Earset"/>
    <n v="128.85000000000002"/>
    <n v="3"/>
    <n v="0"/>
    <n v="3.8654999999999973"/>
  </r>
  <r>
    <n v="4968"/>
    <x v="2458"/>
    <x v="1"/>
    <x v="991"/>
    <d v="2012-08-05T00:00:00"/>
    <s v="Second Class"/>
    <x v="534"/>
    <s v="Brad Eason"/>
    <x v="2"/>
    <s v="United States"/>
    <s v="Providence"/>
    <x v="34"/>
    <n v="2908"/>
    <x v="3"/>
    <s v="OFF-PA-10001307"/>
    <x v="1"/>
    <x v="10"/>
    <s v="Important Message Pads, 50 4-1/4 x 5-1/2 Forms per Pad"/>
    <n v="8.4"/>
    <n v="2"/>
    <n v="0"/>
    <n v="4.1159999999999997"/>
  </r>
  <r>
    <n v="4969"/>
    <x v="2458"/>
    <x v="1"/>
    <x v="991"/>
    <d v="2012-08-05T00:00:00"/>
    <s v="Second Class"/>
    <x v="534"/>
    <s v="Brad Eason"/>
    <x v="2"/>
    <s v="United States"/>
    <s v="Providence"/>
    <x v="34"/>
    <n v="2908"/>
    <x v="3"/>
    <s v="TEC-AC-10004571"/>
    <x v="2"/>
    <x v="11"/>
    <s v="Logitech G700s Rechargeable Gaming Mouse"/>
    <n v="199.98"/>
    <n v="2"/>
    <n v="0"/>
    <n v="83.991600000000005"/>
  </r>
  <r>
    <n v="4970"/>
    <x v="2458"/>
    <x v="1"/>
    <x v="991"/>
    <d v="2012-08-05T00:00:00"/>
    <s v="Second Class"/>
    <x v="534"/>
    <s v="Brad Eason"/>
    <x v="2"/>
    <s v="United States"/>
    <s v="Providence"/>
    <x v="34"/>
    <n v="2908"/>
    <x v="3"/>
    <s v="FUR-CH-10001973"/>
    <x v="0"/>
    <x v="1"/>
    <s v="Office Star Flex Back Scooter Chair with White Frame"/>
    <n v="110.98"/>
    <n v="1"/>
    <n v="0"/>
    <n v="15.537199999999999"/>
  </r>
  <r>
    <n v="4971"/>
    <x v="2459"/>
    <x v="0"/>
    <x v="61"/>
    <d v="2013-11-10T00:00:00"/>
    <s v="First Class"/>
    <x v="126"/>
    <s v="Kelly Lampkin"/>
    <x v="1"/>
    <s v="United States"/>
    <s v="Jacksonville"/>
    <x v="2"/>
    <n v="32216"/>
    <x v="0"/>
    <s v="FUR-CH-10000513"/>
    <x v="0"/>
    <x v="1"/>
    <s v="High-Back Leather Manager's Chair"/>
    <n v="207.98400000000004"/>
    <n v="2"/>
    <n v="0.2"/>
    <n v="-28.597800000000007"/>
  </r>
  <r>
    <n v="4972"/>
    <x v="2459"/>
    <x v="0"/>
    <x v="61"/>
    <d v="2013-11-10T00:00:00"/>
    <s v="First Class"/>
    <x v="126"/>
    <s v="Kelly Lampkin"/>
    <x v="1"/>
    <s v="United States"/>
    <s v="Jacksonville"/>
    <x v="2"/>
    <n v="32216"/>
    <x v="0"/>
    <s v="OFF-PA-10002421"/>
    <x v="1"/>
    <x v="10"/>
    <s v="Embossed Ink Jet Note Cards"/>
    <n v="36.112000000000002"/>
    <n v="2"/>
    <n v="0.2"/>
    <n v="12.639200000000001"/>
  </r>
  <r>
    <n v="4973"/>
    <x v="2459"/>
    <x v="0"/>
    <x v="61"/>
    <d v="2013-11-10T00:00:00"/>
    <s v="First Class"/>
    <x v="126"/>
    <s v="Kelly Lampkin"/>
    <x v="1"/>
    <s v="United States"/>
    <s v="Jacksonville"/>
    <x v="2"/>
    <n v="32216"/>
    <x v="0"/>
    <s v="FUR-FU-10004090"/>
    <x v="0"/>
    <x v="5"/>
    <s v="Executive Impressions 14&quot; Contract Wall Clock"/>
    <n v="35.568000000000005"/>
    <n v="2"/>
    <n v="0.2"/>
    <n v="5.7797999999999963"/>
  </r>
  <r>
    <n v="4974"/>
    <x v="2459"/>
    <x v="0"/>
    <x v="61"/>
    <d v="2013-11-10T00:00:00"/>
    <s v="First Class"/>
    <x v="126"/>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x v="390"/>
    <s v="Penelope Sewall"/>
    <x v="2"/>
    <s v="United States"/>
    <s v="Oceanside"/>
    <x v="1"/>
    <n v="92054"/>
    <x v="1"/>
    <s v="OFF-PA-10002246"/>
    <x v="1"/>
    <x v="10"/>
    <s v="Wirebound Four 2-3/4 x 5 Forms per Page, 400 Sets per Book"/>
    <n v="12.9"/>
    <n v="2"/>
    <n v="0"/>
    <n v="6.3209999999999997"/>
  </r>
  <r>
    <n v="4976"/>
    <x v="2461"/>
    <x v="1"/>
    <x v="227"/>
    <d v="2012-09-23T00:00:00"/>
    <s v="Second Class"/>
    <x v="335"/>
    <s v="Justin Ritter"/>
    <x v="1"/>
    <s v="United States"/>
    <s v="Jacksonville"/>
    <x v="2"/>
    <n v="32216"/>
    <x v="0"/>
    <s v="TEC-AC-10003198"/>
    <x v="2"/>
    <x v="11"/>
    <s v="Enermax Acrylux Wireless Keyboard"/>
    <n v="717.12000000000012"/>
    <n v="9"/>
    <n v="0.2"/>
    <n v="152.38799999999992"/>
  </r>
  <r>
    <n v="4977"/>
    <x v="2462"/>
    <x v="1"/>
    <x v="214"/>
    <d v="2012-12-09T00:00:00"/>
    <s v="First Class"/>
    <x v="117"/>
    <s v="Alan Hwang"/>
    <x v="0"/>
    <s v="United States"/>
    <s v="New York City"/>
    <x v="15"/>
    <n v="10024"/>
    <x v="3"/>
    <s v="OFF-BI-10001031"/>
    <x v="1"/>
    <x v="8"/>
    <s v="Pressboard Data Binders by Wilson Jones"/>
    <n v="21.36"/>
    <n v="5"/>
    <n v="0.2"/>
    <n v="7.2089999999999996"/>
  </r>
  <r>
    <n v="4978"/>
    <x v="2462"/>
    <x v="1"/>
    <x v="214"/>
    <d v="2012-12-09T00:00:00"/>
    <s v="First Class"/>
    <x v="117"/>
    <s v="Alan Hwang"/>
    <x v="0"/>
    <s v="United States"/>
    <s v="New York City"/>
    <x v="15"/>
    <n v="10024"/>
    <x v="3"/>
    <s v="OFF-BI-10003727"/>
    <x v="1"/>
    <x v="8"/>
    <s v="Avery Durable Slant Ring Binders With Label Holder"/>
    <n v="6.6879999999999997"/>
    <n v="2"/>
    <n v="0.2"/>
    <n v="2.3407999999999998"/>
  </r>
  <r>
    <n v="4979"/>
    <x v="2462"/>
    <x v="1"/>
    <x v="214"/>
    <d v="2012-12-09T00:00:00"/>
    <s v="First Class"/>
    <x v="117"/>
    <s v="Alan Hwang"/>
    <x v="0"/>
    <s v="United States"/>
    <s v="New York City"/>
    <x v="15"/>
    <n v="10024"/>
    <x v="3"/>
    <s v="TEC-PH-10001336"/>
    <x v="2"/>
    <x v="7"/>
    <s v="Digium D40 VoIP phone"/>
    <n v="773.94"/>
    <n v="6"/>
    <n v="0"/>
    <n v="224.4426"/>
  </r>
  <r>
    <n v="4980"/>
    <x v="2463"/>
    <x v="0"/>
    <x v="10"/>
    <d v="2013-12-14T00:00:00"/>
    <s v="Second Class"/>
    <x v="338"/>
    <s v="Rob Williams"/>
    <x v="1"/>
    <s v="United States"/>
    <s v="Chicago"/>
    <x v="10"/>
    <n v="60610"/>
    <x v="2"/>
    <s v="OFF-SU-10001664"/>
    <x v="1"/>
    <x v="14"/>
    <s v="Acme Office Executive Series Stainless Steel Trimmers"/>
    <n v="20.568000000000001"/>
    <n v="3"/>
    <n v="0.2"/>
    <n v="1.5426000000000002"/>
  </r>
  <r>
    <n v="4981"/>
    <x v="2463"/>
    <x v="0"/>
    <x v="10"/>
    <d v="2013-12-14T00:00:00"/>
    <s v="Second Class"/>
    <x v="338"/>
    <s v="Rob Williams"/>
    <x v="1"/>
    <s v="United States"/>
    <s v="Chicago"/>
    <x v="10"/>
    <n v="60610"/>
    <x v="2"/>
    <s v="OFF-AP-10003971"/>
    <x v="1"/>
    <x v="9"/>
    <s v="Belkin 6 Outlet Metallic Surge Strip"/>
    <n v="4.355999999999999"/>
    <n v="2"/>
    <n v="0.8"/>
    <n v="-11.761200000000002"/>
  </r>
  <r>
    <n v="4982"/>
    <x v="2463"/>
    <x v="0"/>
    <x v="10"/>
    <d v="2013-12-14T00:00:00"/>
    <s v="Second Class"/>
    <x v="338"/>
    <s v="Rob Williams"/>
    <x v="1"/>
    <s v="United States"/>
    <s v="Chicago"/>
    <x v="10"/>
    <n v="60610"/>
    <x v="2"/>
    <s v="TEC-AC-10000199"/>
    <x v="2"/>
    <x v="11"/>
    <s v="Kingston Digital DataTraveler 8GB USB 2.0"/>
    <n v="19.040000000000003"/>
    <n v="4"/>
    <n v="0.2"/>
    <n v="-1.4279999999999999"/>
  </r>
  <r>
    <n v="4983"/>
    <x v="2464"/>
    <x v="2"/>
    <x v="912"/>
    <d v="2011-11-22T00:00:00"/>
    <s v="Standard Class"/>
    <x v="340"/>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x v="5"/>
    <s v="Irene Maddox"/>
    <x v="0"/>
    <s v="United States"/>
    <s v="San Diego"/>
    <x v="1"/>
    <n v="92105"/>
    <x v="1"/>
    <s v="OFF-ST-10003442"/>
    <x v="1"/>
    <x v="4"/>
    <s v="Eldon Portable Mobile Manager"/>
    <n v="84.84"/>
    <n v="3"/>
    <n v="0"/>
    <n v="22.9068"/>
  </r>
  <r>
    <n v="4985"/>
    <x v="2466"/>
    <x v="1"/>
    <x v="684"/>
    <d v="2012-09-10T00:00:00"/>
    <s v="Standard Class"/>
    <x v="316"/>
    <s v="Cyma Kinney"/>
    <x v="1"/>
    <s v="United States"/>
    <s v="Nashville"/>
    <x v="18"/>
    <n v="37211"/>
    <x v="0"/>
    <s v="OFF-FA-10003059"/>
    <x v="1"/>
    <x v="13"/>
    <s v="Assorted Color Push Pins"/>
    <n v="7.2400000000000011"/>
    <n v="5"/>
    <n v="0.2"/>
    <n v="1.1764999999999992"/>
  </r>
  <r>
    <n v="4986"/>
    <x v="2467"/>
    <x v="2"/>
    <x v="1010"/>
    <d v="2011-09-03T00:00:00"/>
    <s v="Same Day"/>
    <x v="369"/>
    <s v="Allen Goldenen"/>
    <x v="0"/>
    <s v="United States"/>
    <s v="New York City"/>
    <x v="15"/>
    <n v="10009"/>
    <x v="3"/>
    <s v="OFF-LA-10001175"/>
    <x v="1"/>
    <x v="2"/>
    <s v="Avery 514"/>
    <n v="14.399999999999999"/>
    <n v="5"/>
    <n v="0"/>
    <n v="7.056"/>
  </r>
  <r>
    <n v="4987"/>
    <x v="2468"/>
    <x v="0"/>
    <x v="423"/>
    <d v="2013-04-29T00:00:00"/>
    <s v="Standard Class"/>
    <x v="642"/>
    <s v="Craig Leslie"/>
    <x v="2"/>
    <s v="United States"/>
    <s v="Colorado Springs"/>
    <x v="22"/>
    <n v="80906"/>
    <x v="1"/>
    <s v="OFF-PA-10003441"/>
    <x v="1"/>
    <x v="10"/>
    <s v="Xerox 226"/>
    <n v="15.552000000000003"/>
    <n v="3"/>
    <n v="0.2"/>
    <n v="5.4432"/>
  </r>
  <r>
    <n v="4988"/>
    <x v="2468"/>
    <x v="0"/>
    <x v="423"/>
    <d v="2013-04-29T00:00:00"/>
    <s v="Standard Class"/>
    <x v="642"/>
    <s v="Craig Leslie"/>
    <x v="2"/>
    <s v="United States"/>
    <s v="Colorado Springs"/>
    <x v="22"/>
    <n v="80906"/>
    <x v="1"/>
    <s v="FUR-CH-10004287"/>
    <x v="0"/>
    <x v="1"/>
    <s v="SAFCO Arco Folding Chair"/>
    <n v="1325.76"/>
    <n v="6"/>
    <n v="0.2"/>
    <n v="149.14799999999991"/>
  </r>
  <r>
    <n v="4989"/>
    <x v="2468"/>
    <x v="0"/>
    <x v="423"/>
    <d v="2013-04-29T00:00:00"/>
    <s v="Standard Class"/>
    <x v="642"/>
    <s v="Craig Leslie"/>
    <x v="2"/>
    <s v="United States"/>
    <s v="Colorado Springs"/>
    <x v="22"/>
    <n v="80906"/>
    <x v="1"/>
    <s v="OFF-BI-10004040"/>
    <x v="1"/>
    <x v="8"/>
    <s v="Wilson Jones Impact Binders"/>
    <n v="3.1080000000000001"/>
    <n v="2"/>
    <n v="0.7"/>
    <n v="-2.1755999999999993"/>
  </r>
  <r>
    <n v="4990"/>
    <x v="2469"/>
    <x v="3"/>
    <x v="515"/>
    <d v="2014-09-05T00:00:00"/>
    <s v="Standard Class"/>
    <x v="585"/>
    <s v="Arthur Wiediger"/>
    <x v="2"/>
    <s v="United States"/>
    <s v="San Francisco"/>
    <x v="1"/>
    <n v="94110"/>
    <x v="1"/>
    <s v="OFF-BI-10004022"/>
    <x v="1"/>
    <x v="8"/>
    <s v="Acco Suede Grain Vinyl Round Ring Binder"/>
    <n v="6.6719999999999988"/>
    <n v="3"/>
    <n v="0.2"/>
    <n v="2.1683999999999997"/>
  </r>
  <r>
    <n v="4991"/>
    <x v="2469"/>
    <x v="3"/>
    <x v="515"/>
    <d v="2014-09-05T00:00:00"/>
    <s v="Standard Class"/>
    <x v="585"/>
    <s v="Arthur Wiediger"/>
    <x v="2"/>
    <s v="United States"/>
    <s v="San Francisco"/>
    <x v="1"/>
    <n v="94110"/>
    <x v="1"/>
    <s v="TEC-PH-10002200"/>
    <x v="2"/>
    <x v="7"/>
    <s v="Aastra 6757i CT Wireless VoIP phone"/>
    <n v="689.40800000000002"/>
    <n v="4"/>
    <n v="0.2"/>
    <n v="77.558399999999978"/>
  </r>
  <r>
    <n v="4992"/>
    <x v="2470"/>
    <x v="3"/>
    <x v="226"/>
    <d v="2014-12-14T00:00:00"/>
    <s v="Standard Class"/>
    <x v="428"/>
    <s v="Henry Goldwyn"/>
    <x v="1"/>
    <s v="United States"/>
    <s v="Chicago"/>
    <x v="10"/>
    <n v="60653"/>
    <x v="2"/>
    <s v="OFF-BI-10001120"/>
    <x v="1"/>
    <x v="8"/>
    <s v="Ibico EPK-21 Electric Binding System"/>
    <n v="1889.9899999999998"/>
    <n v="5"/>
    <n v="0.8"/>
    <n v="-2929.4845000000005"/>
  </r>
  <r>
    <n v="4993"/>
    <x v="2471"/>
    <x v="1"/>
    <x v="217"/>
    <d v="2012-12-25T00:00:00"/>
    <s v="Standard Class"/>
    <x v="516"/>
    <s v="Robert Barroso"/>
    <x v="1"/>
    <s v="United States"/>
    <s v="Memphis"/>
    <x v="18"/>
    <n v="38109"/>
    <x v="0"/>
    <s v="OFF-EN-10000461"/>
    <x v="1"/>
    <x v="12"/>
    <s v="#10- 4 1/8&quot; x 9 1/2&quot; Recycled Envelopes"/>
    <n v="55.936000000000007"/>
    <n v="8"/>
    <n v="0.2"/>
    <n v="18.878399999999999"/>
  </r>
  <r>
    <n v="4994"/>
    <x v="2471"/>
    <x v="1"/>
    <x v="217"/>
    <d v="2012-12-25T00:00:00"/>
    <s v="Standard Class"/>
    <x v="516"/>
    <s v="Robert Barroso"/>
    <x v="1"/>
    <s v="United States"/>
    <s v="Memphis"/>
    <x v="18"/>
    <n v="38109"/>
    <x v="0"/>
    <s v="OFF-LA-10004008"/>
    <x v="1"/>
    <x v="2"/>
    <s v="Avery 507"/>
    <n v="18.431999999999999"/>
    <n v="8"/>
    <n v="0.2"/>
    <n v="5.9903999999999984"/>
  </r>
  <r>
    <n v="4995"/>
    <x v="2471"/>
    <x v="1"/>
    <x v="217"/>
    <d v="2012-12-25T00:00:00"/>
    <s v="Standard Class"/>
    <x v="516"/>
    <s v="Robert Barroso"/>
    <x v="1"/>
    <s v="United States"/>
    <s v="Memphis"/>
    <x v="18"/>
    <n v="38109"/>
    <x v="0"/>
    <s v="FUR-FU-10000221"/>
    <x v="0"/>
    <x v="5"/>
    <s v="Master Caster Door Stop, Brown"/>
    <n v="20.32"/>
    <n v="5"/>
    <n v="0.2"/>
    <n v="3.5559999999999992"/>
  </r>
  <r>
    <n v="4996"/>
    <x v="2472"/>
    <x v="2"/>
    <x v="130"/>
    <d v="2011-11-10T00:00:00"/>
    <s v="Standard Class"/>
    <x v="449"/>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x v="754"/>
    <s v="Karen Seio"/>
    <x v="1"/>
    <s v="United States"/>
    <s v="Raleigh"/>
    <x v="3"/>
    <n v="27604"/>
    <x v="0"/>
    <s v="OFF-AP-10000390"/>
    <x v="1"/>
    <x v="9"/>
    <s v="Euro Pro Shark Stick Mini Vacuum"/>
    <n v="48.783999999999999"/>
    <n v="1"/>
    <n v="0.2"/>
    <n v="3.6587999999999976"/>
  </r>
  <r>
    <n v="4998"/>
    <x v="2473"/>
    <x v="3"/>
    <x v="434"/>
    <d v="2014-03-16T00:00:00"/>
    <s v="Standard Class"/>
    <x v="754"/>
    <s v="Karen Seio"/>
    <x v="1"/>
    <s v="United States"/>
    <s v="Raleigh"/>
    <x v="3"/>
    <n v="27604"/>
    <x v="0"/>
    <s v="OFF-BI-10000014"/>
    <x v="1"/>
    <x v="8"/>
    <s v="Heavy-Duty E-Z-D Binders"/>
    <n v="13.092000000000002"/>
    <n v="4"/>
    <n v="0.7"/>
    <n v="-10.037199999999999"/>
  </r>
  <r>
    <n v="4999"/>
    <x v="2474"/>
    <x v="0"/>
    <x v="1011"/>
    <d v="2013-02-04T00:00:00"/>
    <s v="Standard Class"/>
    <x v="337"/>
    <s v="Sample Company A"/>
    <x v="2"/>
    <s v="United States"/>
    <s v="Los Angeles"/>
    <x v="1"/>
    <n v="90045"/>
    <x v="1"/>
    <s v="TEC-PH-10004120"/>
    <x v="2"/>
    <x v="7"/>
    <s v="AT&amp;T 1080 Phone"/>
    <n v="109.59200000000001"/>
    <n v="1"/>
    <n v="0.2"/>
    <n v="8.2194000000000003"/>
  </r>
  <r>
    <n v="5000"/>
    <x v="2474"/>
    <x v="0"/>
    <x v="1011"/>
    <d v="2013-02-04T00:00:00"/>
    <s v="Standard Class"/>
    <x v="337"/>
    <s v="Sample Company A"/>
    <x v="2"/>
    <s v="United States"/>
    <s v="Los Angeles"/>
    <x v="1"/>
    <n v="90045"/>
    <x v="1"/>
    <s v="OFF-PA-10002764"/>
    <x v="1"/>
    <x v="10"/>
    <s v="Staples"/>
    <n v="56.7"/>
    <n v="5"/>
    <n v="0"/>
    <n v="27.782999999999998"/>
  </r>
  <r>
    <n v="5001"/>
    <x v="2475"/>
    <x v="3"/>
    <x v="917"/>
    <d v="2014-05-13T00:00:00"/>
    <s v="Standard Class"/>
    <x v="144"/>
    <s v="Adam Bellavance"/>
    <x v="2"/>
    <s v="United States"/>
    <s v="Los Angeles"/>
    <x v="1"/>
    <n v="90004"/>
    <x v="1"/>
    <s v="TEC-AC-10000736"/>
    <x v="2"/>
    <x v="11"/>
    <s v="Logitech G600 MMO Gaming Mouse"/>
    <n v="79.989999999999995"/>
    <n v="1"/>
    <n v="0"/>
    <n v="28.796399999999998"/>
  </r>
  <r>
    <n v="5002"/>
    <x v="2476"/>
    <x v="0"/>
    <x v="1012"/>
    <d v="2013-05-25T00:00:00"/>
    <s v="Same Day"/>
    <x v="258"/>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x v="258"/>
    <s v="Eugene Hildebrand"/>
    <x v="2"/>
    <s v="United States"/>
    <s v="Newport News"/>
    <x v="17"/>
    <n v="23602"/>
    <x v="0"/>
    <s v="OFF-PA-10004327"/>
    <x v="1"/>
    <x v="10"/>
    <s v="Xerox 1911"/>
    <n v="191.6"/>
    <n v="4"/>
    <n v="0"/>
    <n v="91.967999999999989"/>
  </r>
  <r>
    <n v="5004"/>
    <x v="2477"/>
    <x v="0"/>
    <x v="877"/>
    <d v="2013-10-13T00:00:00"/>
    <s v="Standard Class"/>
    <x v="693"/>
    <s v="Cindy Chapman"/>
    <x v="0"/>
    <s v="United States"/>
    <s v="Los Angeles"/>
    <x v="1"/>
    <n v="90032"/>
    <x v="1"/>
    <s v="OFF-PA-10000143"/>
    <x v="1"/>
    <x v="10"/>
    <s v="Astroparche Fine Business Paper"/>
    <n v="10.56"/>
    <n v="2"/>
    <n v="0"/>
    <n v="5.0688000000000004"/>
  </r>
  <r>
    <n v="5005"/>
    <x v="2478"/>
    <x v="2"/>
    <x v="1013"/>
    <d v="2011-05-02T00:00:00"/>
    <s v="Second Class"/>
    <x v="612"/>
    <s v="Tamara Manning"/>
    <x v="0"/>
    <s v="United States"/>
    <s v="Jackson"/>
    <x v="35"/>
    <n v="39212"/>
    <x v="0"/>
    <s v="TEC-AC-10002550"/>
    <x v="2"/>
    <x v="11"/>
    <s v="Maxell 4.7GB DVD-RW 3/Pack"/>
    <n v="47.79"/>
    <n v="3"/>
    <n v="0"/>
    <n v="16.2486"/>
  </r>
  <r>
    <n v="5006"/>
    <x v="2479"/>
    <x v="1"/>
    <x v="113"/>
    <d v="2012-11-14T00:00:00"/>
    <s v="Second Class"/>
    <x v="281"/>
    <s v="Steve Chapman"/>
    <x v="1"/>
    <s v="United States"/>
    <s v="Richmond"/>
    <x v="14"/>
    <n v="47374"/>
    <x v="2"/>
    <s v="OFF-ST-10003306"/>
    <x v="1"/>
    <x v="4"/>
    <s v="Letter Size Cart"/>
    <n v="714.30000000000007"/>
    <n v="5"/>
    <n v="0"/>
    <n v="207.14699999999993"/>
  </r>
  <r>
    <n v="5007"/>
    <x v="2480"/>
    <x v="1"/>
    <x v="529"/>
    <d v="2012-11-14T00:00:00"/>
    <s v="Standard Class"/>
    <x v="656"/>
    <s v="Dean percer"/>
    <x v="2"/>
    <s v="United States"/>
    <s v="New York City"/>
    <x v="15"/>
    <n v="10035"/>
    <x v="3"/>
    <s v="TEC-MA-10000045"/>
    <x v="2"/>
    <x v="15"/>
    <s v="Zebra ZM400 Thermal Label Printer"/>
    <n v="2321.9"/>
    <n v="2"/>
    <n v="0"/>
    <n v="1114.5119999999999"/>
  </r>
  <r>
    <n v="5008"/>
    <x v="2480"/>
    <x v="1"/>
    <x v="529"/>
    <d v="2012-11-14T00:00:00"/>
    <s v="Standard Class"/>
    <x v="656"/>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x v="756"/>
    <s v="Lisa Ryan"/>
    <x v="1"/>
    <s v="United States"/>
    <s v="Philadelphia"/>
    <x v="9"/>
    <n v="19134"/>
    <x v="3"/>
    <s v="OFF-BI-10004781"/>
    <x v="1"/>
    <x v="8"/>
    <s v="GBC Wire Binding Strips"/>
    <n v="9.5220000000000002"/>
    <n v="1"/>
    <n v="0.7"/>
    <n v="-6.9827999999999975"/>
  </r>
  <r>
    <n v="5010"/>
    <x v="2481"/>
    <x v="1"/>
    <x v="67"/>
    <d v="2012-09-14T00:00:00"/>
    <s v="Standard Class"/>
    <x v="756"/>
    <s v="Lisa Ryan"/>
    <x v="1"/>
    <s v="United States"/>
    <s v="Philadelphia"/>
    <x v="9"/>
    <n v="19134"/>
    <x v="3"/>
    <s v="TEC-PH-10002680"/>
    <x v="2"/>
    <x v="7"/>
    <s v="Samsung Galaxy Note 3"/>
    <n v="791.96399999999994"/>
    <n v="6"/>
    <n v="0.4"/>
    <n v="-131.9940000000002"/>
  </r>
  <r>
    <n v="5011"/>
    <x v="2481"/>
    <x v="1"/>
    <x v="67"/>
    <d v="2012-09-14T00:00:00"/>
    <s v="Standard Class"/>
    <x v="756"/>
    <s v="Lisa Ryan"/>
    <x v="1"/>
    <s v="United States"/>
    <s v="Philadelphia"/>
    <x v="9"/>
    <n v="19134"/>
    <x v="3"/>
    <s v="OFF-BI-10000848"/>
    <x v="1"/>
    <x v="8"/>
    <s v="Angle-D Ring Binders"/>
    <n v="4.9230000000000009"/>
    <n v="3"/>
    <n v="0.7"/>
    <n v="-3.9383999999999997"/>
  </r>
  <r>
    <n v="5012"/>
    <x v="2482"/>
    <x v="3"/>
    <x v="943"/>
    <d v="2014-05-14T00:00:00"/>
    <s v="First Class"/>
    <x v="477"/>
    <s v="Todd Sumrall"/>
    <x v="1"/>
    <s v="United States"/>
    <s v="Phoenix"/>
    <x v="16"/>
    <n v="85023"/>
    <x v="1"/>
    <s v="FUR-BO-10004467"/>
    <x v="0"/>
    <x v="0"/>
    <s v="Bestar Classic Bookcase"/>
    <n v="209.97900000000001"/>
    <n v="7"/>
    <n v="0.7"/>
    <n v="-356.96429999999998"/>
  </r>
  <r>
    <n v="5013"/>
    <x v="2483"/>
    <x v="3"/>
    <x v="246"/>
    <d v="2014-07-27T00:00:00"/>
    <s v="Standard Class"/>
    <x v="680"/>
    <s v="Sean Wendt"/>
    <x v="2"/>
    <s v="United States"/>
    <s v="Cleveland"/>
    <x v="24"/>
    <n v="44105"/>
    <x v="3"/>
    <s v="OFF-BI-10001670"/>
    <x v="1"/>
    <x v="8"/>
    <s v="Vinyl Sectional Post Binders"/>
    <n v="33.930000000000007"/>
    <n v="3"/>
    <n v="0.7"/>
    <n v="-22.619999999999997"/>
  </r>
  <r>
    <n v="5014"/>
    <x v="2483"/>
    <x v="3"/>
    <x v="246"/>
    <d v="2014-07-27T00:00:00"/>
    <s v="Standard Class"/>
    <x v="680"/>
    <s v="Sean Wendt"/>
    <x v="2"/>
    <s v="United States"/>
    <s v="Cleveland"/>
    <x v="24"/>
    <n v="44105"/>
    <x v="3"/>
    <s v="OFF-ST-10000136"/>
    <x v="1"/>
    <x v="4"/>
    <s v="Letter Size File"/>
    <n v="222.32000000000005"/>
    <n v="7"/>
    <n v="0.2"/>
    <n v="25.010999999999967"/>
  </r>
  <r>
    <n v="5015"/>
    <x v="2483"/>
    <x v="3"/>
    <x v="246"/>
    <d v="2014-07-27T00:00:00"/>
    <s v="Standard Class"/>
    <x v="68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x v="513"/>
    <s v="Thea Hendricks"/>
    <x v="0"/>
    <s v="United States"/>
    <s v="Toledo"/>
    <x v="24"/>
    <n v="43615"/>
    <x v="3"/>
    <s v="FUR-FU-10002960"/>
    <x v="0"/>
    <x v="5"/>
    <s v="Eldon 200 Class Desk Accessories, Burgundy"/>
    <n v="35.168000000000006"/>
    <n v="7"/>
    <n v="0.2"/>
    <n v="9.6712000000000025"/>
  </r>
  <r>
    <n v="5017"/>
    <x v="2484"/>
    <x v="2"/>
    <x v="156"/>
    <d v="2011-11-29T00:00:00"/>
    <s v="Standard Class"/>
    <x v="513"/>
    <s v="Thea Hendricks"/>
    <x v="0"/>
    <s v="United States"/>
    <s v="Toledo"/>
    <x v="24"/>
    <n v="43615"/>
    <x v="3"/>
    <s v="TEC-PH-10002584"/>
    <x v="2"/>
    <x v="7"/>
    <s v="Samsung Galaxy S4"/>
    <n v="1502.376"/>
    <n v="4"/>
    <n v="0.4"/>
    <n v="-250.39600000000019"/>
  </r>
  <r>
    <n v="5018"/>
    <x v="2485"/>
    <x v="2"/>
    <x v="647"/>
    <d v="2011-11-18T00:00:00"/>
    <s v="First Class"/>
    <x v="757"/>
    <s v="Shahid Shariari"/>
    <x v="0"/>
    <s v="United States"/>
    <s v="Los Angeles"/>
    <x v="1"/>
    <n v="90008"/>
    <x v="1"/>
    <s v="FUR-FU-10002505"/>
    <x v="0"/>
    <x v="5"/>
    <s v="Eldon 100 Class Desk Accessories"/>
    <n v="10.11"/>
    <n v="3"/>
    <n v="0"/>
    <n v="3.2351999999999994"/>
  </r>
  <r>
    <n v="5019"/>
    <x v="2485"/>
    <x v="2"/>
    <x v="647"/>
    <d v="2011-11-18T00:00:00"/>
    <s v="First Class"/>
    <x v="757"/>
    <s v="Shahid Shariari"/>
    <x v="0"/>
    <s v="United States"/>
    <s v="Los Angeles"/>
    <x v="1"/>
    <n v="90008"/>
    <x v="1"/>
    <s v="TEC-AC-10003832"/>
    <x v="2"/>
    <x v="11"/>
    <s v="Logitech P710e Mobile Speakerphone"/>
    <n v="772.47"/>
    <n v="3"/>
    <n v="0"/>
    <n v="146.76929999999993"/>
  </r>
  <r>
    <n v="5020"/>
    <x v="2485"/>
    <x v="2"/>
    <x v="647"/>
    <d v="2011-11-18T00:00:00"/>
    <s v="First Class"/>
    <x v="757"/>
    <s v="Shahid Shariari"/>
    <x v="0"/>
    <s v="United States"/>
    <s v="Los Angeles"/>
    <x v="1"/>
    <n v="90008"/>
    <x v="1"/>
    <s v="OFF-SU-10002537"/>
    <x v="1"/>
    <x v="14"/>
    <s v="Acme Box Cutter Scissors"/>
    <n v="20.46"/>
    <n v="2"/>
    <n v="0"/>
    <n v="5.3196000000000012"/>
  </r>
  <r>
    <n v="5021"/>
    <x v="2486"/>
    <x v="3"/>
    <x v="721"/>
    <d v="2014-03-26T00:00:00"/>
    <s v="Second Class"/>
    <x v="89"/>
    <s v="Mary Zewe"/>
    <x v="1"/>
    <s v="United States"/>
    <s v="New York City"/>
    <x v="15"/>
    <n v="10011"/>
    <x v="3"/>
    <s v="OFF-SU-10003505"/>
    <x v="1"/>
    <x v="14"/>
    <s v="Premier Electric Letter Opener"/>
    <n v="347.58"/>
    <n v="3"/>
    <n v="0"/>
    <n v="17.378999999999976"/>
  </r>
  <r>
    <n v="5022"/>
    <x v="2487"/>
    <x v="0"/>
    <x v="122"/>
    <d v="2013-12-25T00:00:00"/>
    <s v="Standard Class"/>
    <x v="188"/>
    <s v="Jeremy Ellison"/>
    <x v="0"/>
    <s v="United States"/>
    <s v="San Diego"/>
    <x v="1"/>
    <n v="92037"/>
    <x v="1"/>
    <s v="TEC-AC-10001465"/>
    <x v="2"/>
    <x v="11"/>
    <s v="SanDisk Cruzer 64 GB USB Flash Drive"/>
    <n v="72.64"/>
    <n v="2"/>
    <n v="0"/>
    <n v="21.791999999999994"/>
  </r>
  <r>
    <n v="5023"/>
    <x v="2487"/>
    <x v="0"/>
    <x v="122"/>
    <d v="2013-12-25T00:00:00"/>
    <s v="Standard Class"/>
    <x v="188"/>
    <s v="Jeremy Ellison"/>
    <x v="0"/>
    <s v="United States"/>
    <s v="San Diego"/>
    <x v="1"/>
    <n v="92037"/>
    <x v="1"/>
    <s v="TEC-AC-10003832"/>
    <x v="2"/>
    <x v="11"/>
    <s v="Logitech P710e Mobile Speakerphone"/>
    <n v="772.47"/>
    <n v="3"/>
    <n v="0"/>
    <n v="146.76929999999993"/>
  </r>
  <r>
    <n v="5024"/>
    <x v="2487"/>
    <x v="0"/>
    <x v="122"/>
    <d v="2013-12-25T00:00:00"/>
    <s v="Standard Class"/>
    <x v="188"/>
    <s v="Jeremy Ellison"/>
    <x v="0"/>
    <s v="United States"/>
    <s v="San Diego"/>
    <x v="1"/>
    <n v="92037"/>
    <x v="1"/>
    <s v="FUR-FU-10003731"/>
    <x v="0"/>
    <x v="5"/>
    <s v="Eldon Expressions Wood and Plastic Desk Accessories, Oak"/>
    <n v="39.92"/>
    <n v="4"/>
    <n v="0"/>
    <n v="11.177600000000002"/>
  </r>
  <r>
    <n v="5025"/>
    <x v="2488"/>
    <x v="3"/>
    <x v="570"/>
    <d v="2014-08-04T00:00:00"/>
    <s v="Standard Class"/>
    <x v="288"/>
    <s v="Roland Fjeld"/>
    <x v="0"/>
    <s v="United States"/>
    <s v="Oklahoma City"/>
    <x v="26"/>
    <n v="73120"/>
    <x v="2"/>
    <s v="OFF-BI-10004828"/>
    <x v="1"/>
    <x v="8"/>
    <s v="GBC Poly Designer Binding Covers"/>
    <n v="33.479999999999997"/>
    <n v="2"/>
    <n v="0"/>
    <n v="16.405199999999997"/>
  </r>
  <r>
    <n v="5026"/>
    <x v="2488"/>
    <x v="3"/>
    <x v="570"/>
    <d v="2014-08-04T00:00:00"/>
    <s v="Standard Class"/>
    <x v="288"/>
    <s v="Roland Fjeld"/>
    <x v="0"/>
    <s v="United States"/>
    <s v="Oklahoma City"/>
    <x v="26"/>
    <n v="73120"/>
    <x v="2"/>
    <s v="TEC-PH-10003012"/>
    <x v="2"/>
    <x v="7"/>
    <s v="Nortel Meridian M3904 Professional Digital phone"/>
    <n v="461.97"/>
    <n v="3"/>
    <n v="0"/>
    <n v="133.97129999999996"/>
  </r>
  <r>
    <n v="5027"/>
    <x v="2488"/>
    <x v="3"/>
    <x v="570"/>
    <d v="2014-08-04T00:00:00"/>
    <s v="Standard Class"/>
    <x v="288"/>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x v="288"/>
    <s v="Roland Fjeld"/>
    <x v="0"/>
    <s v="United States"/>
    <s v="Oklahoma City"/>
    <x v="26"/>
    <n v="73120"/>
    <x v="2"/>
    <s v="FUR-CH-10004626"/>
    <x v="0"/>
    <x v="1"/>
    <s v="Office Star Flex Back Scooter Chair with Aluminum Finish Frame"/>
    <n v="302.67"/>
    <n v="3"/>
    <n v="0"/>
    <n v="72.640799999999999"/>
  </r>
  <r>
    <n v="5029"/>
    <x v="2489"/>
    <x v="2"/>
    <x v="814"/>
    <d v="2011-09-07T00:00:00"/>
    <s v="Second Class"/>
    <x v="610"/>
    <s v="Christina VanderZanden"/>
    <x v="0"/>
    <s v="United States"/>
    <s v="Chicago"/>
    <x v="10"/>
    <n v="60653"/>
    <x v="2"/>
    <s v="TEC-AC-10001606"/>
    <x v="2"/>
    <x v="11"/>
    <s v="Logitech Wireless Performance Mouse MX for PC and Mac"/>
    <n v="239.976"/>
    <n v="3"/>
    <n v="0.2"/>
    <n v="53.994600000000005"/>
  </r>
  <r>
    <n v="5030"/>
    <x v="2490"/>
    <x v="3"/>
    <x v="926"/>
    <d v="2014-02-03T00:00:00"/>
    <s v="Standard Class"/>
    <x v="364"/>
    <s v="Vivek Gonzalez"/>
    <x v="0"/>
    <s v="United States"/>
    <s v="San Francisco"/>
    <x v="1"/>
    <n v="94109"/>
    <x v="1"/>
    <s v="OFF-AR-10001216"/>
    <x v="1"/>
    <x v="6"/>
    <s v="Newell 339"/>
    <n v="8.34"/>
    <n v="3"/>
    <n v="0"/>
    <n v="2.1683999999999997"/>
  </r>
  <r>
    <n v="5031"/>
    <x v="2490"/>
    <x v="3"/>
    <x v="926"/>
    <d v="2014-02-03T00:00:00"/>
    <s v="Standard Class"/>
    <x v="364"/>
    <s v="Vivek Gonzalez"/>
    <x v="0"/>
    <s v="United States"/>
    <s v="San Francisco"/>
    <x v="1"/>
    <n v="94109"/>
    <x v="1"/>
    <s v="OFF-SU-10001664"/>
    <x v="1"/>
    <x v="14"/>
    <s v="Acme Office Executive Series Stainless Steel Trimmers"/>
    <n v="8.57"/>
    <n v="1"/>
    <n v="0"/>
    <n v="2.2282000000000002"/>
  </r>
  <r>
    <n v="5032"/>
    <x v="2490"/>
    <x v="3"/>
    <x v="926"/>
    <d v="2014-02-03T00:00:00"/>
    <s v="Standard Class"/>
    <x v="364"/>
    <s v="Vivek Gonzalez"/>
    <x v="0"/>
    <s v="United States"/>
    <s v="San Francisco"/>
    <x v="1"/>
    <n v="94109"/>
    <x v="1"/>
    <s v="OFF-BI-10002498"/>
    <x v="1"/>
    <x v="8"/>
    <s v="Clear Mylar Reinforcing Strips"/>
    <n v="119.61600000000001"/>
    <n v="8"/>
    <n v="0.2"/>
    <n v="40.370399999999997"/>
  </r>
  <r>
    <n v="5033"/>
    <x v="2491"/>
    <x v="0"/>
    <x v="482"/>
    <d v="2014-01-03T00:00:00"/>
    <s v="Standard Class"/>
    <x v="179"/>
    <s v="Brenda Bowman"/>
    <x v="1"/>
    <s v="United States"/>
    <s v="Vineland"/>
    <x v="30"/>
    <n v="8360"/>
    <x v="3"/>
    <s v="FUR-CH-10003968"/>
    <x v="0"/>
    <x v="1"/>
    <s v="Novimex Turbo Task Chair"/>
    <n v="212.94"/>
    <n v="3"/>
    <n v="0"/>
    <n v="25.552800000000005"/>
  </r>
  <r>
    <n v="5034"/>
    <x v="2491"/>
    <x v="0"/>
    <x v="482"/>
    <d v="2014-01-03T00:00:00"/>
    <s v="Standard Class"/>
    <x v="179"/>
    <s v="Brenda Bowman"/>
    <x v="1"/>
    <s v="United States"/>
    <s v="Vineland"/>
    <x v="30"/>
    <n v="8360"/>
    <x v="3"/>
    <s v="OFF-AP-10002765"/>
    <x v="1"/>
    <x v="9"/>
    <s v="Fellowes Advanced Computer Series Surge Protectors"/>
    <n v="26.49"/>
    <n v="1"/>
    <n v="0"/>
    <n v="7.4172000000000011"/>
  </r>
  <r>
    <n v="5035"/>
    <x v="2492"/>
    <x v="1"/>
    <x v="101"/>
    <d v="2012-08-13T00:00:00"/>
    <s v="Second Class"/>
    <x v="367"/>
    <s v="Hallie Redmond"/>
    <x v="2"/>
    <s v="United States"/>
    <s v="Milwaukee"/>
    <x v="6"/>
    <n v="53209"/>
    <x v="2"/>
    <s v="FUR-BO-10004690"/>
    <x v="0"/>
    <x v="0"/>
    <s v="O'Sullivan Cherrywood Estates Traditional Barrister Bookcase"/>
    <n v="687.4"/>
    <n v="5"/>
    <n v="0"/>
    <n v="48.117999999999981"/>
  </r>
  <r>
    <n v="5036"/>
    <x v="2493"/>
    <x v="2"/>
    <x v="322"/>
    <d v="2011-04-12T00:00:00"/>
    <s v="Standard Class"/>
    <x v="609"/>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x v="609"/>
    <s v="Scott Cohen"/>
    <x v="1"/>
    <s v="United States"/>
    <s v="Seattle"/>
    <x v="4"/>
    <n v="98115"/>
    <x v="1"/>
    <s v="TEC-AC-10003441"/>
    <x v="2"/>
    <x v="11"/>
    <s v="Kingston Digital DataTraveler 32GB USB 2.0"/>
    <n v="33.9"/>
    <n v="2"/>
    <n v="0"/>
    <n v="2.0339999999999989"/>
  </r>
  <r>
    <n v="5038"/>
    <x v="2494"/>
    <x v="3"/>
    <x v="701"/>
    <d v="2014-11-22T00:00:00"/>
    <s v="Second Class"/>
    <x v="283"/>
    <s v="Emily Grady"/>
    <x v="0"/>
    <s v="United States"/>
    <s v="Naperville"/>
    <x v="10"/>
    <n v="60540"/>
    <x v="2"/>
    <s v="TEC-AC-10003610"/>
    <x v="2"/>
    <x v="11"/>
    <s v="Logitech Illuminated - Keyboard"/>
    <n v="239.96000000000004"/>
    <n v="5"/>
    <n v="0.2"/>
    <n v="83.98599999999999"/>
  </r>
  <r>
    <n v="5039"/>
    <x v="2495"/>
    <x v="1"/>
    <x v="655"/>
    <d v="2012-07-12T00:00:00"/>
    <s v="First Class"/>
    <x v="477"/>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x v="477"/>
    <s v="Todd Sumrall"/>
    <x v="1"/>
    <s v="United States"/>
    <s v="Wilmington"/>
    <x v="13"/>
    <n v="19805"/>
    <x v="3"/>
    <s v="TEC-PH-10001817"/>
    <x v="2"/>
    <x v="7"/>
    <s v="Wilson Electronics DB Pro Signal Booster"/>
    <n v="716"/>
    <n v="2"/>
    <n v="0"/>
    <n v="193.32000000000005"/>
  </r>
  <r>
    <n v="5041"/>
    <x v="2495"/>
    <x v="1"/>
    <x v="655"/>
    <d v="2012-07-12T00:00:00"/>
    <s v="First Class"/>
    <x v="477"/>
    <s v="Todd Sumrall"/>
    <x v="1"/>
    <s v="United States"/>
    <s v="Wilmington"/>
    <x v="13"/>
    <n v="19805"/>
    <x v="3"/>
    <s v="OFF-BI-10004492"/>
    <x v="1"/>
    <x v="8"/>
    <s v="Tuf-Vin Binders"/>
    <n v="221.06"/>
    <n v="7"/>
    <n v="0"/>
    <n v="103.89819999999997"/>
  </r>
  <r>
    <n v="5042"/>
    <x v="2496"/>
    <x v="0"/>
    <x v="338"/>
    <d v="2013-11-14T00:00:00"/>
    <s v="Second Class"/>
    <x v="482"/>
    <s v="Arianne Irving"/>
    <x v="0"/>
    <s v="United States"/>
    <s v="Los Angeles"/>
    <x v="1"/>
    <n v="90036"/>
    <x v="1"/>
    <s v="OFF-PA-10002421"/>
    <x v="1"/>
    <x v="10"/>
    <s v="Embossed Ink Jet Note Cards"/>
    <n v="67.710000000000008"/>
    <n v="3"/>
    <n v="0"/>
    <n v="32.500799999999998"/>
  </r>
  <r>
    <n v="5043"/>
    <x v="2496"/>
    <x v="0"/>
    <x v="338"/>
    <d v="2013-11-14T00:00:00"/>
    <s v="Second Class"/>
    <x v="482"/>
    <s v="Arianne Irving"/>
    <x v="0"/>
    <s v="United States"/>
    <s v="Los Angeles"/>
    <x v="1"/>
    <n v="90036"/>
    <x v="1"/>
    <s v="OFF-AP-10000055"/>
    <x v="1"/>
    <x v="9"/>
    <s v="Belkin F9S820V06 8 Outlet Surge"/>
    <n v="129.91999999999999"/>
    <n v="4"/>
    <n v="0"/>
    <n v="38.975999999999985"/>
  </r>
  <r>
    <n v="5044"/>
    <x v="2496"/>
    <x v="0"/>
    <x v="338"/>
    <d v="2013-11-14T00:00:00"/>
    <s v="Second Class"/>
    <x v="482"/>
    <s v="Arianne Irving"/>
    <x v="0"/>
    <s v="United States"/>
    <s v="Los Angeles"/>
    <x v="1"/>
    <n v="90036"/>
    <x v="1"/>
    <s v="FUR-FU-10000965"/>
    <x v="0"/>
    <x v="5"/>
    <s v="Howard Miller 11-1/2&quot; Diameter Ridgewood Wall Clock"/>
    <n v="467.46"/>
    <n v="9"/>
    <n v="0"/>
    <n v="191.65860000000001"/>
  </r>
  <r>
    <n v="5045"/>
    <x v="2496"/>
    <x v="0"/>
    <x v="338"/>
    <d v="2013-11-14T00:00:00"/>
    <s v="Second Class"/>
    <x v="482"/>
    <s v="Arianne Irving"/>
    <x v="0"/>
    <s v="United States"/>
    <s v="Los Angeles"/>
    <x v="1"/>
    <n v="90036"/>
    <x v="1"/>
    <s v="OFF-PA-10001363"/>
    <x v="1"/>
    <x v="10"/>
    <s v="Xerox 1933"/>
    <n v="61.4"/>
    <n v="5"/>
    <n v="0"/>
    <n v="28.857999999999997"/>
  </r>
  <r>
    <n v="5046"/>
    <x v="2496"/>
    <x v="0"/>
    <x v="338"/>
    <d v="2013-11-14T00:00:00"/>
    <s v="Second Class"/>
    <x v="482"/>
    <s v="Arianne Irving"/>
    <x v="0"/>
    <s v="United States"/>
    <s v="Los Angeles"/>
    <x v="1"/>
    <n v="90036"/>
    <x v="1"/>
    <s v="OFF-ST-10001496"/>
    <x v="1"/>
    <x v="4"/>
    <s v="Standard Rollaway File with Lock"/>
    <n v="720.76"/>
    <n v="4"/>
    <n v="0"/>
    <n v="187.39760000000001"/>
  </r>
  <r>
    <n v="5047"/>
    <x v="2496"/>
    <x v="0"/>
    <x v="338"/>
    <d v="2013-11-14T00:00:00"/>
    <s v="Second Class"/>
    <x v="482"/>
    <s v="Arianne Irving"/>
    <x v="0"/>
    <s v="United States"/>
    <s v="Los Angeles"/>
    <x v="1"/>
    <n v="90036"/>
    <x v="1"/>
    <s v="OFF-BI-10004656"/>
    <x v="1"/>
    <x v="8"/>
    <s v="Peel &amp; Stick Add-On Corner Pockets"/>
    <n v="5.1840000000000011"/>
    <n v="3"/>
    <n v="0.2"/>
    <n v="1.8143999999999996"/>
  </r>
  <r>
    <n v="5048"/>
    <x v="2496"/>
    <x v="0"/>
    <x v="338"/>
    <d v="2013-11-14T00:00:00"/>
    <s v="Second Class"/>
    <x v="482"/>
    <s v="Arianne Irving"/>
    <x v="0"/>
    <s v="United States"/>
    <s v="Los Angeles"/>
    <x v="1"/>
    <n v="90036"/>
    <x v="1"/>
    <s v="OFF-AR-10001227"/>
    <x v="1"/>
    <x v="6"/>
    <s v="Newell 338"/>
    <n v="14.7"/>
    <n v="5"/>
    <n v="0"/>
    <n v="3.9690000000000003"/>
  </r>
  <r>
    <n v="5049"/>
    <x v="2497"/>
    <x v="2"/>
    <x v="691"/>
    <d v="2011-04-04T00:00:00"/>
    <s v="Standard Class"/>
    <x v="732"/>
    <s v="Dorothy Dickinson"/>
    <x v="0"/>
    <s v="United States"/>
    <s v="Chicago"/>
    <x v="10"/>
    <n v="60610"/>
    <x v="2"/>
    <s v="OFF-BI-10002071"/>
    <x v="1"/>
    <x v="8"/>
    <s v="Fellowes Black Plastic Comb Bindings"/>
    <n v="8.1339999999999986"/>
    <n v="7"/>
    <n v="0.8"/>
    <n v="-13.827800000000003"/>
  </r>
  <r>
    <n v="5050"/>
    <x v="2497"/>
    <x v="2"/>
    <x v="691"/>
    <d v="2011-04-04T00:00:00"/>
    <s v="Standard Class"/>
    <x v="732"/>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x v="144"/>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x v="208"/>
    <s v="Karen Bern"/>
    <x v="1"/>
    <s v="United States"/>
    <s v="Philadelphia"/>
    <x v="9"/>
    <n v="19140"/>
    <x v="3"/>
    <s v="OFF-EN-10000483"/>
    <x v="1"/>
    <x v="12"/>
    <s v="White Envelopes, White Envelopes with Clear Poly Window"/>
    <n v="24.400000000000002"/>
    <n v="2"/>
    <n v="0.2"/>
    <n v="7.9299999999999971"/>
  </r>
  <r>
    <n v="5053"/>
    <x v="2500"/>
    <x v="3"/>
    <x v="240"/>
    <d v="2014-05-20T00:00:00"/>
    <s v="Same Day"/>
    <x v="547"/>
    <s v="John Castell"/>
    <x v="0"/>
    <s v="United States"/>
    <s v="Atlanta"/>
    <x v="32"/>
    <n v="30318"/>
    <x v="0"/>
    <s v="OFF-PA-10003129"/>
    <x v="1"/>
    <x v="10"/>
    <s v="Tops White Computer Printout Paper"/>
    <n v="195.64"/>
    <n v="4"/>
    <n v="0"/>
    <n v="91.950799999999987"/>
  </r>
  <r>
    <n v="5054"/>
    <x v="2501"/>
    <x v="1"/>
    <x v="928"/>
    <d v="2012-01-08T00:00:00"/>
    <s v="Second Class"/>
    <x v="733"/>
    <s v="Amy Hunt"/>
    <x v="0"/>
    <s v="United States"/>
    <s v="Dallas"/>
    <x v="5"/>
    <n v="75217"/>
    <x v="2"/>
    <s v="TEC-AC-10003198"/>
    <x v="2"/>
    <x v="11"/>
    <s v="Enermax Acrylux Wireless Keyboard"/>
    <n v="398.40000000000003"/>
    <n v="5"/>
    <n v="0.2"/>
    <n v="84.659999999999982"/>
  </r>
  <r>
    <n v="5055"/>
    <x v="2501"/>
    <x v="1"/>
    <x v="928"/>
    <d v="2012-01-08T00:00:00"/>
    <s v="Second Class"/>
    <x v="733"/>
    <s v="Amy Hunt"/>
    <x v="0"/>
    <s v="United States"/>
    <s v="Dallas"/>
    <x v="5"/>
    <n v="75217"/>
    <x v="2"/>
    <s v="OFF-AR-10001246"/>
    <x v="1"/>
    <x v="6"/>
    <s v="Newell 317"/>
    <n v="7.0559999999999992"/>
    <n v="3"/>
    <n v="0.2"/>
    <n v="0.79379999999999962"/>
  </r>
  <r>
    <n v="5056"/>
    <x v="2501"/>
    <x v="1"/>
    <x v="928"/>
    <d v="2012-01-08T00:00:00"/>
    <s v="Second Class"/>
    <x v="733"/>
    <s v="Amy Hunt"/>
    <x v="0"/>
    <s v="United States"/>
    <s v="Dallas"/>
    <x v="5"/>
    <n v="75217"/>
    <x v="2"/>
    <s v="FUR-BO-10003272"/>
    <x v="0"/>
    <x v="0"/>
    <s v="O'Sullivan Living Dimensions 5-Shelf Bookcases"/>
    <n v="1352.3975999999998"/>
    <n v="9"/>
    <n v="0.32"/>
    <n v="-437.5404000000002"/>
  </r>
  <r>
    <n v="5057"/>
    <x v="2502"/>
    <x v="1"/>
    <x v="1014"/>
    <d v="2012-09-11T00:00:00"/>
    <s v="First Class"/>
    <x v="392"/>
    <s v="Neoma Murray"/>
    <x v="0"/>
    <s v="United States"/>
    <s v="Moreno Valley"/>
    <x v="1"/>
    <n v="92553"/>
    <x v="1"/>
    <s v="OFF-PA-10002606"/>
    <x v="1"/>
    <x v="10"/>
    <s v="Xerox 1928"/>
    <n v="26.400000000000002"/>
    <n v="5"/>
    <n v="0"/>
    <n v="11.879999999999999"/>
  </r>
  <r>
    <n v="5058"/>
    <x v="2502"/>
    <x v="1"/>
    <x v="1014"/>
    <d v="2012-09-11T00:00:00"/>
    <s v="First Class"/>
    <x v="392"/>
    <s v="Neoma Murray"/>
    <x v="0"/>
    <s v="United States"/>
    <s v="Moreno Valley"/>
    <x v="1"/>
    <n v="92553"/>
    <x v="1"/>
    <s v="OFF-ST-10002486"/>
    <x v="1"/>
    <x v="4"/>
    <s v="Eldon Shelf Savers Cubes and Bins"/>
    <n v="41.88"/>
    <n v="6"/>
    <n v="0"/>
    <n v="0.83759999999999835"/>
  </r>
  <r>
    <n v="5059"/>
    <x v="2503"/>
    <x v="0"/>
    <x v="1015"/>
    <d v="2013-04-08T00:00:00"/>
    <s v="Standard Class"/>
    <x v="229"/>
    <s v="Carlos Soltero"/>
    <x v="0"/>
    <s v="United States"/>
    <s v="Philadelphia"/>
    <x v="9"/>
    <n v="19140"/>
    <x v="3"/>
    <s v="OFF-BI-10004330"/>
    <x v="1"/>
    <x v="8"/>
    <s v="GBC Velobind Prepunched Cover Sets, Regency Series"/>
    <n v="99.846000000000004"/>
    <n v="9"/>
    <n v="0.7"/>
    <n v="-83.204999999999984"/>
  </r>
  <r>
    <n v="5060"/>
    <x v="2504"/>
    <x v="0"/>
    <x v="5"/>
    <d v="2013-12-08T00:00:00"/>
    <s v="Second Class"/>
    <x v="236"/>
    <s v="Theone Pippenger"/>
    <x v="0"/>
    <s v="United States"/>
    <s v="Georgetown"/>
    <x v="0"/>
    <n v="40324"/>
    <x v="0"/>
    <s v="TEC-PH-10000560"/>
    <x v="2"/>
    <x v="7"/>
    <s v="Samsung Galaxy S III - 16GB - pebble blue (T-Mobile)"/>
    <n v="699.98"/>
    <n v="2"/>
    <n v="0"/>
    <n v="195.99440000000004"/>
  </r>
  <r>
    <n v="5061"/>
    <x v="2504"/>
    <x v="0"/>
    <x v="5"/>
    <d v="2013-12-08T00:00:00"/>
    <s v="Second Class"/>
    <x v="236"/>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x v="351"/>
    <s v="Daniel Lacy"/>
    <x v="0"/>
    <s v="United States"/>
    <s v="Minneapolis"/>
    <x v="11"/>
    <n v="55407"/>
    <x v="2"/>
    <s v="OFF-BI-10003684"/>
    <x v="1"/>
    <x v="8"/>
    <s v="Wilson Jones Legal Size Ring Binders"/>
    <n v="43.98"/>
    <n v="2"/>
    <n v="0"/>
    <n v="21.99"/>
  </r>
  <r>
    <n v="5063"/>
    <x v="2505"/>
    <x v="1"/>
    <x v="412"/>
    <d v="2012-05-12T00:00:00"/>
    <s v="Standard Class"/>
    <x v="351"/>
    <s v="Daniel Lacy"/>
    <x v="0"/>
    <s v="United States"/>
    <s v="Minneapolis"/>
    <x v="11"/>
    <n v="55407"/>
    <x v="2"/>
    <s v="TEC-PH-10000441"/>
    <x v="2"/>
    <x v="7"/>
    <s v="VTech DS6151"/>
    <n v="377.96999999999997"/>
    <n v="3"/>
    <n v="0"/>
    <n v="105.83160000000002"/>
  </r>
  <r>
    <n v="5064"/>
    <x v="2505"/>
    <x v="1"/>
    <x v="412"/>
    <d v="2012-05-12T00:00:00"/>
    <s v="Standard Class"/>
    <x v="351"/>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x v="244"/>
    <s v="Christina Anderson"/>
    <x v="0"/>
    <s v="United States"/>
    <s v="Wilmington"/>
    <x v="13"/>
    <n v="19805"/>
    <x v="3"/>
    <s v="TEC-PH-10004977"/>
    <x v="2"/>
    <x v="7"/>
    <s v="GE 30524EE4"/>
    <n v="391.98"/>
    <n v="2"/>
    <n v="0"/>
    <n v="113.67419999999998"/>
  </r>
  <r>
    <n v="5066"/>
    <x v="2507"/>
    <x v="3"/>
    <x v="329"/>
    <d v="2014-12-08T00:00:00"/>
    <s v="Standard Class"/>
    <x v="618"/>
    <s v="Shahid Collister"/>
    <x v="0"/>
    <s v="United States"/>
    <s v="Burlington"/>
    <x v="3"/>
    <n v="27217"/>
    <x v="0"/>
    <s v="TEC-AC-10002001"/>
    <x v="2"/>
    <x v="11"/>
    <s v="Logitech Wireless Gaming Headset G930"/>
    <n v="383.97600000000006"/>
    <n v="3"/>
    <n v="0.2"/>
    <n v="81.59490000000001"/>
  </r>
  <r>
    <n v="5067"/>
    <x v="2507"/>
    <x v="3"/>
    <x v="329"/>
    <d v="2014-12-08T00:00:00"/>
    <s v="Standard Class"/>
    <x v="618"/>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x v="499"/>
    <s v="Tonja Turnell"/>
    <x v="2"/>
    <s v="United States"/>
    <s v="Los Angeles"/>
    <x v="1"/>
    <n v="90008"/>
    <x v="1"/>
    <s v="OFF-AR-10003504"/>
    <x v="1"/>
    <x v="6"/>
    <s v="Newell 347"/>
    <n v="21.400000000000002"/>
    <n v="5"/>
    <n v="0"/>
    <n v="6.2059999999999977"/>
  </r>
  <r>
    <n v="5069"/>
    <x v="2509"/>
    <x v="2"/>
    <x v="233"/>
    <d v="2011-08-12T00:00:00"/>
    <s v="Standard Class"/>
    <x v="15"/>
    <s v="Matt Abelman"/>
    <x v="2"/>
    <s v="United States"/>
    <s v="Trenton"/>
    <x v="12"/>
    <n v="48183"/>
    <x v="2"/>
    <s v="TEC-CO-10001571"/>
    <x v="2"/>
    <x v="16"/>
    <s v="Sharp 1540cs Digital Laser Copier"/>
    <n v="549.99"/>
    <n v="1"/>
    <n v="0"/>
    <n v="274.995"/>
  </r>
  <r>
    <n v="5070"/>
    <x v="2509"/>
    <x v="2"/>
    <x v="233"/>
    <d v="2011-08-12T00:00:00"/>
    <s v="Standard Class"/>
    <x v="15"/>
    <s v="Matt Abelman"/>
    <x v="2"/>
    <s v="United States"/>
    <s v="Trenton"/>
    <x v="12"/>
    <n v="48183"/>
    <x v="2"/>
    <s v="OFF-AP-10002495"/>
    <x v="1"/>
    <x v="9"/>
    <s v="Acco Smartsocket Table Surge Protector, 6 Color-Coded Adapter Outlets"/>
    <n v="167.535"/>
    <n v="3"/>
    <n v="0.1"/>
    <n v="37.229999999999983"/>
  </r>
  <r>
    <n v="5071"/>
    <x v="2509"/>
    <x v="2"/>
    <x v="233"/>
    <d v="2011-08-12T00:00:00"/>
    <s v="Standard Class"/>
    <x v="15"/>
    <s v="Matt Abelman"/>
    <x v="2"/>
    <s v="United States"/>
    <s v="Trenton"/>
    <x v="12"/>
    <n v="48183"/>
    <x v="2"/>
    <s v="OFF-EN-10002500"/>
    <x v="1"/>
    <x v="12"/>
    <s v="Globe Weis Peel &amp; Seel First Class Envelopes"/>
    <n v="38.339999999999996"/>
    <n v="3"/>
    <n v="0"/>
    <n v="17.253"/>
  </r>
  <r>
    <n v="5072"/>
    <x v="2509"/>
    <x v="2"/>
    <x v="233"/>
    <d v="2011-08-12T00:00:00"/>
    <s v="Standard Class"/>
    <x v="15"/>
    <s v="Matt Abelman"/>
    <x v="2"/>
    <s v="United States"/>
    <s v="Trenton"/>
    <x v="12"/>
    <n v="48183"/>
    <x v="2"/>
    <s v="FUR-FU-10002088"/>
    <x v="0"/>
    <x v="5"/>
    <s v="Nu-Dell Float Frame 11 x 14 1/2"/>
    <n v="53.88"/>
    <n v="6"/>
    <n v="0"/>
    <n v="22.629600000000003"/>
  </r>
  <r>
    <n v="5073"/>
    <x v="2509"/>
    <x v="2"/>
    <x v="233"/>
    <d v="2011-08-12T00:00:00"/>
    <s v="Standard Class"/>
    <x v="15"/>
    <s v="Matt Abelman"/>
    <x v="2"/>
    <s v="United States"/>
    <s v="Trenton"/>
    <x v="12"/>
    <n v="48183"/>
    <x v="2"/>
    <s v="TEC-PH-10001128"/>
    <x v="2"/>
    <x v="7"/>
    <s v="Motorola Droid Maxx"/>
    <n v="299.98"/>
    <n v="2"/>
    <n v="0"/>
    <n v="83.994400000000013"/>
  </r>
  <r>
    <n v="5074"/>
    <x v="2510"/>
    <x v="1"/>
    <x v="599"/>
    <d v="2012-11-05T00:00:00"/>
    <s v="Same Day"/>
    <x v="594"/>
    <s v="Justin MacKendrick"/>
    <x v="0"/>
    <s v="United States"/>
    <s v="San Francisco"/>
    <x v="1"/>
    <n v="94109"/>
    <x v="1"/>
    <s v="OFF-ST-10000649"/>
    <x v="1"/>
    <x v="4"/>
    <s v="Hanging Personal Folder File"/>
    <n v="62.8"/>
    <n v="4"/>
    <n v="0"/>
    <n v="15.700000000000003"/>
  </r>
  <r>
    <n v="5075"/>
    <x v="2511"/>
    <x v="3"/>
    <x v="1016"/>
    <d v="2014-04-30T00:00:00"/>
    <s v="Second Class"/>
    <x v="469"/>
    <s v="Mick Brown"/>
    <x v="0"/>
    <s v="United States"/>
    <s v="Los Angeles"/>
    <x v="1"/>
    <n v="90049"/>
    <x v="1"/>
    <s v="OFF-BI-10002103"/>
    <x v="1"/>
    <x v="8"/>
    <s v="Cardinal Slant-D Ring Binder, Heavy Gauge Vinyl"/>
    <n v="13.904"/>
    <n v="2"/>
    <n v="0.2"/>
    <n v="4.5187999999999997"/>
  </r>
  <r>
    <n v="5076"/>
    <x v="2512"/>
    <x v="2"/>
    <x v="1017"/>
    <d v="2011-04-22T00:00:00"/>
    <s v="Second Class"/>
    <x v="277"/>
    <s v="Seth Vernon"/>
    <x v="0"/>
    <s v="United States"/>
    <s v="Houston"/>
    <x v="5"/>
    <n v="77070"/>
    <x v="2"/>
    <s v="FUR-TA-10001705"/>
    <x v="0"/>
    <x v="3"/>
    <s v="Bush Advantage Collection Round Conference Table"/>
    <n v="744.09999999999991"/>
    <n v="5"/>
    <n v="0.3"/>
    <n v="-95.670000000000044"/>
  </r>
  <r>
    <n v="5077"/>
    <x v="2512"/>
    <x v="2"/>
    <x v="1017"/>
    <d v="2011-04-22T00:00:00"/>
    <s v="Second Class"/>
    <x v="277"/>
    <s v="Seth Vernon"/>
    <x v="0"/>
    <s v="United States"/>
    <s v="Houston"/>
    <x v="5"/>
    <n v="77070"/>
    <x v="2"/>
    <s v="OFF-ST-10004634"/>
    <x v="1"/>
    <x v="4"/>
    <s v="Personal Folder Holder, Ebony"/>
    <n v="44.840000000000011"/>
    <n v="5"/>
    <n v="0.2"/>
    <n v="5.6049999999999951"/>
  </r>
  <r>
    <n v="5078"/>
    <x v="2512"/>
    <x v="2"/>
    <x v="1017"/>
    <d v="2011-04-22T00:00:00"/>
    <s v="Second Class"/>
    <x v="277"/>
    <s v="Seth Vernon"/>
    <x v="0"/>
    <s v="United States"/>
    <s v="Houston"/>
    <x v="5"/>
    <n v="77070"/>
    <x v="2"/>
    <s v="FUR-TA-10004442"/>
    <x v="0"/>
    <x v="3"/>
    <s v="Riverside Furniture Stanwyck Manor Table Series"/>
    <n v="401.59000000000003"/>
    <n v="2"/>
    <n v="0.3"/>
    <n v="-131.95100000000002"/>
  </r>
  <r>
    <n v="5079"/>
    <x v="2513"/>
    <x v="3"/>
    <x v="343"/>
    <d v="2014-11-18T00:00:00"/>
    <s v="Standard Class"/>
    <x v="344"/>
    <s v="Catherine Glotzbach"/>
    <x v="2"/>
    <s v="United States"/>
    <s v="Milwaukee"/>
    <x v="6"/>
    <n v="53209"/>
    <x v="2"/>
    <s v="OFF-BI-10002949"/>
    <x v="1"/>
    <x v="8"/>
    <s v="Prestige Round Ring Binders"/>
    <n v="18.240000000000002"/>
    <n v="3"/>
    <n v="0"/>
    <n v="8.5727999999999991"/>
  </r>
  <r>
    <n v="5080"/>
    <x v="2514"/>
    <x v="3"/>
    <x v="920"/>
    <d v="2014-11-30T00:00:00"/>
    <s v="Standard Class"/>
    <x v="214"/>
    <s v="Bradley Drucker"/>
    <x v="0"/>
    <s v="United States"/>
    <s v="San Francisco"/>
    <x v="1"/>
    <n v="94122"/>
    <x v="1"/>
    <s v="FUR-BO-10002213"/>
    <x v="0"/>
    <x v="0"/>
    <s v="Sauder Forest Hills Library, Woodland Oak Finish"/>
    <n v="359.49899999999997"/>
    <n v="3"/>
    <n v="0.15"/>
    <n v="-29.605799999999981"/>
  </r>
  <r>
    <n v="5081"/>
    <x v="2514"/>
    <x v="3"/>
    <x v="920"/>
    <d v="2014-11-30T00:00:00"/>
    <s v="Standard Class"/>
    <x v="214"/>
    <s v="Bradley Drucker"/>
    <x v="0"/>
    <s v="United States"/>
    <s v="San Francisco"/>
    <x v="1"/>
    <n v="94122"/>
    <x v="1"/>
    <s v="OFF-ST-10001325"/>
    <x v="1"/>
    <x v="4"/>
    <s v="Sterilite Officeware Hinged File Box"/>
    <n v="10.48"/>
    <n v="1"/>
    <n v="0"/>
    <n v="2.8296000000000001"/>
  </r>
  <r>
    <n v="5082"/>
    <x v="2515"/>
    <x v="1"/>
    <x v="217"/>
    <d v="2012-12-18T00:00:00"/>
    <s v="Same Day"/>
    <x v="82"/>
    <s v="Jim Kriz"/>
    <x v="2"/>
    <s v="United States"/>
    <s v="Cleveland"/>
    <x v="24"/>
    <n v="44105"/>
    <x v="3"/>
    <s v="OFF-PA-10003441"/>
    <x v="1"/>
    <x v="10"/>
    <s v="Xerox 226"/>
    <n v="20.736000000000004"/>
    <n v="4"/>
    <n v="0.2"/>
    <n v="7.2576000000000001"/>
  </r>
  <r>
    <n v="5083"/>
    <x v="2516"/>
    <x v="0"/>
    <x v="162"/>
    <d v="2013-09-13T00:00:00"/>
    <s v="Standard Class"/>
    <x v="758"/>
    <s v="Jill Matthias"/>
    <x v="0"/>
    <s v="United States"/>
    <s v="Monroe"/>
    <x v="3"/>
    <n v="28110"/>
    <x v="0"/>
    <s v="TEC-AC-10004209"/>
    <x v="2"/>
    <x v="11"/>
    <s v="Memorex Froggy Flash Drive 4 GB"/>
    <n v="35.167999999999999"/>
    <n v="4"/>
    <n v="0.2"/>
    <n v="8.3524000000000012"/>
  </r>
  <r>
    <n v="5084"/>
    <x v="2516"/>
    <x v="0"/>
    <x v="162"/>
    <d v="2013-09-13T00:00:00"/>
    <s v="Standard Class"/>
    <x v="758"/>
    <s v="Jill Matthias"/>
    <x v="0"/>
    <s v="United States"/>
    <s v="Monroe"/>
    <x v="3"/>
    <n v="28110"/>
    <x v="0"/>
    <s v="OFF-PA-10000501"/>
    <x v="1"/>
    <x v="10"/>
    <s v="Petty Cash Envelope"/>
    <n v="64.704000000000008"/>
    <n v="3"/>
    <n v="0.2"/>
    <n v="23.455199999999998"/>
  </r>
  <r>
    <n v="5085"/>
    <x v="2517"/>
    <x v="0"/>
    <x v="112"/>
    <d v="2013-06-10T00:00:00"/>
    <s v="Second Class"/>
    <x v="554"/>
    <s v="Scot Coram"/>
    <x v="1"/>
    <s v="United States"/>
    <s v="Lowell"/>
    <x v="31"/>
    <n v="1852"/>
    <x v="3"/>
    <s v="OFF-PA-10003656"/>
    <x v="1"/>
    <x v="10"/>
    <s v="Xerox 1935"/>
    <n v="105.52"/>
    <n v="4"/>
    <n v="0"/>
    <n v="48.539199999999994"/>
  </r>
  <r>
    <n v="5086"/>
    <x v="2518"/>
    <x v="1"/>
    <x v="974"/>
    <d v="2012-06-23T00:00:00"/>
    <s v="Standard Class"/>
    <x v="467"/>
    <s v="Maria Etezadi"/>
    <x v="2"/>
    <s v="United States"/>
    <s v="Dallas"/>
    <x v="5"/>
    <n v="75081"/>
    <x v="2"/>
    <s v="OFF-BI-10001107"/>
    <x v="1"/>
    <x v="8"/>
    <s v="GBC White Gloss Covers, Plain Front"/>
    <n v="5.7919999999999989"/>
    <n v="2"/>
    <n v="0.8"/>
    <n v="-9.5568000000000026"/>
  </r>
  <r>
    <n v="5087"/>
    <x v="2519"/>
    <x v="1"/>
    <x v="616"/>
    <d v="2012-03-09T00:00:00"/>
    <s v="Standard Class"/>
    <x v="471"/>
    <s v="Katherine Nockton"/>
    <x v="1"/>
    <s v="United States"/>
    <s v="Philadelphia"/>
    <x v="9"/>
    <n v="19120"/>
    <x v="3"/>
    <s v="TEC-PH-10000562"/>
    <x v="2"/>
    <x v="7"/>
    <s v="Samsung Convoy 3"/>
    <n v="466.15799999999996"/>
    <n v="7"/>
    <n v="0.4"/>
    <n v="-93.231599999999958"/>
  </r>
  <r>
    <n v="5088"/>
    <x v="2519"/>
    <x v="1"/>
    <x v="616"/>
    <d v="2012-03-09T00:00:00"/>
    <s v="Standard Class"/>
    <x v="471"/>
    <s v="Katherine Nockton"/>
    <x v="1"/>
    <s v="United States"/>
    <s v="Philadelphia"/>
    <x v="9"/>
    <n v="19120"/>
    <x v="3"/>
    <s v="TEC-AC-10001101"/>
    <x v="2"/>
    <x v="11"/>
    <s v="Sony 16GB Class 10 Micro SDHC R40 Memory Card"/>
    <n v="10.312000000000001"/>
    <n v="1"/>
    <n v="0.2"/>
    <n v="-1.2890000000000006"/>
  </r>
  <r>
    <n v="5089"/>
    <x v="2519"/>
    <x v="1"/>
    <x v="616"/>
    <d v="2012-03-09T00:00:00"/>
    <s v="Standard Class"/>
    <x v="471"/>
    <s v="Katherine Nockton"/>
    <x v="1"/>
    <s v="United States"/>
    <s v="Philadelphia"/>
    <x v="9"/>
    <n v="19120"/>
    <x v="3"/>
    <s v="OFF-BI-10003529"/>
    <x v="1"/>
    <x v="8"/>
    <s v="Avery Round Ring Poly Binders"/>
    <n v="2.556"/>
    <n v="3"/>
    <n v="0.7"/>
    <n v="-1.7892000000000001"/>
  </r>
  <r>
    <n v="5090"/>
    <x v="2520"/>
    <x v="3"/>
    <x v="1018"/>
    <d v="2014-08-08T00:00:00"/>
    <s v="First Class"/>
    <x v="447"/>
    <s v="Harry Marie"/>
    <x v="1"/>
    <s v="United States"/>
    <s v="Loveland"/>
    <x v="22"/>
    <n v="80538"/>
    <x v="1"/>
    <s v="OFF-PA-10001752"/>
    <x v="1"/>
    <x v="10"/>
    <s v="Hammermill CopyPlus Copy Paper (20Lb. and 84 Bright)"/>
    <n v="7.9680000000000009"/>
    <n v="2"/>
    <n v="0.2"/>
    <n v="2.8884000000000007"/>
  </r>
  <r>
    <n v="5091"/>
    <x v="2520"/>
    <x v="3"/>
    <x v="1018"/>
    <d v="2014-08-08T00:00:00"/>
    <s v="First Class"/>
    <x v="447"/>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x v="758"/>
    <s v="Jill Matthias"/>
    <x v="0"/>
    <s v="United States"/>
    <s v="Loveland"/>
    <x v="22"/>
    <n v="80538"/>
    <x v="1"/>
    <s v="OFF-FA-10003472"/>
    <x v="1"/>
    <x v="13"/>
    <s v="Bagged Rubber Bands"/>
    <n v="3.024"/>
    <n v="3"/>
    <n v="0.2"/>
    <n v="-0.6048"/>
  </r>
  <r>
    <n v="5093"/>
    <x v="2522"/>
    <x v="1"/>
    <x v="293"/>
    <d v="2012-05-27T00:00:00"/>
    <s v="Standard Class"/>
    <x v="120"/>
    <s v="Kristen Hastings"/>
    <x v="1"/>
    <s v="United States"/>
    <s v="Woonsocket"/>
    <x v="34"/>
    <n v="2895"/>
    <x v="3"/>
    <s v="OFF-ST-10004507"/>
    <x v="1"/>
    <x v="4"/>
    <s v="Advantus Rolling Storage Box"/>
    <n v="51.449999999999996"/>
    <n v="3"/>
    <n v="0"/>
    <n v="13.891499999999999"/>
  </r>
  <r>
    <n v="5094"/>
    <x v="2523"/>
    <x v="2"/>
    <x v="776"/>
    <d v="2011-12-10T00:00:00"/>
    <s v="Standard Class"/>
    <x v="318"/>
    <s v="Berenike Kampe"/>
    <x v="0"/>
    <s v="United States"/>
    <s v="Chicago"/>
    <x v="10"/>
    <n v="60610"/>
    <x v="2"/>
    <s v="OFF-AP-10004036"/>
    <x v="1"/>
    <x v="9"/>
    <s v="Bionaire 99.97% HEPA Air Cleaner"/>
    <n v="14.015999999999996"/>
    <n v="4"/>
    <n v="0.8"/>
    <n v="-31.536000000000001"/>
  </r>
  <r>
    <n v="5095"/>
    <x v="2523"/>
    <x v="2"/>
    <x v="776"/>
    <d v="2011-12-10T00:00:00"/>
    <s v="Standard Class"/>
    <x v="318"/>
    <s v="Berenike Kampe"/>
    <x v="0"/>
    <s v="United States"/>
    <s v="Chicago"/>
    <x v="10"/>
    <n v="60610"/>
    <x v="2"/>
    <s v="FUR-TA-10004086"/>
    <x v="0"/>
    <x v="3"/>
    <s v="KI Adjustable-Height Table"/>
    <n v="214.95000000000002"/>
    <n v="5"/>
    <n v="0.5"/>
    <n v="-120.37200000000003"/>
  </r>
  <r>
    <n v="5096"/>
    <x v="2523"/>
    <x v="2"/>
    <x v="776"/>
    <d v="2011-12-10T00:00:00"/>
    <s v="Standard Class"/>
    <x v="318"/>
    <s v="Berenike Kampe"/>
    <x v="0"/>
    <s v="United States"/>
    <s v="Chicago"/>
    <x v="10"/>
    <n v="60610"/>
    <x v="2"/>
    <s v="TEC-PH-10000307"/>
    <x v="2"/>
    <x v="7"/>
    <s v="Shocksock Galaxy S4 Armband"/>
    <n v="35.04"/>
    <n v="4"/>
    <n v="0.2"/>
    <n v="-7.0080000000000044"/>
  </r>
  <r>
    <n v="5097"/>
    <x v="2523"/>
    <x v="2"/>
    <x v="776"/>
    <d v="2011-12-10T00:00:00"/>
    <s v="Standard Class"/>
    <x v="318"/>
    <s v="Berenike Kampe"/>
    <x v="0"/>
    <s v="United States"/>
    <s v="Chicago"/>
    <x v="10"/>
    <n v="60610"/>
    <x v="2"/>
    <s v="FUR-FU-10002088"/>
    <x v="0"/>
    <x v="5"/>
    <s v="Nu-Dell Float Frame 11 x 14 1/2"/>
    <n v="10.776000000000002"/>
    <n v="3"/>
    <n v="0.6"/>
    <n v="-4.8491999999999997"/>
  </r>
  <r>
    <n v="5098"/>
    <x v="2523"/>
    <x v="2"/>
    <x v="776"/>
    <d v="2011-12-10T00:00:00"/>
    <s v="Standard Class"/>
    <x v="318"/>
    <s v="Berenike Kampe"/>
    <x v="0"/>
    <s v="United States"/>
    <s v="Chicago"/>
    <x v="10"/>
    <n v="60610"/>
    <x v="2"/>
    <s v="OFF-BI-10004965"/>
    <x v="1"/>
    <x v="8"/>
    <s v="Ibico Covers for Plastic or Wire Binding Elements"/>
    <n v="4.5999999999999988"/>
    <n v="2"/>
    <n v="0.8"/>
    <n v="-8.0500000000000025"/>
  </r>
  <r>
    <n v="5099"/>
    <x v="2523"/>
    <x v="2"/>
    <x v="776"/>
    <d v="2011-12-10T00:00:00"/>
    <s v="Standard Class"/>
    <x v="318"/>
    <s v="Berenike Kampe"/>
    <x v="0"/>
    <s v="United States"/>
    <s v="Chicago"/>
    <x v="10"/>
    <n v="60610"/>
    <x v="2"/>
    <s v="OFF-ST-10002485"/>
    <x v="1"/>
    <x v="4"/>
    <s v="Rogers Deluxe File Chest"/>
    <n v="35.167999999999999"/>
    <n v="2"/>
    <n v="0.2"/>
    <n v="-8.3524000000000012"/>
  </r>
  <r>
    <n v="5100"/>
    <x v="2524"/>
    <x v="1"/>
    <x v="976"/>
    <d v="2012-08-12T00:00:00"/>
    <s v="Standard Class"/>
    <x v="43"/>
    <s v="Parhena Norris"/>
    <x v="2"/>
    <s v="United States"/>
    <s v="Bakersfield"/>
    <x v="1"/>
    <n v="93309"/>
    <x v="1"/>
    <s v="OFF-BI-10002194"/>
    <x v="1"/>
    <x v="8"/>
    <s v="Cardinal Hold-It CD Pocket"/>
    <n v="19.152000000000001"/>
    <n v="3"/>
    <n v="0.2"/>
    <n v="6.4638000000000009"/>
  </r>
  <r>
    <n v="5101"/>
    <x v="2525"/>
    <x v="2"/>
    <x v="461"/>
    <d v="2011-03-17T00:00:00"/>
    <s v="Same Day"/>
    <x v="616"/>
    <s v="Annie Zypern"/>
    <x v="0"/>
    <s v="United States"/>
    <s v="Dallas"/>
    <x v="5"/>
    <n v="75217"/>
    <x v="2"/>
    <s v="OFF-AR-10003732"/>
    <x v="1"/>
    <x v="6"/>
    <s v="Newell 333"/>
    <n v="4.4479999999999995"/>
    <n v="2"/>
    <n v="0.2"/>
    <n v="0.3335999999999999"/>
  </r>
  <r>
    <n v="5102"/>
    <x v="2525"/>
    <x v="2"/>
    <x v="461"/>
    <d v="2011-03-17T00:00:00"/>
    <s v="Same Day"/>
    <x v="616"/>
    <s v="Annie Zypern"/>
    <x v="0"/>
    <s v="United States"/>
    <s v="Dallas"/>
    <x v="5"/>
    <n v="75217"/>
    <x v="2"/>
    <s v="OFF-PA-10002195"/>
    <x v="1"/>
    <x v="10"/>
    <s v="Xerox 1966"/>
    <n v="5.1840000000000011"/>
    <n v="1"/>
    <n v="0.2"/>
    <n v="1.8792"/>
  </r>
  <r>
    <n v="5103"/>
    <x v="2525"/>
    <x v="2"/>
    <x v="461"/>
    <d v="2011-03-17T00:00:00"/>
    <s v="Same Day"/>
    <x v="616"/>
    <s v="Annie Zypern"/>
    <x v="0"/>
    <s v="United States"/>
    <s v="Dallas"/>
    <x v="5"/>
    <n v="75217"/>
    <x v="2"/>
    <s v="OFF-PA-10002365"/>
    <x v="1"/>
    <x v="10"/>
    <s v="Xerox 1967"/>
    <n v="15.552000000000003"/>
    <n v="3"/>
    <n v="0.2"/>
    <n v="5.4432"/>
  </r>
  <r>
    <n v="5104"/>
    <x v="2526"/>
    <x v="1"/>
    <x v="514"/>
    <d v="2012-03-30T00:00:00"/>
    <s v="Second Class"/>
    <x v="421"/>
    <s v="Gene McClure"/>
    <x v="0"/>
    <s v="United States"/>
    <s v="Philadelphia"/>
    <x v="9"/>
    <n v="19140"/>
    <x v="3"/>
    <s v="OFF-PA-10001950"/>
    <x v="1"/>
    <x v="10"/>
    <s v="Southworth 25% Cotton Antique Laid Paper &amp; Envelopes"/>
    <n v="40.032000000000004"/>
    <n v="6"/>
    <n v="0.2"/>
    <n v="12.509999999999993"/>
  </r>
  <r>
    <n v="5105"/>
    <x v="2526"/>
    <x v="1"/>
    <x v="514"/>
    <d v="2012-03-30T00:00:00"/>
    <s v="Second Class"/>
    <x v="421"/>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x v="298"/>
    <s v="Bryan Mills"/>
    <x v="0"/>
    <s v="United States"/>
    <s v="Deltona"/>
    <x v="2"/>
    <n v="32725"/>
    <x v="0"/>
    <s v="FUR-CH-10002439"/>
    <x v="0"/>
    <x v="1"/>
    <s v="Iceberg Nesting Folding Chair, 19w x 6d x 43h"/>
    <n v="186.304"/>
    <n v="4"/>
    <n v="0.2"/>
    <n v="13.972799999999999"/>
  </r>
  <r>
    <n v="5107"/>
    <x v="2528"/>
    <x v="1"/>
    <x v="444"/>
    <d v="2012-09-26T00:00:00"/>
    <s v="Standard Class"/>
    <x v="468"/>
    <s v="Nicole Hansen"/>
    <x v="1"/>
    <s v="United States"/>
    <s v="Columbus"/>
    <x v="32"/>
    <n v="31907"/>
    <x v="0"/>
    <s v="TEC-AC-10000682"/>
    <x v="2"/>
    <x v="11"/>
    <s v="Kensington K72356US Mouse-in-a-Box USB Desktop Mouse"/>
    <n v="66.36"/>
    <n v="4"/>
    <n v="0"/>
    <n v="23.225999999999999"/>
  </r>
  <r>
    <n v="5108"/>
    <x v="2529"/>
    <x v="3"/>
    <x v="1016"/>
    <d v="2014-04-27T00:00:00"/>
    <s v="First Class"/>
    <x v="43"/>
    <s v="Parhena Norris"/>
    <x v="2"/>
    <s v="United States"/>
    <s v="Nashville"/>
    <x v="18"/>
    <n v="37211"/>
    <x v="0"/>
    <s v="OFF-AR-10004078"/>
    <x v="1"/>
    <x v="6"/>
    <s v="Newell 312"/>
    <n v="42.047999999999995"/>
    <n v="9"/>
    <n v="0.2"/>
    <n v="5.2559999999999985"/>
  </r>
  <r>
    <n v="5109"/>
    <x v="2529"/>
    <x v="3"/>
    <x v="1016"/>
    <d v="2014-04-27T00:00:00"/>
    <s v="First Class"/>
    <x v="43"/>
    <s v="Parhena Norris"/>
    <x v="2"/>
    <s v="United States"/>
    <s v="Nashville"/>
    <x v="18"/>
    <n v="37211"/>
    <x v="0"/>
    <s v="OFF-AR-10001958"/>
    <x v="1"/>
    <x v="6"/>
    <s v="Stanley Bostitch Contemporary Electric Pencil Sharpeners"/>
    <n v="67.92"/>
    <n v="5"/>
    <n v="0.2"/>
    <n v="6.7920000000000016"/>
  </r>
  <r>
    <n v="5110"/>
    <x v="2530"/>
    <x v="2"/>
    <x v="638"/>
    <d v="2011-10-22T00:00:00"/>
    <s v="Standard Class"/>
    <x v="553"/>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x v="553"/>
    <s v="Edward Hooks"/>
    <x v="1"/>
    <s v="United States"/>
    <s v="Philadelphia"/>
    <x v="9"/>
    <n v="19134"/>
    <x v="3"/>
    <s v="OFF-ST-10003479"/>
    <x v="1"/>
    <x v="4"/>
    <s v="Eldon Base for stackable storage shelf, platinum"/>
    <n v="186.91200000000001"/>
    <n v="6"/>
    <n v="0.2"/>
    <n v="-35.046000000000028"/>
  </r>
  <r>
    <n v="5112"/>
    <x v="2530"/>
    <x v="2"/>
    <x v="638"/>
    <d v="2011-10-22T00:00:00"/>
    <s v="Standard Class"/>
    <x v="553"/>
    <s v="Edward Hooks"/>
    <x v="1"/>
    <s v="United States"/>
    <s v="Philadelphia"/>
    <x v="9"/>
    <n v="19134"/>
    <x v="3"/>
    <s v="OFF-PA-10003016"/>
    <x v="1"/>
    <x v="10"/>
    <s v="Adams &quot;While You Were Out&quot; Message Pads"/>
    <n v="10.048000000000002"/>
    <n v="4"/>
    <n v="0.2"/>
    <n v="3.1399999999999988"/>
  </r>
  <r>
    <n v="5113"/>
    <x v="2531"/>
    <x v="1"/>
    <x v="50"/>
    <d v="2012-11-13T00:00:00"/>
    <s v="Same Day"/>
    <x v="456"/>
    <s v="Helen Abelman"/>
    <x v="0"/>
    <s v="United States"/>
    <s v="Chicago"/>
    <x v="10"/>
    <n v="60610"/>
    <x v="2"/>
    <s v="FUR-FU-10001025"/>
    <x v="0"/>
    <x v="5"/>
    <s v="Eldon Imàge Series Desk Accessories, Clear"/>
    <n v="17.496000000000002"/>
    <n v="9"/>
    <n v="0.6"/>
    <n v="-7.4357999999999969"/>
  </r>
  <r>
    <n v="5114"/>
    <x v="2532"/>
    <x v="0"/>
    <x v="1011"/>
    <d v="2013-02-02T00:00:00"/>
    <s v="Second Class"/>
    <x v="492"/>
    <s v="Aimee Bixby"/>
    <x v="0"/>
    <s v="United States"/>
    <s v="Dallas"/>
    <x v="5"/>
    <n v="75220"/>
    <x v="2"/>
    <s v="OFF-PA-10003936"/>
    <x v="1"/>
    <x v="10"/>
    <s v="Xerox 1994"/>
    <n v="15.552000000000003"/>
    <n v="3"/>
    <n v="0.2"/>
    <n v="5.4432"/>
  </r>
  <r>
    <n v="5115"/>
    <x v="2533"/>
    <x v="0"/>
    <x v="1019"/>
    <d v="2013-11-23T00:00:00"/>
    <s v="Standard Class"/>
    <x v="333"/>
    <s v="Maribeth Schnelling"/>
    <x v="0"/>
    <s v="United States"/>
    <s v="Carlsbad"/>
    <x v="27"/>
    <n v="88220"/>
    <x v="1"/>
    <s v="OFF-BI-10004140"/>
    <x v="1"/>
    <x v="8"/>
    <s v="Avery Non-Stick Binders"/>
    <n v="10.776000000000002"/>
    <n v="3"/>
    <n v="0.2"/>
    <n v="3.3674999999999984"/>
  </r>
  <r>
    <n v="5116"/>
    <x v="2534"/>
    <x v="3"/>
    <x v="800"/>
    <d v="2014-07-30T00:00:00"/>
    <s v="Standard Class"/>
    <x v="732"/>
    <s v="Dorothy Dickinson"/>
    <x v="0"/>
    <s v="United States"/>
    <s v="Philadelphia"/>
    <x v="9"/>
    <n v="19134"/>
    <x v="3"/>
    <s v="OFF-LA-10004178"/>
    <x v="1"/>
    <x v="2"/>
    <s v="Avery 491"/>
    <n v="3.3040000000000003"/>
    <n v="1"/>
    <n v="0.2"/>
    <n v="1.0737999999999999"/>
  </r>
  <r>
    <n v="5117"/>
    <x v="2535"/>
    <x v="3"/>
    <x v="343"/>
    <d v="2014-11-18T00:00:00"/>
    <s v="Standard Class"/>
    <x v="363"/>
    <s v="Meg Tillman"/>
    <x v="0"/>
    <s v="United States"/>
    <s v="New York City"/>
    <x v="15"/>
    <n v="10009"/>
    <x v="3"/>
    <s v="OFF-ST-10003324"/>
    <x v="1"/>
    <x v="4"/>
    <s v="Belkin OmniView SE Rackmount Kit"/>
    <n v="35.479999999999997"/>
    <n v="1"/>
    <n v="0"/>
    <n v="0"/>
  </r>
  <r>
    <n v="5118"/>
    <x v="2536"/>
    <x v="1"/>
    <x v="120"/>
    <d v="2012-10-03T00:00:00"/>
    <s v="Standard Class"/>
    <x v="421"/>
    <s v="Gene McClure"/>
    <x v="0"/>
    <s v="United States"/>
    <s v="Oceanside"/>
    <x v="15"/>
    <n v="11572"/>
    <x v="3"/>
    <s v="OFF-FA-10004854"/>
    <x v="1"/>
    <x v="13"/>
    <s v="Vinyl Coated Wire Paper Clips in Organizer Box, 800/Box"/>
    <n v="34.44"/>
    <n v="3"/>
    <n v="0"/>
    <n v="16.186799999999998"/>
  </r>
  <r>
    <n v="5119"/>
    <x v="2536"/>
    <x v="1"/>
    <x v="120"/>
    <d v="2012-10-03T00:00:00"/>
    <s v="Standard Class"/>
    <x v="421"/>
    <s v="Gene McClure"/>
    <x v="0"/>
    <s v="United States"/>
    <s v="Oceanside"/>
    <x v="15"/>
    <n v="11572"/>
    <x v="3"/>
    <s v="TEC-MA-10002859"/>
    <x v="2"/>
    <x v="15"/>
    <s v="Ativa MDM8000 8-Sheet Micro-Cut Shredder"/>
    <n v="629.92999999999995"/>
    <n v="7"/>
    <n v="0"/>
    <n v="296.06709999999998"/>
  </r>
  <r>
    <n v="5120"/>
    <x v="2536"/>
    <x v="1"/>
    <x v="120"/>
    <d v="2012-10-03T00:00:00"/>
    <s v="Standard Class"/>
    <x v="421"/>
    <s v="Gene McClure"/>
    <x v="0"/>
    <s v="United States"/>
    <s v="Oceanside"/>
    <x v="15"/>
    <n v="11572"/>
    <x v="3"/>
    <s v="OFF-BI-10000088"/>
    <x v="1"/>
    <x v="8"/>
    <s v="GBC Imprintable Covers"/>
    <n v="79.056000000000012"/>
    <n v="9"/>
    <n v="0.2"/>
    <n v="28.657800000000002"/>
  </r>
  <r>
    <n v="5121"/>
    <x v="2537"/>
    <x v="2"/>
    <x v="527"/>
    <d v="2011-04-08T00:00:00"/>
    <s v="Standard Class"/>
    <x v="10"/>
    <s v="Ken Black"/>
    <x v="1"/>
    <s v="United States"/>
    <s v="Lafayette"/>
    <x v="28"/>
    <n v="70506"/>
    <x v="0"/>
    <s v="OFF-ST-10004180"/>
    <x v="1"/>
    <x v="4"/>
    <s v="Safco Commercial Shelving"/>
    <n v="232.54999999999998"/>
    <n v="5"/>
    <n v="0"/>
    <n v="9.3019999999999925"/>
  </r>
  <r>
    <n v="5122"/>
    <x v="2537"/>
    <x v="2"/>
    <x v="527"/>
    <d v="2011-04-08T00:00:00"/>
    <s v="Standard Class"/>
    <x v="10"/>
    <s v="Ken Black"/>
    <x v="1"/>
    <s v="United States"/>
    <s v="Lafayette"/>
    <x v="28"/>
    <n v="70506"/>
    <x v="0"/>
    <s v="TEC-AC-10002926"/>
    <x v="2"/>
    <x v="11"/>
    <s v="Logitech Wireless Marathon Mouse M705"/>
    <n v="99.98"/>
    <n v="2"/>
    <n v="0"/>
    <n v="42.991400000000006"/>
  </r>
  <r>
    <n v="5123"/>
    <x v="2537"/>
    <x v="2"/>
    <x v="527"/>
    <d v="2011-04-08T00:00:00"/>
    <s v="Standard Class"/>
    <x v="10"/>
    <s v="Ken Black"/>
    <x v="1"/>
    <s v="United States"/>
    <s v="Lafayette"/>
    <x v="28"/>
    <n v="70506"/>
    <x v="0"/>
    <s v="OFF-PA-10003797"/>
    <x v="1"/>
    <x v="10"/>
    <s v="Xerox 209"/>
    <n v="19.440000000000001"/>
    <n v="3"/>
    <n v="0"/>
    <n v="9.3312000000000008"/>
  </r>
  <r>
    <n v="5124"/>
    <x v="2537"/>
    <x v="2"/>
    <x v="527"/>
    <d v="2011-04-08T00:00:00"/>
    <s v="Standard Class"/>
    <x v="10"/>
    <s v="Ken Black"/>
    <x v="1"/>
    <s v="United States"/>
    <s v="Lafayette"/>
    <x v="28"/>
    <n v="70506"/>
    <x v="0"/>
    <s v="OFF-PA-10002195"/>
    <x v="1"/>
    <x v="10"/>
    <s v="Xerox 1966"/>
    <n v="12.96"/>
    <n v="2"/>
    <n v="0"/>
    <n v="6.3504000000000005"/>
  </r>
  <r>
    <n v="5125"/>
    <x v="2538"/>
    <x v="2"/>
    <x v="80"/>
    <d v="2011-09-14T00:00:00"/>
    <s v="Same Day"/>
    <x v="661"/>
    <s v="Darrin Martin"/>
    <x v="0"/>
    <s v="United States"/>
    <s v="New York City"/>
    <x v="15"/>
    <n v="10009"/>
    <x v="3"/>
    <s v="FUR-TA-10001039"/>
    <x v="0"/>
    <x v="3"/>
    <s v="KI Adjustable-Height Table"/>
    <n v="464.29200000000003"/>
    <n v="9"/>
    <n v="0.4"/>
    <n v="-108.33479999999997"/>
  </r>
  <r>
    <n v="5126"/>
    <x v="2538"/>
    <x v="2"/>
    <x v="80"/>
    <d v="2011-09-14T00:00:00"/>
    <s v="Same Day"/>
    <x v="661"/>
    <s v="Darrin Martin"/>
    <x v="0"/>
    <s v="United States"/>
    <s v="New York City"/>
    <x v="15"/>
    <n v="10009"/>
    <x v="3"/>
    <s v="OFF-EN-10001099"/>
    <x v="1"/>
    <x v="12"/>
    <s v="Staples"/>
    <n v="68.459999999999994"/>
    <n v="7"/>
    <n v="0"/>
    <n v="31.491599999999995"/>
  </r>
  <r>
    <n v="5127"/>
    <x v="2538"/>
    <x v="2"/>
    <x v="80"/>
    <d v="2011-09-14T00:00:00"/>
    <s v="Same Day"/>
    <x v="661"/>
    <s v="Darrin Martin"/>
    <x v="0"/>
    <s v="United States"/>
    <s v="New York City"/>
    <x v="15"/>
    <n v="10009"/>
    <x v="3"/>
    <s v="TEC-MA-10003979"/>
    <x v="2"/>
    <x v="15"/>
    <s v="Ativa V4110MDD Micro-Cut Shredder"/>
    <n v="2799.96"/>
    <n v="4"/>
    <n v="0"/>
    <n v="1371.9803999999999"/>
  </r>
  <r>
    <n v="5128"/>
    <x v="2538"/>
    <x v="2"/>
    <x v="80"/>
    <d v="2011-09-14T00:00:00"/>
    <s v="Same Day"/>
    <x v="661"/>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x v="661"/>
    <s v="Darrin Martin"/>
    <x v="0"/>
    <s v="United States"/>
    <s v="New York City"/>
    <x v="15"/>
    <n v="10009"/>
    <x v="3"/>
    <s v="TEC-PH-10001536"/>
    <x v="2"/>
    <x v="7"/>
    <s v="Spigen Samsung Galaxy S5 Case Wallet"/>
    <n v="16.989999999999998"/>
    <n v="1"/>
    <n v="0"/>
    <n v="4.4173999999999989"/>
  </r>
  <r>
    <n v="5130"/>
    <x v="2538"/>
    <x v="2"/>
    <x v="80"/>
    <d v="2011-09-14T00:00:00"/>
    <s v="Same Day"/>
    <x v="661"/>
    <s v="Darrin Martin"/>
    <x v="0"/>
    <s v="United States"/>
    <s v="New York City"/>
    <x v="15"/>
    <n v="10009"/>
    <x v="3"/>
    <s v="TEC-PH-10000526"/>
    <x v="2"/>
    <x v="7"/>
    <s v="Vtech CS6719"/>
    <n v="287.96999999999997"/>
    <n v="3"/>
    <n v="0"/>
    <n v="80.631600000000006"/>
  </r>
  <r>
    <n v="5131"/>
    <x v="2538"/>
    <x v="2"/>
    <x v="80"/>
    <d v="2011-09-14T00:00:00"/>
    <s v="Same Day"/>
    <x v="661"/>
    <s v="Darrin Martin"/>
    <x v="0"/>
    <s v="United States"/>
    <s v="New York City"/>
    <x v="15"/>
    <n v="10009"/>
    <x v="3"/>
    <s v="OFF-PA-10000213"/>
    <x v="1"/>
    <x v="10"/>
    <s v="Xerox 198"/>
    <n v="44.820000000000007"/>
    <n v="9"/>
    <n v="0"/>
    <n v="21.065400000000004"/>
  </r>
  <r>
    <n v="5132"/>
    <x v="2539"/>
    <x v="3"/>
    <x v="614"/>
    <d v="2015-01-06T00:00:00"/>
    <s v="Standard Class"/>
    <x v="130"/>
    <s v="Ben Peterman"/>
    <x v="1"/>
    <s v="United States"/>
    <s v="Anaheim"/>
    <x v="1"/>
    <n v="92804"/>
    <x v="1"/>
    <s v="FUR-FU-10002501"/>
    <x v="0"/>
    <x v="5"/>
    <s v="Nu-Dell Executive Frame"/>
    <n v="101.12"/>
    <n v="8"/>
    <n v="0"/>
    <n v="37.414400000000001"/>
  </r>
  <r>
    <n v="5133"/>
    <x v="2540"/>
    <x v="1"/>
    <x v="1020"/>
    <d v="2012-06-27T00:00:00"/>
    <s v="Standard Class"/>
    <x v="212"/>
    <s v="Emily Phan"/>
    <x v="0"/>
    <s v="United States"/>
    <s v="Deltona"/>
    <x v="2"/>
    <n v="32725"/>
    <x v="0"/>
    <s v="TEC-PH-10001819"/>
    <x v="2"/>
    <x v="7"/>
    <s v="Innergie mMini Combo Duo USB Travel Charging Kit"/>
    <n v="107.97600000000001"/>
    <n v="3"/>
    <n v="0.2"/>
    <n v="37.791599999999988"/>
  </r>
  <r>
    <n v="5134"/>
    <x v="2541"/>
    <x v="3"/>
    <x v="200"/>
    <d v="2014-12-01T00:00:00"/>
    <s v="Standard Class"/>
    <x v="435"/>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x v="435"/>
    <s v="Frank Gastineau"/>
    <x v="2"/>
    <s v="United States"/>
    <s v="New York City"/>
    <x v="15"/>
    <n v="10009"/>
    <x v="3"/>
    <s v="OFF-BI-10003364"/>
    <x v="1"/>
    <x v="8"/>
    <s v="Binding Machine Supplies"/>
    <n v="93.344000000000008"/>
    <n v="4"/>
    <n v="0.2"/>
    <n v="32.670400000000001"/>
  </r>
  <r>
    <n v="5136"/>
    <x v="2542"/>
    <x v="0"/>
    <x v="248"/>
    <d v="2013-10-29T00:00:00"/>
    <s v="Standard Class"/>
    <x v="437"/>
    <s v="Alejandro Ballentine"/>
    <x v="2"/>
    <s v="United States"/>
    <s v="Seattle"/>
    <x v="4"/>
    <n v="98103"/>
    <x v="1"/>
    <s v="OFF-FA-10002983"/>
    <x v="1"/>
    <x v="13"/>
    <s v="Advantus SlideClip Paper Clips"/>
    <n v="17.05"/>
    <n v="5"/>
    <n v="0"/>
    <n v="8.1840000000000011"/>
  </r>
  <r>
    <n v="5137"/>
    <x v="2543"/>
    <x v="1"/>
    <x v="639"/>
    <d v="2012-12-19T00:00:00"/>
    <s v="Standard Class"/>
    <x v="502"/>
    <s v="Rick Duston"/>
    <x v="0"/>
    <s v="United States"/>
    <s v="San Diego"/>
    <x v="1"/>
    <n v="92105"/>
    <x v="1"/>
    <s v="OFF-BI-10002432"/>
    <x v="1"/>
    <x v="8"/>
    <s v="Wilson Jones Standard D-Ring Binders"/>
    <n v="8.0960000000000001"/>
    <n v="2"/>
    <n v="0.2"/>
    <n v="2.7323999999999993"/>
  </r>
  <r>
    <n v="5138"/>
    <x v="2544"/>
    <x v="0"/>
    <x v="373"/>
    <d v="2013-11-18T00:00:00"/>
    <s v="Standard Class"/>
    <x v="747"/>
    <s v="Tom Stivers"/>
    <x v="1"/>
    <s v="United States"/>
    <s v="Oklahoma City"/>
    <x v="26"/>
    <n v="73120"/>
    <x v="2"/>
    <s v="FUR-FU-10003096"/>
    <x v="0"/>
    <x v="5"/>
    <s v="Master Giant Foot Doorstop, Safety Yellow"/>
    <n v="30.36"/>
    <n v="4"/>
    <n v="0"/>
    <n v="13.0548"/>
  </r>
  <r>
    <n v="5139"/>
    <x v="2545"/>
    <x v="3"/>
    <x v="365"/>
    <d v="2014-10-06T00:00:00"/>
    <s v="Standard Class"/>
    <x v="350"/>
    <s v="Joseph Airdo"/>
    <x v="0"/>
    <s v="United States"/>
    <s v="Mount Vernon"/>
    <x v="15"/>
    <n v="10550"/>
    <x v="3"/>
    <s v="OFF-EN-10001539"/>
    <x v="1"/>
    <x v="12"/>
    <s v="Staples"/>
    <n v="23.34"/>
    <n v="3"/>
    <n v="0"/>
    <n v="10.969799999999999"/>
  </r>
  <r>
    <n v="5140"/>
    <x v="2545"/>
    <x v="3"/>
    <x v="365"/>
    <d v="2014-10-06T00:00:00"/>
    <s v="Standard Class"/>
    <x v="350"/>
    <s v="Joseph Airdo"/>
    <x v="0"/>
    <s v="United States"/>
    <s v="Mount Vernon"/>
    <x v="15"/>
    <n v="10550"/>
    <x v="3"/>
    <s v="OFF-PA-10004996"/>
    <x v="1"/>
    <x v="10"/>
    <s v="Speediset Carbonless Redi-Letter 7&quot; x 8 1/2&quot;"/>
    <n v="51.550000000000004"/>
    <n v="5"/>
    <n v="0"/>
    <n v="24.2285"/>
  </r>
  <r>
    <n v="5141"/>
    <x v="2546"/>
    <x v="1"/>
    <x v="627"/>
    <d v="2012-11-12T00:00:00"/>
    <s v="Standard Class"/>
    <x v="517"/>
    <s v="Shaun Weien"/>
    <x v="0"/>
    <s v="United States"/>
    <s v="San Francisco"/>
    <x v="1"/>
    <n v="94109"/>
    <x v="1"/>
    <s v="TEC-AC-10001956"/>
    <x v="2"/>
    <x v="11"/>
    <s v="Microsoft Arc Touch Mouse"/>
    <n v="119.9"/>
    <n v="2"/>
    <n v="0"/>
    <n v="43.164000000000001"/>
  </r>
  <r>
    <n v="5142"/>
    <x v="2547"/>
    <x v="0"/>
    <x v="178"/>
    <d v="2013-04-06T00:00:00"/>
    <s v="Standard Class"/>
    <x v="224"/>
    <s v="Frank Preis"/>
    <x v="0"/>
    <s v="United States"/>
    <s v="New York City"/>
    <x v="15"/>
    <n v="10009"/>
    <x v="3"/>
    <s v="FUR-CH-10000454"/>
    <x v="0"/>
    <x v="1"/>
    <s v="Hon Deluxe Fabric Upholstered Stacking Chairs, Rounded Back"/>
    <n v="1317.492"/>
    <n v="6"/>
    <n v="0.1"/>
    <n v="292.77599999999995"/>
  </r>
  <r>
    <n v="5143"/>
    <x v="2547"/>
    <x v="0"/>
    <x v="178"/>
    <d v="2013-04-06T00:00:00"/>
    <s v="Standard Class"/>
    <x v="224"/>
    <s v="Frank Preis"/>
    <x v="0"/>
    <s v="United States"/>
    <s v="New York City"/>
    <x v="15"/>
    <n v="10009"/>
    <x v="3"/>
    <s v="OFF-SU-10000946"/>
    <x v="1"/>
    <x v="14"/>
    <s v="Staples"/>
    <n v="63.84"/>
    <n v="8"/>
    <n v="0"/>
    <n v="18.513599999999997"/>
  </r>
  <r>
    <n v="5144"/>
    <x v="2547"/>
    <x v="0"/>
    <x v="178"/>
    <d v="2013-04-06T00:00:00"/>
    <s v="Standard Class"/>
    <x v="224"/>
    <s v="Frank Preis"/>
    <x v="0"/>
    <s v="United States"/>
    <s v="New York City"/>
    <x v="15"/>
    <n v="10009"/>
    <x v="3"/>
    <s v="OFF-BI-10004140"/>
    <x v="1"/>
    <x v="8"/>
    <s v="Avery Non-Stick Binders"/>
    <n v="3.5920000000000005"/>
    <n v="1"/>
    <n v="0.2"/>
    <n v="1.1224999999999996"/>
  </r>
  <r>
    <n v="5145"/>
    <x v="2548"/>
    <x v="3"/>
    <x v="62"/>
    <d v="2014-02-08T00:00:00"/>
    <s v="Standard Class"/>
    <x v="252"/>
    <s v="John Lee"/>
    <x v="0"/>
    <s v="United States"/>
    <s v="Los Angeles"/>
    <x v="1"/>
    <n v="90045"/>
    <x v="1"/>
    <s v="FUR-FU-10003039"/>
    <x v="0"/>
    <x v="5"/>
    <s v="Howard Miller 11-1/2&quot; Diameter Grantwood Wall Clock"/>
    <n v="86.26"/>
    <n v="2"/>
    <n v="0"/>
    <n v="29.328400000000002"/>
  </r>
  <r>
    <n v="5146"/>
    <x v="2548"/>
    <x v="3"/>
    <x v="62"/>
    <d v="2014-02-08T00:00:00"/>
    <s v="Standard Class"/>
    <x v="252"/>
    <s v="John Lee"/>
    <x v="0"/>
    <s v="United States"/>
    <s v="Los Angeles"/>
    <x v="1"/>
    <n v="90045"/>
    <x v="1"/>
    <s v="OFF-ST-10000464"/>
    <x v="1"/>
    <x v="4"/>
    <s v="Multi-Use Personal File Cart and Caster Set, Three Stacking Bins"/>
    <n v="139.04"/>
    <n v="4"/>
    <n v="0"/>
    <n v="38.931200000000004"/>
  </r>
  <r>
    <n v="5147"/>
    <x v="2548"/>
    <x v="3"/>
    <x v="62"/>
    <d v="2014-02-08T00:00:00"/>
    <s v="Standard Class"/>
    <x v="252"/>
    <s v="John Lee"/>
    <x v="0"/>
    <s v="United States"/>
    <s v="Los Angeles"/>
    <x v="1"/>
    <n v="90045"/>
    <x v="1"/>
    <s v="OFF-AP-10000252"/>
    <x v="1"/>
    <x v="9"/>
    <s v="Harmony HEPA Quiet Air Purifiers"/>
    <n v="46.8"/>
    <n v="4"/>
    <n v="0"/>
    <n v="16.38"/>
  </r>
  <r>
    <n v="5148"/>
    <x v="2549"/>
    <x v="3"/>
    <x v="165"/>
    <d v="2015-01-01T00:00:00"/>
    <s v="Standard Class"/>
    <x v="311"/>
    <s v="James Lanier"/>
    <x v="2"/>
    <s v="United States"/>
    <s v="Chandler"/>
    <x v="16"/>
    <n v="85224"/>
    <x v="1"/>
    <s v="FUR-FU-10001731"/>
    <x v="0"/>
    <x v="5"/>
    <s v="Acrylic Self-Standing Desk Frames"/>
    <n v="8.5440000000000005"/>
    <n v="4"/>
    <n v="0.2"/>
    <n v="1.9223999999999997"/>
  </r>
  <r>
    <n v="5149"/>
    <x v="2549"/>
    <x v="3"/>
    <x v="165"/>
    <d v="2015-01-01T00:00:00"/>
    <s v="Standard Class"/>
    <x v="311"/>
    <s v="James Lanier"/>
    <x v="2"/>
    <s v="United States"/>
    <s v="Chandler"/>
    <x v="16"/>
    <n v="85224"/>
    <x v="1"/>
    <s v="FUR-CH-10001394"/>
    <x v="0"/>
    <x v="1"/>
    <s v="Global Leather Executive Chair"/>
    <n v="842.37600000000009"/>
    <n v="3"/>
    <n v="0.2"/>
    <n v="105.29699999999988"/>
  </r>
  <r>
    <n v="5150"/>
    <x v="2550"/>
    <x v="2"/>
    <x v="261"/>
    <d v="2011-06-21T00:00:00"/>
    <s v="Same Day"/>
    <x v="506"/>
    <s v="James Galang"/>
    <x v="0"/>
    <s v="United States"/>
    <s v="Long Beach"/>
    <x v="15"/>
    <n v="11561"/>
    <x v="3"/>
    <s v="TEC-PH-10001578"/>
    <x v="2"/>
    <x v="7"/>
    <s v="Polycom SoundStation2 EX Conference phone"/>
    <n v="1214.8499999999999"/>
    <n v="3"/>
    <n v="0"/>
    <n v="352.30649999999997"/>
  </r>
  <r>
    <n v="5151"/>
    <x v="2551"/>
    <x v="3"/>
    <x v="904"/>
    <d v="2014-03-11T00:00:00"/>
    <s v="Second Class"/>
    <x v="64"/>
    <s v="Sally Hughsby"/>
    <x v="1"/>
    <s v="United States"/>
    <s v="San Francisco"/>
    <x v="1"/>
    <n v="94109"/>
    <x v="1"/>
    <s v="OFF-ST-10000675"/>
    <x v="1"/>
    <x v="4"/>
    <s v="File Shuttle II and Handi-File, Black"/>
    <n v="67.78"/>
    <n v="2"/>
    <n v="0"/>
    <n v="16.945"/>
  </r>
  <r>
    <n v="5152"/>
    <x v="2552"/>
    <x v="3"/>
    <x v="145"/>
    <d v="2014-09-29T00:00:00"/>
    <s v="First Class"/>
    <x v="624"/>
    <s v="Luke Schmidt"/>
    <x v="1"/>
    <s v="United States"/>
    <s v="Helena"/>
    <x v="37"/>
    <n v="59601"/>
    <x v="1"/>
    <s v="OFF-ST-10002352"/>
    <x v="1"/>
    <x v="4"/>
    <s v="Iris Project Case"/>
    <n v="39.900000000000006"/>
    <n v="5"/>
    <n v="0"/>
    <n v="10.373999999999999"/>
  </r>
  <r>
    <n v="5153"/>
    <x v="2553"/>
    <x v="2"/>
    <x v="479"/>
    <d v="2011-07-06T00:00:00"/>
    <s v="Standard Class"/>
    <x v="75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x v="75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x v="608"/>
    <s v="Kelly Williams"/>
    <x v="0"/>
    <s v="United States"/>
    <s v="Kirkwood"/>
    <x v="25"/>
    <n v="63122"/>
    <x v="2"/>
    <s v="OFF-BI-10002215"/>
    <x v="1"/>
    <x v="8"/>
    <s v="Wilson Jones Hanging View Binder, White, 1&quot;"/>
    <n v="28.4"/>
    <n v="4"/>
    <n v="0"/>
    <n v="13.063999999999998"/>
  </r>
  <r>
    <n v="5156"/>
    <x v="2554"/>
    <x v="1"/>
    <x v="976"/>
    <d v="2012-08-08T00:00:00"/>
    <s v="First Class"/>
    <x v="608"/>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x v="689"/>
    <s v="Gary Hansen"/>
    <x v="2"/>
    <s v="United States"/>
    <s v="Chicago"/>
    <x v="10"/>
    <n v="60653"/>
    <x v="2"/>
    <s v="TEC-PH-10002584"/>
    <x v="2"/>
    <x v="7"/>
    <s v="Samsung Galaxy S4"/>
    <n v="1001.5840000000001"/>
    <n v="2"/>
    <n v="0.2"/>
    <n v="125.19799999999992"/>
  </r>
  <r>
    <n v="5158"/>
    <x v="2555"/>
    <x v="3"/>
    <x v="160"/>
    <d v="2014-07-05T00:00:00"/>
    <s v="Second Class"/>
    <x v="689"/>
    <s v="Gary Hansen"/>
    <x v="2"/>
    <s v="United States"/>
    <s v="Chicago"/>
    <x v="10"/>
    <n v="60653"/>
    <x v="2"/>
    <s v="FUR-CH-10000229"/>
    <x v="0"/>
    <x v="1"/>
    <s v="Global Enterprise Series Seating High-Back Swivel/Tilt Chairs"/>
    <n v="569.05799999999999"/>
    <n v="3"/>
    <n v="0.3"/>
    <n v="-178.84680000000006"/>
  </r>
  <r>
    <n v="5159"/>
    <x v="2555"/>
    <x v="3"/>
    <x v="160"/>
    <d v="2014-07-05T00:00:00"/>
    <s v="Second Class"/>
    <x v="689"/>
    <s v="Gary Hansen"/>
    <x v="2"/>
    <s v="United States"/>
    <s v="Chicago"/>
    <x v="10"/>
    <n v="60653"/>
    <x v="2"/>
    <s v="FUR-FU-10003799"/>
    <x v="0"/>
    <x v="5"/>
    <s v="Seth Thomas 13 1/2&quot; Wall Clock"/>
    <n v="14.224000000000002"/>
    <n v="2"/>
    <n v="0.6"/>
    <n v="-10.312400000000004"/>
  </r>
  <r>
    <n v="5160"/>
    <x v="2556"/>
    <x v="1"/>
    <x v="662"/>
    <d v="2012-10-30T00:00:00"/>
    <s v="Second Class"/>
    <x v="122"/>
    <s v="Andrew Gjertsen"/>
    <x v="1"/>
    <s v="United States"/>
    <s v="Peoria"/>
    <x v="16"/>
    <n v="85345"/>
    <x v="1"/>
    <s v="TEC-PH-10001700"/>
    <x v="2"/>
    <x v="7"/>
    <s v="Panasonic KX-TG6844B Expandable Digital Cordless Telephone"/>
    <n v="105.584"/>
    <n v="2"/>
    <n v="0.2"/>
    <n v="9.2386000000000053"/>
  </r>
  <r>
    <n v="5161"/>
    <x v="2556"/>
    <x v="1"/>
    <x v="662"/>
    <d v="2012-10-30T00:00:00"/>
    <s v="Second Class"/>
    <x v="122"/>
    <s v="Andrew Gjertsen"/>
    <x v="1"/>
    <s v="United States"/>
    <s v="Peoria"/>
    <x v="16"/>
    <n v="85345"/>
    <x v="1"/>
    <s v="TEC-PH-10001527"/>
    <x v="2"/>
    <x v="7"/>
    <s v="Plantronics MX500i Earset"/>
    <n v="68.720000000000013"/>
    <n v="2"/>
    <n v="0.2"/>
    <n v="-14.603000000000005"/>
  </r>
  <r>
    <n v="5162"/>
    <x v="2557"/>
    <x v="2"/>
    <x v="1021"/>
    <d v="2011-08-05T00:00:00"/>
    <s v="Standard Class"/>
    <x v="747"/>
    <s v="Tom Stivers"/>
    <x v="1"/>
    <s v="United States"/>
    <s v="Seattle"/>
    <x v="4"/>
    <n v="98103"/>
    <x v="1"/>
    <s v="FUR-BO-10002916"/>
    <x v="0"/>
    <x v="0"/>
    <s v="Rush Hierlooms Collection 1&quot; Thick Stackable Bookcases"/>
    <n v="1367.84"/>
    <n v="8"/>
    <n v="0"/>
    <n v="259.88959999999997"/>
  </r>
  <r>
    <n v="5163"/>
    <x v="2558"/>
    <x v="0"/>
    <x v="741"/>
    <d v="2013-11-24T00:00:00"/>
    <s v="Second Class"/>
    <x v="219"/>
    <s v="Ashley Jarboe"/>
    <x v="0"/>
    <s v="United States"/>
    <s v="Taylor"/>
    <x v="12"/>
    <n v="48180"/>
    <x v="2"/>
    <s v="FUR-CH-10000863"/>
    <x v="0"/>
    <x v="1"/>
    <s v="Novimex Swivel Fabric Task Chair"/>
    <n v="301.95999999999998"/>
    <n v="2"/>
    <n v="0"/>
    <n v="33.215599999999995"/>
  </r>
  <r>
    <n v="5164"/>
    <x v="2559"/>
    <x v="1"/>
    <x v="380"/>
    <d v="2012-07-11T00:00:00"/>
    <s v="Standard Class"/>
    <x v="695"/>
    <s v="Sarah Jordon"/>
    <x v="0"/>
    <s v="United States"/>
    <s v="Pasadena"/>
    <x v="1"/>
    <n v="91104"/>
    <x v="1"/>
    <s v="FUR-CH-10003968"/>
    <x v="0"/>
    <x v="1"/>
    <s v="Novimex Turbo Task Chair"/>
    <n v="170.35200000000003"/>
    <n v="3"/>
    <n v="0.2"/>
    <n v="-17.035200000000003"/>
  </r>
  <r>
    <n v="5165"/>
    <x v="2560"/>
    <x v="2"/>
    <x v="849"/>
    <d v="2011-11-16T00:00:00"/>
    <s v="Standard Class"/>
    <x v="710"/>
    <s v="Sam Craven"/>
    <x v="0"/>
    <s v="United States"/>
    <s v="Midland"/>
    <x v="12"/>
    <n v="48640"/>
    <x v="2"/>
    <s v="OFF-AR-10001149"/>
    <x v="1"/>
    <x v="6"/>
    <s v="Avery Hi-Liter Comfort Grip Fluorescent Highlighter, Yellow Ink"/>
    <n v="3.9"/>
    <n v="2"/>
    <n v="0"/>
    <n v="1.5209999999999999"/>
  </r>
  <r>
    <n v="5166"/>
    <x v="2560"/>
    <x v="2"/>
    <x v="849"/>
    <d v="2011-11-16T00:00:00"/>
    <s v="Standard Class"/>
    <x v="710"/>
    <s v="Sam Craven"/>
    <x v="0"/>
    <s v="United States"/>
    <s v="Midland"/>
    <x v="12"/>
    <n v="48640"/>
    <x v="2"/>
    <s v="OFF-PA-10000130"/>
    <x v="1"/>
    <x v="10"/>
    <s v="Xerox 199"/>
    <n v="12.84"/>
    <n v="3"/>
    <n v="0"/>
    <n v="5.7779999999999987"/>
  </r>
  <r>
    <n v="5167"/>
    <x v="2560"/>
    <x v="2"/>
    <x v="849"/>
    <d v="2011-11-16T00:00:00"/>
    <s v="Standard Class"/>
    <x v="710"/>
    <s v="Sam Craven"/>
    <x v="0"/>
    <s v="United States"/>
    <s v="Midland"/>
    <x v="12"/>
    <n v="48640"/>
    <x v="2"/>
    <s v="OFF-PA-10002479"/>
    <x v="1"/>
    <x v="10"/>
    <s v="Xerox 4200 Series MultiUse Premium Copy Paper (20Lb. and 84 Bright)"/>
    <n v="15.84"/>
    <n v="3"/>
    <n v="0"/>
    <n v="7.1280000000000001"/>
  </r>
  <r>
    <n v="5168"/>
    <x v="2560"/>
    <x v="2"/>
    <x v="849"/>
    <d v="2011-11-16T00:00:00"/>
    <s v="Standard Class"/>
    <x v="710"/>
    <s v="Sam Craven"/>
    <x v="0"/>
    <s v="United States"/>
    <s v="Midland"/>
    <x v="12"/>
    <n v="48640"/>
    <x v="2"/>
    <s v="FUR-CH-10004997"/>
    <x v="0"/>
    <x v="1"/>
    <s v="Hon Every-Day Series Multi-Task Chairs"/>
    <n v="563.93999999999994"/>
    <n v="3"/>
    <n v="0"/>
    <n v="112.78800000000001"/>
  </r>
  <r>
    <n v="5169"/>
    <x v="2560"/>
    <x v="2"/>
    <x v="849"/>
    <d v="2011-11-16T00:00:00"/>
    <s v="Standard Class"/>
    <x v="710"/>
    <s v="Sam Craven"/>
    <x v="0"/>
    <s v="United States"/>
    <s v="Midland"/>
    <x v="12"/>
    <n v="48640"/>
    <x v="2"/>
    <s v="OFF-ST-10004950"/>
    <x v="1"/>
    <x v="4"/>
    <s v="Acco Perma 3000 Stacking Storage Drawers"/>
    <n v="62.94"/>
    <n v="3"/>
    <n v="0"/>
    <n v="11.958600000000001"/>
  </r>
  <r>
    <n v="5170"/>
    <x v="2560"/>
    <x v="2"/>
    <x v="849"/>
    <d v="2011-11-16T00:00:00"/>
    <s v="Standard Class"/>
    <x v="710"/>
    <s v="Sam Craven"/>
    <x v="0"/>
    <s v="United States"/>
    <s v="Midland"/>
    <x v="12"/>
    <n v="48640"/>
    <x v="2"/>
    <s v="OFF-ST-10001490"/>
    <x v="1"/>
    <x v="4"/>
    <s v="Hot File 7-Pocket, Floor Stand"/>
    <n v="535.41"/>
    <n v="3"/>
    <n v="0"/>
    <n v="160.62299999999993"/>
  </r>
  <r>
    <n v="5171"/>
    <x v="2561"/>
    <x v="0"/>
    <x v="1022"/>
    <d v="2013-05-30T00:00:00"/>
    <s v="Second Class"/>
    <x v="156"/>
    <s v="Laura Armstrong"/>
    <x v="1"/>
    <s v="United States"/>
    <s v="Detroit"/>
    <x v="12"/>
    <n v="48205"/>
    <x v="2"/>
    <s v="FUR-CH-10002024"/>
    <x v="0"/>
    <x v="1"/>
    <s v="HON 5400 Series Task Chairs for Big and Tall"/>
    <n v="3504.9"/>
    <n v="5"/>
    <n v="0"/>
    <n v="700.98000000000013"/>
  </r>
  <r>
    <n v="5172"/>
    <x v="2561"/>
    <x v="0"/>
    <x v="1022"/>
    <d v="2013-05-30T00:00:00"/>
    <s v="Second Class"/>
    <x v="156"/>
    <s v="Laura Armstrong"/>
    <x v="1"/>
    <s v="United States"/>
    <s v="Detroit"/>
    <x v="12"/>
    <n v="48205"/>
    <x v="2"/>
    <s v="OFF-PA-10001790"/>
    <x v="1"/>
    <x v="10"/>
    <s v="Xerox 1910"/>
    <n v="144.12"/>
    <n v="3"/>
    <n v="0"/>
    <n v="69.177599999999984"/>
  </r>
  <r>
    <n v="5173"/>
    <x v="2561"/>
    <x v="0"/>
    <x v="1022"/>
    <d v="2013-05-30T00:00:00"/>
    <s v="Second Class"/>
    <x v="156"/>
    <s v="Laura Armstrong"/>
    <x v="1"/>
    <s v="United States"/>
    <s v="Detroit"/>
    <x v="12"/>
    <n v="48205"/>
    <x v="2"/>
    <s v="OFF-PA-10000994"/>
    <x v="1"/>
    <x v="10"/>
    <s v="Xerox 1915"/>
    <n v="314.54999999999995"/>
    <n v="3"/>
    <n v="0"/>
    <n v="150.98399999999998"/>
  </r>
  <r>
    <n v="5174"/>
    <x v="2562"/>
    <x v="1"/>
    <x v="936"/>
    <d v="2012-03-10T00:00:00"/>
    <s v="First Class"/>
    <x v="712"/>
    <s v="Fred Chung"/>
    <x v="1"/>
    <s v="United States"/>
    <s v="Pueblo"/>
    <x v="22"/>
    <n v="81001"/>
    <x v="1"/>
    <s v="OFF-AR-10002399"/>
    <x v="1"/>
    <x v="6"/>
    <s v="Dixon Prang Watercolor Pencils, 10-Color Set with Brush"/>
    <n v="3.4079999999999999"/>
    <n v="1"/>
    <n v="0.2"/>
    <n v="0.89459999999999995"/>
  </r>
  <r>
    <n v="5175"/>
    <x v="2563"/>
    <x v="3"/>
    <x v="15"/>
    <d v="2014-10-25T00:00:00"/>
    <s v="Standard Class"/>
    <x v="244"/>
    <s v="Christina Anderson"/>
    <x v="0"/>
    <s v="United States"/>
    <s v="Waco"/>
    <x v="5"/>
    <n v="76706"/>
    <x v="2"/>
    <s v="OFF-BI-10002799"/>
    <x v="1"/>
    <x v="8"/>
    <s v="SlimView Poly Binder, 3/8&quot;"/>
    <n v="2.0719999999999996"/>
    <n v="2"/>
    <n v="0.8"/>
    <n v="-3.5224000000000011"/>
  </r>
  <r>
    <n v="5176"/>
    <x v="2563"/>
    <x v="3"/>
    <x v="15"/>
    <d v="2014-10-25T00:00:00"/>
    <s v="Standard Class"/>
    <x v="244"/>
    <s v="Christina Anderson"/>
    <x v="0"/>
    <s v="United States"/>
    <s v="Waco"/>
    <x v="5"/>
    <n v="76706"/>
    <x v="2"/>
    <s v="FUR-BO-10004360"/>
    <x v="0"/>
    <x v="0"/>
    <s v="Rush Hierlooms Collection Rich Wood Bookcases"/>
    <n v="328.39919999999995"/>
    <n v="3"/>
    <n v="0.32"/>
    <n v="-91.758599999999973"/>
  </r>
  <r>
    <n v="5177"/>
    <x v="2564"/>
    <x v="0"/>
    <x v="732"/>
    <d v="2013-11-09T00:00:00"/>
    <s v="First Class"/>
    <x v="98"/>
    <s v="Joseph Holt"/>
    <x v="0"/>
    <s v="United States"/>
    <s v="San Francisco"/>
    <x v="1"/>
    <n v="94109"/>
    <x v="1"/>
    <s v="OFF-BI-10002082"/>
    <x v="1"/>
    <x v="8"/>
    <s v="GBC Twin Loop Wire Binding Elements"/>
    <n v="53.248000000000005"/>
    <n v="2"/>
    <n v="0.2"/>
    <n v="19.968"/>
  </r>
  <r>
    <n v="5178"/>
    <x v="2565"/>
    <x v="0"/>
    <x v="482"/>
    <d v="2013-12-31T00:00:00"/>
    <s v="Standard Class"/>
    <x v="295"/>
    <s v="Anthony Johnson"/>
    <x v="1"/>
    <s v="United States"/>
    <s v="New York City"/>
    <x v="15"/>
    <n v="10024"/>
    <x v="3"/>
    <s v="OFF-BI-10004967"/>
    <x v="1"/>
    <x v="8"/>
    <s v="Round Ring Binders"/>
    <n v="4.9920000000000009"/>
    <n v="3"/>
    <n v="0.2"/>
    <n v="1.6848000000000001"/>
  </r>
  <r>
    <n v="5179"/>
    <x v="2566"/>
    <x v="1"/>
    <x v="657"/>
    <d v="2012-04-19T00:00:00"/>
    <s v="Standard Class"/>
    <x v="387"/>
    <s v="Bill Tyler"/>
    <x v="1"/>
    <s v="United States"/>
    <s v="Los Angeles"/>
    <x v="1"/>
    <n v="90036"/>
    <x v="1"/>
    <s v="FUR-FU-10004973"/>
    <x v="0"/>
    <x v="5"/>
    <s v="Flat Face Poster Frame"/>
    <n v="37.68"/>
    <n v="2"/>
    <n v="0"/>
    <n v="15.825600000000001"/>
  </r>
  <r>
    <n v="5180"/>
    <x v="2566"/>
    <x v="1"/>
    <x v="657"/>
    <d v="2012-04-19T00:00:00"/>
    <s v="Standard Class"/>
    <x v="387"/>
    <s v="Bill Tyler"/>
    <x v="1"/>
    <s v="United States"/>
    <s v="Los Angeles"/>
    <x v="1"/>
    <n v="90036"/>
    <x v="1"/>
    <s v="TEC-PH-10003645"/>
    <x v="2"/>
    <x v="7"/>
    <s v="Aastra 57i VoIP phone"/>
    <n v="258.57600000000002"/>
    <n v="2"/>
    <n v="0.2"/>
    <n v="19.393200000000007"/>
  </r>
  <r>
    <n v="5181"/>
    <x v="2566"/>
    <x v="1"/>
    <x v="657"/>
    <d v="2012-04-19T00:00:00"/>
    <s v="Standard Class"/>
    <x v="387"/>
    <s v="Bill Tyler"/>
    <x v="1"/>
    <s v="United States"/>
    <s v="Los Angeles"/>
    <x v="1"/>
    <n v="90036"/>
    <x v="1"/>
    <s v="OFF-AP-10004980"/>
    <x v="1"/>
    <x v="9"/>
    <s v="3M Replacement Filter for Office Air Cleaner for 20' x 33' Room"/>
    <n v="75.84"/>
    <n v="2"/>
    <n v="0"/>
    <n v="29.577600000000004"/>
  </r>
  <r>
    <n v="5182"/>
    <x v="2567"/>
    <x v="3"/>
    <x v="510"/>
    <d v="2014-09-16T00:00:00"/>
    <s v="First Class"/>
    <x v="137"/>
    <s v="Don Jones"/>
    <x v="1"/>
    <s v="United States"/>
    <s v="Woonsocket"/>
    <x v="34"/>
    <n v="2895"/>
    <x v="3"/>
    <s v="OFF-PA-10003797"/>
    <x v="1"/>
    <x v="10"/>
    <s v="Xerox 209"/>
    <n v="45.36"/>
    <n v="7"/>
    <n v="0"/>
    <n v="21.772800000000004"/>
  </r>
  <r>
    <n v="5183"/>
    <x v="2567"/>
    <x v="3"/>
    <x v="510"/>
    <d v="2014-09-16T00:00:00"/>
    <s v="First Class"/>
    <x v="137"/>
    <s v="Don Jones"/>
    <x v="1"/>
    <s v="United States"/>
    <s v="Woonsocket"/>
    <x v="34"/>
    <n v="2895"/>
    <x v="3"/>
    <s v="OFF-BI-10003707"/>
    <x v="1"/>
    <x v="8"/>
    <s v="Aluminum Screw Posts"/>
    <n v="45.78"/>
    <n v="3"/>
    <n v="0"/>
    <n v="22.89"/>
  </r>
  <r>
    <n v="5184"/>
    <x v="2568"/>
    <x v="3"/>
    <x v="241"/>
    <d v="2014-09-28T00:00:00"/>
    <s v="First Class"/>
    <x v="165"/>
    <s v="Anna Gayman"/>
    <x v="0"/>
    <s v="United States"/>
    <s v="Columbus"/>
    <x v="32"/>
    <n v="31907"/>
    <x v="0"/>
    <s v="OFF-ST-10000885"/>
    <x v="1"/>
    <x v="4"/>
    <s v="Fellowes Desktop Hanging File Manager"/>
    <n v="40.29"/>
    <n v="3"/>
    <n v="0"/>
    <n v="10.0725"/>
  </r>
  <r>
    <n v="5185"/>
    <x v="2568"/>
    <x v="3"/>
    <x v="241"/>
    <d v="2014-09-28T00:00:00"/>
    <s v="First Class"/>
    <x v="165"/>
    <s v="Anna Gayman"/>
    <x v="0"/>
    <s v="United States"/>
    <s v="Columbus"/>
    <x v="32"/>
    <n v="31907"/>
    <x v="0"/>
    <s v="OFF-BI-10002827"/>
    <x v="1"/>
    <x v="8"/>
    <s v="Avery Durable Poly Binders"/>
    <n v="38.71"/>
    <n v="7"/>
    <n v="0"/>
    <n v="17.8066"/>
  </r>
  <r>
    <n v="5186"/>
    <x v="2569"/>
    <x v="1"/>
    <x v="998"/>
    <d v="2012-10-15T00:00:00"/>
    <s v="Standard Class"/>
    <x v="479"/>
    <s v="John Dryer"/>
    <x v="0"/>
    <s v="United States"/>
    <s v="Jacksonville"/>
    <x v="2"/>
    <n v="32216"/>
    <x v="0"/>
    <s v="OFF-ST-10004459"/>
    <x v="1"/>
    <x v="4"/>
    <s v="Tennsco Single-Tier Lockers"/>
    <n v="1801.6320000000001"/>
    <n v="6"/>
    <n v="0.2"/>
    <n v="-337.80600000000004"/>
  </r>
  <r>
    <n v="5187"/>
    <x v="2570"/>
    <x v="1"/>
    <x v="154"/>
    <d v="2012-12-03T00:00:00"/>
    <s v="Standard Class"/>
    <x v="258"/>
    <s v="Eugene Hildebrand"/>
    <x v="2"/>
    <s v="United States"/>
    <s v="Philadelphia"/>
    <x v="9"/>
    <n v="19140"/>
    <x v="3"/>
    <s v="TEC-PH-10002789"/>
    <x v="2"/>
    <x v="7"/>
    <s v="LG Exalt"/>
    <n v="748.75200000000007"/>
    <n v="8"/>
    <n v="0.4"/>
    <n v="-162.22960000000006"/>
  </r>
  <r>
    <n v="5188"/>
    <x v="2571"/>
    <x v="1"/>
    <x v="1023"/>
    <d v="2012-09-18T00:00:00"/>
    <s v="Standard Class"/>
    <x v="233"/>
    <s v="Zuschuss Carroll"/>
    <x v="0"/>
    <s v="United States"/>
    <s v="Columbus"/>
    <x v="14"/>
    <n v="47201"/>
    <x v="2"/>
    <s v="TEC-AC-10001314"/>
    <x v="2"/>
    <x v="11"/>
    <s v="Case Logic 2.4GHz Wireless Keyboard"/>
    <n v="199.96"/>
    <n v="4"/>
    <n v="0"/>
    <n v="15.996799999999979"/>
  </r>
  <r>
    <n v="5189"/>
    <x v="2571"/>
    <x v="1"/>
    <x v="1023"/>
    <d v="2012-09-18T00:00:00"/>
    <s v="Standard Class"/>
    <x v="233"/>
    <s v="Zuschuss Carroll"/>
    <x v="0"/>
    <s v="United States"/>
    <s v="Columbus"/>
    <x v="14"/>
    <n v="47201"/>
    <x v="2"/>
    <s v="FUR-CH-10000015"/>
    <x v="0"/>
    <x v="1"/>
    <s v="Hon Multipurpose Stacking Arm Chairs"/>
    <n v="1516.2"/>
    <n v="7"/>
    <n v="0"/>
    <n v="394.21199999999999"/>
  </r>
  <r>
    <n v="5190"/>
    <x v="2572"/>
    <x v="3"/>
    <x v="237"/>
    <d v="2014-11-19T00:00:00"/>
    <s v="Standard Class"/>
    <x v="190"/>
    <s v="Xylona Preis"/>
    <x v="0"/>
    <s v="United States"/>
    <s v="Pasadena"/>
    <x v="5"/>
    <n v="77506"/>
    <x v="2"/>
    <s v="TEC-AC-10004855"/>
    <x v="2"/>
    <x v="11"/>
    <s v="V7 USB Numeric Keypad"/>
    <n v="167.95200000000003"/>
    <n v="6"/>
    <n v="0.2"/>
    <n v="-27.292200000000001"/>
  </r>
  <r>
    <n v="5191"/>
    <x v="2572"/>
    <x v="3"/>
    <x v="237"/>
    <d v="2014-11-19T00:00:00"/>
    <s v="Standard Class"/>
    <x v="190"/>
    <s v="Xylona Preis"/>
    <x v="0"/>
    <s v="United States"/>
    <s v="Pasadena"/>
    <x v="5"/>
    <n v="77506"/>
    <x v="2"/>
    <s v="OFF-AR-10003582"/>
    <x v="1"/>
    <x v="6"/>
    <s v="Boston Electric Pencil Sharpener, Model 1818, Charcoal Black"/>
    <n v="45.04"/>
    <n v="2"/>
    <n v="0.2"/>
    <n v="4.5040000000000031"/>
  </r>
  <r>
    <n v="5192"/>
    <x v="2573"/>
    <x v="3"/>
    <x v="1024"/>
    <d v="2014-05-10T00:00:00"/>
    <s v="Standard Class"/>
    <x v="213"/>
    <s v="Darren Koutras"/>
    <x v="0"/>
    <s v="United States"/>
    <s v="San Francisco"/>
    <x v="1"/>
    <n v="94122"/>
    <x v="1"/>
    <s v="OFF-EN-10003448"/>
    <x v="1"/>
    <x v="12"/>
    <s v="Peel &amp; Seel Recycled Catalog Envelopes, Brown"/>
    <n v="23.16"/>
    <n v="2"/>
    <n v="0"/>
    <n v="11.58"/>
  </r>
  <r>
    <n v="5193"/>
    <x v="2574"/>
    <x v="2"/>
    <x v="683"/>
    <d v="2011-12-01T00:00:00"/>
    <s v="Second Class"/>
    <x v="294"/>
    <s v="Chris Selesnick"/>
    <x v="1"/>
    <s v="United States"/>
    <s v="Columbia"/>
    <x v="20"/>
    <n v="29203"/>
    <x v="0"/>
    <s v="FUR-FU-10003773"/>
    <x v="0"/>
    <x v="5"/>
    <s v="Eldon Cleatmat Plus Chair Mats for High Pile Carpets"/>
    <n v="397.59999999999997"/>
    <n v="5"/>
    <n v="0"/>
    <n v="43.735999999999962"/>
  </r>
  <r>
    <n v="5194"/>
    <x v="2574"/>
    <x v="2"/>
    <x v="683"/>
    <d v="2011-12-01T00:00:00"/>
    <s v="Second Class"/>
    <x v="294"/>
    <s v="Chris Selesnick"/>
    <x v="1"/>
    <s v="United States"/>
    <s v="Columbia"/>
    <x v="20"/>
    <n v="29203"/>
    <x v="0"/>
    <s v="OFF-PA-10001363"/>
    <x v="1"/>
    <x v="10"/>
    <s v="Xerox 1933"/>
    <n v="85.96"/>
    <n v="7"/>
    <n v="0"/>
    <n v="40.401199999999996"/>
  </r>
  <r>
    <n v="5195"/>
    <x v="2574"/>
    <x v="2"/>
    <x v="683"/>
    <d v="2011-12-01T00:00:00"/>
    <s v="Second Class"/>
    <x v="294"/>
    <s v="Chris Selesnick"/>
    <x v="1"/>
    <s v="United States"/>
    <s v="Columbia"/>
    <x v="20"/>
    <n v="29203"/>
    <x v="0"/>
    <s v="OFF-AR-10004757"/>
    <x v="1"/>
    <x v="6"/>
    <s v="Crayola Colored Pencils"/>
    <n v="13.12"/>
    <n v="4"/>
    <n v="0"/>
    <n v="4.3295999999999992"/>
  </r>
  <r>
    <n v="5196"/>
    <x v="2574"/>
    <x v="2"/>
    <x v="683"/>
    <d v="2011-12-01T00:00:00"/>
    <s v="Second Class"/>
    <x v="294"/>
    <s v="Chris Selesnick"/>
    <x v="1"/>
    <s v="United States"/>
    <s v="Columbia"/>
    <x v="20"/>
    <n v="29203"/>
    <x v="0"/>
    <s v="OFF-BI-10000309"/>
    <x v="1"/>
    <x v="8"/>
    <s v="GBC Twin Loop Wire Binding Elements, 9/16&quot; Spine, Black"/>
    <n v="45.660000000000004"/>
    <n v="3"/>
    <n v="0"/>
    <n v="22.3734"/>
  </r>
  <r>
    <n v="5197"/>
    <x v="2575"/>
    <x v="2"/>
    <x v="1025"/>
    <d v="2011-05-15T00:00:00"/>
    <s v="Standard Class"/>
    <x v="482"/>
    <s v="Arianne Irving"/>
    <x v="0"/>
    <s v="United States"/>
    <s v="Kent"/>
    <x v="4"/>
    <n v="98031"/>
    <x v="1"/>
    <s v="OFF-EN-10001434"/>
    <x v="1"/>
    <x v="12"/>
    <s v="Strathmore #10 Envelopes, Ultimate White"/>
    <n v="158.13"/>
    <n v="3"/>
    <n v="0"/>
    <n v="77.483699999999999"/>
  </r>
  <r>
    <n v="5198"/>
    <x v="2575"/>
    <x v="2"/>
    <x v="1025"/>
    <d v="2011-05-15T00:00:00"/>
    <s v="Standard Class"/>
    <x v="482"/>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x v="397"/>
    <s v="Alex Avila"/>
    <x v="0"/>
    <s v="United States"/>
    <s v="Round Rock"/>
    <x v="5"/>
    <n v="78664"/>
    <x v="2"/>
    <s v="OFF-SU-10000151"/>
    <x v="1"/>
    <x v="14"/>
    <s v="High Speed Automatic Electric Letter Opener"/>
    <n v="3930.0720000000001"/>
    <n v="3"/>
    <n v="0.2"/>
    <n v="-786.01440000000025"/>
  </r>
  <r>
    <n v="5200"/>
    <x v="2576"/>
    <x v="0"/>
    <x v="840"/>
    <d v="2013-03-09T00:00:00"/>
    <s v="Standard Class"/>
    <x v="397"/>
    <s v="Alex Avila"/>
    <x v="0"/>
    <s v="United States"/>
    <s v="Round Rock"/>
    <x v="5"/>
    <n v="78664"/>
    <x v="2"/>
    <s v="OFF-FA-10001332"/>
    <x v="1"/>
    <x v="13"/>
    <s v="Acco Banker's Clasps, 5 3/4&quot;-Long"/>
    <n v="2.3039999999999998"/>
    <n v="1"/>
    <n v="0.2"/>
    <n v="0.77759999999999996"/>
  </r>
  <r>
    <n v="5201"/>
    <x v="2576"/>
    <x v="0"/>
    <x v="840"/>
    <d v="2013-03-09T00:00:00"/>
    <s v="Standard Class"/>
    <x v="397"/>
    <s v="Alex Avila"/>
    <x v="0"/>
    <s v="United States"/>
    <s v="Round Rock"/>
    <x v="5"/>
    <n v="78664"/>
    <x v="2"/>
    <s v="TEC-PH-10000895"/>
    <x v="2"/>
    <x v="7"/>
    <s v="Polycom VVX 310 VoIP phone"/>
    <n v="431.97600000000006"/>
    <n v="3"/>
    <n v="0.2"/>
    <n v="32.398200000000017"/>
  </r>
  <r>
    <n v="5202"/>
    <x v="2576"/>
    <x v="0"/>
    <x v="840"/>
    <d v="2013-03-09T00:00:00"/>
    <s v="Standard Class"/>
    <x v="397"/>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x v="681"/>
    <s v="Richard Eichhorn"/>
    <x v="0"/>
    <s v="United States"/>
    <s v="Oakland"/>
    <x v="1"/>
    <n v="94601"/>
    <x v="1"/>
    <s v="FUR-FU-10004018"/>
    <x v="0"/>
    <x v="5"/>
    <s v="Tensor Computer Mounted Lamp"/>
    <n v="104.23"/>
    <n v="7"/>
    <n v="0"/>
    <n v="28.142100000000006"/>
  </r>
  <r>
    <n v="5204"/>
    <x v="2577"/>
    <x v="1"/>
    <x v="762"/>
    <d v="2012-08-19T00:00:00"/>
    <s v="Standard Class"/>
    <x v="681"/>
    <s v="Richard Eichhorn"/>
    <x v="0"/>
    <s v="United States"/>
    <s v="Oakland"/>
    <x v="1"/>
    <n v="94601"/>
    <x v="1"/>
    <s v="OFF-ST-10003638"/>
    <x v="1"/>
    <x v="4"/>
    <s v="Mobile Personal File Cube"/>
    <n v="70.260000000000005"/>
    <n v="3"/>
    <n v="0"/>
    <n v="18.970199999999998"/>
  </r>
  <r>
    <n v="5205"/>
    <x v="2578"/>
    <x v="1"/>
    <x v="811"/>
    <d v="2012-09-18T00:00:00"/>
    <s v="Standard Class"/>
    <x v="612"/>
    <s v="Tamara Manning"/>
    <x v="0"/>
    <s v="United States"/>
    <s v="Auburn"/>
    <x v="15"/>
    <n v="13021"/>
    <x v="3"/>
    <s v="OFF-AR-10004685"/>
    <x v="1"/>
    <x v="6"/>
    <s v="Binney &amp; Smith Crayola Metallic Colored Pencils, 8-Color Set"/>
    <n v="9.26"/>
    <n v="2"/>
    <n v="0"/>
    <n v="3.0557999999999996"/>
  </r>
  <r>
    <n v="5206"/>
    <x v="2578"/>
    <x v="1"/>
    <x v="811"/>
    <d v="2012-09-18T00:00:00"/>
    <s v="Standard Class"/>
    <x v="612"/>
    <s v="Tamara Manning"/>
    <x v="0"/>
    <s v="United States"/>
    <s v="Auburn"/>
    <x v="15"/>
    <n v="13021"/>
    <x v="3"/>
    <s v="OFF-ST-10001713"/>
    <x v="1"/>
    <x v="4"/>
    <s v="Gould Plastics 9-Pocket Panel Bin, 18-3/8w x 5-1/4d x 20-1/2h, Black"/>
    <n v="105.98"/>
    <n v="2"/>
    <n v="0"/>
    <n v="4.2391999999999967"/>
  </r>
  <r>
    <n v="5207"/>
    <x v="2578"/>
    <x v="1"/>
    <x v="811"/>
    <d v="2012-09-18T00:00:00"/>
    <s v="Standard Class"/>
    <x v="612"/>
    <s v="Tamara Manning"/>
    <x v="0"/>
    <s v="United States"/>
    <s v="Auburn"/>
    <x v="15"/>
    <n v="13021"/>
    <x v="3"/>
    <s v="OFF-FA-10000490"/>
    <x v="1"/>
    <x v="13"/>
    <s v="OIC Binder Clips, Mini, 1/4&quot; Capacity, Black"/>
    <n v="1.24"/>
    <n v="1"/>
    <n v="0"/>
    <n v="0.58279999999999998"/>
  </r>
  <r>
    <n v="5208"/>
    <x v="2578"/>
    <x v="1"/>
    <x v="811"/>
    <d v="2012-09-18T00:00:00"/>
    <s v="Standard Class"/>
    <x v="612"/>
    <s v="Tamara Manning"/>
    <x v="0"/>
    <s v="United States"/>
    <s v="Auburn"/>
    <x v="15"/>
    <n v="13021"/>
    <x v="3"/>
    <s v="OFF-LA-10002043"/>
    <x v="1"/>
    <x v="2"/>
    <s v="Avery 489"/>
    <n v="20.7"/>
    <n v="2"/>
    <n v="0"/>
    <n v="9.9359999999999999"/>
  </r>
  <r>
    <n v="5209"/>
    <x v="2578"/>
    <x v="1"/>
    <x v="811"/>
    <d v="2012-09-18T00:00:00"/>
    <s v="Standard Class"/>
    <x v="612"/>
    <s v="Tamara Manning"/>
    <x v="0"/>
    <s v="United States"/>
    <s v="Auburn"/>
    <x v="15"/>
    <n v="13021"/>
    <x v="3"/>
    <s v="OFF-PA-10002464"/>
    <x v="1"/>
    <x v="10"/>
    <s v="HP Office Recycled Paper (20Lb. and 87 Bright)"/>
    <n v="28.900000000000002"/>
    <n v="5"/>
    <n v="0"/>
    <n v="14.161000000000001"/>
  </r>
  <r>
    <n v="5210"/>
    <x v="2578"/>
    <x v="1"/>
    <x v="811"/>
    <d v="2012-09-18T00:00:00"/>
    <s v="Standard Class"/>
    <x v="612"/>
    <s v="Tamara Manning"/>
    <x v="0"/>
    <s v="United States"/>
    <s v="Auburn"/>
    <x v="15"/>
    <n v="13021"/>
    <x v="3"/>
    <s v="OFF-EN-10002504"/>
    <x v="1"/>
    <x v="12"/>
    <s v="Tyvek  Top-Opening Peel &amp; Seel Envelopes, Plain White"/>
    <n v="27.18"/>
    <n v="1"/>
    <n v="0"/>
    <n v="12.7746"/>
  </r>
  <r>
    <n v="5211"/>
    <x v="2579"/>
    <x v="1"/>
    <x v="1026"/>
    <d v="2012-01-18T00:00:00"/>
    <s v="Standard Class"/>
    <x v="453"/>
    <s v="Yana Sorensen"/>
    <x v="1"/>
    <s v="United States"/>
    <s v="Newark"/>
    <x v="13"/>
    <n v="19711"/>
    <x v="3"/>
    <s v="OFF-ST-10002615"/>
    <x v="1"/>
    <x v="4"/>
    <s v="Dual Level, Single-Width Filing Carts"/>
    <n v="465.18"/>
    <n v="3"/>
    <n v="0"/>
    <n v="120.94680000000001"/>
  </r>
  <r>
    <n v="5212"/>
    <x v="2580"/>
    <x v="1"/>
    <x v="793"/>
    <d v="2012-05-16T00:00:00"/>
    <s v="Second Class"/>
    <x v="616"/>
    <s v="Annie Zypern"/>
    <x v="0"/>
    <s v="United States"/>
    <s v="New York City"/>
    <x v="15"/>
    <n v="10024"/>
    <x v="3"/>
    <s v="OFF-ST-10004258"/>
    <x v="1"/>
    <x v="4"/>
    <s v="Portable Personal File Box"/>
    <n v="36.630000000000003"/>
    <n v="3"/>
    <n v="0"/>
    <n v="9.8901000000000039"/>
  </r>
  <r>
    <n v="5213"/>
    <x v="2581"/>
    <x v="0"/>
    <x v="182"/>
    <d v="2013-09-27T00:00:00"/>
    <s v="Same Day"/>
    <x v="320"/>
    <s v="Chuck Magee"/>
    <x v="0"/>
    <s v="United States"/>
    <s v="Redlands"/>
    <x v="1"/>
    <n v="92374"/>
    <x v="1"/>
    <s v="OFF-ST-10004507"/>
    <x v="1"/>
    <x v="4"/>
    <s v="Advantus Rolling Storage Box"/>
    <n v="51.449999999999996"/>
    <n v="3"/>
    <n v="0"/>
    <n v="13.891499999999999"/>
  </r>
  <r>
    <n v="5214"/>
    <x v="2581"/>
    <x v="0"/>
    <x v="182"/>
    <d v="2013-09-27T00:00:00"/>
    <s v="Same Day"/>
    <x v="320"/>
    <s v="Chuck Magee"/>
    <x v="0"/>
    <s v="United States"/>
    <s v="Redlands"/>
    <x v="1"/>
    <n v="92374"/>
    <x v="1"/>
    <s v="OFF-LA-10000262"/>
    <x v="1"/>
    <x v="2"/>
    <s v="Avery 494"/>
    <n v="7.83"/>
    <n v="3"/>
    <n v="0"/>
    <n v="3.6017999999999999"/>
  </r>
  <r>
    <n v="5215"/>
    <x v="2581"/>
    <x v="0"/>
    <x v="182"/>
    <d v="2013-09-27T00:00:00"/>
    <s v="Same Day"/>
    <x v="320"/>
    <s v="Chuck Magee"/>
    <x v="0"/>
    <s v="United States"/>
    <s v="Redlands"/>
    <x v="1"/>
    <n v="92374"/>
    <x v="1"/>
    <s v="OFF-AR-10002445"/>
    <x v="1"/>
    <x v="6"/>
    <s v="SANFORD Major Accent Highlighters"/>
    <n v="35.4"/>
    <n v="5"/>
    <n v="0"/>
    <n v="13.452000000000002"/>
  </r>
  <r>
    <n v="5216"/>
    <x v="2581"/>
    <x v="0"/>
    <x v="182"/>
    <d v="2013-09-27T00:00:00"/>
    <s v="Same Day"/>
    <x v="320"/>
    <s v="Chuck Magee"/>
    <x v="0"/>
    <s v="United States"/>
    <s v="Redlands"/>
    <x v="1"/>
    <n v="92374"/>
    <x v="1"/>
    <s v="OFF-PA-10001667"/>
    <x v="1"/>
    <x v="10"/>
    <s v="Great White Multi-Use Recycled Paper (20Lb. and 84 Bright)"/>
    <n v="29.900000000000002"/>
    <n v="5"/>
    <n v="0"/>
    <n v="13.454999999999998"/>
  </r>
  <r>
    <n v="5217"/>
    <x v="2582"/>
    <x v="3"/>
    <x v="428"/>
    <d v="2014-09-16T00:00:00"/>
    <s v="Standard Class"/>
    <x v="677"/>
    <s v="Joy Bell-"/>
    <x v="0"/>
    <s v="United States"/>
    <s v="Roseville"/>
    <x v="12"/>
    <n v="48066"/>
    <x v="2"/>
    <s v="OFF-EN-10000461"/>
    <x v="1"/>
    <x v="12"/>
    <s v="#10- 4 1/8&quot; x 9 1/2&quot; Recycled Envelopes"/>
    <n v="17.48"/>
    <n v="2"/>
    <n v="0"/>
    <n v="8.2156000000000002"/>
  </r>
  <r>
    <n v="5218"/>
    <x v="2583"/>
    <x v="3"/>
    <x v="4"/>
    <d v="2014-04-18T00:00:00"/>
    <s v="Second Class"/>
    <x v="374"/>
    <s v="Noel Staavos"/>
    <x v="1"/>
    <s v="United States"/>
    <s v="Los Angeles"/>
    <x v="1"/>
    <n v="90049"/>
    <x v="1"/>
    <s v="OFF-PA-10002254"/>
    <x v="1"/>
    <x v="10"/>
    <s v="Xerox 1883"/>
    <n v="79.14"/>
    <n v="3"/>
    <n v="0"/>
    <n v="36.404399999999995"/>
  </r>
  <r>
    <n v="5219"/>
    <x v="2584"/>
    <x v="3"/>
    <x v="193"/>
    <d v="2014-06-15T00:00:00"/>
    <s v="Standard Class"/>
    <x v="18"/>
    <s v="Linda Cazamias"/>
    <x v="1"/>
    <s v="United States"/>
    <s v="New York City"/>
    <x v="15"/>
    <n v="10011"/>
    <x v="3"/>
    <s v="OFF-AR-10001868"/>
    <x v="1"/>
    <x v="6"/>
    <s v="Prang Dustless Chalk Sticks"/>
    <n v="8.4"/>
    <n v="5"/>
    <n v="0"/>
    <n v="4.2"/>
  </r>
  <r>
    <n v="5220"/>
    <x v="2585"/>
    <x v="3"/>
    <x v="853"/>
    <d v="2014-09-02T00:00:00"/>
    <s v="Same Day"/>
    <x v="222"/>
    <s v="Cynthia Arntzen"/>
    <x v="0"/>
    <s v="United States"/>
    <s v="Detroit"/>
    <x v="12"/>
    <n v="48205"/>
    <x v="2"/>
    <s v="FUR-CH-10004875"/>
    <x v="0"/>
    <x v="1"/>
    <s v="Harbour Creations 67200 Series Stacking Chairs"/>
    <n v="498.26000000000005"/>
    <n v="7"/>
    <n v="0"/>
    <n v="134.53020000000001"/>
  </r>
  <r>
    <n v="5221"/>
    <x v="2586"/>
    <x v="2"/>
    <x v="1027"/>
    <d v="2011-06-20T00:00:00"/>
    <s v="Standard Class"/>
    <x v="676"/>
    <s v="Sharelle Roach"/>
    <x v="2"/>
    <s v="United States"/>
    <s v="Detroit"/>
    <x v="12"/>
    <n v="48234"/>
    <x v="2"/>
    <s v="FUR-BO-10000711"/>
    <x v="0"/>
    <x v="0"/>
    <s v="Hon Metal Bookcases, Gray"/>
    <n v="212.94"/>
    <n v="3"/>
    <n v="0"/>
    <n v="57.4938"/>
  </r>
  <r>
    <n v="5222"/>
    <x v="2587"/>
    <x v="3"/>
    <x v="796"/>
    <d v="2014-05-23T00:00:00"/>
    <s v="Second Class"/>
    <x v="452"/>
    <s v="Paul Prost"/>
    <x v="2"/>
    <s v="United States"/>
    <s v="Springfield"/>
    <x v="25"/>
    <n v="65807"/>
    <x v="2"/>
    <s v="OFF-AP-10000938"/>
    <x v="1"/>
    <x v="9"/>
    <s v="Avanti 1.7 Cu. Ft. Refrigerator"/>
    <n v="706.86"/>
    <n v="7"/>
    <n v="0"/>
    <n v="197.92079999999999"/>
  </r>
  <r>
    <n v="5223"/>
    <x v="2587"/>
    <x v="3"/>
    <x v="796"/>
    <d v="2014-05-23T00:00:00"/>
    <s v="Second Class"/>
    <x v="452"/>
    <s v="Paul Prost"/>
    <x v="2"/>
    <s v="United States"/>
    <s v="Springfield"/>
    <x v="25"/>
    <n v="65807"/>
    <x v="2"/>
    <s v="TEC-PH-10003555"/>
    <x v="2"/>
    <x v="7"/>
    <s v="Motorola HK250 Universal Bluetooth Headset"/>
    <n v="114.94999999999999"/>
    <n v="5"/>
    <n v="0"/>
    <n v="2.2990000000000066"/>
  </r>
  <r>
    <n v="5224"/>
    <x v="2587"/>
    <x v="3"/>
    <x v="796"/>
    <d v="2014-05-23T00:00:00"/>
    <s v="Second Class"/>
    <x v="452"/>
    <s v="Paul Prost"/>
    <x v="2"/>
    <s v="United States"/>
    <s v="Springfield"/>
    <x v="25"/>
    <n v="65807"/>
    <x v="2"/>
    <s v="OFF-BI-10001267"/>
    <x v="1"/>
    <x v="8"/>
    <s v="Universal Recycled Hanging Pressboard Report Binders, Letter Size"/>
    <n v="43.19"/>
    <n v="7"/>
    <n v="0"/>
    <n v="20.731199999999998"/>
  </r>
  <r>
    <n v="5225"/>
    <x v="2588"/>
    <x v="3"/>
    <x v="510"/>
    <d v="2014-09-18T00:00:00"/>
    <s v="Second Class"/>
    <x v="622"/>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x v="548"/>
    <s v="Adam Shillingsburg"/>
    <x v="0"/>
    <s v="United States"/>
    <s v="New York City"/>
    <x v="15"/>
    <n v="10011"/>
    <x v="3"/>
    <s v="OFF-BI-10001553"/>
    <x v="1"/>
    <x v="8"/>
    <s v="SpineVue Locking Slant-D Ring Binders by Cardinal"/>
    <n v="36.56"/>
    <n v="5"/>
    <n v="0.2"/>
    <n v="12.795999999999999"/>
  </r>
  <r>
    <n v="5227"/>
    <x v="2589"/>
    <x v="0"/>
    <x v="1028"/>
    <d v="2013-06-27T00:00:00"/>
    <s v="Standard Class"/>
    <x v="548"/>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x v="548"/>
    <s v="Adam Shillingsburg"/>
    <x v="0"/>
    <s v="United States"/>
    <s v="New York City"/>
    <x v="15"/>
    <n v="10011"/>
    <x v="3"/>
    <s v="FUR-BO-10003272"/>
    <x v="0"/>
    <x v="0"/>
    <s v="O'Sullivan Living Dimensions 5-Shelf Bookcases"/>
    <n v="353.56799999999998"/>
    <n v="2"/>
    <n v="0.2"/>
    <n v="-44.196000000000026"/>
  </r>
  <r>
    <n v="5229"/>
    <x v="2590"/>
    <x v="2"/>
    <x v="35"/>
    <d v="2011-12-01T00:00:00"/>
    <s v="Standard Class"/>
    <x v="60"/>
    <s v="Lindsay Shagiari"/>
    <x v="2"/>
    <s v="United States"/>
    <s v="San Francisco"/>
    <x v="1"/>
    <n v="94109"/>
    <x v="1"/>
    <s v="OFF-PA-10001033"/>
    <x v="1"/>
    <x v="10"/>
    <s v="Xerox 1893"/>
    <n v="81.98"/>
    <n v="2"/>
    <n v="0"/>
    <n v="40.170200000000001"/>
  </r>
  <r>
    <n v="5230"/>
    <x v="2591"/>
    <x v="3"/>
    <x v="498"/>
    <d v="2014-03-23T00:00:00"/>
    <s v="Second Class"/>
    <x v="193"/>
    <s v="Sue Ann Reed"/>
    <x v="0"/>
    <s v="United States"/>
    <s v="Fresno"/>
    <x v="1"/>
    <n v="93727"/>
    <x v="1"/>
    <s v="OFF-BI-10001553"/>
    <x v="1"/>
    <x v="8"/>
    <s v="SpineVue Locking Slant-D Ring Binders by Cardinal"/>
    <n v="14.624000000000002"/>
    <n v="2"/>
    <n v="0.2"/>
    <n v="5.1183999999999994"/>
  </r>
  <r>
    <n v="5231"/>
    <x v="2591"/>
    <x v="3"/>
    <x v="498"/>
    <d v="2014-03-23T00:00:00"/>
    <s v="Second Class"/>
    <x v="193"/>
    <s v="Sue Ann Reed"/>
    <x v="0"/>
    <s v="United States"/>
    <s v="Fresno"/>
    <x v="1"/>
    <n v="93727"/>
    <x v="1"/>
    <s v="FUR-TA-10001095"/>
    <x v="0"/>
    <x v="3"/>
    <s v="Chromcraft Round Conference Tables"/>
    <n v="697.16"/>
    <n v="5"/>
    <n v="0.2"/>
    <n v="8.7144999999999868"/>
  </r>
  <r>
    <n v="5232"/>
    <x v="2591"/>
    <x v="3"/>
    <x v="498"/>
    <d v="2014-03-23T00:00:00"/>
    <s v="Second Class"/>
    <x v="193"/>
    <s v="Sue Ann Reed"/>
    <x v="0"/>
    <s v="United States"/>
    <s v="Fresno"/>
    <x v="1"/>
    <n v="93727"/>
    <x v="1"/>
    <s v="FUR-FU-10001185"/>
    <x v="0"/>
    <x v="5"/>
    <s v="Advantus Employee of the Month Certificate Frame, 11 x 13-1/2"/>
    <n v="30.93"/>
    <n v="1"/>
    <n v="0"/>
    <n v="12.6813"/>
  </r>
  <r>
    <n v="5233"/>
    <x v="2591"/>
    <x v="3"/>
    <x v="498"/>
    <d v="2014-03-23T00:00:00"/>
    <s v="Second Class"/>
    <x v="193"/>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x v="624"/>
    <s v="Luke Schmidt"/>
    <x v="1"/>
    <s v="United States"/>
    <s v="Texarkana"/>
    <x v="36"/>
    <n v="71854"/>
    <x v="0"/>
    <s v="FUR-CH-10004626"/>
    <x v="0"/>
    <x v="1"/>
    <s v="Office Star Flex Back Scooter Chair with Aluminum Finish Frame"/>
    <n v="605.34"/>
    <n v="6"/>
    <n v="0"/>
    <n v="145.2816"/>
  </r>
  <r>
    <n v="5235"/>
    <x v="2593"/>
    <x v="3"/>
    <x v="1029"/>
    <d v="2014-08-24T00:00:00"/>
    <s v="First Class"/>
    <x v="746"/>
    <s v="Tony Molinari"/>
    <x v="0"/>
    <s v="United States"/>
    <s v="San Francisco"/>
    <x v="1"/>
    <n v="94110"/>
    <x v="1"/>
    <s v="FUR-TA-10001768"/>
    <x v="0"/>
    <x v="3"/>
    <s v="Hon Racetrack Conference Tables"/>
    <n v="210.00800000000001"/>
    <n v="1"/>
    <n v="0.2"/>
    <n v="2.625099999999982"/>
  </r>
  <r>
    <n v="5236"/>
    <x v="2594"/>
    <x v="0"/>
    <x v="258"/>
    <d v="2013-11-23T00:00:00"/>
    <s v="First Class"/>
    <x v="640"/>
    <s v="Tim Taslimi"/>
    <x v="1"/>
    <s v="United States"/>
    <s v="Indianapolis"/>
    <x v="14"/>
    <n v="46203"/>
    <x v="2"/>
    <s v="OFF-AP-10001947"/>
    <x v="1"/>
    <x v="9"/>
    <s v="Acco 6 Outlet Guardian Premium Plus Surge Suppressor"/>
    <n v="54.96"/>
    <n v="3"/>
    <n v="0"/>
    <n v="15.938399999999998"/>
  </r>
  <r>
    <n v="5237"/>
    <x v="2595"/>
    <x v="2"/>
    <x v="59"/>
    <d v="2011-09-24T00:00:00"/>
    <s v="Standard Class"/>
    <x v="35"/>
    <s v="Duane Noonan"/>
    <x v="0"/>
    <s v="United States"/>
    <s v="Columbia"/>
    <x v="39"/>
    <n v="21044"/>
    <x v="3"/>
    <s v="FUR-FU-10004952"/>
    <x v="0"/>
    <x v="5"/>
    <s v="C-Line Cubicle Keepers Polyproplyene Holder w/Velcro Back, 8-1/2x11, 25/Bx"/>
    <n v="164.22"/>
    <n v="3"/>
    <n v="0"/>
    <n v="50.908200000000001"/>
  </r>
  <r>
    <n v="5238"/>
    <x v="2595"/>
    <x v="2"/>
    <x v="59"/>
    <d v="2011-09-24T00:00:00"/>
    <s v="Standard Class"/>
    <x v="35"/>
    <s v="Duane Noonan"/>
    <x v="0"/>
    <s v="United States"/>
    <s v="Columbia"/>
    <x v="39"/>
    <n v="21044"/>
    <x v="3"/>
    <s v="FUR-BO-10001337"/>
    <x v="0"/>
    <x v="0"/>
    <s v="O'Sullivan Living Dimensions 2-Shelf Bookcases"/>
    <n v="362.94"/>
    <n v="3"/>
    <n v="0"/>
    <n v="36.293999999999997"/>
  </r>
  <r>
    <n v="5239"/>
    <x v="2595"/>
    <x v="2"/>
    <x v="59"/>
    <d v="2011-09-24T00:00:00"/>
    <s v="Standard Class"/>
    <x v="35"/>
    <s v="Duane Noonan"/>
    <x v="0"/>
    <s v="United States"/>
    <s v="Columbia"/>
    <x v="39"/>
    <n v="21044"/>
    <x v="3"/>
    <s v="TEC-AC-10003628"/>
    <x v="2"/>
    <x v="11"/>
    <s v="Logitech 910-002974 M325 Wireless Mouse for Web Scrolling"/>
    <n v="59.98"/>
    <n v="2"/>
    <n v="0"/>
    <n v="26.391200000000005"/>
  </r>
  <r>
    <n v="5240"/>
    <x v="2596"/>
    <x v="0"/>
    <x v="108"/>
    <d v="2013-09-18T00:00:00"/>
    <s v="Standard Class"/>
    <x v="686"/>
    <s v="Eugene Barchas"/>
    <x v="0"/>
    <s v="United States"/>
    <s v="San Jose"/>
    <x v="1"/>
    <n v="95123"/>
    <x v="1"/>
    <s v="OFF-ST-10004186"/>
    <x v="1"/>
    <x v="4"/>
    <s v="Stur-D-Stor Shelving, Vertical 5-Shelf: 72&quot;H x 36&quot;W x 18 1/2&quot;D"/>
    <n v="332.94"/>
    <n v="3"/>
    <n v="0"/>
    <n v="6.6587999999999994"/>
  </r>
  <r>
    <n v="5241"/>
    <x v="2596"/>
    <x v="0"/>
    <x v="108"/>
    <d v="2013-09-18T00:00:00"/>
    <s v="Standard Class"/>
    <x v="686"/>
    <s v="Eugene Barchas"/>
    <x v="0"/>
    <s v="United States"/>
    <s v="San Jose"/>
    <x v="1"/>
    <n v="95123"/>
    <x v="1"/>
    <s v="OFF-BI-10001658"/>
    <x v="1"/>
    <x v="8"/>
    <s v="GBC Standard Therm-A-Bind Covers"/>
    <n v="39.872000000000007"/>
    <n v="2"/>
    <n v="0.2"/>
    <n v="12.958399999999999"/>
  </r>
  <r>
    <n v="5242"/>
    <x v="2597"/>
    <x v="0"/>
    <x v="713"/>
    <d v="2013-09-27T00:00:00"/>
    <s v="Second Class"/>
    <x v="698"/>
    <s v="Candace McMahon"/>
    <x v="1"/>
    <s v="United States"/>
    <s v="Seattle"/>
    <x v="4"/>
    <n v="98115"/>
    <x v="1"/>
    <s v="OFF-SU-10004737"/>
    <x v="1"/>
    <x v="14"/>
    <s v="Acme Design Stainless Steel Bent Scissors"/>
    <n v="13.68"/>
    <n v="2"/>
    <n v="0"/>
    <n v="3.6936"/>
  </r>
  <r>
    <n v="5243"/>
    <x v="2598"/>
    <x v="3"/>
    <x v="1018"/>
    <d v="2014-08-09T00:00:00"/>
    <s v="Standard Class"/>
    <x v="447"/>
    <s v="Harry Marie"/>
    <x v="1"/>
    <s v="United States"/>
    <s v="Carrollton"/>
    <x v="5"/>
    <n v="75007"/>
    <x v="2"/>
    <s v="OFF-BI-10002827"/>
    <x v="1"/>
    <x v="8"/>
    <s v="Avery Durable Poly Binders"/>
    <n v="3.3179999999999996"/>
    <n v="3"/>
    <n v="0.8"/>
    <n v="-5.6406000000000018"/>
  </r>
  <r>
    <n v="5244"/>
    <x v="2599"/>
    <x v="0"/>
    <x v="197"/>
    <d v="2013-07-27T00:00:00"/>
    <s v="First Class"/>
    <x v="454"/>
    <s v="Katherine Murray"/>
    <x v="2"/>
    <s v="United States"/>
    <s v="Arlington"/>
    <x v="17"/>
    <n v="22204"/>
    <x v="0"/>
    <s v="OFF-BI-10003694"/>
    <x v="1"/>
    <x v="8"/>
    <s v="Avery 3 1/2&quot; Diskette Storage Pages, 10/Pack"/>
    <n v="10.44"/>
    <n v="1"/>
    <n v="0"/>
    <n v="4.8023999999999996"/>
  </r>
  <r>
    <n v="5245"/>
    <x v="2600"/>
    <x v="0"/>
    <x v="1030"/>
    <d v="2013-08-05T00:00:00"/>
    <s v="Second Class"/>
    <x v="292"/>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x v="292"/>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x v="292"/>
    <s v="Barry Französisch"/>
    <x v="1"/>
    <s v="United States"/>
    <s v="Los Angeles"/>
    <x v="1"/>
    <n v="90032"/>
    <x v="1"/>
    <s v="OFF-BI-10000285"/>
    <x v="1"/>
    <x v="8"/>
    <s v="XtraLife ClearVue Slant-D Ring Binders by Cardinal"/>
    <n v="12.544"/>
    <n v="2"/>
    <n v="0.2"/>
    <n v="4.7039999999999997"/>
  </r>
  <r>
    <n v="5248"/>
    <x v="2601"/>
    <x v="1"/>
    <x v="1031"/>
    <d v="2012-05-27T00:00:00"/>
    <s v="Standard Class"/>
    <x v="32"/>
    <s v="Joel Eaton"/>
    <x v="0"/>
    <s v="United States"/>
    <s v="Frankfort"/>
    <x v="10"/>
    <n v="60423"/>
    <x v="2"/>
    <s v="OFF-AP-10000358"/>
    <x v="1"/>
    <x v="9"/>
    <s v="Fellowes Basic Home/Office Series Surge Protectors"/>
    <n v="20.767999999999997"/>
    <n v="8"/>
    <n v="0.8"/>
    <n v="-52.958400000000012"/>
  </r>
  <r>
    <n v="5249"/>
    <x v="2602"/>
    <x v="3"/>
    <x v="132"/>
    <d v="2014-11-06T00:00:00"/>
    <s v="Second Class"/>
    <x v="412"/>
    <s v="Eva Jacobs"/>
    <x v="0"/>
    <s v="United States"/>
    <s v="Seattle"/>
    <x v="4"/>
    <n v="98105"/>
    <x v="1"/>
    <s v="TEC-AC-10002345"/>
    <x v="2"/>
    <x v="11"/>
    <s v="HP Standard 104 key PS/2 Keyboard"/>
    <n v="43.5"/>
    <n v="3"/>
    <n v="0"/>
    <n v="10.875"/>
  </r>
  <r>
    <n v="5250"/>
    <x v="2603"/>
    <x v="1"/>
    <x v="392"/>
    <d v="2012-04-21T00:00:00"/>
    <s v="Standard Class"/>
    <x v="272"/>
    <s v="Brad Norvell"/>
    <x v="1"/>
    <s v="United States"/>
    <s v="Philadelphia"/>
    <x v="9"/>
    <n v="19143"/>
    <x v="3"/>
    <s v="OFF-FA-10001229"/>
    <x v="1"/>
    <x v="13"/>
    <s v="Staples"/>
    <n v="12.576000000000001"/>
    <n v="4"/>
    <n v="0.2"/>
    <n v="4.0871999999999993"/>
  </r>
  <r>
    <n v="5251"/>
    <x v="2604"/>
    <x v="0"/>
    <x v="939"/>
    <d v="2013-12-19T00:00:00"/>
    <s v="Standard Class"/>
    <x v="685"/>
    <s v="Erin Creighton"/>
    <x v="0"/>
    <s v="United States"/>
    <s v="Columbus"/>
    <x v="32"/>
    <n v="31907"/>
    <x v="0"/>
    <s v="TEC-AC-10001314"/>
    <x v="2"/>
    <x v="11"/>
    <s v="Case Logic 2.4GHz Wireless Keyboard"/>
    <n v="249.95000000000002"/>
    <n v="5"/>
    <n v="0"/>
    <n v="19.995999999999974"/>
  </r>
  <r>
    <n v="5252"/>
    <x v="2604"/>
    <x v="0"/>
    <x v="939"/>
    <d v="2013-12-19T00:00:00"/>
    <s v="Standard Class"/>
    <x v="685"/>
    <s v="Erin Creighton"/>
    <x v="0"/>
    <s v="United States"/>
    <s v="Columbus"/>
    <x v="32"/>
    <n v="31907"/>
    <x v="0"/>
    <s v="OFF-PA-10004438"/>
    <x v="1"/>
    <x v="10"/>
    <s v="Xerox 1907"/>
    <n v="49.12"/>
    <n v="4"/>
    <n v="0"/>
    <n v="23.086399999999998"/>
  </r>
  <r>
    <n v="5253"/>
    <x v="2605"/>
    <x v="1"/>
    <x v="628"/>
    <d v="2012-11-02T00:00:00"/>
    <s v="First Class"/>
    <x v="627"/>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x v="472"/>
    <s v="Nora Pelletier"/>
    <x v="2"/>
    <s v="United States"/>
    <s v="Des Moines"/>
    <x v="4"/>
    <n v="98198"/>
    <x v="1"/>
    <s v="OFF-BI-10004224"/>
    <x v="1"/>
    <x v="8"/>
    <s v="Catalog Binders with Expanding Posts"/>
    <n v="107.64800000000001"/>
    <n v="2"/>
    <n v="0.2"/>
    <n v="33.639999999999986"/>
  </r>
  <r>
    <n v="5255"/>
    <x v="2607"/>
    <x v="1"/>
    <x v="616"/>
    <d v="2012-03-07T00:00:00"/>
    <s v="Second Class"/>
    <x v="124"/>
    <s v="Alan Haines"/>
    <x v="1"/>
    <s v="United States"/>
    <s v="Bethlehem"/>
    <x v="9"/>
    <n v="18018"/>
    <x v="3"/>
    <s v="FUR-CH-10002647"/>
    <x v="0"/>
    <x v="1"/>
    <s v="Situations Contoured Folding Chairs, 4/Set"/>
    <n v="99.372"/>
    <n v="2"/>
    <n v="0.3"/>
    <n v="-7.0979999999999919"/>
  </r>
  <r>
    <n v="5256"/>
    <x v="2607"/>
    <x v="1"/>
    <x v="616"/>
    <d v="2012-03-07T00:00:00"/>
    <s v="Second Class"/>
    <x v="124"/>
    <s v="Alan Haines"/>
    <x v="1"/>
    <s v="United States"/>
    <s v="Bethlehem"/>
    <x v="9"/>
    <n v="18018"/>
    <x v="3"/>
    <s v="FUR-FU-10003247"/>
    <x v="0"/>
    <x v="5"/>
    <s v="36X48 HARDFLOOR CHAIRMAT"/>
    <n v="33.568000000000005"/>
    <n v="2"/>
    <n v="0.2"/>
    <n v="-5.4548000000000041"/>
  </r>
  <r>
    <n v="5257"/>
    <x v="2608"/>
    <x v="0"/>
    <x v="590"/>
    <d v="2013-08-15T00:00:00"/>
    <s v="Standard Class"/>
    <x v="230"/>
    <s v="Charles Crestani"/>
    <x v="0"/>
    <s v="United States"/>
    <s v="Oklahoma City"/>
    <x v="26"/>
    <n v="73120"/>
    <x v="2"/>
    <s v="OFF-PA-10003270"/>
    <x v="1"/>
    <x v="10"/>
    <s v="Xerox 1954"/>
    <n v="10.56"/>
    <n v="2"/>
    <n v="0"/>
    <n v="4.7519999999999998"/>
  </r>
  <r>
    <n v="5258"/>
    <x v="2609"/>
    <x v="3"/>
    <x v="1032"/>
    <d v="2014-01-09T00:00:00"/>
    <s v="Standard Class"/>
    <x v="111"/>
    <s v="Delfina Latchford"/>
    <x v="0"/>
    <s v="United States"/>
    <s v="Rancho Cucamonga"/>
    <x v="1"/>
    <n v="91730"/>
    <x v="1"/>
    <s v="OFF-PA-10004735"/>
    <x v="1"/>
    <x v="10"/>
    <s v="Xerox 1905"/>
    <n v="38.880000000000003"/>
    <n v="6"/>
    <n v="0"/>
    <n v="18.662400000000002"/>
  </r>
  <r>
    <n v="5259"/>
    <x v="2610"/>
    <x v="3"/>
    <x v="449"/>
    <d v="2014-10-12T00:00:00"/>
    <s v="First Class"/>
    <x v="190"/>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x v="15"/>
    <s v="Matt Abelman"/>
    <x v="2"/>
    <s v="United States"/>
    <s v="Philadelphia"/>
    <x v="9"/>
    <n v="19120"/>
    <x v="3"/>
    <s v="OFF-PA-10000176"/>
    <x v="1"/>
    <x v="10"/>
    <s v="Xerox 1887"/>
    <n v="45.527999999999999"/>
    <n v="3"/>
    <n v="0.2"/>
    <n v="15.934799999999997"/>
  </r>
  <r>
    <n v="5261"/>
    <x v="2612"/>
    <x v="2"/>
    <x v="557"/>
    <d v="2011-09-10T00:00:00"/>
    <s v="First Class"/>
    <x v="449"/>
    <s v="Sam Zeldin"/>
    <x v="2"/>
    <s v="United States"/>
    <s v="Houston"/>
    <x v="5"/>
    <n v="77036"/>
    <x v="2"/>
    <s v="TEC-PH-10000675"/>
    <x v="2"/>
    <x v="7"/>
    <s v="Panasonic KX TS3282B Corded phone"/>
    <n v="196.77600000000001"/>
    <n v="3"/>
    <n v="0.2"/>
    <n v="14.758199999999995"/>
  </r>
  <r>
    <n v="5262"/>
    <x v="2612"/>
    <x v="2"/>
    <x v="557"/>
    <d v="2011-09-10T00:00:00"/>
    <s v="First Class"/>
    <x v="449"/>
    <s v="Sam Zeldin"/>
    <x v="2"/>
    <s v="United States"/>
    <s v="Houston"/>
    <x v="5"/>
    <n v="77036"/>
    <x v="2"/>
    <s v="OFF-BI-10000050"/>
    <x v="1"/>
    <x v="8"/>
    <s v="Angle-D Binders with Locking Rings, Label Holders"/>
    <n v="2.9199999999999995"/>
    <n v="2"/>
    <n v="0.8"/>
    <n v="-4.8180000000000005"/>
  </r>
  <r>
    <n v="5263"/>
    <x v="2612"/>
    <x v="2"/>
    <x v="557"/>
    <d v="2011-09-10T00:00:00"/>
    <s v="First Class"/>
    <x v="449"/>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x v="449"/>
    <s v="Sam Zeldin"/>
    <x v="2"/>
    <s v="United States"/>
    <s v="Houston"/>
    <x v="5"/>
    <n v="77036"/>
    <x v="2"/>
    <s v="TEC-AC-10002718"/>
    <x v="2"/>
    <x v="11"/>
    <s v="Belkin Standard 104 key USB Keyboard"/>
    <n v="46.688000000000002"/>
    <n v="4"/>
    <n v="0.2"/>
    <n v="-2.9180000000000028"/>
  </r>
  <r>
    <n v="5265"/>
    <x v="2612"/>
    <x v="2"/>
    <x v="557"/>
    <d v="2011-09-10T00:00:00"/>
    <s v="First Class"/>
    <x v="449"/>
    <s v="Sam Zeldin"/>
    <x v="2"/>
    <s v="United States"/>
    <s v="Houston"/>
    <x v="5"/>
    <n v="77036"/>
    <x v="2"/>
    <s v="OFF-AR-10003179"/>
    <x v="1"/>
    <x v="6"/>
    <s v="Dixon Ticonderoga Core-Lock Colored Pencils"/>
    <n v="21.864000000000001"/>
    <n v="3"/>
    <n v="0.2"/>
    <n v="3.5528999999999984"/>
  </r>
  <r>
    <n v="5266"/>
    <x v="2613"/>
    <x v="3"/>
    <x v="1033"/>
    <d v="2014-10-04T00:00:00"/>
    <s v="First Class"/>
    <x v="688"/>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x v="688"/>
    <s v="Cari Sayre"/>
    <x v="1"/>
    <s v="United States"/>
    <s v="Seattle"/>
    <x v="4"/>
    <n v="98103"/>
    <x v="1"/>
    <s v="OFF-PA-10004039"/>
    <x v="1"/>
    <x v="10"/>
    <s v="Xerox 1882"/>
    <n v="167.94"/>
    <n v="3"/>
    <n v="0"/>
    <n v="82.290599999999998"/>
  </r>
  <r>
    <n v="5268"/>
    <x v="2613"/>
    <x v="3"/>
    <x v="1033"/>
    <d v="2014-10-04T00:00:00"/>
    <s v="First Class"/>
    <x v="688"/>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x v="414"/>
    <s v="Mick Hernandez"/>
    <x v="2"/>
    <s v="United States"/>
    <s v="Yonkers"/>
    <x v="15"/>
    <n v="10701"/>
    <x v="3"/>
    <s v="TEC-MA-10003173"/>
    <x v="2"/>
    <x v="15"/>
    <s v="Hewlett-Packard 300S Scientific Calculator"/>
    <n v="52.44"/>
    <n v="4"/>
    <n v="0"/>
    <n v="24.122399999999995"/>
  </r>
  <r>
    <n v="5270"/>
    <x v="2615"/>
    <x v="3"/>
    <x v="220"/>
    <d v="2014-09-12T00:00:00"/>
    <s v="Same Day"/>
    <x v="90"/>
    <s v="Cassandra Brandow"/>
    <x v="0"/>
    <s v="United States"/>
    <s v="San Francisco"/>
    <x v="1"/>
    <n v="94110"/>
    <x v="1"/>
    <s v="FUR-FU-10000260"/>
    <x v="0"/>
    <x v="5"/>
    <s v="6&quot; Cubicle Wall Clock, Black"/>
    <n v="32.36"/>
    <n v="4"/>
    <n v="0"/>
    <n v="11.6496"/>
  </r>
  <r>
    <n v="5271"/>
    <x v="2615"/>
    <x v="3"/>
    <x v="220"/>
    <d v="2014-09-12T00:00:00"/>
    <s v="Same Day"/>
    <x v="90"/>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x v="705"/>
    <s v="Jack O'Briant"/>
    <x v="1"/>
    <s v="United States"/>
    <s v="Los Angeles"/>
    <x v="1"/>
    <n v="90008"/>
    <x v="1"/>
    <s v="FUR-FU-10001487"/>
    <x v="0"/>
    <x v="5"/>
    <s v="Eldon Expressions Wood and Plastic Desk Accessories, Cherry Wood"/>
    <n v="27.92"/>
    <n v="4"/>
    <n v="0"/>
    <n v="8.0967999999999982"/>
  </r>
  <r>
    <n v="5273"/>
    <x v="2616"/>
    <x v="3"/>
    <x v="1034"/>
    <d v="2014-01-17T00:00:00"/>
    <s v="Same Day"/>
    <x v="70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x v="50"/>
    <s v="Pete Armstrong"/>
    <x v="2"/>
    <s v="United States"/>
    <s v="Miami"/>
    <x v="2"/>
    <n v="33142"/>
    <x v="0"/>
    <s v="OFF-BI-10000145"/>
    <x v="1"/>
    <x v="8"/>
    <s v="Zipper Ring Binder Pockets"/>
    <n v="3.7440000000000007"/>
    <n v="4"/>
    <n v="0.7"/>
    <n v="-2.6207999999999991"/>
  </r>
  <r>
    <n v="5275"/>
    <x v="2618"/>
    <x v="1"/>
    <x v="209"/>
    <d v="2012-11-09T00:00:00"/>
    <s v="Second Class"/>
    <x v="647"/>
    <s v="Stewart Visinsky"/>
    <x v="0"/>
    <s v="United States"/>
    <s v="Burlington"/>
    <x v="42"/>
    <s v="05408"/>
    <x v="3"/>
    <s v="FUR-CH-10000595"/>
    <x v="0"/>
    <x v="1"/>
    <s v="Safco Contoured Stacking Chairs"/>
    <n v="715.2"/>
    <n v="3"/>
    <n v="0"/>
    <n v="178.79999999999998"/>
  </r>
  <r>
    <n v="5276"/>
    <x v="2619"/>
    <x v="3"/>
    <x v="817"/>
    <d v="2014-12-21T00:00:00"/>
    <s v="Standard Class"/>
    <x v="126"/>
    <s v="Kelly Lampkin"/>
    <x v="1"/>
    <s v="United States"/>
    <s v="Fayetteville"/>
    <x v="36"/>
    <n v="72701"/>
    <x v="0"/>
    <s v="TEC-AC-10004469"/>
    <x v="2"/>
    <x v="11"/>
    <s v="Microsoft Sculpt Comfort Mouse"/>
    <n v="159.80000000000001"/>
    <n v="4"/>
    <n v="0"/>
    <n v="70.312000000000012"/>
  </r>
  <r>
    <n v="5277"/>
    <x v="2619"/>
    <x v="3"/>
    <x v="817"/>
    <d v="2014-12-21T00:00:00"/>
    <s v="Standard Class"/>
    <x v="126"/>
    <s v="Kelly Lampkin"/>
    <x v="1"/>
    <s v="United States"/>
    <s v="Fayetteville"/>
    <x v="36"/>
    <n v="72701"/>
    <x v="0"/>
    <s v="TEC-AC-10003038"/>
    <x v="2"/>
    <x v="11"/>
    <s v="Kingston Digital DataTraveler 16GB USB 2.0"/>
    <n v="44.75"/>
    <n v="5"/>
    <n v="0"/>
    <n v="8.5024999999999942"/>
  </r>
  <r>
    <n v="5278"/>
    <x v="2620"/>
    <x v="2"/>
    <x v="103"/>
    <d v="2011-09-17T00:00:00"/>
    <s v="Standard Class"/>
    <x v="604"/>
    <s v="Becky Castell"/>
    <x v="2"/>
    <s v="United States"/>
    <s v="Odessa"/>
    <x v="5"/>
    <n v="79762"/>
    <x v="2"/>
    <s v="FUR-CH-10004698"/>
    <x v="0"/>
    <x v="1"/>
    <s v="Padded Folding Chairs, Black, 4/Carton"/>
    <n v="340.11599999999999"/>
    <n v="6"/>
    <n v="0.3"/>
    <n v="-9.717599999999976"/>
  </r>
  <r>
    <n v="5279"/>
    <x v="2621"/>
    <x v="2"/>
    <x v="1035"/>
    <d v="2011-12-13T00:00:00"/>
    <s v="Standard Class"/>
    <x v="138"/>
    <s v="Patrick O'Brill"/>
    <x v="0"/>
    <s v="United States"/>
    <s v="Virginia Beach"/>
    <x v="17"/>
    <n v="23464"/>
    <x v="0"/>
    <s v="OFF-PA-10003641"/>
    <x v="1"/>
    <x v="10"/>
    <s v="Xerox 1909"/>
    <n v="105.52"/>
    <n v="4"/>
    <n v="0"/>
    <n v="48.539199999999994"/>
  </r>
  <r>
    <n v="5280"/>
    <x v="2622"/>
    <x v="3"/>
    <x v="210"/>
    <d v="2014-09-12T00:00:00"/>
    <s v="Standard Class"/>
    <x v="165"/>
    <s v="Anna Gayman"/>
    <x v="0"/>
    <s v="United States"/>
    <s v="Milwaukee"/>
    <x v="6"/>
    <n v="53209"/>
    <x v="2"/>
    <s v="TEC-AC-10002134"/>
    <x v="2"/>
    <x v="11"/>
    <s v="Rosewill 107 Normal Keys USB Wired Standard Keyboard"/>
    <n v="13.48"/>
    <n v="1"/>
    <n v="0"/>
    <n v="1.8872"/>
  </r>
  <r>
    <n v="5281"/>
    <x v="2623"/>
    <x v="3"/>
    <x v="566"/>
    <d v="2014-10-13T00:00:00"/>
    <s v="Standard Class"/>
    <x v="203"/>
    <s v="Dean Braden"/>
    <x v="0"/>
    <s v="United States"/>
    <s v="Detroit"/>
    <x v="12"/>
    <n v="48234"/>
    <x v="2"/>
    <s v="OFF-ST-10001837"/>
    <x v="1"/>
    <x v="4"/>
    <s v="SAFCO Mobile Desk Side File, Wire Frame"/>
    <n v="85.52"/>
    <n v="2"/>
    <n v="0"/>
    <n v="22.235199999999999"/>
  </r>
  <r>
    <n v="5282"/>
    <x v="2624"/>
    <x v="1"/>
    <x v="577"/>
    <d v="2012-09-10T00:00:00"/>
    <s v="Standard Class"/>
    <x v="133"/>
    <s v="Sung Pak"/>
    <x v="1"/>
    <s v="United States"/>
    <s v="Rochester"/>
    <x v="11"/>
    <n v="55901"/>
    <x v="2"/>
    <s v="FUR-FU-10001706"/>
    <x v="0"/>
    <x v="5"/>
    <s v="Longer-Life Soft White Bulbs"/>
    <n v="6.16"/>
    <n v="2"/>
    <n v="0"/>
    <n v="2.9567999999999999"/>
  </r>
  <r>
    <n v="5283"/>
    <x v="2624"/>
    <x v="1"/>
    <x v="577"/>
    <d v="2012-09-10T00:00:00"/>
    <s v="Standard Class"/>
    <x v="133"/>
    <s v="Sung Pak"/>
    <x v="1"/>
    <s v="United States"/>
    <s v="Rochester"/>
    <x v="11"/>
    <n v="55901"/>
    <x v="2"/>
    <s v="OFF-PA-10001970"/>
    <x v="1"/>
    <x v="10"/>
    <s v="Xerox 1881"/>
    <n v="36.839999999999996"/>
    <n v="3"/>
    <n v="0"/>
    <n v="17.314799999999998"/>
  </r>
  <r>
    <n v="5284"/>
    <x v="2625"/>
    <x v="2"/>
    <x v="809"/>
    <d v="2011-04-04T00:00:00"/>
    <s v="Standard Class"/>
    <x v="114"/>
    <s v="Dorris liebe"/>
    <x v="1"/>
    <s v="United States"/>
    <s v="Seattle"/>
    <x v="4"/>
    <n v="98105"/>
    <x v="1"/>
    <s v="OFF-ST-10002957"/>
    <x v="1"/>
    <x v="4"/>
    <s v="Sterilite Show Offs Storage Containers"/>
    <n v="15.84"/>
    <n v="3"/>
    <n v="0"/>
    <n v="0"/>
  </r>
  <r>
    <n v="5285"/>
    <x v="2625"/>
    <x v="2"/>
    <x v="809"/>
    <d v="2011-04-04T00:00:00"/>
    <s v="Standard Class"/>
    <x v="114"/>
    <s v="Dorris liebe"/>
    <x v="1"/>
    <s v="United States"/>
    <s v="Seattle"/>
    <x v="4"/>
    <n v="98105"/>
    <x v="1"/>
    <s v="OFF-LA-10002312"/>
    <x v="1"/>
    <x v="2"/>
    <s v="Avery 490"/>
    <n v="44.400000000000006"/>
    <n v="3"/>
    <n v="0"/>
    <n v="22.200000000000003"/>
  </r>
  <r>
    <n v="5286"/>
    <x v="2626"/>
    <x v="3"/>
    <x v="1024"/>
    <d v="2014-05-07T00:00:00"/>
    <s v="First Class"/>
    <x v="293"/>
    <s v="Lisa Hazard"/>
    <x v="0"/>
    <s v="United States"/>
    <s v="Louisville"/>
    <x v="22"/>
    <n v="80027"/>
    <x v="1"/>
    <s v="OFF-EN-10002600"/>
    <x v="1"/>
    <x v="12"/>
    <s v="Redi-Strip #10 Envelopes, 4 1/8 x 9 1/2"/>
    <n v="21.240000000000002"/>
    <n v="9"/>
    <n v="0.2"/>
    <n v="7.4339999999999993"/>
  </r>
  <r>
    <n v="5287"/>
    <x v="2626"/>
    <x v="3"/>
    <x v="1024"/>
    <d v="2014-05-07T00:00:00"/>
    <s v="First Class"/>
    <x v="293"/>
    <s v="Lisa Hazard"/>
    <x v="0"/>
    <s v="United States"/>
    <s v="Louisville"/>
    <x v="22"/>
    <n v="80027"/>
    <x v="1"/>
    <s v="OFF-BI-10003274"/>
    <x v="1"/>
    <x v="8"/>
    <s v="Avery Durable Slant Ring Binders, No Labels"/>
    <n v="9.5520000000000014"/>
    <n v="8"/>
    <n v="0.7"/>
    <n v="-7.3231999999999999"/>
  </r>
  <r>
    <n v="5288"/>
    <x v="2626"/>
    <x v="3"/>
    <x v="1024"/>
    <d v="2014-05-07T00:00:00"/>
    <s v="First Class"/>
    <x v="293"/>
    <s v="Lisa Hazard"/>
    <x v="0"/>
    <s v="United States"/>
    <s v="Louisville"/>
    <x v="22"/>
    <n v="80027"/>
    <x v="1"/>
    <s v="FUR-BO-10004467"/>
    <x v="0"/>
    <x v="0"/>
    <s v="Bestar Classic Bookcase"/>
    <n v="89.991000000000014"/>
    <n v="3"/>
    <n v="0.7"/>
    <n v="-152.9847"/>
  </r>
  <r>
    <n v="5289"/>
    <x v="2627"/>
    <x v="3"/>
    <x v="504"/>
    <d v="2014-05-06T00:00:00"/>
    <s v="Standard Class"/>
    <x v="57"/>
    <s v="Alan Dominguez"/>
    <x v="2"/>
    <s v="United States"/>
    <s v="San Francisco"/>
    <x v="1"/>
    <n v="94122"/>
    <x v="1"/>
    <s v="OFF-PA-10000675"/>
    <x v="1"/>
    <x v="10"/>
    <s v="Xerox 1919"/>
    <n v="163.96"/>
    <n v="4"/>
    <n v="0"/>
    <n v="80.340400000000002"/>
  </r>
  <r>
    <n v="5290"/>
    <x v="2628"/>
    <x v="2"/>
    <x v="78"/>
    <d v="2011-09-15T00:00:00"/>
    <s v="Standard Class"/>
    <x v="446"/>
    <s v="Kean Takahito"/>
    <x v="0"/>
    <s v="United States"/>
    <s v="Houston"/>
    <x v="5"/>
    <n v="77036"/>
    <x v="2"/>
    <s v="OFF-PA-10002259"/>
    <x v="1"/>
    <x v="10"/>
    <s v="Geographics Note Cards, Blank, White, 8 1/2&quot; x 11&quot;"/>
    <n v="17.904"/>
    <n v="2"/>
    <n v="0.2"/>
    <n v="6.2664"/>
  </r>
  <r>
    <n v="5291"/>
    <x v="2628"/>
    <x v="2"/>
    <x v="78"/>
    <d v="2011-09-15T00:00:00"/>
    <s v="Standard Class"/>
    <x v="446"/>
    <s v="Kean Takahito"/>
    <x v="0"/>
    <s v="United States"/>
    <s v="Houston"/>
    <x v="5"/>
    <n v="77036"/>
    <x v="2"/>
    <s v="FUR-CH-10004287"/>
    <x v="0"/>
    <x v="1"/>
    <s v="SAFCO Arco Folding Chair"/>
    <n v="966.69999999999982"/>
    <n v="5"/>
    <n v="0.3"/>
    <n v="-13.810000000000116"/>
  </r>
  <r>
    <n v="5292"/>
    <x v="2628"/>
    <x v="2"/>
    <x v="78"/>
    <d v="2011-09-15T00:00:00"/>
    <s v="Standard Class"/>
    <x v="446"/>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x v="307"/>
    <s v="Pauline Johnson"/>
    <x v="0"/>
    <s v="United States"/>
    <s v="Miami"/>
    <x v="2"/>
    <n v="33180"/>
    <x v="0"/>
    <s v="OFF-ST-10004835"/>
    <x v="1"/>
    <x v="4"/>
    <s v="Plastic Stacking Crates &amp; Casters"/>
    <n v="4.4640000000000004"/>
    <n v="1"/>
    <n v="0.2"/>
    <n v="0.33479999999999999"/>
  </r>
  <r>
    <n v="5294"/>
    <x v="2630"/>
    <x v="1"/>
    <x v="207"/>
    <d v="2012-12-30T00:00:00"/>
    <s v="Standard Class"/>
    <x v="498"/>
    <s v="Mick Crebagga"/>
    <x v="0"/>
    <s v="United States"/>
    <s v="Medina"/>
    <x v="24"/>
    <n v="44256"/>
    <x v="3"/>
    <s v="FUR-TA-10004086"/>
    <x v="0"/>
    <x v="3"/>
    <s v="KI Adjustable-Height Table"/>
    <n v="51.588000000000001"/>
    <n v="1"/>
    <n v="0.4"/>
    <n v="-15.476400000000005"/>
  </r>
  <r>
    <n v="5295"/>
    <x v="2631"/>
    <x v="3"/>
    <x v="733"/>
    <d v="2014-08-20T00:00:00"/>
    <s v="Standard Class"/>
    <x v="635"/>
    <s v="Bill Overfelt"/>
    <x v="1"/>
    <s v="United States"/>
    <s v="Roseville"/>
    <x v="11"/>
    <n v="55113"/>
    <x v="2"/>
    <s v="OFF-LA-10000305"/>
    <x v="1"/>
    <x v="2"/>
    <s v="Avery 495"/>
    <n v="50.4"/>
    <n v="8"/>
    <n v="0"/>
    <n v="23.183999999999997"/>
  </r>
  <r>
    <n v="5296"/>
    <x v="2632"/>
    <x v="3"/>
    <x v="168"/>
    <d v="2014-03-10T00:00:00"/>
    <s v="Standard Class"/>
    <x v="24"/>
    <s v="Darren Powers"/>
    <x v="0"/>
    <s v="United States"/>
    <s v="Houston"/>
    <x v="5"/>
    <n v="77041"/>
    <x v="2"/>
    <s v="OFF-PA-10000806"/>
    <x v="1"/>
    <x v="10"/>
    <s v="Xerox 1934"/>
    <n v="89.567999999999998"/>
    <n v="2"/>
    <n v="0.2"/>
    <n v="32.468400000000003"/>
  </r>
  <r>
    <n v="5297"/>
    <x v="2633"/>
    <x v="3"/>
    <x v="944"/>
    <d v="2014-08-01T00:00:00"/>
    <s v="Standard Class"/>
    <x v="746"/>
    <s v="Tony Molinari"/>
    <x v="0"/>
    <s v="United States"/>
    <s v="Yonkers"/>
    <x v="15"/>
    <n v="10701"/>
    <x v="3"/>
    <s v="FUR-FU-10004018"/>
    <x v="0"/>
    <x v="5"/>
    <s v="Tensor Computer Mounted Lamp"/>
    <n v="14.89"/>
    <n v="1"/>
    <n v="0"/>
    <n v="4.0203000000000007"/>
  </r>
  <r>
    <n v="5298"/>
    <x v="2633"/>
    <x v="3"/>
    <x v="944"/>
    <d v="2014-08-01T00:00:00"/>
    <s v="Standard Class"/>
    <x v="746"/>
    <s v="Tony Molinari"/>
    <x v="0"/>
    <s v="United States"/>
    <s v="Yonkers"/>
    <x v="15"/>
    <n v="10701"/>
    <x v="3"/>
    <s v="TEC-PH-10002660"/>
    <x v="2"/>
    <x v="7"/>
    <s v="Nortel Networks T7316 E Nt8 B27"/>
    <n v="543.91999999999996"/>
    <n v="8"/>
    <n v="0"/>
    <n v="135.98000000000002"/>
  </r>
  <r>
    <n v="5299"/>
    <x v="2634"/>
    <x v="0"/>
    <x v="713"/>
    <d v="2013-09-27T00:00:00"/>
    <s v="First Class"/>
    <x v="1"/>
    <s v="Darrin Van Huff"/>
    <x v="1"/>
    <s v="United States"/>
    <s v="San Diego"/>
    <x v="1"/>
    <n v="92037"/>
    <x v="1"/>
    <s v="OFF-EN-10001509"/>
    <x v="1"/>
    <x v="12"/>
    <s v="Poly String Tie Envelopes"/>
    <n v="4.08"/>
    <n v="2"/>
    <n v="0"/>
    <n v="1.9175999999999997"/>
  </r>
  <r>
    <n v="5300"/>
    <x v="2634"/>
    <x v="0"/>
    <x v="713"/>
    <d v="2013-09-27T00:00:00"/>
    <s v="First Class"/>
    <x v="1"/>
    <s v="Darrin Van Huff"/>
    <x v="1"/>
    <s v="United States"/>
    <s v="San Diego"/>
    <x v="1"/>
    <n v="92037"/>
    <x v="1"/>
    <s v="OFF-LA-10003148"/>
    <x v="1"/>
    <x v="2"/>
    <s v="Avery 51"/>
    <n v="18.899999999999999"/>
    <n v="3"/>
    <n v="0"/>
    <n v="8.6939999999999991"/>
  </r>
  <r>
    <n v="5301"/>
    <x v="2635"/>
    <x v="0"/>
    <x v="198"/>
    <d v="2013-06-04T00:00:00"/>
    <s v="Standard Class"/>
    <x v="706"/>
    <s v="Anna Häberlin"/>
    <x v="1"/>
    <s v="United States"/>
    <s v="Springfield"/>
    <x v="17"/>
    <n v="22153"/>
    <x v="0"/>
    <s v="FUR-TA-10002645"/>
    <x v="0"/>
    <x v="3"/>
    <s v="Hon Rectangular Conference Tables"/>
    <n v="2275.5"/>
    <n v="10"/>
    <n v="0"/>
    <n v="386.83499999999981"/>
  </r>
  <r>
    <n v="5302"/>
    <x v="2635"/>
    <x v="0"/>
    <x v="198"/>
    <d v="2013-06-04T00:00:00"/>
    <s v="Standard Class"/>
    <x v="706"/>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x v="706"/>
    <s v="Anna Häberlin"/>
    <x v="1"/>
    <s v="United States"/>
    <s v="Springfield"/>
    <x v="17"/>
    <n v="22153"/>
    <x v="0"/>
    <s v="OFF-LA-10001297"/>
    <x v="1"/>
    <x v="2"/>
    <s v="Avery 473"/>
    <n v="62.099999999999994"/>
    <n v="6"/>
    <n v="0"/>
    <n v="29.808"/>
  </r>
  <r>
    <n v="5304"/>
    <x v="2636"/>
    <x v="2"/>
    <x v="912"/>
    <d v="2011-11-20T00:00:00"/>
    <s v="Standard Class"/>
    <x v="269"/>
    <s v="Alan Barnes"/>
    <x v="0"/>
    <s v="United States"/>
    <s v="Decatur"/>
    <x v="10"/>
    <n v="62521"/>
    <x v="2"/>
    <s v="FUR-CH-10002017"/>
    <x v="0"/>
    <x v="1"/>
    <s v="SAFCO Optional Arm Kit for Workspace Cribbage Stacking Chair"/>
    <n v="37.295999999999999"/>
    <n v="2"/>
    <n v="0.3"/>
    <n v="-1.0656000000000017"/>
  </r>
  <r>
    <n v="5305"/>
    <x v="2637"/>
    <x v="2"/>
    <x v="158"/>
    <d v="2011-09-23T00:00:00"/>
    <s v="First Class"/>
    <x v="185"/>
    <s v="Joni Sundaresam"/>
    <x v="2"/>
    <s v="United States"/>
    <s v="Garland"/>
    <x v="5"/>
    <n v="75043"/>
    <x v="2"/>
    <s v="FUR-FU-10001546"/>
    <x v="0"/>
    <x v="5"/>
    <s v="Dana Swing-Arm Lamps"/>
    <n v="8.5440000000000005"/>
    <n v="2"/>
    <n v="0.6"/>
    <n v="-7.4759999999999991"/>
  </r>
  <r>
    <n v="5306"/>
    <x v="2638"/>
    <x v="0"/>
    <x v="823"/>
    <d v="2013-02-26T00:00:00"/>
    <s v="Standard Class"/>
    <x v="296"/>
    <s v="Benjamin Venier"/>
    <x v="1"/>
    <s v="United States"/>
    <s v="Oceanside"/>
    <x v="15"/>
    <n v="11572"/>
    <x v="3"/>
    <s v="FUR-FU-10000629"/>
    <x v="0"/>
    <x v="5"/>
    <s v="9-3/4 Diameter Round Wall Clock"/>
    <n v="68.949999999999989"/>
    <n v="5"/>
    <n v="0"/>
    <n v="28.959000000000003"/>
  </r>
  <r>
    <n v="5307"/>
    <x v="2638"/>
    <x v="0"/>
    <x v="823"/>
    <d v="2013-02-26T00:00:00"/>
    <s v="Standard Class"/>
    <x v="296"/>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x v="296"/>
    <s v="Benjamin Venier"/>
    <x v="1"/>
    <s v="United States"/>
    <s v="Oceanside"/>
    <x v="15"/>
    <n v="11572"/>
    <x v="3"/>
    <s v="TEC-PH-10002583"/>
    <x v="2"/>
    <x v="7"/>
    <s v="iOttie HLCRIO102 Car Mount"/>
    <n v="39.979999999999997"/>
    <n v="2"/>
    <n v="0"/>
    <n v="1.9989999999999952"/>
  </r>
  <r>
    <n v="5309"/>
    <x v="2639"/>
    <x v="3"/>
    <x v="123"/>
    <d v="2014-11-22T00:00:00"/>
    <s v="First Class"/>
    <x v="720"/>
    <s v="Nathan Cano"/>
    <x v="0"/>
    <s v="United States"/>
    <s v="Houston"/>
    <x v="5"/>
    <n v="77095"/>
    <x v="2"/>
    <s v="FUR-CH-10003774"/>
    <x v="0"/>
    <x v="1"/>
    <s v="Global Wood Trimmed Manager's Task Chair, Khaki"/>
    <n v="191.05799999999999"/>
    <n v="3"/>
    <n v="0.3"/>
    <n v="-46.399800000000013"/>
  </r>
  <r>
    <n v="5310"/>
    <x v="2639"/>
    <x v="3"/>
    <x v="123"/>
    <d v="2014-11-22T00:00:00"/>
    <s v="First Class"/>
    <x v="720"/>
    <s v="Nathan Cano"/>
    <x v="0"/>
    <s v="United States"/>
    <s v="Houston"/>
    <x v="5"/>
    <n v="77095"/>
    <x v="2"/>
    <s v="OFF-AR-10003876"/>
    <x v="1"/>
    <x v="6"/>
    <s v="Avery Hi-Liter GlideStik Fluorescent Highlighter, Yellow Ink"/>
    <n v="13.040000000000001"/>
    <n v="5"/>
    <n v="0.2"/>
    <n v="3.9120000000000004"/>
  </r>
  <r>
    <n v="5311"/>
    <x v="2639"/>
    <x v="3"/>
    <x v="123"/>
    <d v="2014-11-22T00:00:00"/>
    <s v="First Class"/>
    <x v="720"/>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x v="711"/>
    <s v="Stephanie Ulpright"/>
    <x v="2"/>
    <s v="United States"/>
    <s v="Greenville"/>
    <x v="3"/>
    <n v="27834"/>
    <x v="0"/>
    <s v="OFF-LA-10004559"/>
    <x v="1"/>
    <x v="2"/>
    <s v="Avery 49"/>
    <n v="9.2159999999999993"/>
    <n v="4"/>
    <n v="0.2"/>
    <n v="3.3408000000000002"/>
  </r>
  <r>
    <n v="5313"/>
    <x v="2640"/>
    <x v="0"/>
    <x v="1036"/>
    <d v="2013-08-28T00:00:00"/>
    <s v="Standard Class"/>
    <x v="711"/>
    <s v="Stephanie Ulpright"/>
    <x v="2"/>
    <s v="United States"/>
    <s v="Greenville"/>
    <x v="3"/>
    <n v="27834"/>
    <x v="0"/>
    <s v="OFF-SU-10002573"/>
    <x v="1"/>
    <x v="14"/>
    <s v="Acme 10&quot; Easy Grip Assistive Scissors"/>
    <n v="28.048000000000002"/>
    <n v="2"/>
    <n v="0.2"/>
    <n v="3.5059999999999967"/>
  </r>
  <r>
    <n v="5314"/>
    <x v="2641"/>
    <x v="3"/>
    <x v="504"/>
    <d v="2014-05-06T00:00:00"/>
    <s v="Standard Class"/>
    <x v="137"/>
    <s v="Don Jones"/>
    <x v="1"/>
    <s v="United States"/>
    <s v="San Francisco"/>
    <x v="1"/>
    <n v="94110"/>
    <x v="1"/>
    <s v="FUR-FU-10000222"/>
    <x v="0"/>
    <x v="5"/>
    <s v="Seth Thomas 16&quot; Steel Case Clock"/>
    <n v="64.959999999999994"/>
    <n v="2"/>
    <n v="0"/>
    <n v="21.436799999999998"/>
  </r>
  <r>
    <n v="5315"/>
    <x v="2641"/>
    <x v="3"/>
    <x v="504"/>
    <d v="2014-05-06T00:00:00"/>
    <s v="Standard Class"/>
    <x v="137"/>
    <s v="Don Jones"/>
    <x v="1"/>
    <s v="United States"/>
    <s v="San Francisco"/>
    <x v="1"/>
    <n v="94110"/>
    <x v="1"/>
    <s v="OFF-EN-10001219"/>
    <x v="1"/>
    <x v="12"/>
    <s v="#10- 4 1/8&quot; x 9 1/2&quot; Security-Tint Envelopes"/>
    <n v="30.56"/>
    <n v="4"/>
    <n v="0"/>
    <n v="14.974399999999999"/>
  </r>
  <r>
    <n v="5316"/>
    <x v="2642"/>
    <x v="0"/>
    <x v="440"/>
    <d v="2013-05-09T00:00:00"/>
    <s v="Standard Class"/>
    <x v="297"/>
    <s v="Dan Lawera"/>
    <x v="0"/>
    <s v="United States"/>
    <s v="Greensboro"/>
    <x v="3"/>
    <n v="27405"/>
    <x v="0"/>
    <s v="FUR-CH-10002304"/>
    <x v="0"/>
    <x v="1"/>
    <s v="Global Stack Chair without Arms, Black"/>
    <n v="187.05600000000001"/>
    <n v="9"/>
    <n v="0.2"/>
    <n v="11.69100000000001"/>
  </r>
  <r>
    <n v="5317"/>
    <x v="2643"/>
    <x v="3"/>
    <x v="280"/>
    <d v="2014-10-06T00:00:00"/>
    <s v="First Class"/>
    <x v="656"/>
    <s v="Dean percer"/>
    <x v="2"/>
    <s v="United States"/>
    <s v="Knoxville"/>
    <x v="18"/>
    <n v="37918"/>
    <x v="0"/>
    <s v="FUR-FU-10002364"/>
    <x v="0"/>
    <x v="5"/>
    <s v="Eldon Expressions Wood Desk Accessories, Oak"/>
    <n v="11.808"/>
    <n v="2"/>
    <n v="0.2"/>
    <n v="1.3283999999999985"/>
  </r>
  <r>
    <n v="5318"/>
    <x v="2643"/>
    <x v="3"/>
    <x v="280"/>
    <d v="2014-10-06T00:00:00"/>
    <s v="First Class"/>
    <x v="656"/>
    <s v="Dean percer"/>
    <x v="2"/>
    <s v="United States"/>
    <s v="Knoxville"/>
    <x v="18"/>
    <n v="37918"/>
    <x v="0"/>
    <s v="FUR-FU-10004864"/>
    <x v="0"/>
    <x v="5"/>
    <s v="Eldon 500 Class Desk Accessories"/>
    <n v="9.6560000000000006"/>
    <n v="1"/>
    <n v="0.2"/>
    <n v="1.5691000000000002"/>
  </r>
  <r>
    <n v="5319"/>
    <x v="2643"/>
    <x v="3"/>
    <x v="280"/>
    <d v="2014-10-06T00:00:00"/>
    <s v="First Class"/>
    <x v="656"/>
    <s v="Dean percer"/>
    <x v="2"/>
    <s v="United States"/>
    <s v="Knoxville"/>
    <x v="18"/>
    <n v="37918"/>
    <x v="0"/>
    <s v="OFF-PA-10003172"/>
    <x v="1"/>
    <x v="10"/>
    <s v="Xerox 1996"/>
    <n v="20.736000000000004"/>
    <n v="4"/>
    <n v="0.2"/>
    <n v="7.2576000000000001"/>
  </r>
  <r>
    <n v="5320"/>
    <x v="2643"/>
    <x v="3"/>
    <x v="280"/>
    <d v="2014-10-06T00:00:00"/>
    <s v="First Class"/>
    <x v="656"/>
    <s v="Dean percer"/>
    <x v="2"/>
    <s v="United States"/>
    <s v="Knoxville"/>
    <x v="18"/>
    <n v="37918"/>
    <x v="0"/>
    <s v="OFF-BI-10000977"/>
    <x v="1"/>
    <x v="8"/>
    <s v="Ibico Plastic Spiral Binding Combs"/>
    <n v="27.360000000000003"/>
    <n v="3"/>
    <n v="0.7"/>
    <n v="-21.887999999999991"/>
  </r>
  <r>
    <n v="5321"/>
    <x v="2643"/>
    <x v="3"/>
    <x v="280"/>
    <d v="2014-10-06T00:00:00"/>
    <s v="First Class"/>
    <x v="656"/>
    <s v="Dean percer"/>
    <x v="2"/>
    <s v="United States"/>
    <s v="Knoxville"/>
    <x v="18"/>
    <n v="37918"/>
    <x v="0"/>
    <s v="FUR-TA-10000198"/>
    <x v="0"/>
    <x v="3"/>
    <s v="Chromcraft Bull-Nose Wood Oval Conference Tables &amp; Bases"/>
    <n v="2314.116"/>
    <n v="7"/>
    <n v="0.4"/>
    <n v="-1002.7836000000001"/>
  </r>
  <r>
    <n v="5322"/>
    <x v="2643"/>
    <x v="3"/>
    <x v="280"/>
    <d v="2014-10-06T00:00:00"/>
    <s v="First Class"/>
    <x v="656"/>
    <s v="Dean percer"/>
    <x v="2"/>
    <s v="United States"/>
    <s v="Knoxville"/>
    <x v="18"/>
    <n v="37918"/>
    <x v="0"/>
    <s v="OFF-BI-10003984"/>
    <x v="1"/>
    <x v="8"/>
    <s v="Lock-Up Easel 'Spel-Binder'"/>
    <n v="34.236000000000004"/>
    <n v="4"/>
    <n v="0.7"/>
    <n v="-26.247599999999998"/>
  </r>
  <r>
    <n v="5323"/>
    <x v="2643"/>
    <x v="3"/>
    <x v="280"/>
    <d v="2014-10-06T00:00:00"/>
    <s v="First Class"/>
    <x v="656"/>
    <s v="Dean percer"/>
    <x v="2"/>
    <s v="United States"/>
    <s v="Knoxville"/>
    <x v="18"/>
    <n v="37918"/>
    <x v="0"/>
    <s v="FUR-FU-10003691"/>
    <x v="0"/>
    <x v="5"/>
    <s v="Eldon Image Series Desk Accessories, Ebony"/>
    <n v="19.760000000000002"/>
    <n v="2"/>
    <n v="0.2"/>
    <n v="5.9279999999999999"/>
  </r>
  <r>
    <n v="5324"/>
    <x v="2644"/>
    <x v="3"/>
    <x v="65"/>
    <d v="2014-09-24T00:00:00"/>
    <s v="Second Class"/>
    <x v="612"/>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x v="356"/>
    <s v="Tracy Zic"/>
    <x v="0"/>
    <s v="United States"/>
    <s v="Lakewood"/>
    <x v="1"/>
    <n v="90712"/>
    <x v="1"/>
    <s v="OFF-AR-10003723"/>
    <x v="1"/>
    <x v="6"/>
    <s v="Avery Hi-Liter Fluorescent Desk Style Markers"/>
    <n v="16.899999999999999"/>
    <n v="5"/>
    <n v="0"/>
    <n v="6.2530000000000001"/>
  </r>
  <r>
    <n v="5326"/>
    <x v="2645"/>
    <x v="1"/>
    <x v="784"/>
    <d v="2012-12-09T00:00:00"/>
    <s v="Standard Class"/>
    <x v="356"/>
    <s v="Tracy Zic"/>
    <x v="0"/>
    <s v="United States"/>
    <s v="Lakewood"/>
    <x v="1"/>
    <n v="90712"/>
    <x v="1"/>
    <s v="FUR-FU-10004270"/>
    <x v="0"/>
    <x v="5"/>
    <s v="Eldon Image Series Desk Accessories, Burgundy"/>
    <n v="25.08"/>
    <n v="6"/>
    <n v="0"/>
    <n v="9.0288000000000004"/>
  </r>
  <r>
    <n v="5327"/>
    <x v="2646"/>
    <x v="1"/>
    <x v="184"/>
    <d v="2012-01-22T00:00:00"/>
    <s v="Standard Class"/>
    <x v="609"/>
    <s v="Scott Cohen"/>
    <x v="1"/>
    <s v="United States"/>
    <s v="Lawrence"/>
    <x v="31"/>
    <n v="1841"/>
    <x v="3"/>
    <s v="OFF-AR-10003183"/>
    <x v="1"/>
    <x v="6"/>
    <s v="Avery Fluorescent Highlighter Four-Color Set"/>
    <n v="6.68"/>
    <n v="2"/>
    <n v="0"/>
    <n v="2.0039999999999996"/>
  </r>
  <r>
    <n v="5328"/>
    <x v="2647"/>
    <x v="2"/>
    <x v="1037"/>
    <d v="2011-01-09T00:00:00"/>
    <s v="Second Class"/>
    <x v="721"/>
    <s v="Lycoris Saunders"/>
    <x v="0"/>
    <s v="United States"/>
    <s v="Los Angeles"/>
    <x v="1"/>
    <n v="90049"/>
    <x v="1"/>
    <s v="OFF-PA-10002005"/>
    <x v="1"/>
    <x v="10"/>
    <s v="Xerox 225"/>
    <n v="19.440000000000001"/>
    <n v="3"/>
    <n v="0"/>
    <n v="9.3312000000000008"/>
  </r>
  <r>
    <n v="5329"/>
    <x v="2648"/>
    <x v="1"/>
    <x v="616"/>
    <d v="2012-03-09T00:00:00"/>
    <s v="Standard Class"/>
    <x v="160"/>
    <s v="Mike Vittorini"/>
    <x v="0"/>
    <s v="United States"/>
    <s v="Houston"/>
    <x v="5"/>
    <n v="77036"/>
    <x v="2"/>
    <s v="TEC-PH-10000149"/>
    <x v="2"/>
    <x v="7"/>
    <s v="Cisco SPA525G2 IP Phone - Wireless"/>
    <n v="31.92"/>
    <n v="2"/>
    <n v="0.2"/>
    <n v="2.3939999999999984"/>
  </r>
  <r>
    <n v="5330"/>
    <x v="2649"/>
    <x v="0"/>
    <x v="591"/>
    <d v="2013-12-29T00:00:00"/>
    <s v="Second Class"/>
    <x v="379"/>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x v="610"/>
    <s v="Christina VanderZanden"/>
    <x v="0"/>
    <s v="United States"/>
    <s v="New York City"/>
    <x v="15"/>
    <n v="10011"/>
    <x v="3"/>
    <s v="FUR-FU-10004748"/>
    <x v="0"/>
    <x v="5"/>
    <s v="Howard Miller 16&quot; Diameter Gallery Wall Clock"/>
    <n v="63.94"/>
    <n v="1"/>
    <n v="0"/>
    <n v="24.936599999999999"/>
  </r>
  <r>
    <n v="5332"/>
    <x v="2650"/>
    <x v="0"/>
    <x v="913"/>
    <d v="2013-09-09T00:00:00"/>
    <s v="Standard Class"/>
    <x v="610"/>
    <s v="Christina VanderZanden"/>
    <x v="0"/>
    <s v="United States"/>
    <s v="New York City"/>
    <x v="15"/>
    <n v="10011"/>
    <x v="3"/>
    <s v="OFF-BI-10001460"/>
    <x v="1"/>
    <x v="8"/>
    <s v="Plastic Binding Combs"/>
    <n v="60.600000000000009"/>
    <n v="5"/>
    <n v="0.2"/>
    <n v="20.452499999999997"/>
  </r>
  <r>
    <n v="5333"/>
    <x v="2650"/>
    <x v="0"/>
    <x v="913"/>
    <d v="2013-09-09T00:00:00"/>
    <s v="Standard Class"/>
    <x v="610"/>
    <s v="Christina VanderZanden"/>
    <x v="0"/>
    <s v="United States"/>
    <s v="New York City"/>
    <x v="15"/>
    <n v="10011"/>
    <x v="3"/>
    <s v="OFF-SU-10002503"/>
    <x v="1"/>
    <x v="14"/>
    <s v="Acme Preferred Stainless Steel Scissors"/>
    <n v="22.72"/>
    <n v="4"/>
    <n v="0"/>
    <n v="6.5887999999999991"/>
  </r>
  <r>
    <n v="5334"/>
    <x v="2651"/>
    <x v="2"/>
    <x v="86"/>
    <d v="2011-09-01T00:00:00"/>
    <s v="Standard Class"/>
    <x v="41"/>
    <s v="Karl Braun"/>
    <x v="0"/>
    <s v="United States"/>
    <s v="Newark"/>
    <x v="13"/>
    <n v="19711"/>
    <x v="3"/>
    <s v="FUR-FU-10001731"/>
    <x v="0"/>
    <x v="5"/>
    <s v="Acrylic Self-Standing Desk Frames"/>
    <n v="10.68"/>
    <n v="4"/>
    <n v="0"/>
    <n v="4.0583999999999998"/>
  </r>
  <r>
    <n v="5335"/>
    <x v="2651"/>
    <x v="2"/>
    <x v="86"/>
    <d v="2011-09-01T00:00:00"/>
    <s v="Standard Class"/>
    <x v="41"/>
    <s v="Karl Braun"/>
    <x v="0"/>
    <s v="United States"/>
    <s v="Newark"/>
    <x v="13"/>
    <n v="19711"/>
    <x v="3"/>
    <s v="OFF-PA-10002160"/>
    <x v="1"/>
    <x v="10"/>
    <s v="Xerox 1978"/>
    <n v="17.34"/>
    <n v="3"/>
    <n v="0"/>
    <n v="8.4966000000000008"/>
  </r>
  <r>
    <n v="5336"/>
    <x v="2651"/>
    <x v="2"/>
    <x v="86"/>
    <d v="2011-09-01T00:00:00"/>
    <s v="Standard Class"/>
    <x v="41"/>
    <s v="Karl Braun"/>
    <x v="0"/>
    <s v="United States"/>
    <s v="Newark"/>
    <x v="13"/>
    <n v="19711"/>
    <x v="3"/>
    <s v="OFF-PA-10002659"/>
    <x v="1"/>
    <x v="10"/>
    <s v="Avoid Verbal Orders Carbonless Minifold Book"/>
    <n v="3.38"/>
    <n v="1"/>
    <n v="0"/>
    <n v="1.5547999999999997"/>
  </r>
  <r>
    <n v="5337"/>
    <x v="2652"/>
    <x v="1"/>
    <x v="1031"/>
    <d v="2012-05-25T00:00:00"/>
    <s v="Standard Class"/>
    <x v="545"/>
    <s v="Michelle Ellison"/>
    <x v="1"/>
    <s v="United States"/>
    <s v="Seattle"/>
    <x v="4"/>
    <n v="98105"/>
    <x v="1"/>
    <s v="OFF-BI-10001636"/>
    <x v="1"/>
    <x v="8"/>
    <s v="Ibico Plastic and Wire Spiral Binding Combs"/>
    <n v="26.975999999999999"/>
    <n v="4"/>
    <n v="0.2"/>
    <n v="8.767199999999999"/>
  </r>
  <r>
    <n v="5338"/>
    <x v="2653"/>
    <x v="3"/>
    <x v="524"/>
    <d v="2014-10-22T00:00:00"/>
    <s v="Standard Class"/>
    <x v="321"/>
    <s v="Anthony Jacobs"/>
    <x v="1"/>
    <s v="United States"/>
    <s v="Scottsdale"/>
    <x v="16"/>
    <n v="85254"/>
    <x v="1"/>
    <s v="OFF-PA-10000062"/>
    <x v="1"/>
    <x v="10"/>
    <s v="Green Bar Computer Printout Paper"/>
    <n v="307.77600000000001"/>
    <n v="7"/>
    <n v="0.2"/>
    <n v="111.5688"/>
  </r>
  <r>
    <n v="5339"/>
    <x v="2654"/>
    <x v="1"/>
    <x v="529"/>
    <d v="2012-11-14T00:00:00"/>
    <s v="Second Class"/>
    <x v="231"/>
    <s v="Dianna Vittorini"/>
    <x v="0"/>
    <s v="United States"/>
    <s v="Oceanside"/>
    <x v="15"/>
    <n v="11572"/>
    <x v="3"/>
    <s v="OFF-ST-10002554"/>
    <x v="1"/>
    <x v="4"/>
    <s v="Tennsco Industrial Shelving"/>
    <n v="244.54999999999998"/>
    <n v="5"/>
    <n v="0"/>
    <n v="4.8910000000000053"/>
  </r>
  <r>
    <n v="5340"/>
    <x v="2654"/>
    <x v="1"/>
    <x v="529"/>
    <d v="2012-11-14T00:00:00"/>
    <s v="Second Class"/>
    <x v="231"/>
    <s v="Dianna Vittorini"/>
    <x v="0"/>
    <s v="United States"/>
    <s v="Oceanside"/>
    <x v="15"/>
    <n v="11572"/>
    <x v="3"/>
    <s v="OFF-EN-10001509"/>
    <x v="1"/>
    <x v="12"/>
    <s v="Poly String Tie Envelopes"/>
    <n v="12.24"/>
    <n v="6"/>
    <n v="0"/>
    <n v="5.7527999999999988"/>
  </r>
  <r>
    <n v="5341"/>
    <x v="2654"/>
    <x v="1"/>
    <x v="529"/>
    <d v="2012-11-14T00:00:00"/>
    <s v="Second Class"/>
    <x v="231"/>
    <s v="Dianna Vittorini"/>
    <x v="0"/>
    <s v="United States"/>
    <s v="Oceanside"/>
    <x v="15"/>
    <n v="11572"/>
    <x v="3"/>
    <s v="TEC-AC-10002018"/>
    <x v="2"/>
    <x v="11"/>
    <s v="AmazonBasics 3-Button USB Wired Mouse"/>
    <n v="13.98"/>
    <n v="2"/>
    <n v="0"/>
    <n v="6.011400000000001"/>
  </r>
  <r>
    <n v="5342"/>
    <x v="2654"/>
    <x v="1"/>
    <x v="529"/>
    <d v="2012-11-14T00:00:00"/>
    <s v="Second Class"/>
    <x v="231"/>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x v="759"/>
    <s v="Jason Klamczynski"/>
    <x v="1"/>
    <s v="United States"/>
    <s v="Dallas"/>
    <x v="5"/>
    <n v="75220"/>
    <x v="2"/>
    <s v="OFF-EN-10001509"/>
    <x v="1"/>
    <x v="12"/>
    <s v="Poly String Tie Envelopes"/>
    <n v="1.6320000000000001"/>
    <n v="1"/>
    <n v="0.2"/>
    <n v="0.55079999999999985"/>
  </r>
  <r>
    <n v="5344"/>
    <x v="2655"/>
    <x v="2"/>
    <x v="871"/>
    <d v="2011-11-27T00:00:00"/>
    <s v="Standard Class"/>
    <x v="759"/>
    <s v="Jason Klamczynski"/>
    <x v="1"/>
    <s v="United States"/>
    <s v="Dallas"/>
    <x v="5"/>
    <n v="75220"/>
    <x v="2"/>
    <s v="TEC-PH-10004922"/>
    <x v="2"/>
    <x v="7"/>
    <s v="RCA Visys Integrated PBX 8-Line Router"/>
    <n v="267.95999999999998"/>
    <n v="5"/>
    <n v="0.2"/>
    <n v="16.747500000000016"/>
  </r>
  <r>
    <n v="5345"/>
    <x v="2656"/>
    <x v="1"/>
    <x v="2"/>
    <d v="2012-10-13T00:00:00"/>
    <s v="Second Class"/>
    <x v="129"/>
    <s v="Shahid Hopkins"/>
    <x v="0"/>
    <s v="United States"/>
    <s v="Rochester"/>
    <x v="15"/>
    <n v="14609"/>
    <x v="3"/>
    <s v="TEC-AC-10002550"/>
    <x v="2"/>
    <x v="11"/>
    <s v="Memorex 25GB 6X Branded Blu-Ray Recordable Disc, 30/Pack"/>
    <n v="31.95"/>
    <n v="1"/>
    <n v="0"/>
    <n v="2.2364999999999995"/>
  </r>
  <r>
    <n v="5346"/>
    <x v="2657"/>
    <x v="3"/>
    <x v="708"/>
    <d v="2014-03-24T00:00:00"/>
    <s v="Second Class"/>
    <x v="56"/>
    <s v="Steven Cartwright"/>
    <x v="0"/>
    <s v="United States"/>
    <s v="Los Angeles"/>
    <x v="1"/>
    <n v="90045"/>
    <x v="1"/>
    <s v="OFF-ST-10003208"/>
    <x v="1"/>
    <x v="4"/>
    <s v="Adjustable Depth Letter/Legal Cart"/>
    <n v="725.84"/>
    <n v="4"/>
    <n v="0"/>
    <n v="210.4935999999999"/>
  </r>
  <r>
    <n v="5347"/>
    <x v="2657"/>
    <x v="3"/>
    <x v="708"/>
    <d v="2014-03-24T00:00:00"/>
    <s v="Second Class"/>
    <x v="56"/>
    <s v="Steven Cartwright"/>
    <x v="0"/>
    <s v="United States"/>
    <s v="Los Angeles"/>
    <x v="1"/>
    <n v="90045"/>
    <x v="1"/>
    <s v="OFF-BI-10003981"/>
    <x v="1"/>
    <x v="8"/>
    <s v="Avery Durable Plastic 1&quot; Binders"/>
    <n v="10.896000000000001"/>
    <n v="3"/>
    <n v="0.2"/>
    <n v="3.9497999999999998"/>
  </r>
  <r>
    <n v="5348"/>
    <x v="2657"/>
    <x v="3"/>
    <x v="708"/>
    <d v="2014-03-24T00:00:00"/>
    <s v="Second Class"/>
    <x v="56"/>
    <s v="Steven Cartwright"/>
    <x v="0"/>
    <s v="United States"/>
    <s v="Los Angeles"/>
    <x v="1"/>
    <n v="90045"/>
    <x v="1"/>
    <s v="OFF-BI-10001031"/>
    <x v="1"/>
    <x v="8"/>
    <s v="Pressboard Data Binders by Wilson Jones"/>
    <n v="8.5440000000000005"/>
    <n v="2"/>
    <n v="0.2"/>
    <n v="2.8835999999999995"/>
  </r>
  <r>
    <n v="5349"/>
    <x v="2658"/>
    <x v="1"/>
    <x v="1038"/>
    <d v="2012-01-10T00:00:00"/>
    <s v="Standard Class"/>
    <x v="294"/>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x v="294"/>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x v="23"/>
    <s v="Lena Hernandez"/>
    <x v="0"/>
    <s v="United States"/>
    <s v="Park Ridge"/>
    <x v="10"/>
    <n v="60068"/>
    <x v="2"/>
    <s v="OFF-PA-10001019"/>
    <x v="1"/>
    <x v="10"/>
    <s v="Xerox 1884"/>
    <n v="143.85600000000002"/>
    <n v="9"/>
    <n v="0.2"/>
    <n v="48.551399999999994"/>
  </r>
  <r>
    <n v="5352"/>
    <x v="2660"/>
    <x v="0"/>
    <x v="47"/>
    <d v="2013-09-13T00:00:00"/>
    <s v="Standard Class"/>
    <x v="289"/>
    <s v="Yoseph Carroll"/>
    <x v="1"/>
    <s v="United States"/>
    <s v="Dallas"/>
    <x v="5"/>
    <n v="75217"/>
    <x v="2"/>
    <s v="OFF-PA-10004665"/>
    <x v="1"/>
    <x v="10"/>
    <s v="Advantus Motivational Note Cards"/>
    <n v="41.92"/>
    <n v="4"/>
    <n v="0.2"/>
    <n v="15.195999999999998"/>
  </r>
  <r>
    <n v="5353"/>
    <x v="2660"/>
    <x v="0"/>
    <x v="47"/>
    <d v="2013-09-13T00:00:00"/>
    <s v="Standard Class"/>
    <x v="289"/>
    <s v="Yoseph Carroll"/>
    <x v="1"/>
    <s v="United States"/>
    <s v="Dallas"/>
    <x v="5"/>
    <n v="75217"/>
    <x v="2"/>
    <s v="TEC-PH-10002447"/>
    <x v="2"/>
    <x v="7"/>
    <s v="AT&amp;T CL83451 4-Handset Telephone"/>
    <n v="329.58400000000006"/>
    <n v="2"/>
    <n v="0.2"/>
    <n v="37.078199999999981"/>
  </r>
  <r>
    <n v="5354"/>
    <x v="2661"/>
    <x v="0"/>
    <x v="323"/>
    <d v="2013-09-07T00:00:00"/>
    <s v="First Class"/>
    <x v="388"/>
    <s v="Craig Yedwab"/>
    <x v="1"/>
    <s v="United States"/>
    <s v="Monroe"/>
    <x v="28"/>
    <n v="71203"/>
    <x v="0"/>
    <s v="OFF-BI-10000014"/>
    <x v="1"/>
    <x v="8"/>
    <s v="Heavy-Duty E-Z-D Binders"/>
    <n v="87.28"/>
    <n v="8"/>
    <n v="0"/>
    <n v="41.021599999999999"/>
  </r>
  <r>
    <n v="5355"/>
    <x v="2662"/>
    <x v="2"/>
    <x v="8"/>
    <d v="2011-05-19T00:00:00"/>
    <s v="Standard Class"/>
    <x v="692"/>
    <s v="Aaron Hawkins"/>
    <x v="1"/>
    <s v="United States"/>
    <s v="Los Angeles"/>
    <x v="1"/>
    <n v="90004"/>
    <x v="1"/>
    <s v="FUR-CH-10002439"/>
    <x v="0"/>
    <x v="1"/>
    <s v="Iceberg Nesting Folding Chair, 19w x 6d x 43h"/>
    <n v="279.45600000000002"/>
    <n v="6"/>
    <n v="0.2"/>
    <n v="20.959199999999996"/>
  </r>
  <r>
    <n v="5356"/>
    <x v="2662"/>
    <x v="2"/>
    <x v="8"/>
    <d v="2011-05-19T00:00:00"/>
    <s v="Standard Class"/>
    <x v="692"/>
    <s v="Aaron Hawkins"/>
    <x v="1"/>
    <s v="United States"/>
    <s v="Los Angeles"/>
    <x v="1"/>
    <n v="90004"/>
    <x v="1"/>
    <s v="OFF-PA-10003063"/>
    <x v="1"/>
    <x v="10"/>
    <s v="EcoTones Memo Sheets"/>
    <n v="8"/>
    <n v="2"/>
    <n v="0"/>
    <n v="3.84"/>
  </r>
  <r>
    <n v="5357"/>
    <x v="2663"/>
    <x v="0"/>
    <x v="321"/>
    <d v="2013-10-04T00:00:00"/>
    <s v="Standard Class"/>
    <x v="481"/>
    <s v="Andy Reiter"/>
    <x v="0"/>
    <s v="United States"/>
    <s v="San Francisco"/>
    <x v="1"/>
    <n v="94109"/>
    <x v="1"/>
    <s v="OFF-BI-10002982"/>
    <x v="1"/>
    <x v="8"/>
    <s v="Avery Self-Adhesive Photo Pockets for Polaroid Photos"/>
    <n v="27.240000000000002"/>
    <n v="5"/>
    <n v="0.2"/>
    <n v="9.5339999999999971"/>
  </r>
  <r>
    <n v="5358"/>
    <x v="2664"/>
    <x v="2"/>
    <x v="79"/>
    <d v="2011-08-11T00:00:00"/>
    <s v="Standard Class"/>
    <x v="196"/>
    <s v="Sonia Sunley"/>
    <x v="0"/>
    <s v="United States"/>
    <s v="San Francisco"/>
    <x v="1"/>
    <n v="94122"/>
    <x v="1"/>
    <s v="TEC-AC-10004510"/>
    <x v="2"/>
    <x v="11"/>
    <s v="Logitech Desktop MK120 Mouse and keyboard Combo"/>
    <n v="16.36"/>
    <n v="1"/>
    <n v="0"/>
    <n v="1.6359999999999992"/>
  </r>
  <r>
    <n v="5359"/>
    <x v="2664"/>
    <x v="2"/>
    <x v="79"/>
    <d v="2011-08-11T00:00:00"/>
    <s v="Standard Class"/>
    <x v="196"/>
    <s v="Sonia Sunley"/>
    <x v="0"/>
    <s v="United States"/>
    <s v="San Francisco"/>
    <x v="1"/>
    <n v="94122"/>
    <x v="1"/>
    <s v="OFF-ST-10000321"/>
    <x v="1"/>
    <x v="4"/>
    <s v="Akro Stacking Bins"/>
    <n v="15.78"/>
    <n v="2"/>
    <n v="0"/>
    <n v="0.63119999999999798"/>
  </r>
  <r>
    <n v="5360"/>
    <x v="2664"/>
    <x v="2"/>
    <x v="79"/>
    <d v="2011-08-11T00:00:00"/>
    <s v="Standard Class"/>
    <x v="196"/>
    <s v="Sonia Sunley"/>
    <x v="0"/>
    <s v="United States"/>
    <s v="San Francisco"/>
    <x v="1"/>
    <n v="94122"/>
    <x v="1"/>
    <s v="OFF-AR-10004602"/>
    <x v="1"/>
    <x v="6"/>
    <s v="Boston KS Multi-Size Manual Pencil Sharpener"/>
    <n v="45.98"/>
    <n v="2"/>
    <n v="0"/>
    <n v="12.874400000000001"/>
  </r>
  <r>
    <n v="5361"/>
    <x v="2665"/>
    <x v="3"/>
    <x v="349"/>
    <d v="2014-04-19T00:00:00"/>
    <s v="Standard Class"/>
    <x v="61"/>
    <s v="Dorothy Wardle"/>
    <x v="1"/>
    <s v="United States"/>
    <s v="Fayetteville"/>
    <x v="3"/>
    <n v="28314"/>
    <x v="0"/>
    <s v="FUR-BO-10003433"/>
    <x v="0"/>
    <x v="0"/>
    <s v="Sauder Cornerstone Collection Library"/>
    <n v="198.27200000000002"/>
    <n v="8"/>
    <n v="0.2"/>
    <n v="-32.219200000000022"/>
  </r>
  <r>
    <n v="5362"/>
    <x v="2666"/>
    <x v="3"/>
    <x v="255"/>
    <d v="2014-06-11T00:00:00"/>
    <s v="First Class"/>
    <x v="544"/>
    <s v="Noah Childs"/>
    <x v="1"/>
    <s v="United States"/>
    <s v="Dallas"/>
    <x v="5"/>
    <n v="75217"/>
    <x v="2"/>
    <s v="OFF-ST-10001496"/>
    <x v="1"/>
    <x v="4"/>
    <s v="Standard Rollaway File with Lock"/>
    <n v="720.7600000000001"/>
    <n v="5"/>
    <n v="0.2"/>
    <n v="54.056999999999988"/>
  </r>
  <r>
    <n v="5363"/>
    <x v="2667"/>
    <x v="0"/>
    <x v="723"/>
    <d v="2014-01-03T00:00:00"/>
    <s v="Standard Class"/>
    <x v="303"/>
    <s v="Carlos Daly"/>
    <x v="0"/>
    <s v="United States"/>
    <s v="Wichita"/>
    <x v="41"/>
    <n v="67212"/>
    <x v="2"/>
    <s v="FUR-FU-10000672"/>
    <x v="0"/>
    <x v="5"/>
    <s v="Executive Impressions 10&quot; Spectator Wall Clock"/>
    <n v="70.56"/>
    <n v="6"/>
    <n v="0"/>
    <n v="23.990399999999994"/>
  </r>
  <r>
    <n v="5364"/>
    <x v="2667"/>
    <x v="0"/>
    <x v="723"/>
    <d v="2014-01-03T00:00:00"/>
    <s v="Standard Class"/>
    <x v="303"/>
    <s v="Carlos Daly"/>
    <x v="0"/>
    <s v="United States"/>
    <s v="Wichita"/>
    <x v="41"/>
    <n v="67212"/>
    <x v="2"/>
    <s v="OFF-AP-10001293"/>
    <x v="1"/>
    <x v="9"/>
    <s v="Belkin 8 Outlet Surge Protector"/>
    <n v="81.96"/>
    <n v="2"/>
    <n v="0"/>
    <n v="22.948799999999999"/>
  </r>
  <r>
    <n v="5365"/>
    <x v="2668"/>
    <x v="2"/>
    <x v="1039"/>
    <d v="2011-01-22T00:00:00"/>
    <s v="Second Class"/>
    <x v="694"/>
    <s v="David Wiener"/>
    <x v="1"/>
    <s v="United States"/>
    <s v="Springfield"/>
    <x v="21"/>
    <n v="97477"/>
    <x v="1"/>
    <s v="OFF-AP-10000692"/>
    <x v="1"/>
    <x v="9"/>
    <s v="Fellowes Mighty 8 Compact Surge Protector"/>
    <n v="64.864000000000004"/>
    <n v="4"/>
    <n v="0.2"/>
    <n v="6.4864000000000033"/>
  </r>
  <r>
    <n v="5366"/>
    <x v="2669"/>
    <x v="0"/>
    <x v="73"/>
    <d v="2013-11-25T00:00:00"/>
    <s v="Standard Class"/>
    <x v="552"/>
    <s v="Erica Hackney"/>
    <x v="0"/>
    <s v="United States"/>
    <s v="Houston"/>
    <x v="5"/>
    <n v="77041"/>
    <x v="2"/>
    <s v="TEC-PH-10004539"/>
    <x v="2"/>
    <x v="7"/>
    <s v="Wireless Extenders zBoost YX545 SOHO Signal Booster"/>
    <n v="151.19200000000001"/>
    <n v="1"/>
    <n v="0.2"/>
    <n v="13.229299999999995"/>
  </r>
  <r>
    <n v="5367"/>
    <x v="2670"/>
    <x v="3"/>
    <x v="193"/>
    <d v="2014-06-16T00:00:00"/>
    <s v="Standard Class"/>
    <x v="217"/>
    <s v="Bill Donatelli"/>
    <x v="0"/>
    <s v="United States"/>
    <s v="Seattle"/>
    <x v="4"/>
    <n v="98103"/>
    <x v="1"/>
    <s v="TEC-PH-10002923"/>
    <x v="2"/>
    <x v="7"/>
    <s v="Logitech B530 USB Headset - headset - Full size, Binaural"/>
    <n v="88.77600000000001"/>
    <n v="3"/>
    <n v="0.2"/>
    <n v="7.7679000000000009"/>
  </r>
  <r>
    <n v="5368"/>
    <x v="2670"/>
    <x v="3"/>
    <x v="193"/>
    <d v="2014-06-16T00:00:00"/>
    <s v="Standard Class"/>
    <x v="217"/>
    <s v="Bill Donatelli"/>
    <x v="0"/>
    <s v="United States"/>
    <s v="Seattle"/>
    <x v="4"/>
    <n v="98103"/>
    <x v="1"/>
    <s v="OFF-LA-10004689"/>
    <x v="1"/>
    <x v="2"/>
    <s v="Avery 512"/>
    <n v="11.56"/>
    <n v="4"/>
    <n v="0"/>
    <n v="5.4332000000000003"/>
  </r>
  <r>
    <n v="5369"/>
    <x v="2670"/>
    <x v="3"/>
    <x v="193"/>
    <d v="2014-06-16T00:00:00"/>
    <s v="Standard Class"/>
    <x v="217"/>
    <s v="Bill Donatelli"/>
    <x v="0"/>
    <s v="United States"/>
    <s v="Seattle"/>
    <x v="4"/>
    <n v="98103"/>
    <x v="1"/>
    <s v="OFF-ST-10001228"/>
    <x v="1"/>
    <x v="4"/>
    <s v="Personal File Boxes with Fold-Down Carry Handle"/>
    <n v="15.58"/>
    <n v="1"/>
    <n v="0"/>
    <n v="3.8949999999999996"/>
  </r>
  <r>
    <n v="5370"/>
    <x v="2671"/>
    <x v="3"/>
    <x v="18"/>
    <d v="2014-09-14T00:00:00"/>
    <s v="First Class"/>
    <x v="175"/>
    <s v="Ken Heidel"/>
    <x v="1"/>
    <s v="United States"/>
    <s v="Akron"/>
    <x v="24"/>
    <n v="44312"/>
    <x v="3"/>
    <s v="OFF-PA-10003302"/>
    <x v="1"/>
    <x v="10"/>
    <s v="Xerox 1906"/>
    <n v="85.055999999999997"/>
    <n v="3"/>
    <n v="0.2"/>
    <n v="28.706399999999991"/>
  </r>
  <r>
    <n v="5371"/>
    <x v="2672"/>
    <x v="3"/>
    <x v="798"/>
    <d v="2014-04-13T00:00:00"/>
    <s v="Standard Class"/>
    <x v="468"/>
    <s v="Nicole Hansen"/>
    <x v="1"/>
    <s v="United States"/>
    <s v="Oak Park"/>
    <x v="12"/>
    <n v="48237"/>
    <x v="2"/>
    <s v="FUR-FU-10004665"/>
    <x v="0"/>
    <x v="5"/>
    <s v="3M Polarizing Task Lamp with Clamp Arm, Light Gray"/>
    <n v="273.95999999999998"/>
    <n v="2"/>
    <n v="0"/>
    <n v="71.229600000000005"/>
  </r>
  <r>
    <n v="5372"/>
    <x v="2672"/>
    <x v="3"/>
    <x v="798"/>
    <d v="2014-04-13T00:00:00"/>
    <s v="Standard Class"/>
    <x v="468"/>
    <s v="Nicole Hansen"/>
    <x v="1"/>
    <s v="United States"/>
    <s v="Oak Park"/>
    <x v="12"/>
    <n v="48237"/>
    <x v="2"/>
    <s v="FUR-FU-10004188"/>
    <x v="0"/>
    <x v="5"/>
    <s v="Luxo Professional Combination Clamp-On Lamps"/>
    <n v="306.89999999999998"/>
    <n v="3"/>
    <n v="0"/>
    <n v="79.793999999999997"/>
  </r>
  <r>
    <n v="5373"/>
    <x v="2673"/>
    <x v="1"/>
    <x v="1040"/>
    <d v="2012-10-30T00:00:00"/>
    <s v="Standard Class"/>
    <x v="122"/>
    <s v="Andrew Gjertsen"/>
    <x v="1"/>
    <s v="United States"/>
    <s v="Houston"/>
    <x v="5"/>
    <n v="77041"/>
    <x v="2"/>
    <s v="OFF-PA-10003177"/>
    <x v="1"/>
    <x v="10"/>
    <s v="Xerox 1999"/>
    <n v="15.552000000000003"/>
    <n v="3"/>
    <n v="0.2"/>
    <n v="5.4432"/>
  </r>
  <r>
    <n v="5374"/>
    <x v="2673"/>
    <x v="1"/>
    <x v="1040"/>
    <d v="2012-10-30T00:00:00"/>
    <s v="Standard Class"/>
    <x v="122"/>
    <s v="Andrew Gjertsen"/>
    <x v="1"/>
    <s v="United States"/>
    <s v="Houston"/>
    <x v="5"/>
    <n v="77041"/>
    <x v="2"/>
    <s v="FUR-TA-10002607"/>
    <x v="0"/>
    <x v="3"/>
    <s v="KI Conference Tables"/>
    <n v="347.36099999999999"/>
    <n v="7"/>
    <n v="0.3"/>
    <n v="-69.472199999999958"/>
  </r>
  <r>
    <n v="5375"/>
    <x v="2673"/>
    <x v="1"/>
    <x v="1040"/>
    <d v="2012-10-30T00:00:00"/>
    <s v="Standard Class"/>
    <x v="122"/>
    <s v="Andrew Gjertsen"/>
    <x v="1"/>
    <s v="United States"/>
    <s v="Houston"/>
    <x v="5"/>
    <n v="77041"/>
    <x v="2"/>
    <s v="OFF-PA-10001166"/>
    <x v="1"/>
    <x v="10"/>
    <s v="Xerox 2"/>
    <n v="10.368000000000002"/>
    <n v="2"/>
    <n v="0.2"/>
    <n v="3.6288"/>
  </r>
  <r>
    <n v="5376"/>
    <x v="2674"/>
    <x v="3"/>
    <x v="837"/>
    <d v="2014-06-01T00:00:00"/>
    <s v="Standard Class"/>
    <x v="532"/>
    <s v="Roy Phan"/>
    <x v="1"/>
    <s v="United States"/>
    <s v="Seattle"/>
    <x v="4"/>
    <n v="98103"/>
    <x v="1"/>
    <s v="TEC-AC-10004510"/>
    <x v="2"/>
    <x v="11"/>
    <s v="Logitech Desktop MK120 Mouse and keyboard Combo"/>
    <n v="98.16"/>
    <n v="6"/>
    <n v="0"/>
    <n v="9.8159999999999954"/>
  </r>
  <r>
    <n v="5377"/>
    <x v="2674"/>
    <x v="3"/>
    <x v="837"/>
    <d v="2014-06-01T00:00:00"/>
    <s v="Standard Class"/>
    <x v="532"/>
    <s v="Roy Phan"/>
    <x v="1"/>
    <s v="United States"/>
    <s v="Seattle"/>
    <x v="4"/>
    <n v="98103"/>
    <x v="1"/>
    <s v="OFF-AR-10004062"/>
    <x v="1"/>
    <x v="6"/>
    <s v="Staples"/>
    <n v="31.44"/>
    <n v="3"/>
    <n v="0"/>
    <n v="7.86"/>
  </r>
  <r>
    <n v="5378"/>
    <x v="2675"/>
    <x v="2"/>
    <x v="29"/>
    <d v="2011-12-07T00:00:00"/>
    <s v="First Class"/>
    <x v="240"/>
    <s v="Nona Balk"/>
    <x v="1"/>
    <s v="United States"/>
    <s v="Philadelphia"/>
    <x v="9"/>
    <n v="19134"/>
    <x v="3"/>
    <s v="OFF-EN-10000056"/>
    <x v="1"/>
    <x v="12"/>
    <s v="Cameo Buff Policy Envelopes"/>
    <n v="348.488"/>
    <n v="7"/>
    <n v="0.2"/>
    <n v="117.61469999999996"/>
  </r>
  <r>
    <n v="5379"/>
    <x v="2675"/>
    <x v="2"/>
    <x v="29"/>
    <d v="2011-12-07T00:00:00"/>
    <s v="First Class"/>
    <x v="240"/>
    <s v="Nona Balk"/>
    <x v="1"/>
    <s v="United States"/>
    <s v="Philadelphia"/>
    <x v="9"/>
    <n v="19134"/>
    <x v="3"/>
    <s v="OFF-ST-10001469"/>
    <x v="1"/>
    <x v="4"/>
    <s v="Fellowes Bankers Box Recycled Super Stor/Drawer"/>
    <n v="172.73599999999999"/>
    <n v="4"/>
    <n v="0.2"/>
    <n v="-30.228800000000007"/>
  </r>
  <r>
    <n v="5380"/>
    <x v="2676"/>
    <x v="0"/>
    <x v="1041"/>
    <d v="2013-08-19T00:00:00"/>
    <s v="Standard Class"/>
    <x v="758"/>
    <s v="Jill Matthias"/>
    <x v="0"/>
    <s v="United States"/>
    <s v="Los Angeles"/>
    <x v="1"/>
    <n v="90045"/>
    <x v="1"/>
    <s v="OFF-PA-10000551"/>
    <x v="1"/>
    <x v="10"/>
    <s v="Array Memo Cubes"/>
    <n v="15.54"/>
    <n v="3"/>
    <n v="0"/>
    <n v="7.6145999999999994"/>
  </r>
  <r>
    <n v="5381"/>
    <x v="2676"/>
    <x v="0"/>
    <x v="1041"/>
    <d v="2013-08-19T00:00:00"/>
    <s v="Standard Class"/>
    <x v="758"/>
    <s v="Jill Matthias"/>
    <x v="0"/>
    <s v="United States"/>
    <s v="Los Angeles"/>
    <x v="1"/>
    <n v="90045"/>
    <x v="1"/>
    <s v="TEC-MA-10000423"/>
    <x v="2"/>
    <x v="15"/>
    <s v="Texas Instruments TI-34 Scientific Calculator"/>
    <n v="105.55199999999999"/>
    <n v="6"/>
    <n v="0.2"/>
    <n v="35.623799999999996"/>
  </r>
  <r>
    <n v="5382"/>
    <x v="2677"/>
    <x v="0"/>
    <x v="64"/>
    <d v="2013-09-08T00:00:00"/>
    <s v="Second Class"/>
    <x v="760"/>
    <s v="Don Miller"/>
    <x v="1"/>
    <s v="United States"/>
    <s v="Houston"/>
    <x v="5"/>
    <n v="77070"/>
    <x v="2"/>
    <s v="OFF-PA-10001870"/>
    <x v="1"/>
    <x v="10"/>
    <s v="Xerox 202"/>
    <n v="25.920000000000005"/>
    <n v="5"/>
    <n v="0.2"/>
    <n v="9.0719999999999992"/>
  </r>
  <r>
    <n v="5383"/>
    <x v="2677"/>
    <x v="0"/>
    <x v="64"/>
    <d v="2013-09-08T00:00:00"/>
    <s v="Second Class"/>
    <x v="760"/>
    <s v="Don Miller"/>
    <x v="1"/>
    <s v="United States"/>
    <s v="Houston"/>
    <x v="5"/>
    <n v="77070"/>
    <x v="2"/>
    <s v="OFF-FA-10001843"/>
    <x v="1"/>
    <x v="13"/>
    <s v="Staples"/>
    <n v="15.808000000000002"/>
    <n v="8"/>
    <n v="0.2"/>
    <n v="5.3352000000000004"/>
  </r>
  <r>
    <n v="5384"/>
    <x v="2677"/>
    <x v="0"/>
    <x v="64"/>
    <d v="2013-09-08T00:00:00"/>
    <s v="Second Class"/>
    <x v="760"/>
    <s v="Don Miller"/>
    <x v="1"/>
    <s v="United States"/>
    <s v="Houston"/>
    <x v="5"/>
    <n v="77070"/>
    <x v="2"/>
    <s v="OFF-PA-10002036"/>
    <x v="1"/>
    <x v="10"/>
    <s v="Xerox 1930"/>
    <n v="10.368000000000002"/>
    <n v="2"/>
    <n v="0.2"/>
    <n v="3.7584"/>
  </r>
  <r>
    <n v="5385"/>
    <x v="2678"/>
    <x v="3"/>
    <x v="335"/>
    <d v="2014-07-04T00:00:00"/>
    <s v="Standard Class"/>
    <x v="417"/>
    <s v="Chris Cortes"/>
    <x v="0"/>
    <s v="United States"/>
    <s v="Philadelphia"/>
    <x v="9"/>
    <n v="19143"/>
    <x v="3"/>
    <s v="TEC-PH-10001760"/>
    <x v="2"/>
    <x v="7"/>
    <s v="Bose SoundLink Bluetooth Speaker"/>
    <n v="358.2"/>
    <n v="3"/>
    <n v="0.4"/>
    <n v="41.79000000000002"/>
  </r>
  <r>
    <n v="5386"/>
    <x v="2678"/>
    <x v="3"/>
    <x v="335"/>
    <d v="2014-07-04T00:00:00"/>
    <s v="Standard Class"/>
    <x v="417"/>
    <s v="Chris Cortes"/>
    <x v="0"/>
    <s v="United States"/>
    <s v="Philadelphia"/>
    <x v="9"/>
    <n v="19143"/>
    <x v="3"/>
    <s v="TEC-PH-10000673"/>
    <x v="2"/>
    <x v="7"/>
    <s v="Plantronics Voyager Pro HD - Bluetooth Headset"/>
    <n v="545.91599999999994"/>
    <n v="14"/>
    <n v="0.4"/>
    <n v="72.788800000000037"/>
  </r>
  <r>
    <n v="5387"/>
    <x v="2679"/>
    <x v="3"/>
    <x v="846"/>
    <d v="2014-03-18T00:00:00"/>
    <s v="Standard Class"/>
    <x v="315"/>
    <s v="Guy Armstrong"/>
    <x v="0"/>
    <s v="United States"/>
    <s v="Rogers"/>
    <x v="36"/>
    <n v="72756"/>
    <x v="0"/>
    <s v="OFF-BI-10000829"/>
    <x v="1"/>
    <x v="8"/>
    <s v="Avery Non-Stick Binders"/>
    <n v="40.410000000000004"/>
    <n v="9"/>
    <n v="0"/>
    <n v="18.5886"/>
  </r>
  <r>
    <n v="5388"/>
    <x v="2680"/>
    <x v="3"/>
    <x v="1042"/>
    <d v="2014-02-22T00:00:00"/>
    <s v="Second Class"/>
    <x v="51"/>
    <s v="Cynthia Voltz"/>
    <x v="1"/>
    <s v="United States"/>
    <s v="Los Angeles"/>
    <x v="1"/>
    <n v="90045"/>
    <x v="1"/>
    <s v="TEC-PH-10001924"/>
    <x v="2"/>
    <x v="7"/>
    <s v="iHome FM Clock Radio with Lightning Dock"/>
    <n v="167.976"/>
    <n v="3"/>
    <n v="0.2"/>
    <n v="10.498500000000007"/>
  </r>
  <r>
    <n v="5389"/>
    <x v="2680"/>
    <x v="3"/>
    <x v="1042"/>
    <d v="2014-02-22T00:00:00"/>
    <s v="Second Class"/>
    <x v="51"/>
    <s v="Cynthia Voltz"/>
    <x v="1"/>
    <s v="United States"/>
    <s v="Los Angeles"/>
    <x v="1"/>
    <n v="90045"/>
    <x v="1"/>
    <s v="TEC-AC-10004864"/>
    <x v="2"/>
    <x v="11"/>
    <s v="Memorex Micro Travel Drive 32 GB"/>
    <n v="109.53"/>
    <n v="3"/>
    <n v="0"/>
    <n v="47.097900000000003"/>
  </r>
  <r>
    <n v="5390"/>
    <x v="2680"/>
    <x v="3"/>
    <x v="1042"/>
    <d v="2014-02-22T00:00:00"/>
    <s v="Second Class"/>
    <x v="51"/>
    <s v="Cynthia Voltz"/>
    <x v="1"/>
    <s v="United States"/>
    <s v="Los Angeles"/>
    <x v="1"/>
    <n v="90045"/>
    <x v="1"/>
    <s v="OFF-LA-10004345"/>
    <x v="1"/>
    <x v="2"/>
    <s v="Avery 493"/>
    <n v="9.82"/>
    <n v="2"/>
    <n v="0"/>
    <n v="4.8117999999999999"/>
  </r>
  <r>
    <n v="5391"/>
    <x v="2681"/>
    <x v="3"/>
    <x v="468"/>
    <d v="2014-11-13T00:00:00"/>
    <s v="Second Class"/>
    <x v="714"/>
    <s v="Nick Crebassa"/>
    <x v="1"/>
    <s v="United States"/>
    <s v="Seattle"/>
    <x v="4"/>
    <n v="98105"/>
    <x v="1"/>
    <s v="OFF-BI-10000088"/>
    <x v="1"/>
    <x v="8"/>
    <s v="GBC Imprintable Covers"/>
    <n v="26.352000000000004"/>
    <n v="3"/>
    <n v="0.2"/>
    <n v="9.5525999999999982"/>
  </r>
  <r>
    <n v="5392"/>
    <x v="2682"/>
    <x v="2"/>
    <x v="84"/>
    <d v="2011-11-25T00:00:00"/>
    <s v="Standard Class"/>
    <x v="744"/>
    <s v="Georgia Rosenberg"/>
    <x v="1"/>
    <s v="United States"/>
    <s v="Wilmington"/>
    <x v="13"/>
    <n v="19805"/>
    <x v="3"/>
    <s v="OFF-LA-10002787"/>
    <x v="1"/>
    <x v="2"/>
    <s v="Avery 480"/>
    <n v="22.5"/>
    <n v="6"/>
    <n v="0"/>
    <n v="10.799999999999999"/>
  </r>
  <r>
    <n v="5393"/>
    <x v="2682"/>
    <x v="2"/>
    <x v="84"/>
    <d v="2011-11-25T00:00:00"/>
    <s v="Standard Class"/>
    <x v="744"/>
    <s v="Georgia Rosenberg"/>
    <x v="1"/>
    <s v="United States"/>
    <s v="Wilmington"/>
    <x v="13"/>
    <n v="19805"/>
    <x v="3"/>
    <s v="OFF-LA-10001569"/>
    <x v="1"/>
    <x v="2"/>
    <s v="Avery 499"/>
    <n v="9.9600000000000009"/>
    <n v="2"/>
    <n v="0"/>
    <n v="4.5815999999999999"/>
  </r>
  <r>
    <n v="5394"/>
    <x v="2682"/>
    <x v="2"/>
    <x v="84"/>
    <d v="2011-11-25T00:00:00"/>
    <s v="Standard Class"/>
    <x v="744"/>
    <s v="Georgia Rosenberg"/>
    <x v="1"/>
    <s v="United States"/>
    <s v="Wilmington"/>
    <x v="13"/>
    <n v="19805"/>
    <x v="3"/>
    <s v="OFF-BI-10002429"/>
    <x v="1"/>
    <x v="8"/>
    <s v="Premier Elliptical Ring Binder, Black"/>
    <n v="213.08"/>
    <n v="7"/>
    <n v="0"/>
    <n v="102.2784"/>
  </r>
  <r>
    <n v="5395"/>
    <x v="2682"/>
    <x v="2"/>
    <x v="84"/>
    <d v="2011-11-25T00:00:00"/>
    <s v="Standard Class"/>
    <x v="744"/>
    <s v="Georgia Rosenberg"/>
    <x v="1"/>
    <s v="United States"/>
    <s v="Wilmington"/>
    <x v="13"/>
    <n v="19805"/>
    <x v="3"/>
    <s v="FUR-BO-10000362"/>
    <x v="0"/>
    <x v="0"/>
    <s v="Sauder Inglewood Library Bookcases"/>
    <n v="1025.8799999999999"/>
    <n v="6"/>
    <n v="0"/>
    <n v="235.95240000000001"/>
  </r>
  <r>
    <n v="5396"/>
    <x v="2683"/>
    <x v="2"/>
    <x v="728"/>
    <d v="2011-11-21T00:00:00"/>
    <s v="Second Class"/>
    <x v="189"/>
    <s v="John Grady"/>
    <x v="1"/>
    <s v="United States"/>
    <s v="Provo"/>
    <x v="7"/>
    <n v="84604"/>
    <x v="1"/>
    <s v="OFF-PA-10003016"/>
    <x v="1"/>
    <x v="10"/>
    <s v="Adams &quot;While You Were Out&quot; Message Pads"/>
    <n v="21.98"/>
    <n v="7"/>
    <n v="0"/>
    <n v="9.8909999999999982"/>
  </r>
  <r>
    <n v="5397"/>
    <x v="2684"/>
    <x v="0"/>
    <x v="446"/>
    <d v="2013-09-25T00:00:00"/>
    <s v="Same Day"/>
    <x v="494"/>
    <s v="Edward Becker"/>
    <x v="1"/>
    <s v="United States"/>
    <s v="San Francisco"/>
    <x v="1"/>
    <n v="94110"/>
    <x v="1"/>
    <s v="FUR-FU-10002501"/>
    <x v="0"/>
    <x v="5"/>
    <s v="Nu-Dell Executive Frame"/>
    <n v="63.2"/>
    <n v="5"/>
    <n v="0"/>
    <n v="23.384"/>
  </r>
  <r>
    <n v="5398"/>
    <x v="2685"/>
    <x v="0"/>
    <x v="73"/>
    <d v="2013-11-28T00:00:00"/>
    <s v="Standard Class"/>
    <x v="204"/>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x v="312"/>
    <s v="Brian Moss"/>
    <x v="1"/>
    <s v="United States"/>
    <s v="Lancaster"/>
    <x v="24"/>
    <n v="43130"/>
    <x v="3"/>
    <s v="OFF-BI-10002764"/>
    <x v="1"/>
    <x v="8"/>
    <s v="Recycled Pressboard Report Cover with Reinforced Top Hinge"/>
    <n v="2.907"/>
    <n v="3"/>
    <n v="0.7"/>
    <n v="-2.0348999999999995"/>
  </r>
  <r>
    <n v="5400"/>
    <x v="2687"/>
    <x v="0"/>
    <x v="526"/>
    <d v="2013-04-15T00:00:00"/>
    <s v="Standard Class"/>
    <x v="520"/>
    <s v="Herbert Flentye"/>
    <x v="0"/>
    <s v="United States"/>
    <s v="Los Angeles"/>
    <x v="1"/>
    <n v="90004"/>
    <x v="1"/>
    <s v="FUR-BO-10001798"/>
    <x v="0"/>
    <x v="0"/>
    <s v="Bush Somerset Collection Bookcase"/>
    <n v="556.66499999999996"/>
    <n v="5"/>
    <n v="0.15"/>
    <n v="6.5490000000000208"/>
  </r>
  <r>
    <n v="5401"/>
    <x v="2688"/>
    <x v="3"/>
    <x v="296"/>
    <d v="2014-09-24T00:00:00"/>
    <s v="First Class"/>
    <x v="761"/>
    <s v="Muhammed Lee"/>
    <x v="0"/>
    <s v="United States"/>
    <s v="Seattle"/>
    <x v="4"/>
    <n v="98103"/>
    <x v="1"/>
    <s v="TEC-AC-10000158"/>
    <x v="2"/>
    <x v="11"/>
    <s v="Sony 64GB Class 10 Micro SDHC R40 Memory Card"/>
    <n v="71.98"/>
    <n v="2"/>
    <n v="0"/>
    <n v="15.1158"/>
  </r>
  <r>
    <n v="5402"/>
    <x v="2688"/>
    <x v="3"/>
    <x v="296"/>
    <d v="2014-09-24T00:00:00"/>
    <s v="First Class"/>
    <x v="761"/>
    <s v="Muhammed Lee"/>
    <x v="0"/>
    <s v="United States"/>
    <s v="Seattle"/>
    <x v="4"/>
    <n v="98103"/>
    <x v="1"/>
    <s v="TEC-AC-10000303"/>
    <x v="2"/>
    <x v="11"/>
    <s v="Logitech M510 Wireless Mouse"/>
    <n v="79.98"/>
    <n v="2"/>
    <n v="0"/>
    <n v="26.3934"/>
  </r>
  <r>
    <n v="5403"/>
    <x v="2689"/>
    <x v="3"/>
    <x v="1043"/>
    <d v="2014-08-30T00:00:00"/>
    <s v="Standard Class"/>
    <x v="124"/>
    <s v="Alan Haines"/>
    <x v="1"/>
    <s v="United States"/>
    <s v="New York City"/>
    <x v="15"/>
    <n v="10024"/>
    <x v="3"/>
    <s v="OFF-BI-10003910"/>
    <x v="1"/>
    <x v="8"/>
    <s v="DXL Angle-View Binders with Locking Rings by Samsill"/>
    <n v="24.672000000000001"/>
    <n v="4"/>
    <n v="0.2"/>
    <n v="7.71"/>
  </r>
  <r>
    <n v="5404"/>
    <x v="2689"/>
    <x v="3"/>
    <x v="1043"/>
    <d v="2014-08-30T00:00:00"/>
    <s v="Standard Class"/>
    <x v="124"/>
    <s v="Alan Haines"/>
    <x v="1"/>
    <s v="United States"/>
    <s v="New York City"/>
    <x v="15"/>
    <n v="10024"/>
    <x v="3"/>
    <s v="OFF-BI-10000138"/>
    <x v="1"/>
    <x v="8"/>
    <s v="Acco Translucent Poly Ring Binders"/>
    <n v="3.7439999999999998"/>
    <n v="1"/>
    <n v="0.2"/>
    <n v="1.3104"/>
  </r>
  <r>
    <n v="5405"/>
    <x v="2690"/>
    <x v="0"/>
    <x v="712"/>
    <d v="2013-02-26T00:00:00"/>
    <s v="Standard Class"/>
    <x v="356"/>
    <s v="Tracy Zic"/>
    <x v="0"/>
    <s v="United States"/>
    <s v="Los Angeles"/>
    <x v="1"/>
    <n v="90045"/>
    <x v="1"/>
    <s v="TEC-PH-10002398"/>
    <x v="2"/>
    <x v="7"/>
    <s v="AT&amp;T 1070 Corded Phone"/>
    <n v="445.96000000000004"/>
    <n v="5"/>
    <n v="0.2"/>
    <n v="55.744999999999948"/>
  </r>
  <r>
    <n v="5406"/>
    <x v="2690"/>
    <x v="0"/>
    <x v="712"/>
    <d v="2013-02-26T00:00:00"/>
    <s v="Standard Class"/>
    <x v="356"/>
    <s v="Tracy Zic"/>
    <x v="0"/>
    <s v="United States"/>
    <s v="Los Angeles"/>
    <x v="1"/>
    <n v="90045"/>
    <x v="1"/>
    <s v="TEC-AC-10003399"/>
    <x v="2"/>
    <x v="11"/>
    <s v="Memorex Mini Travel Drive 64 GB USB 2.0 Flash Drive"/>
    <n v="36.24"/>
    <n v="1"/>
    <n v="0"/>
    <n v="15.220800000000001"/>
  </r>
  <r>
    <n v="5407"/>
    <x v="2690"/>
    <x v="0"/>
    <x v="712"/>
    <d v="2013-02-26T00:00:00"/>
    <s v="Standard Class"/>
    <x v="356"/>
    <s v="Tracy Zic"/>
    <x v="0"/>
    <s v="United States"/>
    <s v="Los Angeles"/>
    <x v="1"/>
    <n v="90045"/>
    <x v="1"/>
    <s v="OFF-FA-10000992"/>
    <x v="1"/>
    <x v="13"/>
    <s v="Acco Clips to Go Binder Clips, 24 Clips in Two Sizes"/>
    <n v="10.649999999999999"/>
    <n v="3"/>
    <n v="0"/>
    <n v="5.0054999999999996"/>
  </r>
  <r>
    <n v="5408"/>
    <x v="2691"/>
    <x v="3"/>
    <x v="166"/>
    <d v="2014-12-15T00:00:00"/>
    <s v="Standard Class"/>
    <x v="664"/>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x v="664"/>
    <s v="Denise Monton"/>
    <x v="1"/>
    <s v="United States"/>
    <s v="San Francisco"/>
    <x v="1"/>
    <n v="94109"/>
    <x v="1"/>
    <s v="OFF-BI-10002854"/>
    <x v="1"/>
    <x v="8"/>
    <s v="Performers Binder/Pad Holder, Black"/>
    <n v="22.424000000000003"/>
    <n v="1"/>
    <n v="0.2"/>
    <n v="8.4089999999999989"/>
  </r>
  <r>
    <n v="5410"/>
    <x v="2691"/>
    <x v="3"/>
    <x v="166"/>
    <d v="2014-12-15T00:00:00"/>
    <s v="Standard Class"/>
    <x v="664"/>
    <s v="Denise Monton"/>
    <x v="1"/>
    <s v="United States"/>
    <s v="San Francisco"/>
    <x v="1"/>
    <n v="94109"/>
    <x v="1"/>
    <s v="OFF-BI-10001670"/>
    <x v="1"/>
    <x v="8"/>
    <s v="Vinyl Sectional Post Binders"/>
    <n v="90.480000000000018"/>
    <n v="3"/>
    <n v="0.2"/>
    <n v="33.93"/>
  </r>
  <r>
    <n v="5411"/>
    <x v="2691"/>
    <x v="3"/>
    <x v="166"/>
    <d v="2014-12-15T00:00:00"/>
    <s v="Standard Class"/>
    <x v="664"/>
    <s v="Denise Monton"/>
    <x v="1"/>
    <s v="United States"/>
    <s v="San Francisco"/>
    <x v="1"/>
    <n v="94109"/>
    <x v="1"/>
    <s v="OFF-ST-10001837"/>
    <x v="1"/>
    <x v="4"/>
    <s v="SAFCO Mobile Desk Side File, Wire Frame"/>
    <n v="42.76"/>
    <n v="1"/>
    <n v="0"/>
    <n v="11.117599999999999"/>
  </r>
  <r>
    <n v="5412"/>
    <x v="2692"/>
    <x v="3"/>
    <x v="65"/>
    <d v="2014-09-23T00:00:00"/>
    <s v="Standard Class"/>
    <x v="700"/>
    <s v="Tony Sayre"/>
    <x v="0"/>
    <s v="United States"/>
    <s v="Clovis"/>
    <x v="27"/>
    <n v="88101"/>
    <x v="1"/>
    <s v="OFF-BI-10002012"/>
    <x v="1"/>
    <x v="8"/>
    <s v="Wilson Jones Easy Flow II Sheet Lifters"/>
    <n v="10.080000000000002"/>
    <n v="7"/>
    <n v="0.2"/>
    <n v="3.5279999999999996"/>
  </r>
  <r>
    <n v="5413"/>
    <x v="2692"/>
    <x v="3"/>
    <x v="65"/>
    <d v="2014-09-23T00:00:00"/>
    <s v="Standard Class"/>
    <x v="700"/>
    <s v="Tony Sayre"/>
    <x v="0"/>
    <s v="United States"/>
    <s v="Clovis"/>
    <x v="27"/>
    <n v="88101"/>
    <x v="1"/>
    <s v="TEC-AC-10004992"/>
    <x v="2"/>
    <x v="11"/>
    <s v="Kingston Digital DataTraveler 64GB USB 2.0"/>
    <n v="101.34"/>
    <n v="3"/>
    <n v="0"/>
    <n v="8.1071999999999917"/>
  </r>
  <r>
    <n v="5414"/>
    <x v="2693"/>
    <x v="0"/>
    <x v="108"/>
    <d v="2013-09-15T00:00:00"/>
    <s v="First Class"/>
    <x v="577"/>
    <s v="Trudy Brown"/>
    <x v="0"/>
    <s v="United States"/>
    <s v="Wichita"/>
    <x v="41"/>
    <n v="67212"/>
    <x v="2"/>
    <s v="TEC-PH-10003171"/>
    <x v="2"/>
    <x v="7"/>
    <s v="Plantronics Encore H101 Dual Earpieces Headset"/>
    <n v="224.75"/>
    <n v="5"/>
    <n v="0"/>
    <n v="62.929999999999993"/>
  </r>
  <r>
    <n v="5415"/>
    <x v="2694"/>
    <x v="3"/>
    <x v="397"/>
    <d v="2014-09-29T00:00:00"/>
    <s v="Standard Class"/>
    <x v="48"/>
    <s v="Lena Cacioppo"/>
    <x v="0"/>
    <s v="United States"/>
    <s v="Chicago"/>
    <x v="10"/>
    <n v="60653"/>
    <x v="2"/>
    <s v="OFF-AP-10000390"/>
    <x v="1"/>
    <x v="9"/>
    <s v="Euro Pro Shark Stick Mini Vacuum"/>
    <n v="73.175999999999974"/>
    <n v="6"/>
    <n v="0.8"/>
    <n v="-197.57520000000002"/>
  </r>
  <r>
    <n v="5416"/>
    <x v="2694"/>
    <x v="3"/>
    <x v="397"/>
    <d v="2014-09-29T00:00:00"/>
    <s v="Standard Class"/>
    <x v="48"/>
    <s v="Lena Cacioppo"/>
    <x v="0"/>
    <s v="United States"/>
    <s v="Chicago"/>
    <x v="10"/>
    <n v="60653"/>
    <x v="2"/>
    <s v="OFF-PA-10004888"/>
    <x v="1"/>
    <x v="10"/>
    <s v="Xerox 217"/>
    <n v="20.736000000000004"/>
    <n v="4"/>
    <n v="0.2"/>
    <n v="7.2576000000000001"/>
  </r>
  <r>
    <n v="5417"/>
    <x v="2694"/>
    <x v="3"/>
    <x v="397"/>
    <d v="2014-09-29T00:00:00"/>
    <s v="Standard Class"/>
    <x v="48"/>
    <s v="Lena Cacioppo"/>
    <x v="0"/>
    <s v="United States"/>
    <s v="Chicago"/>
    <x v="10"/>
    <n v="60653"/>
    <x v="2"/>
    <s v="TEC-PH-10004188"/>
    <x v="2"/>
    <x v="7"/>
    <s v="OtterBox Commuter Series Case - Samsung Galaxy S4"/>
    <n v="39.984000000000002"/>
    <n v="2"/>
    <n v="0.2"/>
    <n v="-8.9963999999999995"/>
  </r>
  <r>
    <n v="5418"/>
    <x v="2695"/>
    <x v="2"/>
    <x v="191"/>
    <d v="2011-10-08T00:00:00"/>
    <s v="Second Class"/>
    <x v="87"/>
    <s v="Alice McCarthy"/>
    <x v="1"/>
    <s v="United States"/>
    <s v="Omaha"/>
    <x v="8"/>
    <n v="68104"/>
    <x v="2"/>
    <s v="OFF-BI-10004099"/>
    <x v="1"/>
    <x v="8"/>
    <s v="GBC VeloBinder Strips"/>
    <n v="15.36"/>
    <n v="2"/>
    <n v="0"/>
    <n v="7.68"/>
  </r>
  <r>
    <n v="5419"/>
    <x v="2696"/>
    <x v="1"/>
    <x v="924"/>
    <d v="2012-10-26T00:00:00"/>
    <s v="First Class"/>
    <x v="555"/>
    <s v="Joe Elijah"/>
    <x v="0"/>
    <s v="United States"/>
    <s v="Houston"/>
    <x v="5"/>
    <n v="77041"/>
    <x v="2"/>
    <s v="OFF-PA-10004621"/>
    <x v="1"/>
    <x v="10"/>
    <s v="Xerox 212"/>
    <n v="36.288000000000011"/>
    <n v="7"/>
    <n v="0.2"/>
    <n v="12.700800000000001"/>
  </r>
  <r>
    <n v="5420"/>
    <x v="2696"/>
    <x v="1"/>
    <x v="924"/>
    <d v="2012-10-26T00:00:00"/>
    <s v="First Class"/>
    <x v="555"/>
    <s v="Joe Elijah"/>
    <x v="0"/>
    <s v="United States"/>
    <s v="Houston"/>
    <x v="5"/>
    <n v="77041"/>
    <x v="2"/>
    <s v="TEC-PH-10002103"/>
    <x v="2"/>
    <x v="7"/>
    <s v="Jabra SPEAK 410"/>
    <n v="150.38399999999999"/>
    <n v="2"/>
    <n v="0.2"/>
    <n v="15.038400000000003"/>
  </r>
  <r>
    <n v="5421"/>
    <x v="2697"/>
    <x v="0"/>
    <x v="1044"/>
    <d v="2013-04-03T00:00:00"/>
    <s v="Second Class"/>
    <x v="229"/>
    <s v="Carlos Soltero"/>
    <x v="0"/>
    <s v="United States"/>
    <s v="Philadelphia"/>
    <x v="9"/>
    <n v="19134"/>
    <x v="3"/>
    <s v="TEC-PH-10002789"/>
    <x v="2"/>
    <x v="7"/>
    <s v="LG Exalt"/>
    <n v="280.78200000000004"/>
    <n v="3"/>
    <n v="0.4"/>
    <n v="-60.836100000000016"/>
  </r>
  <r>
    <n v="5422"/>
    <x v="2697"/>
    <x v="0"/>
    <x v="1044"/>
    <d v="2013-04-03T00:00:00"/>
    <s v="Second Class"/>
    <x v="229"/>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x v="418"/>
    <s v="Phillip Flathmann"/>
    <x v="0"/>
    <s v="United States"/>
    <s v="Los Angeles"/>
    <x v="1"/>
    <n v="90045"/>
    <x v="1"/>
    <s v="OFF-BI-10000138"/>
    <x v="1"/>
    <x v="8"/>
    <s v="Acco Translucent Poly Ring Binders"/>
    <n v="11.231999999999999"/>
    <n v="3"/>
    <n v="0.2"/>
    <n v="3.9312000000000005"/>
  </r>
  <r>
    <n v="5424"/>
    <x v="2699"/>
    <x v="3"/>
    <x v="132"/>
    <d v="2014-11-06T00:00:00"/>
    <s v="Second Class"/>
    <x v="601"/>
    <s v="Patrick Jones"/>
    <x v="1"/>
    <s v="United States"/>
    <s v="Richmond"/>
    <x v="0"/>
    <n v="40475"/>
    <x v="0"/>
    <s v="OFF-PA-10001215"/>
    <x v="1"/>
    <x v="10"/>
    <s v="Xerox 1963"/>
    <n v="26.400000000000002"/>
    <n v="5"/>
    <n v="0"/>
    <n v="11.879999999999999"/>
  </r>
  <r>
    <n v="5425"/>
    <x v="2700"/>
    <x v="3"/>
    <x v="176"/>
    <d v="2014-01-27T00:00:00"/>
    <s v="Standard Class"/>
    <x v="223"/>
    <s v="Jeremy Farry"/>
    <x v="0"/>
    <s v="United States"/>
    <s v="Waterbury"/>
    <x v="29"/>
    <n v="6708"/>
    <x v="3"/>
    <s v="OFF-AR-10001545"/>
    <x v="1"/>
    <x v="6"/>
    <s v="Newell 326"/>
    <n v="3.52"/>
    <n v="2"/>
    <n v="0"/>
    <n v="1.0207999999999999"/>
  </r>
  <r>
    <n v="5426"/>
    <x v="2701"/>
    <x v="0"/>
    <x v="275"/>
    <d v="2013-12-07T00:00:00"/>
    <s v="First Class"/>
    <x v="392"/>
    <s v="Neoma Murray"/>
    <x v="0"/>
    <s v="United States"/>
    <s v="Los Angeles"/>
    <x v="1"/>
    <n v="90045"/>
    <x v="1"/>
    <s v="TEC-AC-10003870"/>
    <x v="2"/>
    <x v="11"/>
    <s v="Logitech Z-906 Speaker sys - home theater - 5.1-CH"/>
    <n v="1649.95"/>
    <n v="5"/>
    <n v="0"/>
    <n v="659.98"/>
  </r>
  <r>
    <n v="5427"/>
    <x v="2701"/>
    <x v="0"/>
    <x v="275"/>
    <d v="2013-12-07T00:00:00"/>
    <s v="First Class"/>
    <x v="392"/>
    <s v="Neoma Murray"/>
    <x v="0"/>
    <s v="United States"/>
    <s v="Los Angeles"/>
    <x v="1"/>
    <n v="90045"/>
    <x v="1"/>
    <s v="FUR-FU-10001085"/>
    <x v="0"/>
    <x v="5"/>
    <s v="3M Polarizing Light Filter Sleeves"/>
    <n v="111.89999999999999"/>
    <n v="6"/>
    <n v="0"/>
    <n v="51.47399999999999"/>
  </r>
  <r>
    <n v="5428"/>
    <x v="2702"/>
    <x v="0"/>
    <x v="403"/>
    <d v="2013-06-15T00:00:00"/>
    <s v="Same Day"/>
    <x v="762"/>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x v="449"/>
    <s v="Sam Zeldin"/>
    <x v="2"/>
    <s v="United States"/>
    <s v="San Francisco"/>
    <x v="1"/>
    <n v="94122"/>
    <x v="1"/>
    <s v="OFF-ST-10003455"/>
    <x v="1"/>
    <x v="4"/>
    <s v="Tenex File Box, Personal Filing Tote with Lid, Black"/>
    <n v="46.53"/>
    <n v="3"/>
    <n v="0"/>
    <n v="12.097800000000001"/>
  </r>
  <r>
    <n v="5430"/>
    <x v="2704"/>
    <x v="2"/>
    <x v="742"/>
    <d v="2011-09-07T00:00:00"/>
    <s v="First Class"/>
    <x v="701"/>
    <s v="Patrick Ryan"/>
    <x v="0"/>
    <s v="United States"/>
    <s v="Saint Petersburg"/>
    <x v="2"/>
    <n v="33710"/>
    <x v="0"/>
    <s v="FUR-FU-10001967"/>
    <x v="0"/>
    <x v="5"/>
    <s v="Telescoping Adjustable Floor Lamp"/>
    <n v="31.983999999999998"/>
    <n v="2"/>
    <n v="0.2"/>
    <n v="1.9989999999999979"/>
  </r>
  <r>
    <n v="5431"/>
    <x v="2705"/>
    <x v="3"/>
    <x v="208"/>
    <d v="2014-10-26T00:00:00"/>
    <s v="Standard Class"/>
    <x v="763"/>
    <s v="Frank Carlisle"/>
    <x v="2"/>
    <s v="United States"/>
    <s v="Lakewood"/>
    <x v="24"/>
    <n v="44107"/>
    <x v="3"/>
    <s v="OFF-AP-10000938"/>
    <x v="1"/>
    <x v="9"/>
    <s v="Avanti 1.7 Cu. Ft. Refrigerator"/>
    <n v="161.56800000000001"/>
    <n v="2"/>
    <n v="0.2"/>
    <n v="16.156799999999997"/>
  </r>
  <r>
    <n v="5432"/>
    <x v="2705"/>
    <x v="3"/>
    <x v="208"/>
    <d v="2014-10-26T00:00:00"/>
    <s v="Standard Class"/>
    <x v="763"/>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x v="763"/>
    <s v="Frank Carlisle"/>
    <x v="2"/>
    <s v="United States"/>
    <s v="Lakewood"/>
    <x v="24"/>
    <n v="44107"/>
    <x v="3"/>
    <s v="OFF-BI-10002799"/>
    <x v="1"/>
    <x v="8"/>
    <s v="SlimView Poly Binder, 3/8&quot;"/>
    <n v="6.2160000000000002"/>
    <n v="4"/>
    <n v="0.7"/>
    <n v="-4.9727999999999994"/>
  </r>
  <r>
    <n v="5434"/>
    <x v="2706"/>
    <x v="3"/>
    <x v="1016"/>
    <d v="2014-04-30T00:00:00"/>
    <s v="Standard Class"/>
    <x v="405"/>
    <s v="Larry Hughes"/>
    <x v="0"/>
    <s v="United States"/>
    <s v="Chandler"/>
    <x v="16"/>
    <n v="85224"/>
    <x v="1"/>
    <s v="OFF-AR-10000246"/>
    <x v="1"/>
    <x v="6"/>
    <s v="Newell 318"/>
    <n v="8.895999999999999"/>
    <n v="4"/>
    <n v="0.2"/>
    <n v="0.66719999999999979"/>
  </r>
  <r>
    <n v="5435"/>
    <x v="2707"/>
    <x v="1"/>
    <x v="324"/>
    <d v="2012-10-24T00:00:00"/>
    <s v="Standard Class"/>
    <x v="84"/>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x v="84"/>
    <s v="Robert Marley"/>
    <x v="2"/>
    <s v="United States"/>
    <s v="Los Angeles"/>
    <x v="1"/>
    <n v="90008"/>
    <x v="1"/>
    <s v="TEC-AC-10000892"/>
    <x v="2"/>
    <x v="11"/>
    <s v="NETGEAR N750 Dual Band Wi-Fi Gigabit Router"/>
    <n v="270"/>
    <n v="3"/>
    <n v="0"/>
    <n v="97.199999999999989"/>
  </r>
  <r>
    <n v="5437"/>
    <x v="2708"/>
    <x v="2"/>
    <x v="260"/>
    <d v="2011-07-08T00:00:00"/>
    <s v="First Class"/>
    <x v="760"/>
    <s v="Don Miller"/>
    <x v="1"/>
    <s v="United States"/>
    <s v="Palm Coast"/>
    <x v="2"/>
    <n v="32137"/>
    <x v="0"/>
    <s v="FUR-FU-10001591"/>
    <x v="0"/>
    <x v="5"/>
    <s v="Advantus Panel Wall Certificate Holder - 8.5x11"/>
    <n v="19.52"/>
    <n v="2"/>
    <n v="0.2"/>
    <n v="5.3680000000000012"/>
  </r>
  <r>
    <n v="5438"/>
    <x v="2708"/>
    <x v="2"/>
    <x v="260"/>
    <d v="2011-07-08T00:00:00"/>
    <s v="First Class"/>
    <x v="760"/>
    <s v="Don Miller"/>
    <x v="1"/>
    <s v="United States"/>
    <s v="Palm Coast"/>
    <x v="2"/>
    <n v="32137"/>
    <x v="0"/>
    <s v="OFF-BI-10001787"/>
    <x v="1"/>
    <x v="8"/>
    <s v="Wilson Jones Four-Pocket Poly Binders"/>
    <n v="9.8100000000000023"/>
    <n v="5"/>
    <n v="0.7"/>
    <n v="-6.8669999999999973"/>
  </r>
  <r>
    <n v="5439"/>
    <x v="2708"/>
    <x v="2"/>
    <x v="260"/>
    <d v="2011-07-08T00:00:00"/>
    <s v="First Class"/>
    <x v="760"/>
    <s v="Don Miller"/>
    <x v="1"/>
    <s v="United States"/>
    <s v="Palm Coast"/>
    <x v="2"/>
    <n v="32137"/>
    <x v="0"/>
    <s v="FUR-FU-10003192"/>
    <x v="0"/>
    <x v="5"/>
    <s v="Luxo Adjustable Task Clamp Lamp"/>
    <n v="213.21600000000001"/>
    <n v="3"/>
    <n v="0.2"/>
    <n v="15.991199999999992"/>
  </r>
  <r>
    <n v="5440"/>
    <x v="2709"/>
    <x v="0"/>
    <x v="958"/>
    <d v="2013-04-10T00:00:00"/>
    <s v="Standard Class"/>
    <x v="699"/>
    <s v="Evan Henry"/>
    <x v="0"/>
    <s v="United States"/>
    <s v="New York City"/>
    <x v="15"/>
    <n v="10035"/>
    <x v="3"/>
    <s v="OFF-BI-10004600"/>
    <x v="1"/>
    <x v="8"/>
    <s v="Ibico Ibimaster 300 Manual Binding System"/>
    <n v="588.78399999999999"/>
    <n v="2"/>
    <n v="0.2"/>
    <n v="183.99499999999998"/>
  </r>
  <r>
    <n v="5441"/>
    <x v="2710"/>
    <x v="3"/>
    <x v="38"/>
    <d v="2014-11-19T00:00:00"/>
    <s v="Second Class"/>
    <x v="646"/>
    <s v="Toby Carlisle"/>
    <x v="0"/>
    <s v="United States"/>
    <s v="Jupiter"/>
    <x v="2"/>
    <n v="33458"/>
    <x v="0"/>
    <s v="OFF-AR-10002335"/>
    <x v="1"/>
    <x v="6"/>
    <s v="DIXON Oriole Pencils"/>
    <n v="2.0640000000000001"/>
    <n v="1"/>
    <n v="0.2"/>
    <n v="0.15480000000000005"/>
  </r>
  <r>
    <n v="5442"/>
    <x v="2711"/>
    <x v="3"/>
    <x v="428"/>
    <d v="2014-09-14T00:00:00"/>
    <s v="Standard Class"/>
    <x v="482"/>
    <s v="Arianne Irving"/>
    <x v="0"/>
    <s v="United States"/>
    <s v="Glendale"/>
    <x v="16"/>
    <n v="85301"/>
    <x v="1"/>
    <s v="OFF-PA-10000859"/>
    <x v="1"/>
    <x v="10"/>
    <s v="Unpadded Memo Slips"/>
    <n v="6.3680000000000003"/>
    <n v="2"/>
    <n v="0.2"/>
    <n v="2.3879999999999999"/>
  </r>
  <r>
    <n v="5443"/>
    <x v="2712"/>
    <x v="1"/>
    <x v="786"/>
    <d v="2012-04-23T00:00:00"/>
    <s v="Standard Class"/>
    <x v="341"/>
    <s v="Jessica Myrick"/>
    <x v="0"/>
    <s v="United States"/>
    <s v="New York City"/>
    <x v="15"/>
    <n v="10035"/>
    <x v="3"/>
    <s v="TEC-AC-10003198"/>
    <x v="2"/>
    <x v="11"/>
    <s v="Enermax Acrylux Wireless Keyboard"/>
    <n v="99.6"/>
    <n v="1"/>
    <n v="0"/>
    <n v="36.851999999999997"/>
  </r>
  <r>
    <n v="5444"/>
    <x v="2712"/>
    <x v="1"/>
    <x v="786"/>
    <d v="2012-04-23T00:00:00"/>
    <s v="Standard Class"/>
    <x v="341"/>
    <s v="Jessica Myrick"/>
    <x v="0"/>
    <s v="United States"/>
    <s v="New York City"/>
    <x v="15"/>
    <n v="10035"/>
    <x v="3"/>
    <s v="OFF-BI-10001900"/>
    <x v="1"/>
    <x v="8"/>
    <s v="DXL Angle-View Binders with Locking Rings, Black"/>
    <n v="62.296000000000006"/>
    <n v="13"/>
    <n v="0.2"/>
    <n v="21.024899999999999"/>
  </r>
  <r>
    <n v="5445"/>
    <x v="2712"/>
    <x v="1"/>
    <x v="786"/>
    <d v="2012-04-23T00:00:00"/>
    <s v="Standard Class"/>
    <x v="341"/>
    <s v="Jessica Myrick"/>
    <x v="0"/>
    <s v="United States"/>
    <s v="New York City"/>
    <x v="15"/>
    <n v="10035"/>
    <x v="3"/>
    <s v="OFF-AR-10000614"/>
    <x v="1"/>
    <x v="6"/>
    <s v="Barrel Sharpener"/>
    <n v="10.709999999999999"/>
    <n v="3"/>
    <n v="0"/>
    <n v="2.7845999999999997"/>
  </r>
  <r>
    <n v="5446"/>
    <x v="2713"/>
    <x v="0"/>
    <x v="197"/>
    <d v="2013-07-30T00:00:00"/>
    <s v="Standard Class"/>
    <x v="336"/>
    <s v="Bill Eplett"/>
    <x v="2"/>
    <s v="United States"/>
    <s v="Houston"/>
    <x v="5"/>
    <n v="77041"/>
    <x v="2"/>
    <s v="OFF-EN-10003040"/>
    <x v="1"/>
    <x v="12"/>
    <s v="Quality Park Security Envelopes"/>
    <n v="20.936000000000003"/>
    <n v="1"/>
    <n v="0.2"/>
    <n v="7.0659000000000001"/>
  </r>
  <r>
    <n v="5447"/>
    <x v="2714"/>
    <x v="0"/>
    <x v="370"/>
    <d v="2013-09-01T00:00:00"/>
    <s v="Standard Class"/>
    <x v="112"/>
    <s v="Dan Reichenbach"/>
    <x v="1"/>
    <s v="United States"/>
    <s v="New York City"/>
    <x v="15"/>
    <n v="10035"/>
    <x v="3"/>
    <s v="TEC-PH-10003442"/>
    <x v="2"/>
    <x v="7"/>
    <s v="Samsung Replacement EH64AVFWE Premium Headset"/>
    <n v="33"/>
    <n v="6"/>
    <n v="0"/>
    <n v="8.25"/>
  </r>
  <r>
    <n v="5448"/>
    <x v="2714"/>
    <x v="0"/>
    <x v="370"/>
    <d v="2013-09-01T00:00:00"/>
    <s v="Standard Class"/>
    <x v="112"/>
    <s v="Dan Reichenbach"/>
    <x v="1"/>
    <s v="United States"/>
    <s v="New York City"/>
    <x v="15"/>
    <n v="10035"/>
    <x v="3"/>
    <s v="TEC-AC-10002800"/>
    <x v="2"/>
    <x v="11"/>
    <s v="Plantronics Audio 478 Stereo USB Headset"/>
    <n v="249.95000000000002"/>
    <n v="5"/>
    <n v="0"/>
    <n v="87.482499999999987"/>
  </r>
  <r>
    <n v="5449"/>
    <x v="2715"/>
    <x v="2"/>
    <x v="171"/>
    <d v="2011-09-19T00:00:00"/>
    <s v="Standard Class"/>
    <x v="638"/>
    <s v="Tom Ashbrook"/>
    <x v="2"/>
    <s v="United States"/>
    <s v="Olathe"/>
    <x v="41"/>
    <n v="66062"/>
    <x v="2"/>
    <s v="OFF-SU-10000157"/>
    <x v="1"/>
    <x v="14"/>
    <s v="Compact Automatic Electric Letter Opener"/>
    <n v="357.93"/>
    <n v="3"/>
    <n v="0"/>
    <n v="7.158600000000007"/>
  </r>
  <r>
    <n v="5450"/>
    <x v="2715"/>
    <x v="2"/>
    <x v="171"/>
    <d v="2011-09-19T00:00:00"/>
    <s v="Standard Class"/>
    <x v="638"/>
    <s v="Tom Ashbrook"/>
    <x v="2"/>
    <s v="United States"/>
    <s v="Olathe"/>
    <x v="41"/>
    <n v="66062"/>
    <x v="2"/>
    <s v="TEC-AC-10001542"/>
    <x v="2"/>
    <x v="11"/>
    <s v="SanDisk Cruzer 16 GB USB Flash Drive"/>
    <n v="57.400000000000006"/>
    <n v="5"/>
    <n v="0"/>
    <n v="10.905999999999993"/>
  </r>
  <r>
    <n v="5451"/>
    <x v="2715"/>
    <x v="2"/>
    <x v="171"/>
    <d v="2011-09-19T00:00:00"/>
    <s v="Standard Class"/>
    <x v="638"/>
    <s v="Tom Ashbrook"/>
    <x v="2"/>
    <s v="United States"/>
    <s v="Olathe"/>
    <x v="41"/>
    <n v="66062"/>
    <x v="2"/>
    <s v="OFF-BI-10004519"/>
    <x v="1"/>
    <x v="8"/>
    <s v="GBC DocuBind P100 Manual Binding Machine"/>
    <n v="331.96"/>
    <n v="2"/>
    <n v="0"/>
    <n v="149.38199999999998"/>
  </r>
  <r>
    <n v="5452"/>
    <x v="2715"/>
    <x v="2"/>
    <x v="171"/>
    <d v="2011-09-19T00:00:00"/>
    <s v="Standard Class"/>
    <x v="638"/>
    <s v="Tom Ashbrook"/>
    <x v="2"/>
    <s v="United States"/>
    <s v="Olathe"/>
    <x v="41"/>
    <n v="66062"/>
    <x v="2"/>
    <s v="FUR-FU-10003464"/>
    <x v="0"/>
    <x v="5"/>
    <s v="Seth Thomas 8 1/2&quot; Cubicle Clock"/>
    <n v="40.56"/>
    <n v="2"/>
    <n v="0"/>
    <n v="12.979199999999999"/>
  </r>
  <r>
    <n v="5453"/>
    <x v="2716"/>
    <x v="0"/>
    <x v="405"/>
    <d v="2013-07-30T00:00:00"/>
    <s v="Standard Class"/>
    <x v="607"/>
    <s v="Kristina Nunn"/>
    <x v="2"/>
    <s v="United States"/>
    <s v="Sparks"/>
    <x v="33"/>
    <n v="89431"/>
    <x v="1"/>
    <s v="OFF-SU-10004261"/>
    <x v="1"/>
    <x v="14"/>
    <s v="Fiskars 8&quot; Scissors, 2/Pack"/>
    <n v="86.199999999999989"/>
    <n v="5"/>
    <n v="0"/>
    <n v="24.997999999999987"/>
  </r>
  <r>
    <n v="5454"/>
    <x v="2717"/>
    <x v="3"/>
    <x v="240"/>
    <d v="2014-05-24T00:00:00"/>
    <s v="Standard Class"/>
    <x v="601"/>
    <s v="Patrick Jones"/>
    <x v="1"/>
    <s v="United States"/>
    <s v="Rockford"/>
    <x v="10"/>
    <n v="61107"/>
    <x v="2"/>
    <s v="OFF-PA-10004733"/>
    <x v="1"/>
    <x v="10"/>
    <s v="Things To Do Today Spiral Book"/>
    <n v="38.016000000000005"/>
    <n v="6"/>
    <n v="0.2"/>
    <n v="13.780799999999996"/>
  </r>
  <r>
    <n v="5455"/>
    <x v="2718"/>
    <x v="3"/>
    <x v="1045"/>
    <d v="2014-05-03T00:00:00"/>
    <s v="Standard Class"/>
    <x v="204"/>
    <s v="Matt Connell"/>
    <x v="1"/>
    <s v="United States"/>
    <s v="Philadelphia"/>
    <x v="9"/>
    <n v="19143"/>
    <x v="3"/>
    <s v="OFF-ST-10001325"/>
    <x v="1"/>
    <x v="4"/>
    <s v="Sterilite Officeware Hinged File Box"/>
    <n v="8.3840000000000003"/>
    <n v="1"/>
    <n v="0.2"/>
    <n v="0.73360000000000003"/>
  </r>
  <r>
    <n v="5456"/>
    <x v="2718"/>
    <x v="3"/>
    <x v="1045"/>
    <d v="2014-05-03T00:00:00"/>
    <s v="Standard Class"/>
    <x v="204"/>
    <s v="Matt Connell"/>
    <x v="1"/>
    <s v="United States"/>
    <s v="Philadelphia"/>
    <x v="9"/>
    <n v="19143"/>
    <x v="3"/>
    <s v="OFF-AR-10003056"/>
    <x v="1"/>
    <x v="6"/>
    <s v="Newell 341"/>
    <n v="6.8480000000000008"/>
    <n v="2"/>
    <n v="0.2"/>
    <n v="0.77039999999999909"/>
  </r>
  <r>
    <n v="5457"/>
    <x v="2719"/>
    <x v="3"/>
    <x v="614"/>
    <d v="2015-01-03T00:00:00"/>
    <s v="Standard Class"/>
    <x v="94"/>
    <s v="Bruce Stewart"/>
    <x v="0"/>
    <s v="United States"/>
    <s v="Edmonds"/>
    <x v="4"/>
    <n v="98026"/>
    <x v="1"/>
    <s v="OFF-FA-10000089"/>
    <x v="1"/>
    <x v="13"/>
    <s v="Acco Glide Clips"/>
    <n v="19.600000000000001"/>
    <n v="5"/>
    <n v="0"/>
    <n v="9.6039999999999992"/>
  </r>
  <r>
    <n v="5458"/>
    <x v="2719"/>
    <x v="3"/>
    <x v="614"/>
    <d v="2015-01-03T00:00:00"/>
    <s v="Standard Class"/>
    <x v="94"/>
    <s v="Bruce Stewart"/>
    <x v="0"/>
    <s v="United States"/>
    <s v="Edmonds"/>
    <x v="4"/>
    <n v="98026"/>
    <x v="1"/>
    <s v="FUR-FU-10004093"/>
    <x v="0"/>
    <x v="5"/>
    <s v="Hand-Finished Solid Wood Document Frame"/>
    <n v="68.459999999999994"/>
    <n v="2"/>
    <n v="0"/>
    <n v="20.537999999999997"/>
  </r>
  <r>
    <n v="5459"/>
    <x v="2720"/>
    <x v="3"/>
    <x v="507"/>
    <d v="2014-09-07T00:00:00"/>
    <s v="Second Class"/>
    <x v="7"/>
    <s v="Pete Kriz"/>
    <x v="0"/>
    <s v="United States"/>
    <s v="San Francisco"/>
    <x v="1"/>
    <n v="94122"/>
    <x v="1"/>
    <s v="OFF-BI-10004022"/>
    <x v="1"/>
    <x v="8"/>
    <s v="Acco Suede Grain Vinyl Round Ring Binder"/>
    <n v="13.343999999999998"/>
    <n v="6"/>
    <n v="0.2"/>
    <n v="4.3367999999999993"/>
  </r>
  <r>
    <n v="5460"/>
    <x v="2720"/>
    <x v="3"/>
    <x v="507"/>
    <d v="2014-09-07T00:00:00"/>
    <s v="Second Class"/>
    <x v="7"/>
    <s v="Pete Kriz"/>
    <x v="0"/>
    <s v="United States"/>
    <s v="San Francisco"/>
    <x v="1"/>
    <n v="94122"/>
    <x v="1"/>
    <s v="FUR-TA-10001771"/>
    <x v="0"/>
    <x v="3"/>
    <s v="Bush Cubix Conference Tables, Fully Assembled"/>
    <n v="1478.2719999999999"/>
    <n v="8"/>
    <n v="0.2"/>
    <n v="92.392000000000053"/>
  </r>
  <r>
    <n v="5461"/>
    <x v="2721"/>
    <x v="2"/>
    <x v="90"/>
    <d v="2011-03-25T00:00:00"/>
    <s v="Standard Class"/>
    <x v="131"/>
    <s v="Thomas Seio"/>
    <x v="1"/>
    <s v="United States"/>
    <s v="Asheville"/>
    <x v="3"/>
    <n v="28806"/>
    <x v="0"/>
    <s v="OFF-ST-10002301"/>
    <x v="1"/>
    <x v="4"/>
    <s v="Tennsco Commercial Shelving"/>
    <n v="16.272000000000002"/>
    <n v="1"/>
    <n v="0.2"/>
    <n v="-3.864600000000002"/>
  </r>
  <r>
    <n v="5462"/>
    <x v="2722"/>
    <x v="3"/>
    <x v="394"/>
    <d v="2014-10-05T00:00:00"/>
    <s v="Standard Class"/>
    <x v="232"/>
    <s v="Bruce Degenhardt"/>
    <x v="0"/>
    <s v="United States"/>
    <s v="Los Angeles"/>
    <x v="1"/>
    <n v="90032"/>
    <x v="1"/>
    <s v="FUR-FU-10001706"/>
    <x v="0"/>
    <x v="5"/>
    <s v="Longer-Life Soft White Bulbs"/>
    <n v="9.24"/>
    <n v="3"/>
    <n v="0"/>
    <n v="4.4352"/>
  </r>
  <r>
    <n v="5463"/>
    <x v="2723"/>
    <x v="2"/>
    <x v="1046"/>
    <d v="2011-01-21T00:00:00"/>
    <s v="First Class"/>
    <x v="358"/>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x v="358"/>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x v="358"/>
    <s v="Toby Swindell"/>
    <x v="0"/>
    <s v="United States"/>
    <s v="Scottsdale"/>
    <x v="16"/>
    <n v="85254"/>
    <x v="1"/>
    <s v="OFF-EN-10002504"/>
    <x v="1"/>
    <x v="12"/>
    <s v="Tyvek  Top-Opening Peel &amp; Seel Envelopes, Plain White"/>
    <n v="108.72"/>
    <n v="5"/>
    <n v="0.2"/>
    <n v="36.692999999999998"/>
  </r>
  <r>
    <n v="5466"/>
    <x v="2723"/>
    <x v="2"/>
    <x v="1046"/>
    <d v="2011-01-21T00:00:00"/>
    <s v="First Class"/>
    <x v="358"/>
    <s v="Toby Swindell"/>
    <x v="0"/>
    <s v="United States"/>
    <s v="Scottsdale"/>
    <x v="16"/>
    <n v="85254"/>
    <x v="1"/>
    <s v="FUR-BO-10001972"/>
    <x v="0"/>
    <x v="0"/>
    <s v="O'Sullivan 4-Shelf Bookcase in Odessa Pine"/>
    <n v="181.47000000000003"/>
    <n v="5"/>
    <n v="0.7"/>
    <n v="-320.59699999999998"/>
  </r>
  <r>
    <n v="5467"/>
    <x v="2724"/>
    <x v="2"/>
    <x v="1047"/>
    <d v="2011-02-20T00:00:00"/>
    <s v="Second Class"/>
    <x v="461"/>
    <s v="Shui Tom"/>
    <x v="0"/>
    <s v="United States"/>
    <s v="Houston"/>
    <x v="5"/>
    <n v="77095"/>
    <x v="2"/>
    <s v="OFF-PA-10000466"/>
    <x v="1"/>
    <x v="10"/>
    <s v="Memo Book, 100 Message Capacity, 5 3/8” x 11”"/>
    <n v="16.176000000000002"/>
    <n v="3"/>
    <n v="0.2"/>
    <n v="6.0659999999999989"/>
  </r>
  <r>
    <n v="5468"/>
    <x v="2725"/>
    <x v="0"/>
    <x v="632"/>
    <d v="2013-06-15T00:00:00"/>
    <s v="Standard Class"/>
    <x v="203"/>
    <s v="Dean Braden"/>
    <x v="0"/>
    <s v="United States"/>
    <s v="San Francisco"/>
    <x v="1"/>
    <n v="94109"/>
    <x v="1"/>
    <s v="FUR-CH-10002774"/>
    <x v="0"/>
    <x v="1"/>
    <s v="Global Deluxe Stacking Chair, Gray"/>
    <n v="122.352"/>
    <n v="3"/>
    <n v="0.2"/>
    <n v="13.764599999999994"/>
  </r>
  <r>
    <n v="5469"/>
    <x v="2726"/>
    <x v="2"/>
    <x v="467"/>
    <d v="2011-09-27T00:00:00"/>
    <s v="First Class"/>
    <x v="580"/>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x v="580"/>
    <s v="Karen Ferguson"/>
    <x v="2"/>
    <s v="United States"/>
    <s v="San Diego"/>
    <x v="1"/>
    <n v="92105"/>
    <x v="1"/>
    <s v="OFF-PA-10004888"/>
    <x v="1"/>
    <x v="10"/>
    <s v="Xerox 217"/>
    <n v="19.440000000000001"/>
    <n v="3"/>
    <n v="0"/>
    <n v="9.3312000000000008"/>
  </r>
  <r>
    <n v="5471"/>
    <x v="2727"/>
    <x v="0"/>
    <x v="198"/>
    <d v="2013-06-05T00:00:00"/>
    <s v="Standard Class"/>
    <x v="594"/>
    <s v="Justin MacKendrick"/>
    <x v="0"/>
    <s v="United States"/>
    <s v="Hamilton"/>
    <x v="24"/>
    <n v="45011"/>
    <x v="3"/>
    <s v="OFF-AP-10003842"/>
    <x v="1"/>
    <x v="9"/>
    <s v="Euro-Pro Shark Turbo Vacuum"/>
    <n v="123.92000000000002"/>
    <n v="5"/>
    <n v="0.2"/>
    <n v="9.2939999999999969"/>
  </r>
  <r>
    <n v="5472"/>
    <x v="2728"/>
    <x v="3"/>
    <x v="484"/>
    <d v="2014-12-24T00:00:00"/>
    <s v="Standard Class"/>
    <x v="700"/>
    <s v="Tony Sayre"/>
    <x v="0"/>
    <s v="United States"/>
    <s v="Parker"/>
    <x v="22"/>
    <n v="80134"/>
    <x v="1"/>
    <s v="FUR-FU-10000320"/>
    <x v="0"/>
    <x v="5"/>
    <s v="OIC Stacking Trays"/>
    <n v="13.360000000000001"/>
    <n v="5"/>
    <n v="0.2"/>
    <n v="4.0080000000000009"/>
  </r>
  <r>
    <n v="5473"/>
    <x v="2728"/>
    <x v="3"/>
    <x v="484"/>
    <d v="2014-12-24T00:00:00"/>
    <s v="Standard Class"/>
    <x v="700"/>
    <s v="Tony Sayre"/>
    <x v="0"/>
    <s v="United States"/>
    <s v="Parker"/>
    <x v="22"/>
    <n v="80134"/>
    <x v="1"/>
    <s v="OFF-ST-10002554"/>
    <x v="1"/>
    <x v="4"/>
    <s v="Tennsco Industrial Shelving"/>
    <n v="78.256"/>
    <n v="2"/>
    <n v="0.2"/>
    <n v="-17.607599999999998"/>
  </r>
  <r>
    <n v="5474"/>
    <x v="2728"/>
    <x v="3"/>
    <x v="484"/>
    <d v="2014-12-24T00:00:00"/>
    <s v="Standard Class"/>
    <x v="700"/>
    <s v="Tony Sayre"/>
    <x v="0"/>
    <s v="United States"/>
    <s v="Parker"/>
    <x v="22"/>
    <n v="80134"/>
    <x v="1"/>
    <s v="FUR-BO-10000468"/>
    <x v="0"/>
    <x v="0"/>
    <s v="O'Sullivan 2-Shelf Heavy-Duty Bookcases"/>
    <n v="102.01800000000001"/>
    <n v="7"/>
    <n v="0.7"/>
    <n v="-183.6323999999999"/>
  </r>
  <r>
    <n v="5475"/>
    <x v="2729"/>
    <x v="3"/>
    <x v="377"/>
    <d v="2014-12-27T00:00:00"/>
    <s v="Same Day"/>
    <x v="289"/>
    <s v="Yoseph Carroll"/>
    <x v="1"/>
    <s v="United States"/>
    <s v="Fremont"/>
    <x v="8"/>
    <n v="68025"/>
    <x v="2"/>
    <s v="OFF-ST-10004459"/>
    <x v="1"/>
    <x v="4"/>
    <s v="Tennsco Single-Tier Lockers"/>
    <n v="750.68"/>
    <n v="2"/>
    <n v="0"/>
    <n v="37.533999999999992"/>
  </r>
  <r>
    <n v="5476"/>
    <x v="2730"/>
    <x v="3"/>
    <x v="140"/>
    <d v="2014-06-19T00:00:00"/>
    <s v="First Class"/>
    <x v="656"/>
    <s v="Dean percer"/>
    <x v="2"/>
    <s v="United States"/>
    <s v="Maple Grove"/>
    <x v="11"/>
    <n v="55369"/>
    <x v="2"/>
    <s v="OFF-LA-10002312"/>
    <x v="1"/>
    <x v="2"/>
    <s v="Avery 490"/>
    <n v="44.400000000000006"/>
    <n v="3"/>
    <n v="0"/>
    <n v="22.200000000000003"/>
  </r>
  <r>
    <n v="5477"/>
    <x v="2730"/>
    <x v="3"/>
    <x v="140"/>
    <d v="2014-06-19T00:00:00"/>
    <s v="First Class"/>
    <x v="656"/>
    <s v="Dean percer"/>
    <x v="2"/>
    <s v="United States"/>
    <s v="Maple Grove"/>
    <x v="11"/>
    <n v="55369"/>
    <x v="2"/>
    <s v="OFF-ST-10001291"/>
    <x v="1"/>
    <x v="4"/>
    <s v="Tenex Personal Self-Stacking Standard File Box, Black/Gray"/>
    <n v="84.55"/>
    <n v="5"/>
    <n v="0"/>
    <n v="22.828499999999998"/>
  </r>
  <r>
    <n v="5478"/>
    <x v="2730"/>
    <x v="3"/>
    <x v="140"/>
    <d v="2014-06-19T00:00:00"/>
    <s v="First Class"/>
    <x v="656"/>
    <s v="Dean percer"/>
    <x v="2"/>
    <s v="United States"/>
    <s v="Maple Grove"/>
    <x v="11"/>
    <n v="55369"/>
    <x v="2"/>
    <s v="OFF-PA-10003022"/>
    <x v="1"/>
    <x v="10"/>
    <s v="Xerox 1992"/>
    <n v="17.940000000000001"/>
    <n v="3"/>
    <n v="0"/>
    <n v="8.7906000000000013"/>
  </r>
  <r>
    <n v="5479"/>
    <x v="2731"/>
    <x v="0"/>
    <x v="73"/>
    <d v="2013-11-25T00:00:00"/>
    <s v="Standard Class"/>
    <x v="81"/>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x v="208"/>
    <s v="Karen Bern"/>
    <x v="1"/>
    <s v="United States"/>
    <s v="Miami"/>
    <x v="2"/>
    <n v="33180"/>
    <x v="0"/>
    <s v="OFF-BI-10001097"/>
    <x v="1"/>
    <x v="8"/>
    <s v="Avery Hole Reinforcements"/>
    <n v="1.8690000000000004"/>
    <n v="1"/>
    <n v="0.7"/>
    <n v="-1.3082999999999996"/>
  </r>
  <r>
    <n v="5481"/>
    <x v="2733"/>
    <x v="3"/>
    <x v="1048"/>
    <d v="2014-10-15T00:00:00"/>
    <s v="Standard Class"/>
    <x v="294"/>
    <s v="Chris Selesnick"/>
    <x v="1"/>
    <s v="United States"/>
    <s v="San Diego"/>
    <x v="1"/>
    <n v="92105"/>
    <x v="1"/>
    <s v="TEC-PH-10001336"/>
    <x v="2"/>
    <x v="7"/>
    <s v="Digium D40 VoIP phone"/>
    <n v="103.19200000000001"/>
    <n v="1"/>
    <n v="0.2"/>
    <n v="11.609099999999998"/>
  </r>
  <r>
    <n v="5482"/>
    <x v="2733"/>
    <x v="3"/>
    <x v="1048"/>
    <d v="2014-10-15T00:00:00"/>
    <s v="Standard Class"/>
    <x v="294"/>
    <s v="Chris Selesnick"/>
    <x v="1"/>
    <s v="United States"/>
    <s v="San Diego"/>
    <x v="1"/>
    <n v="92105"/>
    <x v="1"/>
    <s v="TEC-AC-10002305"/>
    <x v="2"/>
    <x v="11"/>
    <s v="KeyTronic E03601U1 - Keyboard - Beige"/>
    <n v="36"/>
    <n v="2"/>
    <n v="0"/>
    <n v="6.4799999999999969"/>
  </r>
  <r>
    <n v="5483"/>
    <x v="2733"/>
    <x v="3"/>
    <x v="1048"/>
    <d v="2014-10-15T00:00:00"/>
    <s v="Standard Class"/>
    <x v="294"/>
    <s v="Chris Selesnick"/>
    <x v="1"/>
    <s v="United States"/>
    <s v="San Diego"/>
    <x v="1"/>
    <n v="92105"/>
    <x v="1"/>
    <s v="TEC-AC-10003610"/>
    <x v="2"/>
    <x v="11"/>
    <s v="Logitech Illuminated - Keyboard"/>
    <n v="239.96"/>
    <n v="4"/>
    <n v="0"/>
    <n v="115.1808"/>
  </r>
  <r>
    <n v="5484"/>
    <x v="2733"/>
    <x v="3"/>
    <x v="1048"/>
    <d v="2014-10-15T00:00:00"/>
    <s v="Standard Class"/>
    <x v="294"/>
    <s v="Chris Selesnick"/>
    <x v="1"/>
    <s v="United States"/>
    <s v="San Diego"/>
    <x v="1"/>
    <n v="92105"/>
    <x v="1"/>
    <s v="OFF-ST-10002301"/>
    <x v="1"/>
    <x v="4"/>
    <s v="Tennsco Commercial Shelving"/>
    <n v="40.68"/>
    <n v="2"/>
    <n v="0"/>
    <n v="0.40679999999999694"/>
  </r>
  <r>
    <n v="5485"/>
    <x v="2734"/>
    <x v="3"/>
    <x v="289"/>
    <d v="2014-02-05T00:00:00"/>
    <s v="Standard Class"/>
    <x v="12"/>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x v="171"/>
    <s v="Philip Brown"/>
    <x v="0"/>
    <s v="United States"/>
    <s v="Miami"/>
    <x v="2"/>
    <n v="33178"/>
    <x v="0"/>
    <s v="OFF-EN-10001099"/>
    <x v="1"/>
    <x v="12"/>
    <s v="Staples"/>
    <n v="23.472000000000001"/>
    <n v="3"/>
    <n v="0.2"/>
    <n v="7.6283999999999974"/>
  </r>
  <r>
    <n v="5487"/>
    <x v="2736"/>
    <x v="1"/>
    <x v="1040"/>
    <d v="2012-10-29T00:00:00"/>
    <s v="Standard Class"/>
    <x v="192"/>
    <s v="Michelle Tran"/>
    <x v="2"/>
    <s v="United States"/>
    <s v="San Antonio"/>
    <x v="5"/>
    <n v="78207"/>
    <x v="2"/>
    <s v="OFF-BI-10004140"/>
    <x v="1"/>
    <x v="8"/>
    <s v="Avery Non-Stick Binders"/>
    <n v="3.5919999999999992"/>
    <n v="4"/>
    <n v="0.8"/>
    <n v="-6.2860000000000031"/>
  </r>
  <r>
    <n v="5488"/>
    <x v="2737"/>
    <x v="3"/>
    <x v="719"/>
    <d v="2014-04-05T00:00:00"/>
    <s v="Second Class"/>
    <x v="292"/>
    <s v="Barry Französisch"/>
    <x v="1"/>
    <s v="United States"/>
    <s v="Jacksonville"/>
    <x v="2"/>
    <n v="32216"/>
    <x v="0"/>
    <s v="TEC-PH-10004897"/>
    <x v="2"/>
    <x v="7"/>
    <s v="Mediabridge Sport Armband iPhone 5s"/>
    <n v="23.976000000000003"/>
    <n v="3"/>
    <n v="0.2"/>
    <n v="-5.694300000000001"/>
  </r>
  <r>
    <n v="5489"/>
    <x v="2737"/>
    <x v="3"/>
    <x v="719"/>
    <d v="2014-04-05T00:00:00"/>
    <s v="Second Class"/>
    <x v="292"/>
    <s v="Barry Französisch"/>
    <x v="1"/>
    <s v="United States"/>
    <s v="Jacksonville"/>
    <x v="2"/>
    <n v="32216"/>
    <x v="0"/>
    <s v="OFF-LA-10000262"/>
    <x v="1"/>
    <x v="2"/>
    <s v="Avery 494"/>
    <n v="6.2640000000000002"/>
    <n v="3"/>
    <n v="0.2"/>
    <n v="2.0358000000000001"/>
  </r>
  <r>
    <n v="5490"/>
    <x v="2737"/>
    <x v="3"/>
    <x v="719"/>
    <d v="2014-04-05T00:00:00"/>
    <s v="Second Class"/>
    <x v="292"/>
    <s v="Barry Französisch"/>
    <x v="1"/>
    <s v="United States"/>
    <s v="Jacksonville"/>
    <x v="2"/>
    <n v="32216"/>
    <x v="0"/>
    <s v="OFF-AP-10002222"/>
    <x v="1"/>
    <x v="9"/>
    <s v="Staples"/>
    <n v="20.808"/>
    <n v="3"/>
    <n v="0.2"/>
    <n v="1.8207000000000013"/>
  </r>
  <r>
    <n v="5491"/>
    <x v="2737"/>
    <x v="3"/>
    <x v="719"/>
    <d v="2014-04-05T00:00:00"/>
    <s v="Second Class"/>
    <x v="292"/>
    <s v="Barry Französisch"/>
    <x v="1"/>
    <s v="United States"/>
    <s v="Jacksonville"/>
    <x v="2"/>
    <n v="32216"/>
    <x v="0"/>
    <s v="FUR-CH-10003774"/>
    <x v="0"/>
    <x v="1"/>
    <s v="Global Wood Trimmed Manager's Task Chair, Khaki"/>
    <n v="218.35200000000003"/>
    <n v="3"/>
    <n v="0.2"/>
    <n v="-19.105800000000016"/>
  </r>
  <r>
    <n v="5492"/>
    <x v="2738"/>
    <x v="3"/>
    <x v="795"/>
    <d v="2014-01-28T00:00:00"/>
    <s v="First Class"/>
    <x v="0"/>
    <s v="Claire Gute"/>
    <x v="0"/>
    <s v="United States"/>
    <s v="Houston"/>
    <x v="5"/>
    <n v="77070"/>
    <x v="2"/>
    <s v="OFF-ST-10000615"/>
    <x v="1"/>
    <x v="4"/>
    <s v="SimpliFile Personal File, Black Granite, 15w x 6-15/16d x 11-1/4h"/>
    <n v="18.16"/>
    <n v="2"/>
    <n v="0.2"/>
    <n v="1.8160000000000016"/>
  </r>
  <r>
    <n v="5493"/>
    <x v="2739"/>
    <x v="2"/>
    <x v="683"/>
    <d v="2011-11-28T00:00:00"/>
    <s v="Same Day"/>
    <x v="723"/>
    <s v="Duane Huffman"/>
    <x v="2"/>
    <s v="United States"/>
    <s v="San Francisco"/>
    <x v="1"/>
    <n v="94122"/>
    <x v="1"/>
    <s v="OFF-SU-10001225"/>
    <x v="1"/>
    <x v="14"/>
    <s v="Staples"/>
    <n v="7.36"/>
    <n v="2"/>
    <n v="0"/>
    <n v="0.14719999999999978"/>
  </r>
  <r>
    <n v="5494"/>
    <x v="2739"/>
    <x v="2"/>
    <x v="683"/>
    <d v="2011-11-28T00:00:00"/>
    <s v="Same Day"/>
    <x v="723"/>
    <s v="Duane Huffman"/>
    <x v="2"/>
    <s v="United States"/>
    <s v="San Francisco"/>
    <x v="1"/>
    <n v="94122"/>
    <x v="1"/>
    <s v="OFF-LA-10002043"/>
    <x v="1"/>
    <x v="2"/>
    <s v="Avery 489"/>
    <n v="41.4"/>
    <n v="4"/>
    <n v="0"/>
    <n v="19.872"/>
  </r>
  <r>
    <n v="5495"/>
    <x v="2739"/>
    <x v="2"/>
    <x v="683"/>
    <d v="2011-11-28T00:00:00"/>
    <s v="Same Day"/>
    <x v="723"/>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x v="464"/>
    <s v="Shaun Chance"/>
    <x v="1"/>
    <s v="United States"/>
    <s v="Philadelphia"/>
    <x v="9"/>
    <n v="19140"/>
    <x v="3"/>
    <s v="OFF-BI-10001249"/>
    <x v="1"/>
    <x v="8"/>
    <s v="Avery Heavy-Duty EZD View Binder with Locking Rings"/>
    <n v="7.6560000000000006"/>
    <n v="4"/>
    <n v="0.7"/>
    <n v="-6.1247999999999987"/>
  </r>
  <r>
    <n v="5497"/>
    <x v="2741"/>
    <x v="3"/>
    <x v="492"/>
    <d v="2014-06-17T00:00:00"/>
    <s v="Standard Class"/>
    <x v="643"/>
    <s v="Hunter Glantz"/>
    <x v="0"/>
    <s v="United States"/>
    <s v="Marion"/>
    <x v="24"/>
    <n v="43302"/>
    <x v="3"/>
    <s v="TEC-AC-10004469"/>
    <x v="2"/>
    <x v="11"/>
    <s v="Microsoft Sculpt Comfort Mouse"/>
    <n v="63.920000000000009"/>
    <n v="2"/>
    <n v="0.2"/>
    <n v="19.176000000000002"/>
  </r>
  <r>
    <n v="5498"/>
    <x v="2742"/>
    <x v="3"/>
    <x v="663"/>
    <d v="2014-07-19T00:00:00"/>
    <s v="Second Class"/>
    <x v="514"/>
    <s v="Michelle Moray"/>
    <x v="0"/>
    <s v="United States"/>
    <s v="New York City"/>
    <x v="15"/>
    <n v="10024"/>
    <x v="3"/>
    <s v="OFF-AR-10001177"/>
    <x v="1"/>
    <x v="6"/>
    <s v="Newell 349"/>
    <n v="6.56"/>
    <n v="2"/>
    <n v="0"/>
    <n v="1.9023999999999992"/>
  </r>
  <r>
    <n v="5499"/>
    <x v="2742"/>
    <x v="3"/>
    <x v="663"/>
    <d v="2014-07-19T00:00:00"/>
    <s v="Second Class"/>
    <x v="514"/>
    <s v="Michelle Moray"/>
    <x v="0"/>
    <s v="United States"/>
    <s v="New York City"/>
    <x v="15"/>
    <n v="10024"/>
    <x v="3"/>
    <s v="OFF-LA-10000634"/>
    <x v="1"/>
    <x v="2"/>
    <s v="Avery 509"/>
    <n v="7.83"/>
    <n v="3"/>
    <n v="0"/>
    <n v="3.6017999999999999"/>
  </r>
  <r>
    <n v="5500"/>
    <x v="2742"/>
    <x v="3"/>
    <x v="663"/>
    <d v="2014-07-19T00:00:00"/>
    <s v="Second Class"/>
    <x v="514"/>
    <s v="Michelle Moray"/>
    <x v="0"/>
    <s v="United States"/>
    <s v="New York City"/>
    <x v="15"/>
    <n v="10024"/>
    <x v="3"/>
    <s v="TEC-AC-10004708"/>
    <x v="2"/>
    <x v="11"/>
    <s v="Sony 32GB Class 10 Micro SDHC R40 Memory Card"/>
    <n v="41.9"/>
    <n v="2"/>
    <n v="0"/>
    <n v="8.7989999999999995"/>
  </r>
  <r>
    <n v="5501"/>
    <x v="2742"/>
    <x v="3"/>
    <x v="663"/>
    <d v="2014-07-19T00:00:00"/>
    <s v="Second Class"/>
    <x v="514"/>
    <s v="Michelle Moray"/>
    <x v="0"/>
    <s v="United States"/>
    <s v="New York City"/>
    <x v="15"/>
    <n v="10024"/>
    <x v="3"/>
    <s v="FUR-CH-10002084"/>
    <x v="0"/>
    <x v="1"/>
    <s v="Hon Mobius Operator's Chair"/>
    <n v="664.14599999999996"/>
    <n v="6"/>
    <n v="0.1"/>
    <n v="88.552800000000005"/>
  </r>
  <r>
    <n v="5502"/>
    <x v="2742"/>
    <x v="3"/>
    <x v="663"/>
    <d v="2014-07-19T00:00:00"/>
    <s v="Second Class"/>
    <x v="514"/>
    <s v="Michelle Moray"/>
    <x v="0"/>
    <s v="United States"/>
    <s v="New York City"/>
    <x v="15"/>
    <n v="10024"/>
    <x v="3"/>
    <s v="OFF-PA-10004519"/>
    <x v="1"/>
    <x v="10"/>
    <s v="Spiral Phone Message Books with Labels by Adams"/>
    <n v="8.9600000000000009"/>
    <n v="2"/>
    <n v="0"/>
    <n v="4.3904000000000005"/>
  </r>
  <r>
    <n v="5503"/>
    <x v="2743"/>
    <x v="3"/>
    <x v="808"/>
    <d v="2014-11-07T00:00:00"/>
    <s v="Standard Class"/>
    <x v="764"/>
    <s v="Thea Hudgings"/>
    <x v="1"/>
    <s v="United States"/>
    <s v="Philadelphia"/>
    <x v="9"/>
    <n v="19140"/>
    <x v="3"/>
    <s v="FUR-FU-10001847"/>
    <x v="0"/>
    <x v="5"/>
    <s v="Eldon Image Series Black Desk Accessories"/>
    <n v="3.3119999999999998"/>
    <n v="1"/>
    <n v="0.2"/>
    <n v="0.66239999999999977"/>
  </r>
  <r>
    <n v="5504"/>
    <x v="2743"/>
    <x v="3"/>
    <x v="808"/>
    <d v="2014-11-07T00:00:00"/>
    <s v="Standard Class"/>
    <x v="764"/>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x v="764"/>
    <s v="Thea Hudgings"/>
    <x v="1"/>
    <s v="United States"/>
    <s v="Philadelphia"/>
    <x v="9"/>
    <n v="19140"/>
    <x v="3"/>
    <s v="OFF-EN-10003845"/>
    <x v="1"/>
    <x v="12"/>
    <s v="Colored Envelopes"/>
    <n v="8.8559999999999999"/>
    <n v="3"/>
    <n v="0.2"/>
    <n v="2.8781999999999992"/>
  </r>
  <r>
    <n v="5506"/>
    <x v="2743"/>
    <x v="3"/>
    <x v="808"/>
    <d v="2014-11-07T00:00:00"/>
    <s v="Standard Class"/>
    <x v="764"/>
    <s v="Thea Hudgings"/>
    <x v="1"/>
    <s v="United States"/>
    <s v="Philadelphia"/>
    <x v="9"/>
    <n v="19140"/>
    <x v="3"/>
    <s v="TEC-PH-10001817"/>
    <x v="2"/>
    <x v="7"/>
    <s v="Wilson Electronics DB Pro Signal Booster"/>
    <n v="859.19999999999993"/>
    <n v="4"/>
    <n v="0.4"/>
    <n v="-186.15999999999997"/>
  </r>
  <r>
    <n v="5507"/>
    <x v="2744"/>
    <x v="0"/>
    <x v="750"/>
    <d v="2013-10-09T00:00:00"/>
    <s v="Same Day"/>
    <x v="32"/>
    <s v="Joel Eaton"/>
    <x v="0"/>
    <s v="United States"/>
    <s v="Los Angeles"/>
    <x v="1"/>
    <n v="90036"/>
    <x v="1"/>
    <s v="OFF-PA-10000167"/>
    <x v="1"/>
    <x v="10"/>
    <s v="Xerox 1925"/>
    <n v="61.96"/>
    <n v="2"/>
    <n v="0"/>
    <n v="27.881999999999998"/>
  </r>
  <r>
    <n v="5508"/>
    <x v="2745"/>
    <x v="0"/>
    <x v="143"/>
    <d v="2013-04-15T00:00:00"/>
    <s v="Standard Class"/>
    <x v="310"/>
    <s v="Patrick Gardner"/>
    <x v="0"/>
    <s v="United States"/>
    <s v="Smyrna"/>
    <x v="32"/>
    <n v="30080"/>
    <x v="0"/>
    <s v="OFF-EN-10002973"/>
    <x v="1"/>
    <x v="12"/>
    <s v="Ampad #10 Peel &amp; Seel Holiday Envelopes"/>
    <n v="17.920000000000002"/>
    <n v="4"/>
    <n v="0"/>
    <n v="8.6016000000000012"/>
  </r>
  <r>
    <n v="5509"/>
    <x v="2746"/>
    <x v="1"/>
    <x v="1049"/>
    <d v="2012-10-12T00:00:00"/>
    <s v="Standard Class"/>
    <x v="93"/>
    <s v="Maria Bertelson"/>
    <x v="0"/>
    <s v="United States"/>
    <s v="San Francisco"/>
    <x v="1"/>
    <n v="94122"/>
    <x v="1"/>
    <s v="FUR-FU-10001588"/>
    <x v="0"/>
    <x v="5"/>
    <s v="Deflect-o SuperTray Unbreakable Stackable Tray, Letter, Black"/>
    <n v="145.9"/>
    <n v="5"/>
    <n v="0"/>
    <n v="62.736999999999995"/>
  </r>
  <r>
    <n v="5510"/>
    <x v="2747"/>
    <x v="3"/>
    <x v="356"/>
    <d v="2014-05-21T00:00:00"/>
    <s v="Standard Class"/>
    <x v="557"/>
    <s v="Joy Daniels"/>
    <x v="0"/>
    <s v="United States"/>
    <s v="Chicago"/>
    <x v="10"/>
    <n v="60653"/>
    <x v="2"/>
    <s v="OFF-PA-10001736"/>
    <x v="1"/>
    <x v="10"/>
    <s v="Xerox 1880"/>
    <n v="56.704000000000001"/>
    <n v="2"/>
    <n v="0.2"/>
    <n v="19.137599999999992"/>
  </r>
  <r>
    <n v="5511"/>
    <x v="2747"/>
    <x v="3"/>
    <x v="356"/>
    <d v="2014-05-21T00:00:00"/>
    <s v="Standard Class"/>
    <x v="557"/>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x v="371"/>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x v="371"/>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x v="633"/>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x v="633"/>
    <s v="Edward Nazzal"/>
    <x v="0"/>
    <s v="United States"/>
    <s v="New York City"/>
    <x v="15"/>
    <n v="10009"/>
    <x v="3"/>
    <s v="OFF-AP-10004540"/>
    <x v="1"/>
    <x v="9"/>
    <s v="Eureka The Boss Lite 10-Amp Upright Vacuum, Blue"/>
    <n v="160.32"/>
    <n v="2"/>
    <n v="0"/>
    <n v="44.889600000000002"/>
  </r>
  <r>
    <n v="5516"/>
    <x v="2749"/>
    <x v="1"/>
    <x v="1051"/>
    <d v="2012-06-01T00:00:00"/>
    <s v="First Class"/>
    <x v="633"/>
    <s v="Edward Nazzal"/>
    <x v="0"/>
    <s v="United States"/>
    <s v="New York City"/>
    <x v="15"/>
    <n v="10009"/>
    <x v="3"/>
    <s v="TEC-PH-10001527"/>
    <x v="2"/>
    <x v="7"/>
    <s v="Plantronics MX500i Earset"/>
    <n v="128.85000000000002"/>
    <n v="3"/>
    <n v="0"/>
    <n v="3.8654999999999973"/>
  </r>
  <r>
    <n v="5517"/>
    <x v="2750"/>
    <x v="0"/>
    <x v="741"/>
    <d v="2013-11-22T00:00:00"/>
    <s v="Second Class"/>
    <x v="346"/>
    <s v="Karen Carlisle"/>
    <x v="1"/>
    <s v="United States"/>
    <s v="Huntsville"/>
    <x v="19"/>
    <n v="35810"/>
    <x v="0"/>
    <s v="TEC-AC-10003870"/>
    <x v="2"/>
    <x v="11"/>
    <s v="Logitech Z-906 Speaker sys - home theater - 5.1-CH"/>
    <n v="1319.96"/>
    <n v="4"/>
    <n v="0"/>
    <n v="527.98400000000004"/>
  </r>
  <r>
    <n v="5518"/>
    <x v="2751"/>
    <x v="3"/>
    <x v="769"/>
    <d v="2014-12-10T00:00:00"/>
    <s v="Standard Class"/>
    <x v="99"/>
    <s v="Michael Stewart"/>
    <x v="1"/>
    <s v="United States"/>
    <s v="Philadelphia"/>
    <x v="9"/>
    <n v="19134"/>
    <x v="3"/>
    <s v="FUR-CH-10004540"/>
    <x v="0"/>
    <x v="1"/>
    <s v="Global Chrome Stack Chair"/>
    <n v="239.95999999999998"/>
    <n v="10"/>
    <n v="0.3"/>
    <n v="-10.283999999999992"/>
  </r>
  <r>
    <n v="5519"/>
    <x v="2751"/>
    <x v="3"/>
    <x v="769"/>
    <d v="2014-12-10T00:00:00"/>
    <s v="Standard Class"/>
    <x v="99"/>
    <s v="Michael Stewart"/>
    <x v="1"/>
    <s v="United States"/>
    <s v="Philadelphia"/>
    <x v="9"/>
    <n v="19134"/>
    <x v="3"/>
    <s v="FUR-FU-10004093"/>
    <x v="0"/>
    <x v="5"/>
    <s v="Hand-Finished Solid Wood Document Frame"/>
    <n v="54.768000000000001"/>
    <n v="2"/>
    <n v="0.2"/>
    <n v="6.8459999999999965"/>
  </r>
  <r>
    <n v="5520"/>
    <x v="2751"/>
    <x v="3"/>
    <x v="769"/>
    <d v="2014-12-10T00:00:00"/>
    <s v="Standard Class"/>
    <x v="99"/>
    <s v="Michael Stewart"/>
    <x v="1"/>
    <s v="United States"/>
    <s v="Philadelphia"/>
    <x v="9"/>
    <n v="19134"/>
    <x v="3"/>
    <s v="OFF-AR-10000716"/>
    <x v="1"/>
    <x v="6"/>
    <s v="DIXON Ticonderoga Erasable Checking Pencils"/>
    <n v="13.392000000000001"/>
    <n v="3"/>
    <n v="0.2"/>
    <n v="3.1806000000000005"/>
  </r>
  <r>
    <n v="5521"/>
    <x v="2751"/>
    <x v="3"/>
    <x v="769"/>
    <d v="2014-12-10T00:00:00"/>
    <s v="Standard Class"/>
    <x v="99"/>
    <s v="Michael Stewart"/>
    <x v="1"/>
    <s v="United States"/>
    <s v="Philadelphia"/>
    <x v="9"/>
    <n v="19134"/>
    <x v="3"/>
    <s v="OFF-PA-10002709"/>
    <x v="1"/>
    <x v="10"/>
    <s v="Xerox 1956"/>
    <n v="23.92"/>
    <n v="5"/>
    <n v="0.2"/>
    <n v="8.6709999999999994"/>
  </r>
  <r>
    <n v="5522"/>
    <x v="2751"/>
    <x v="3"/>
    <x v="769"/>
    <d v="2014-12-10T00:00:00"/>
    <s v="Standard Class"/>
    <x v="99"/>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x v="237"/>
    <s v="Chloris Kastensmidt"/>
    <x v="0"/>
    <s v="United States"/>
    <s v="Santa Clara"/>
    <x v="1"/>
    <n v="95051"/>
    <x v="1"/>
    <s v="OFF-BI-10000829"/>
    <x v="1"/>
    <x v="8"/>
    <s v="Avery Non-Stick Binders"/>
    <n v="21.552000000000003"/>
    <n v="6"/>
    <n v="0.2"/>
    <n v="7.0043999999999977"/>
  </r>
  <r>
    <n v="5524"/>
    <x v="2752"/>
    <x v="0"/>
    <x v="410"/>
    <d v="2013-06-08T00:00:00"/>
    <s v="First Class"/>
    <x v="237"/>
    <s v="Chloris Kastensmidt"/>
    <x v="0"/>
    <s v="United States"/>
    <s v="Santa Clara"/>
    <x v="1"/>
    <n v="95051"/>
    <x v="1"/>
    <s v="OFF-AP-10004859"/>
    <x v="1"/>
    <x v="9"/>
    <s v="Acco 6 Outlet Guardian Premium Surge Suppressor"/>
    <n v="58.24"/>
    <n v="4"/>
    <n v="0"/>
    <n v="15.724800000000002"/>
  </r>
  <r>
    <n v="5525"/>
    <x v="2753"/>
    <x v="0"/>
    <x v="107"/>
    <d v="2013-12-13T00:00:00"/>
    <s v="First Class"/>
    <x v="319"/>
    <s v="Sanjit Jacobs"/>
    <x v="2"/>
    <s v="United States"/>
    <s v="Long Beach"/>
    <x v="1"/>
    <n v="90805"/>
    <x v="1"/>
    <s v="OFF-PA-10000575"/>
    <x v="1"/>
    <x v="10"/>
    <s v="Wirebound Message Books, Four 2 3/4 x 5 White Forms per Page"/>
    <n v="80.28"/>
    <n v="12"/>
    <n v="0"/>
    <n v="36.928799999999995"/>
  </r>
  <r>
    <n v="5526"/>
    <x v="2754"/>
    <x v="3"/>
    <x v="504"/>
    <d v="2014-05-06T00:00:00"/>
    <s v="Standard Class"/>
    <x v="105"/>
    <s v="Erin Ashbrook"/>
    <x v="1"/>
    <s v="United States"/>
    <s v="Los Angeles"/>
    <x v="1"/>
    <n v="90008"/>
    <x v="1"/>
    <s v="OFF-AR-10002804"/>
    <x v="1"/>
    <x v="6"/>
    <s v="Faber Castell Col-Erase Pencils"/>
    <n v="9.7799999999999994"/>
    <n v="2"/>
    <n v="0"/>
    <n v="4.0098000000000003"/>
  </r>
  <r>
    <n v="5527"/>
    <x v="2755"/>
    <x v="3"/>
    <x v="558"/>
    <d v="2014-04-29T00:00:00"/>
    <s v="Standard Class"/>
    <x v="450"/>
    <s v="Michael Granlund"/>
    <x v="2"/>
    <s v="United States"/>
    <s v="Santa Barbara"/>
    <x v="1"/>
    <n v="93101"/>
    <x v="1"/>
    <s v="OFF-FA-10002676"/>
    <x v="1"/>
    <x v="13"/>
    <s v="Colored Push Pins"/>
    <n v="1.81"/>
    <n v="1"/>
    <n v="0"/>
    <n v="0.65159999999999996"/>
  </r>
  <r>
    <n v="5528"/>
    <x v="2756"/>
    <x v="1"/>
    <x v="412"/>
    <d v="2012-05-10T00:00:00"/>
    <s v="First Class"/>
    <x v="437"/>
    <s v="Alejandro Ballentine"/>
    <x v="2"/>
    <s v="United States"/>
    <s v="New York City"/>
    <x v="15"/>
    <n v="10009"/>
    <x v="3"/>
    <s v="OFF-PA-10003465"/>
    <x v="1"/>
    <x v="10"/>
    <s v="Xerox 1912"/>
    <n v="37.94"/>
    <n v="2"/>
    <n v="0"/>
    <n v="18.211199999999998"/>
  </r>
  <r>
    <n v="5529"/>
    <x v="2757"/>
    <x v="1"/>
    <x v="1052"/>
    <d v="2012-04-04T00:00:00"/>
    <s v="Standard Class"/>
    <x v="609"/>
    <s v="Scott Cohen"/>
    <x v="1"/>
    <s v="United States"/>
    <s v="Jacksonville"/>
    <x v="2"/>
    <n v="32216"/>
    <x v="0"/>
    <s v="TEC-PH-10000011"/>
    <x v="2"/>
    <x v="7"/>
    <s v="PureGear Roll-On Screen Protector"/>
    <n v="79.959999999999994"/>
    <n v="5"/>
    <n v="0.2"/>
    <n v="27.985999999999994"/>
  </r>
  <r>
    <n v="5530"/>
    <x v="2758"/>
    <x v="3"/>
    <x v="634"/>
    <d v="2014-08-12T00:00:00"/>
    <s v="Standard Class"/>
    <x v="422"/>
    <s v="Todd Boyes"/>
    <x v="1"/>
    <s v="United States"/>
    <s v="Cedar Hill"/>
    <x v="5"/>
    <n v="75104"/>
    <x v="2"/>
    <s v="OFF-PA-10004381"/>
    <x v="1"/>
    <x v="10"/>
    <s v="14-7/8 x 11 Blue Bar Computer Printout Paper"/>
    <n v="115.29600000000001"/>
    <n v="3"/>
    <n v="0.2"/>
    <n v="40.353599999999986"/>
  </r>
  <r>
    <n v="5531"/>
    <x v="2759"/>
    <x v="3"/>
    <x v="574"/>
    <d v="2014-12-07T00:00:00"/>
    <s v="Standard Class"/>
    <x v="765"/>
    <s v="Juliana Krohn"/>
    <x v="0"/>
    <s v="United States"/>
    <s v="Omaha"/>
    <x v="8"/>
    <n v="68104"/>
    <x v="2"/>
    <s v="TEC-PH-10001795"/>
    <x v="2"/>
    <x v="7"/>
    <s v="ClearOne CHATAttach 160 - speaker phone"/>
    <n v="2479.96"/>
    <n v="4"/>
    <n v="0"/>
    <n v="743.98799999999983"/>
  </r>
  <r>
    <n v="5532"/>
    <x v="2760"/>
    <x v="0"/>
    <x v="112"/>
    <d v="2013-06-08T00:00:00"/>
    <s v="First Class"/>
    <x v="242"/>
    <s v="Clytie Kelty"/>
    <x v="0"/>
    <s v="United States"/>
    <s v="Little Rock"/>
    <x v="36"/>
    <n v="72209"/>
    <x v="0"/>
    <s v="TEC-AC-10001109"/>
    <x v="2"/>
    <x v="11"/>
    <s v="Logitech Trackman Marble Mouse"/>
    <n v="179.94"/>
    <n v="6"/>
    <n v="0"/>
    <n v="75.57480000000001"/>
  </r>
  <r>
    <n v="5533"/>
    <x v="2760"/>
    <x v="0"/>
    <x v="112"/>
    <d v="2013-06-08T00:00:00"/>
    <s v="First Class"/>
    <x v="242"/>
    <s v="Clytie Kelty"/>
    <x v="0"/>
    <s v="United States"/>
    <s v="Little Rock"/>
    <x v="36"/>
    <n v="72209"/>
    <x v="0"/>
    <s v="TEC-AC-10003038"/>
    <x v="2"/>
    <x v="11"/>
    <s v="Kingston Digital DataTraveler 16GB USB 2.0"/>
    <n v="26.849999999999998"/>
    <n v="3"/>
    <n v="0"/>
    <n v="5.101499999999997"/>
  </r>
  <r>
    <n v="5534"/>
    <x v="2760"/>
    <x v="0"/>
    <x v="112"/>
    <d v="2013-06-08T00:00:00"/>
    <s v="First Class"/>
    <x v="242"/>
    <s v="Clytie Kelty"/>
    <x v="0"/>
    <s v="United States"/>
    <s v="Little Rock"/>
    <x v="36"/>
    <n v="72209"/>
    <x v="0"/>
    <s v="TEC-AC-10003174"/>
    <x v="2"/>
    <x v="11"/>
    <s v="Plantronics S12 Corded Telephone Headset System"/>
    <n v="323.37"/>
    <n v="3"/>
    <n v="0"/>
    <n v="129.34800000000001"/>
  </r>
  <r>
    <n v="5535"/>
    <x v="2760"/>
    <x v="0"/>
    <x v="112"/>
    <d v="2013-06-08T00:00:00"/>
    <s v="First Class"/>
    <x v="242"/>
    <s v="Clytie Kelty"/>
    <x v="0"/>
    <s v="United States"/>
    <s v="Little Rock"/>
    <x v="36"/>
    <n v="72209"/>
    <x v="0"/>
    <s v="OFF-PA-10000157"/>
    <x v="1"/>
    <x v="10"/>
    <s v="Xerox 191"/>
    <n v="59.94"/>
    <n v="3"/>
    <n v="0"/>
    <n v="28.171799999999998"/>
  </r>
  <r>
    <n v="5536"/>
    <x v="2760"/>
    <x v="0"/>
    <x v="112"/>
    <d v="2013-06-08T00:00:00"/>
    <s v="First Class"/>
    <x v="242"/>
    <s v="Clytie Kelty"/>
    <x v="0"/>
    <s v="United States"/>
    <s v="Little Rock"/>
    <x v="36"/>
    <n v="72209"/>
    <x v="0"/>
    <s v="OFF-BI-10001721"/>
    <x v="1"/>
    <x v="8"/>
    <s v="Trimflex Flexible Post Binders"/>
    <n v="64.14"/>
    <n v="3"/>
    <n v="0"/>
    <n v="30.787199999999999"/>
  </r>
  <r>
    <n v="5537"/>
    <x v="2760"/>
    <x v="0"/>
    <x v="112"/>
    <d v="2013-06-08T00:00:00"/>
    <s v="First Class"/>
    <x v="242"/>
    <s v="Clytie Kelty"/>
    <x v="0"/>
    <s v="United States"/>
    <s v="Little Rock"/>
    <x v="36"/>
    <n v="72209"/>
    <x v="0"/>
    <s v="OFF-BI-10000591"/>
    <x v="1"/>
    <x v="8"/>
    <s v="Avery Binder Labels"/>
    <n v="11.67"/>
    <n v="3"/>
    <n v="0"/>
    <n v="5.6015999999999995"/>
  </r>
  <r>
    <n v="5538"/>
    <x v="2760"/>
    <x v="0"/>
    <x v="112"/>
    <d v="2013-06-08T00:00:00"/>
    <s v="First Class"/>
    <x v="242"/>
    <s v="Clytie Kelty"/>
    <x v="0"/>
    <s v="United States"/>
    <s v="Little Rock"/>
    <x v="36"/>
    <n v="72209"/>
    <x v="0"/>
    <s v="OFF-PA-10001534"/>
    <x v="1"/>
    <x v="10"/>
    <s v="Xerox 230"/>
    <n v="12.96"/>
    <n v="2"/>
    <n v="0"/>
    <n v="6.2208000000000006"/>
  </r>
  <r>
    <n v="5539"/>
    <x v="2761"/>
    <x v="1"/>
    <x v="657"/>
    <d v="2012-04-20T00:00:00"/>
    <s v="Standard Class"/>
    <x v="196"/>
    <s v="Sonia Sunley"/>
    <x v="0"/>
    <s v="United States"/>
    <s v="Norfolk"/>
    <x v="8"/>
    <n v="68701"/>
    <x v="2"/>
    <s v="OFF-BI-10002071"/>
    <x v="1"/>
    <x v="8"/>
    <s v="Fellowes Black Plastic Comb Bindings"/>
    <n v="17.43"/>
    <n v="3"/>
    <n v="0"/>
    <n v="8.0177999999999994"/>
  </r>
  <r>
    <n v="5540"/>
    <x v="2762"/>
    <x v="3"/>
    <x v="1053"/>
    <d v="2014-05-27T00:00:00"/>
    <s v="Standard Class"/>
    <x v="97"/>
    <s v="Laurel Elliston"/>
    <x v="0"/>
    <s v="United States"/>
    <s v="Chicago"/>
    <x v="10"/>
    <n v="60653"/>
    <x v="2"/>
    <s v="FUR-CH-10000513"/>
    <x v="0"/>
    <x v="1"/>
    <s v="High-Back Leather Manager's Chair"/>
    <n v="181.98599999999999"/>
    <n v="2"/>
    <n v="0.3"/>
    <n v="-54.595799999999997"/>
  </r>
  <r>
    <n v="5541"/>
    <x v="2762"/>
    <x v="3"/>
    <x v="1053"/>
    <d v="2014-05-27T00:00:00"/>
    <s v="Standard Class"/>
    <x v="97"/>
    <s v="Laurel Elliston"/>
    <x v="0"/>
    <s v="United States"/>
    <s v="Chicago"/>
    <x v="10"/>
    <n v="60653"/>
    <x v="2"/>
    <s v="OFF-BI-10003274"/>
    <x v="1"/>
    <x v="8"/>
    <s v="Avery Durable Slant Ring Binders, No Labels"/>
    <n v="1.5919999999999996"/>
    <n v="2"/>
    <n v="0.8"/>
    <n v="-2.6268000000000002"/>
  </r>
  <r>
    <n v="5542"/>
    <x v="2762"/>
    <x v="3"/>
    <x v="1053"/>
    <d v="2014-05-27T00:00:00"/>
    <s v="Standard Class"/>
    <x v="97"/>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x v="20"/>
    <s v="Erin Smith"/>
    <x v="1"/>
    <s v="United States"/>
    <s v="Tucson"/>
    <x v="16"/>
    <n v="85705"/>
    <x v="1"/>
    <s v="FUR-TA-10001086"/>
    <x v="0"/>
    <x v="3"/>
    <s v="SAFCO PlanMaster Boards, 60w x 37-1/2d, White Melamine"/>
    <n v="455.97"/>
    <n v="6"/>
    <n v="0.5"/>
    <n v="-218.86559999999997"/>
  </r>
  <r>
    <n v="5544"/>
    <x v="2763"/>
    <x v="0"/>
    <x v="1054"/>
    <d v="2013-12-26T00:00:00"/>
    <s v="Standard Class"/>
    <x v="2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x v="20"/>
    <s v="Erin Smith"/>
    <x v="1"/>
    <s v="United States"/>
    <s v="Tucson"/>
    <x v="16"/>
    <n v="85705"/>
    <x v="1"/>
    <s v="OFF-BI-10002103"/>
    <x v="1"/>
    <x v="8"/>
    <s v="Cardinal Slant-D Ring Binder, Heavy Gauge Vinyl"/>
    <n v="5.2140000000000004"/>
    <n v="2"/>
    <n v="0.7"/>
    <n v="-4.1711999999999989"/>
  </r>
  <r>
    <n v="5546"/>
    <x v="2764"/>
    <x v="3"/>
    <x v="585"/>
    <d v="2014-09-27T00:00:00"/>
    <s v="Standard Class"/>
    <x v="45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x v="594"/>
    <s v="Justin MacKendrick"/>
    <x v="0"/>
    <s v="United States"/>
    <s v="Draper"/>
    <x v="7"/>
    <n v="84020"/>
    <x v="1"/>
    <s v="FUR-FU-10002396"/>
    <x v="0"/>
    <x v="5"/>
    <s v="DAX Copper Panel Document Frame, 5 x 7 Size"/>
    <n v="25.16"/>
    <n v="2"/>
    <n v="0"/>
    <n v="10.567200000000001"/>
  </r>
  <r>
    <n v="5548"/>
    <x v="2765"/>
    <x v="3"/>
    <x v="210"/>
    <d v="2014-09-09T00:00:00"/>
    <s v="First Class"/>
    <x v="594"/>
    <s v="Justin MacKendrick"/>
    <x v="0"/>
    <s v="United States"/>
    <s v="Draper"/>
    <x v="7"/>
    <n v="84020"/>
    <x v="1"/>
    <s v="TEC-PH-10002807"/>
    <x v="2"/>
    <x v="7"/>
    <s v="Motorla HX550 Universal Bluetooth Headset"/>
    <n v="126.56"/>
    <n v="4"/>
    <n v="0.2"/>
    <n v="47.459999999999994"/>
  </r>
  <r>
    <n v="5549"/>
    <x v="2766"/>
    <x v="2"/>
    <x v="683"/>
    <d v="2011-12-01T00:00:00"/>
    <s v="First Class"/>
    <x v="495"/>
    <s v="Sheri Gordon"/>
    <x v="0"/>
    <s v="United States"/>
    <s v="San Francisco"/>
    <x v="1"/>
    <n v="94109"/>
    <x v="1"/>
    <s v="OFF-AP-10004859"/>
    <x v="1"/>
    <x v="9"/>
    <s v="Acco 6 Outlet Guardian Premium Surge Suppressor"/>
    <n v="43.68"/>
    <n v="3"/>
    <n v="0"/>
    <n v="11.793600000000001"/>
  </r>
  <r>
    <n v="5550"/>
    <x v="2766"/>
    <x v="2"/>
    <x v="683"/>
    <d v="2011-12-01T00:00:00"/>
    <s v="First Class"/>
    <x v="495"/>
    <s v="Sheri Gordon"/>
    <x v="0"/>
    <s v="United States"/>
    <s v="San Francisco"/>
    <x v="1"/>
    <n v="94109"/>
    <x v="1"/>
    <s v="TEC-AC-10003447"/>
    <x v="2"/>
    <x v="11"/>
    <s v="Micropad Numeric Keypads"/>
    <n v="139.92999999999998"/>
    <n v="7"/>
    <n v="0"/>
    <n v="34.982499999999987"/>
  </r>
  <r>
    <n v="5551"/>
    <x v="2767"/>
    <x v="2"/>
    <x v="607"/>
    <d v="2011-11-16T00:00:00"/>
    <s v="Standard Class"/>
    <x v="715"/>
    <s v="Darren Budd"/>
    <x v="1"/>
    <s v="United States"/>
    <s v="Houston"/>
    <x v="5"/>
    <n v="77036"/>
    <x v="2"/>
    <s v="OFF-AR-10003183"/>
    <x v="1"/>
    <x v="6"/>
    <s v="Avery Fluorescent Highlighter Four-Color Set"/>
    <n v="2.6720000000000002"/>
    <n v="1"/>
    <n v="0.2"/>
    <n v="0.33399999999999974"/>
  </r>
  <r>
    <n v="5552"/>
    <x v="2767"/>
    <x v="2"/>
    <x v="607"/>
    <d v="2011-11-16T00:00:00"/>
    <s v="Standard Class"/>
    <x v="715"/>
    <s v="Darren Budd"/>
    <x v="1"/>
    <s v="United States"/>
    <s v="Houston"/>
    <x v="5"/>
    <n v="77036"/>
    <x v="2"/>
    <s v="OFF-SU-10000432"/>
    <x v="1"/>
    <x v="14"/>
    <s v="Acco Side-Punched Conventional Columnar Pads"/>
    <n v="16.656000000000002"/>
    <n v="6"/>
    <n v="0.2"/>
    <n v="-3.123000000000002"/>
  </r>
  <r>
    <n v="5553"/>
    <x v="2767"/>
    <x v="2"/>
    <x v="607"/>
    <d v="2011-11-16T00:00:00"/>
    <s v="Standard Class"/>
    <x v="715"/>
    <s v="Darren Budd"/>
    <x v="1"/>
    <s v="United States"/>
    <s v="Houston"/>
    <x v="5"/>
    <n v="77036"/>
    <x v="2"/>
    <s v="TEC-AC-10003832"/>
    <x v="2"/>
    <x v="11"/>
    <s v="Imation 16GB Mini TravelDrive USB 2.0 Flash Drive"/>
    <n v="79.512000000000015"/>
    <n v="3"/>
    <n v="0.2"/>
    <n v="20.8719"/>
  </r>
  <r>
    <n v="5554"/>
    <x v="2767"/>
    <x v="2"/>
    <x v="607"/>
    <d v="2011-11-16T00:00:00"/>
    <s v="Standard Class"/>
    <x v="715"/>
    <s v="Darren Budd"/>
    <x v="1"/>
    <s v="United States"/>
    <s v="Houston"/>
    <x v="5"/>
    <n v="77036"/>
    <x v="2"/>
    <s v="OFF-PA-10004100"/>
    <x v="1"/>
    <x v="10"/>
    <s v="Xerox 216"/>
    <n v="36.288000000000011"/>
    <n v="7"/>
    <n v="0.2"/>
    <n v="12.700800000000001"/>
  </r>
  <r>
    <n v="5555"/>
    <x v="2767"/>
    <x v="2"/>
    <x v="607"/>
    <d v="2011-11-16T00:00:00"/>
    <s v="Standard Class"/>
    <x v="715"/>
    <s v="Darren Budd"/>
    <x v="1"/>
    <s v="United States"/>
    <s v="Houston"/>
    <x v="5"/>
    <n v="77036"/>
    <x v="2"/>
    <s v="FUR-BO-10004467"/>
    <x v="0"/>
    <x v="0"/>
    <s v="Bestar Classic Bookcase"/>
    <n v="67.993199999999987"/>
    <n v="1"/>
    <n v="0.32"/>
    <n v="-12.998700000000007"/>
  </r>
  <r>
    <n v="5556"/>
    <x v="2768"/>
    <x v="3"/>
    <x v="280"/>
    <d v="2014-10-07T00:00:00"/>
    <s v="Second Class"/>
    <x v="478"/>
    <s v="Jane Waco"/>
    <x v="1"/>
    <s v="United States"/>
    <s v="Montgomery"/>
    <x v="19"/>
    <n v="36116"/>
    <x v="0"/>
    <s v="FUR-FU-10002963"/>
    <x v="0"/>
    <x v="5"/>
    <s v="Master Caster Door Stop, Gray"/>
    <n v="10.16"/>
    <n v="2"/>
    <n v="0"/>
    <n v="3.4543999999999997"/>
  </r>
  <r>
    <n v="5557"/>
    <x v="2769"/>
    <x v="1"/>
    <x v="639"/>
    <d v="2012-12-18T00:00:00"/>
    <s v="Standard Class"/>
    <x v="470"/>
    <s v="Keith Dawkins"/>
    <x v="1"/>
    <s v="United States"/>
    <s v="Jackson"/>
    <x v="35"/>
    <n v="39212"/>
    <x v="0"/>
    <s v="FUR-FU-10003829"/>
    <x v="0"/>
    <x v="5"/>
    <s v="Stackable Trays"/>
    <n v="6.16"/>
    <n v="2"/>
    <n v="0"/>
    <n v="1.9711999999999996"/>
  </r>
  <r>
    <n v="5558"/>
    <x v="2769"/>
    <x v="1"/>
    <x v="639"/>
    <d v="2012-12-18T00:00:00"/>
    <s v="Standard Class"/>
    <x v="470"/>
    <s v="Keith Dawkins"/>
    <x v="1"/>
    <s v="United States"/>
    <s v="Jackson"/>
    <x v="35"/>
    <n v="39212"/>
    <x v="0"/>
    <s v="OFF-AR-10003582"/>
    <x v="1"/>
    <x v="6"/>
    <s v="Boston Electric Pencil Sharpener, Model 1818, Charcoal Black"/>
    <n v="56.3"/>
    <n v="2"/>
    <n v="0"/>
    <n v="15.764000000000003"/>
  </r>
  <r>
    <n v="5559"/>
    <x v="2770"/>
    <x v="1"/>
    <x v="401"/>
    <d v="2012-12-10T00:00:00"/>
    <s v="Standard Class"/>
    <x v="582"/>
    <s v="Ivan Liston"/>
    <x v="0"/>
    <s v="United States"/>
    <s v="North Las Vegas"/>
    <x v="33"/>
    <n v="89031"/>
    <x v="1"/>
    <s v="OFF-PA-10000048"/>
    <x v="1"/>
    <x v="10"/>
    <s v="Xerox 20"/>
    <n v="6.48"/>
    <n v="1"/>
    <n v="0"/>
    <n v="3.1104000000000003"/>
  </r>
  <r>
    <n v="5560"/>
    <x v="2770"/>
    <x v="1"/>
    <x v="401"/>
    <d v="2012-12-10T00:00:00"/>
    <s v="Standard Class"/>
    <x v="582"/>
    <s v="Ivan Liston"/>
    <x v="0"/>
    <s v="United States"/>
    <s v="North Las Vegas"/>
    <x v="33"/>
    <n v="89031"/>
    <x v="1"/>
    <s v="OFF-ST-10000078"/>
    <x v="1"/>
    <x v="4"/>
    <s v="Tennsco 6- and 18-Compartment Lockers"/>
    <n v="1325.8500000000001"/>
    <n v="5"/>
    <n v="0"/>
    <n v="238.65299999999991"/>
  </r>
  <r>
    <n v="5561"/>
    <x v="2770"/>
    <x v="1"/>
    <x v="401"/>
    <d v="2012-12-10T00:00:00"/>
    <s v="Standard Class"/>
    <x v="582"/>
    <s v="Ivan Liston"/>
    <x v="0"/>
    <s v="United States"/>
    <s v="North Las Vegas"/>
    <x v="33"/>
    <n v="89031"/>
    <x v="1"/>
    <s v="OFF-LA-10004853"/>
    <x v="1"/>
    <x v="2"/>
    <s v="Avery 483"/>
    <n v="14.940000000000001"/>
    <n v="3"/>
    <n v="0"/>
    <n v="6.8723999999999998"/>
  </r>
  <r>
    <n v="5562"/>
    <x v="2771"/>
    <x v="3"/>
    <x v="185"/>
    <d v="2014-04-03T00:00:00"/>
    <s v="Second Class"/>
    <x v="531"/>
    <s v="Jim Epp"/>
    <x v="1"/>
    <s v="United States"/>
    <s v="Atlanta"/>
    <x v="32"/>
    <n v="30318"/>
    <x v="0"/>
    <s v="OFF-BI-10001153"/>
    <x v="1"/>
    <x v="8"/>
    <s v="Ibico Recycled Grain-Textured Covers"/>
    <n v="34.54"/>
    <n v="1"/>
    <n v="0"/>
    <n v="17.27"/>
  </r>
  <r>
    <n v="5563"/>
    <x v="2771"/>
    <x v="3"/>
    <x v="185"/>
    <d v="2014-04-03T00:00:00"/>
    <s v="Second Class"/>
    <x v="531"/>
    <s v="Jim Epp"/>
    <x v="1"/>
    <s v="United States"/>
    <s v="Atlanta"/>
    <x v="32"/>
    <n v="30318"/>
    <x v="0"/>
    <s v="TEC-CO-10001449"/>
    <x v="2"/>
    <x v="16"/>
    <s v="Hewlett Packard LaserJet 3310 Copier"/>
    <n v="2999.95"/>
    <n v="5"/>
    <n v="0"/>
    <n v="1439.9760000000001"/>
  </r>
  <r>
    <n v="5564"/>
    <x v="2771"/>
    <x v="3"/>
    <x v="185"/>
    <d v="2014-04-03T00:00:00"/>
    <s v="Second Class"/>
    <x v="531"/>
    <s v="Jim Epp"/>
    <x v="1"/>
    <s v="United States"/>
    <s v="Atlanta"/>
    <x v="32"/>
    <n v="30318"/>
    <x v="0"/>
    <s v="OFF-BI-10000474"/>
    <x v="1"/>
    <x v="8"/>
    <s v="Avery Recycled Flexi-View Covers for Binding Systems"/>
    <n v="64.12"/>
    <n v="4"/>
    <n v="0"/>
    <n v="30.7776"/>
  </r>
  <r>
    <n v="5565"/>
    <x v="2772"/>
    <x v="3"/>
    <x v="677"/>
    <d v="2014-03-14T00:00:00"/>
    <s v="Same Day"/>
    <x v="711"/>
    <s v="Stephanie Ulpright"/>
    <x v="2"/>
    <s v="United States"/>
    <s v="Chicago"/>
    <x v="10"/>
    <n v="60610"/>
    <x v="2"/>
    <s v="OFF-AR-10000799"/>
    <x v="1"/>
    <x v="6"/>
    <s v="Col-Erase Pencils with Erasers"/>
    <n v="19.456000000000003"/>
    <n v="4"/>
    <n v="0.2"/>
    <n v="2.188799999999997"/>
  </r>
  <r>
    <n v="5566"/>
    <x v="2772"/>
    <x v="3"/>
    <x v="677"/>
    <d v="2014-03-14T00:00:00"/>
    <s v="Same Day"/>
    <x v="711"/>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x v="711"/>
    <s v="Stephanie Ulpright"/>
    <x v="2"/>
    <s v="United States"/>
    <s v="Chicago"/>
    <x v="10"/>
    <n v="60610"/>
    <x v="2"/>
    <s v="OFF-AR-10003338"/>
    <x v="1"/>
    <x v="6"/>
    <s v="Eberhard Faber 3 1/2&quot; Golf Pencils"/>
    <n v="29.760000000000005"/>
    <n v="5"/>
    <n v="0.2"/>
    <n v="1.8599999999999994"/>
  </r>
  <r>
    <n v="5568"/>
    <x v="2772"/>
    <x v="3"/>
    <x v="677"/>
    <d v="2014-03-14T00:00:00"/>
    <s v="Same Day"/>
    <x v="711"/>
    <s v="Stephanie Ulpright"/>
    <x v="2"/>
    <s v="United States"/>
    <s v="Chicago"/>
    <x v="10"/>
    <n v="60610"/>
    <x v="2"/>
    <s v="FUR-CH-10003606"/>
    <x v="0"/>
    <x v="1"/>
    <s v="SAFCO Folding Chair Trolley"/>
    <n v="89.768000000000001"/>
    <n v="1"/>
    <n v="0.3"/>
    <n v="-2.5647999999999982"/>
  </r>
  <r>
    <n v="5569"/>
    <x v="2772"/>
    <x v="3"/>
    <x v="677"/>
    <d v="2014-03-14T00:00:00"/>
    <s v="Same Day"/>
    <x v="711"/>
    <s v="Stephanie Ulpright"/>
    <x v="2"/>
    <s v="United States"/>
    <s v="Chicago"/>
    <x v="10"/>
    <n v="60610"/>
    <x v="2"/>
    <s v="TEC-CO-10001449"/>
    <x v="2"/>
    <x v="16"/>
    <s v="Hewlett Packard LaserJet 3310 Copier"/>
    <n v="959.98400000000004"/>
    <n v="2"/>
    <n v="0.2"/>
    <n v="335.99440000000004"/>
  </r>
  <r>
    <n v="5570"/>
    <x v="2772"/>
    <x v="3"/>
    <x v="677"/>
    <d v="2014-03-14T00:00:00"/>
    <s v="Same Day"/>
    <x v="711"/>
    <s v="Stephanie Ulpright"/>
    <x v="2"/>
    <s v="United States"/>
    <s v="Chicago"/>
    <x v="10"/>
    <n v="60610"/>
    <x v="2"/>
    <s v="OFF-PA-10001934"/>
    <x v="1"/>
    <x v="10"/>
    <s v="Xerox 1993"/>
    <n v="15.552000000000003"/>
    <n v="3"/>
    <n v="0.2"/>
    <n v="5.6375999999999999"/>
  </r>
  <r>
    <n v="5571"/>
    <x v="2772"/>
    <x v="3"/>
    <x v="677"/>
    <d v="2014-03-14T00:00:00"/>
    <s v="Same Day"/>
    <x v="711"/>
    <s v="Stephanie Ulpright"/>
    <x v="2"/>
    <s v="United States"/>
    <s v="Chicago"/>
    <x v="10"/>
    <n v="60610"/>
    <x v="2"/>
    <s v="TEC-PH-10001527"/>
    <x v="2"/>
    <x v="7"/>
    <s v="Plantronics MX500i Earset"/>
    <n v="34.360000000000007"/>
    <n v="1"/>
    <n v="0.2"/>
    <n v="-7.3015000000000025"/>
  </r>
  <r>
    <n v="5572"/>
    <x v="2773"/>
    <x v="2"/>
    <x v="29"/>
    <d v="2011-12-09T00:00:00"/>
    <s v="Standard Class"/>
    <x v="105"/>
    <s v="Erin Ashbrook"/>
    <x v="1"/>
    <s v="United States"/>
    <s v="Columbus"/>
    <x v="24"/>
    <n v="43229"/>
    <x v="3"/>
    <s v="OFF-PA-10001033"/>
    <x v="1"/>
    <x v="10"/>
    <s v="Xerox 1893"/>
    <n v="98.376000000000005"/>
    <n v="3"/>
    <n v="0.2"/>
    <n v="35.661300000000004"/>
  </r>
  <r>
    <n v="5573"/>
    <x v="2773"/>
    <x v="2"/>
    <x v="29"/>
    <d v="2011-12-09T00:00:00"/>
    <s v="Standard Class"/>
    <x v="105"/>
    <s v="Erin Ashbrook"/>
    <x v="1"/>
    <s v="United States"/>
    <s v="Columbus"/>
    <x v="24"/>
    <n v="43229"/>
    <x v="3"/>
    <s v="OFF-BI-10003719"/>
    <x v="1"/>
    <x v="8"/>
    <s v="Large Capacity Hanging Post Binders"/>
    <n v="29.940000000000005"/>
    <n v="4"/>
    <n v="0.7"/>
    <n v="-23.952000000000005"/>
  </r>
  <r>
    <n v="5574"/>
    <x v="2773"/>
    <x v="2"/>
    <x v="29"/>
    <d v="2011-12-09T00:00:00"/>
    <s v="Standard Class"/>
    <x v="10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x v="10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x v="105"/>
    <s v="Erin Ashbrook"/>
    <x v="1"/>
    <s v="United States"/>
    <s v="Columbus"/>
    <x v="24"/>
    <n v="43229"/>
    <x v="3"/>
    <s v="TEC-PH-10001809"/>
    <x v="2"/>
    <x v="7"/>
    <s v="Panasonic KX T7736-B Digital phone"/>
    <n v="179.93999999999997"/>
    <n v="2"/>
    <n v="0.4"/>
    <n v="-44.984999999999999"/>
  </r>
  <r>
    <n v="5577"/>
    <x v="2774"/>
    <x v="0"/>
    <x v="939"/>
    <d v="2013-12-17T00:00:00"/>
    <s v="Standard Class"/>
    <x v="167"/>
    <s v="Roy Französisch"/>
    <x v="0"/>
    <s v="United States"/>
    <s v="Pasadena"/>
    <x v="1"/>
    <n v="91104"/>
    <x v="1"/>
    <s v="FUR-FU-10004864"/>
    <x v="0"/>
    <x v="5"/>
    <s v="Howard Miller 14-1/2&quot; Diameter Chrome Round Wall Clock"/>
    <n v="383.64"/>
    <n v="6"/>
    <n v="0"/>
    <n v="122.76479999999999"/>
  </r>
  <r>
    <n v="5578"/>
    <x v="2774"/>
    <x v="0"/>
    <x v="939"/>
    <d v="2013-12-17T00:00:00"/>
    <s v="Standard Class"/>
    <x v="167"/>
    <s v="Roy Französisch"/>
    <x v="0"/>
    <s v="United States"/>
    <s v="Pasadena"/>
    <x v="1"/>
    <n v="91104"/>
    <x v="1"/>
    <s v="OFF-AP-10002350"/>
    <x v="1"/>
    <x v="9"/>
    <s v="Belkin F9H710-06 7 Outlet SurgeMaster Surge Protector"/>
    <n v="56.519999999999996"/>
    <n v="3"/>
    <n v="0"/>
    <n v="15.8256"/>
  </r>
  <r>
    <n v="5579"/>
    <x v="2775"/>
    <x v="3"/>
    <x v="428"/>
    <d v="2014-09-15T00:00:00"/>
    <s v="Second Class"/>
    <x v="702"/>
    <s v="Liz Carlisle"/>
    <x v="0"/>
    <s v="United States"/>
    <s v="Los Angeles"/>
    <x v="1"/>
    <n v="90004"/>
    <x v="1"/>
    <s v="OFF-AR-10003829"/>
    <x v="1"/>
    <x v="6"/>
    <s v="Newell 35"/>
    <n v="6.56"/>
    <n v="2"/>
    <n v="0"/>
    <n v="1.9023999999999992"/>
  </r>
  <r>
    <n v="5580"/>
    <x v="2775"/>
    <x v="3"/>
    <x v="428"/>
    <d v="2014-09-15T00:00:00"/>
    <s v="Second Class"/>
    <x v="702"/>
    <s v="Liz Carlisle"/>
    <x v="0"/>
    <s v="United States"/>
    <s v="Los Angeles"/>
    <x v="1"/>
    <n v="90004"/>
    <x v="1"/>
    <s v="FUR-CH-10003833"/>
    <x v="0"/>
    <x v="1"/>
    <s v="Novimex Fabric Task Chair"/>
    <n v="243.92"/>
    <n v="5"/>
    <n v="0.2"/>
    <n v="-15.245000000000005"/>
  </r>
  <r>
    <n v="5581"/>
    <x v="2775"/>
    <x v="3"/>
    <x v="428"/>
    <d v="2014-09-15T00:00:00"/>
    <s v="Second Class"/>
    <x v="702"/>
    <s v="Liz Carlisle"/>
    <x v="0"/>
    <s v="United States"/>
    <s v="Los Angeles"/>
    <x v="1"/>
    <n v="90004"/>
    <x v="1"/>
    <s v="OFF-PA-10000143"/>
    <x v="1"/>
    <x v="10"/>
    <s v="Astroparche Fine Business Paper"/>
    <n v="47.52"/>
    <n v="9"/>
    <n v="0"/>
    <n v="22.809600000000003"/>
  </r>
  <r>
    <n v="5582"/>
    <x v="2776"/>
    <x v="3"/>
    <x v="1055"/>
    <d v="2014-10-09T00:00:00"/>
    <s v="Standard Class"/>
    <x v="28"/>
    <s v="Paul Stevenson"/>
    <x v="2"/>
    <s v="United States"/>
    <s v="Clinton"/>
    <x v="39"/>
    <n v="20735"/>
    <x v="3"/>
    <s v="FUR-FU-10000076"/>
    <x v="0"/>
    <x v="5"/>
    <s v="24-Hour Round Wall Clock"/>
    <n v="19.98"/>
    <n v="1"/>
    <n v="0"/>
    <n v="8.5914000000000019"/>
  </r>
  <r>
    <n v="5583"/>
    <x v="2777"/>
    <x v="0"/>
    <x v="195"/>
    <d v="2013-05-14T00:00:00"/>
    <s v="Standard Class"/>
    <x v="28"/>
    <s v="Paul Stevenson"/>
    <x v="2"/>
    <s v="United States"/>
    <s v="New York City"/>
    <x v="15"/>
    <n v="10024"/>
    <x v="3"/>
    <s v="OFF-AR-10000462"/>
    <x v="1"/>
    <x v="6"/>
    <s v="Sanford Pocket Accent Highlighters"/>
    <n v="8"/>
    <n v="5"/>
    <n v="0"/>
    <n v="3.4400000000000008"/>
  </r>
  <r>
    <n v="5584"/>
    <x v="2778"/>
    <x v="2"/>
    <x v="534"/>
    <d v="2011-12-19T00:00:00"/>
    <s v="Second Class"/>
    <x v="123"/>
    <s v="Jas O'Carroll"/>
    <x v="0"/>
    <s v="United States"/>
    <s v="San Diego"/>
    <x v="1"/>
    <n v="92037"/>
    <x v="1"/>
    <s v="FUR-FU-10003829"/>
    <x v="0"/>
    <x v="5"/>
    <s v="Stackable Trays"/>
    <n v="6.16"/>
    <n v="2"/>
    <n v="0"/>
    <n v="1.9711999999999996"/>
  </r>
  <r>
    <n v="5585"/>
    <x v="2779"/>
    <x v="3"/>
    <x v="329"/>
    <d v="2014-12-05T00:00:00"/>
    <s v="Standard Class"/>
    <x v="163"/>
    <s v="Victor Preis"/>
    <x v="2"/>
    <s v="United States"/>
    <s v="New York City"/>
    <x v="15"/>
    <n v="10011"/>
    <x v="3"/>
    <s v="OFF-ST-10002182"/>
    <x v="1"/>
    <x v="4"/>
    <s v="Iris 3-Drawer Stacking Bin, Black"/>
    <n v="83.56"/>
    <n v="4"/>
    <n v="0"/>
    <n v="1.6711999999999989"/>
  </r>
  <r>
    <n v="5586"/>
    <x v="2779"/>
    <x v="3"/>
    <x v="329"/>
    <d v="2014-12-05T00:00:00"/>
    <s v="Standard Class"/>
    <x v="163"/>
    <s v="Victor Preis"/>
    <x v="2"/>
    <s v="United States"/>
    <s v="New York City"/>
    <x v="15"/>
    <n v="10011"/>
    <x v="3"/>
    <s v="TEC-PH-10001468"/>
    <x v="2"/>
    <x v="7"/>
    <s v="Panasonic Business Telephones KX-T7736"/>
    <n v="546.06000000000006"/>
    <n v="3"/>
    <n v="0"/>
    <n v="163.81799999999998"/>
  </r>
  <r>
    <n v="5587"/>
    <x v="2779"/>
    <x v="3"/>
    <x v="329"/>
    <d v="2014-12-05T00:00:00"/>
    <s v="Standard Class"/>
    <x v="163"/>
    <s v="Victor Preis"/>
    <x v="2"/>
    <s v="United States"/>
    <s v="New York City"/>
    <x v="15"/>
    <n v="10011"/>
    <x v="3"/>
    <s v="OFF-ST-10001809"/>
    <x v="1"/>
    <x v="4"/>
    <s v="Fellowes Officeware Wire Shelving"/>
    <n v="269.49"/>
    <n v="3"/>
    <n v="0"/>
    <n v="5.3897999999999939"/>
  </r>
  <r>
    <n v="5588"/>
    <x v="2780"/>
    <x v="1"/>
    <x v="531"/>
    <d v="2012-03-20T00:00:00"/>
    <s v="First Class"/>
    <x v="315"/>
    <s v="Guy Armstrong"/>
    <x v="0"/>
    <s v="United States"/>
    <s v="Lancaster"/>
    <x v="1"/>
    <n v="93534"/>
    <x v="1"/>
    <s v="OFF-FA-10001561"/>
    <x v="1"/>
    <x v="13"/>
    <s v="Stockwell Push Pins"/>
    <n v="10.9"/>
    <n v="5"/>
    <n v="0"/>
    <n v="3.5970000000000004"/>
  </r>
  <r>
    <n v="5589"/>
    <x v="2781"/>
    <x v="2"/>
    <x v="866"/>
    <d v="2011-07-24T00:00:00"/>
    <s v="Standard Class"/>
    <x v="67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x v="140"/>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x v="140"/>
    <s v="Doug Bickford"/>
    <x v="0"/>
    <s v="United States"/>
    <s v="San Francisco"/>
    <x v="1"/>
    <n v="94110"/>
    <x v="1"/>
    <s v="OFF-ST-10003816"/>
    <x v="1"/>
    <x v="4"/>
    <s v="Fellowes High-Stak Drawer Files"/>
    <n v="352.38"/>
    <n v="2"/>
    <n v="0"/>
    <n v="81.047399999999982"/>
  </r>
  <r>
    <n v="5592"/>
    <x v="2783"/>
    <x v="2"/>
    <x v="303"/>
    <d v="2011-10-18T00:00:00"/>
    <s v="Second Class"/>
    <x v="504"/>
    <s v="Marina Lichtenstein"/>
    <x v="1"/>
    <s v="United States"/>
    <s v="Lakewood"/>
    <x v="30"/>
    <n v="8701"/>
    <x v="3"/>
    <s v="FUR-CH-10002880"/>
    <x v="0"/>
    <x v="1"/>
    <s v="Global High-Back Leather Tilter, Burgundy"/>
    <n v="245.98"/>
    <n v="2"/>
    <n v="0"/>
    <n v="27.057799999999986"/>
  </r>
  <r>
    <n v="5593"/>
    <x v="2783"/>
    <x v="2"/>
    <x v="303"/>
    <d v="2011-10-18T00:00:00"/>
    <s v="Second Class"/>
    <x v="504"/>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x v="371"/>
    <s v="Jennifer Halladay"/>
    <x v="0"/>
    <s v="United States"/>
    <s v="Cleveland"/>
    <x v="24"/>
    <n v="44105"/>
    <x v="3"/>
    <s v="OFF-BI-10003984"/>
    <x v="1"/>
    <x v="8"/>
    <s v="Lock-Up Easel 'Spel-Binder'"/>
    <n v="59.913000000000011"/>
    <n v="7"/>
    <n v="0.7"/>
    <n v="-45.933299999999988"/>
  </r>
  <r>
    <n v="5595"/>
    <x v="2785"/>
    <x v="3"/>
    <x v="241"/>
    <d v="2014-09-25T00:00:00"/>
    <s v="Same Day"/>
    <x v="162"/>
    <s v="Bart Pistole"/>
    <x v="1"/>
    <s v="United States"/>
    <s v="Lawrence"/>
    <x v="31"/>
    <n v="1841"/>
    <x v="3"/>
    <s v="TEC-PH-10000984"/>
    <x v="2"/>
    <x v="7"/>
    <s v="Panasonic KX-TG9471B"/>
    <n v="391.98"/>
    <n v="2"/>
    <n v="0"/>
    <n v="109.75440000000003"/>
  </r>
  <r>
    <n v="5596"/>
    <x v="2785"/>
    <x v="3"/>
    <x v="241"/>
    <d v="2014-09-25T00:00:00"/>
    <s v="Same Day"/>
    <x v="162"/>
    <s v="Bart Pistole"/>
    <x v="1"/>
    <s v="United States"/>
    <s v="Lawrence"/>
    <x v="31"/>
    <n v="1841"/>
    <x v="3"/>
    <s v="TEC-PH-10001944"/>
    <x v="2"/>
    <x v="7"/>
    <s v="Wi-Ex zBoost YX540 Cellular Phone Signal Booster"/>
    <n v="437.84999999999997"/>
    <n v="3"/>
    <n v="0"/>
    <n v="131.35499999999996"/>
  </r>
  <r>
    <n v="5597"/>
    <x v="2786"/>
    <x v="1"/>
    <x v="12"/>
    <d v="2012-09-29T00:00:00"/>
    <s v="Standard Class"/>
    <x v="766"/>
    <s v="Sarah Brown"/>
    <x v="0"/>
    <s v="United States"/>
    <s v="Concord"/>
    <x v="38"/>
    <n v="3301"/>
    <x v="3"/>
    <s v="OFF-BI-10002735"/>
    <x v="1"/>
    <x v="8"/>
    <s v="GBC Prestige Therm-A-Bind Covers"/>
    <n v="68.62"/>
    <n v="2"/>
    <n v="0"/>
    <n v="32.251400000000004"/>
  </r>
  <r>
    <n v="5598"/>
    <x v="2787"/>
    <x v="3"/>
    <x v="778"/>
    <d v="2014-02-21T00:00:00"/>
    <s v="Standard Class"/>
    <x v="647"/>
    <s v="Stewart Visinsky"/>
    <x v="0"/>
    <s v="United States"/>
    <s v="Baltimore"/>
    <x v="39"/>
    <n v="21215"/>
    <x v="3"/>
    <s v="OFF-SU-10001165"/>
    <x v="1"/>
    <x v="14"/>
    <s v="Acme Elite Stainless Steel Scissors"/>
    <n v="25.02"/>
    <n v="3"/>
    <n v="0"/>
    <n v="6.5052000000000003"/>
  </r>
  <r>
    <n v="5599"/>
    <x v="2787"/>
    <x v="3"/>
    <x v="778"/>
    <d v="2014-02-21T00:00:00"/>
    <s v="Standard Class"/>
    <x v="647"/>
    <s v="Stewart Visinsky"/>
    <x v="0"/>
    <s v="United States"/>
    <s v="Baltimore"/>
    <x v="39"/>
    <n v="21215"/>
    <x v="3"/>
    <s v="OFF-AR-10000614"/>
    <x v="1"/>
    <x v="6"/>
    <s v="Barrel Sharpener"/>
    <n v="10.709999999999999"/>
    <n v="3"/>
    <n v="0"/>
    <n v="2.7845999999999997"/>
  </r>
  <r>
    <n v="5600"/>
    <x v="2788"/>
    <x v="2"/>
    <x v="462"/>
    <d v="2011-10-03T00:00:00"/>
    <s v="Same Day"/>
    <x v="157"/>
    <s v="Denny Ordway"/>
    <x v="0"/>
    <s v="United States"/>
    <s v="Columbus"/>
    <x v="24"/>
    <n v="43229"/>
    <x v="3"/>
    <s v="OFF-AR-10004010"/>
    <x v="1"/>
    <x v="6"/>
    <s v="Hunt Boston Vacuum Mount KS Pencil Sharpener"/>
    <n v="55.984000000000009"/>
    <n v="2"/>
    <n v="0.2"/>
    <n v="4.1987999999999985"/>
  </r>
  <r>
    <n v="5601"/>
    <x v="2788"/>
    <x v="2"/>
    <x v="462"/>
    <d v="2011-10-03T00:00:00"/>
    <s v="Same Day"/>
    <x v="157"/>
    <s v="Denny Ordway"/>
    <x v="0"/>
    <s v="United States"/>
    <s v="Columbus"/>
    <x v="24"/>
    <n v="43229"/>
    <x v="3"/>
    <s v="OFF-EN-10004030"/>
    <x v="1"/>
    <x v="12"/>
    <s v="Convenience Packs of Business Envelopes"/>
    <n v="14.480000000000002"/>
    <n v="5"/>
    <n v="0.2"/>
    <n v="4.8869999999999987"/>
  </r>
  <r>
    <n v="5602"/>
    <x v="2788"/>
    <x v="2"/>
    <x v="462"/>
    <d v="2011-10-03T00:00:00"/>
    <s v="Same Day"/>
    <x v="157"/>
    <s v="Denny Ordway"/>
    <x v="0"/>
    <s v="United States"/>
    <s v="Columbus"/>
    <x v="24"/>
    <n v="43229"/>
    <x v="3"/>
    <s v="TEC-AC-10003023"/>
    <x v="2"/>
    <x v="11"/>
    <s v="Logitech G105 Gaming Keyboard"/>
    <n v="142.488"/>
    <n v="3"/>
    <n v="0.2"/>
    <n v="-3.5622000000000043"/>
  </r>
  <r>
    <n v="5603"/>
    <x v="2789"/>
    <x v="0"/>
    <x v="278"/>
    <d v="2013-08-30T00:00:00"/>
    <s v="Second Class"/>
    <x v="422"/>
    <s v="Todd Boyes"/>
    <x v="1"/>
    <s v="United States"/>
    <s v="Houston"/>
    <x v="5"/>
    <n v="77041"/>
    <x v="2"/>
    <s v="OFF-ST-10003572"/>
    <x v="1"/>
    <x v="4"/>
    <s v="Portfile Personal File Boxes"/>
    <n v="14.16"/>
    <n v="1"/>
    <n v="0.2"/>
    <n v="1.0620000000000003"/>
  </r>
  <r>
    <n v="5604"/>
    <x v="2789"/>
    <x v="0"/>
    <x v="278"/>
    <d v="2013-08-30T00:00:00"/>
    <s v="Second Class"/>
    <x v="422"/>
    <s v="Todd Boyes"/>
    <x v="1"/>
    <s v="United States"/>
    <s v="Houston"/>
    <x v="5"/>
    <n v="77041"/>
    <x v="2"/>
    <s v="OFF-PA-10004353"/>
    <x v="1"/>
    <x v="10"/>
    <s v="Southworth 25% Cotton Premium Laser Paper and Envelopes"/>
    <n v="79.920000000000016"/>
    <n v="5"/>
    <n v="0.2"/>
    <n v="27.972000000000001"/>
  </r>
  <r>
    <n v="5605"/>
    <x v="2790"/>
    <x v="1"/>
    <x v="155"/>
    <d v="2012-12-07T00:00:00"/>
    <s v="Standard Class"/>
    <x v="510"/>
    <s v="Bill Stewart"/>
    <x v="1"/>
    <s v="United States"/>
    <s v="New York City"/>
    <x v="15"/>
    <n v="10011"/>
    <x v="3"/>
    <s v="OFF-BI-10003718"/>
    <x v="1"/>
    <x v="8"/>
    <s v="GBC Therma-A-Bind 250T Electric Binding System"/>
    <n v="590.35199999999998"/>
    <n v="6"/>
    <n v="0.2"/>
    <n v="206.62319999999997"/>
  </r>
  <r>
    <n v="5606"/>
    <x v="2791"/>
    <x v="0"/>
    <x v="873"/>
    <d v="2013-09-26T00:00:00"/>
    <s v="Standard Class"/>
    <x v="524"/>
    <s v="Filia McAdams"/>
    <x v="1"/>
    <s v="United States"/>
    <s v="Greensboro"/>
    <x v="3"/>
    <n v="27405"/>
    <x v="0"/>
    <s v="FUR-FU-10001546"/>
    <x v="0"/>
    <x v="5"/>
    <s v="Dana Swing-Arm Lamps"/>
    <n v="17.088000000000001"/>
    <n v="2"/>
    <n v="0.2"/>
    <n v="1.0679999999999996"/>
  </r>
  <r>
    <n v="5607"/>
    <x v="2791"/>
    <x v="0"/>
    <x v="873"/>
    <d v="2013-09-26T00:00:00"/>
    <s v="Standard Class"/>
    <x v="524"/>
    <s v="Filia McAdams"/>
    <x v="1"/>
    <s v="United States"/>
    <s v="Greensboro"/>
    <x v="3"/>
    <n v="27405"/>
    <x v="0"/>
    <s v="FUR-CH-10002880"/>
    <x v="0"/>
    <x v="1"/>
    <s v="Global High-Back Leather Tilter, Burgundy"/>
    <n v="98.391999999999996"/>
    <n v="1"/>
    <n v="0.2"/>
    <n v="-11.069100000000006"/>
  </r>
  <r>
    <n v="5608"/>
    <x v="2792"/>
    <x v="3"/>
    <x v="613"/>
    <d v="2014-04-01T00:00:00"/>
    <s v="Standard Class"/>
    <x v="252"/>
    <s v="John Lee"/>
    <x v="0"/>
    <s v="United States"/>
    <s v="New York City"/>
    <x v="15"/>
    <n v="10024"/>
    <x v="3"/>
    <s v="OFF-AR-10001547"/>
    <x v="1"/>
    <x v="6"/>
    <s v="Newell 311"/>
    <n v="11.05"/>
    <n v="5"/>
    <n v="0"/>
    <n v="2.9835000000000003"/>
  </r>
  <r>
    <n v="5609"/>
    <x v="2793"/>
    <x v="1"/>
    <x v="401"/>
    <d v="2012-12-11T00:00:00"/>
    <s v="Standard Class"/>
    <x v="578"/>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x v="767"/>
    <s v="Barry Gonzalez"/>
    <x v="0"/>
    <s v="United States"/>
    <s v="Monroe"/>
    <x v="28"/>
    <n v="71203"/>
    <x v="0"/>
    <s v="TEC-AC-10003033"/>
    <x v="2"/>
    <x v="11"/>
    <s v="Plantronics CS510 - Over-the-Head monaural Wireless Headset System"/>
    <n v="659.9"/>
    <n v="2"/>
    <n v="0"/>
    <n v="217.76699999999994"/>
  </r>
  <r>
    <n v="5611"/>
    <x v="2795"/>
    <x v="1"/>
    <x v="348"/>
    <d v="2012-10-07T00:00:00"/>
    <s v="First Class"/>
    <x v="93"/>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x v="304"/>
    <s v="Helen Wasserman"/>
    <x v="1"/>
    <s v="United States"/>
    <s v="Seattle"/>
    <x v="4"/>
    <n v="98105"/>
    <x v="1"/>
    <s v="TEC-AC-10002049"/>
    <x v="2"/>
    <x v="11"/>
    <s v="Plantronics Savi W720 Multi-Device Wireless Headset System"/>
    <n v="843.9"/>
    <n v="2"/>
    <n v="0"/>
    <n v="371.31600000000003"/>
  </r>
  <r>
    <n v="5613"/>
    <x v="2796"/>
    <x v="3"/>
    <x v="238"/>
    <d v="2014-08-23T00:00:00"/>
    <s v="Standard Class"/>
    <x v="304"/>
    <s v="Helen Wasserman"/>
    <x v="1"/>
    <s v="United States"/>
    <s v="Seattle"/>
    <x v="4"/>
    <n v="98105"/>
    <x v="1"/>
    <s v="TEC-AC-10002253"/>
    <x v="2"/>
    <x v="11"/>
    <s v="Imation Bio 8GB USB Flash Drive Imation Corp"/>
    <n v="1496.16"/>
    <n v="9"/>
    <n v="0"/>
    <n v="224.42400000000006"/>
  </r>
  <r>
    <n v="5614"/>
    <x v="2797"/>
    <x v="0"/>
    <x v="1056"/>
    <d v="2013-02-07T00:00:00"/>
    <s v="Standard Class"/>
    <x v="455"/>
    <s v="Adrian Barton"/>
    <x v="0"/>
    <s v="United States"/>
    <s v="New York City"/>
    <x v="15"/>
    <n v="10011"/>
    <x v="3"/>
    <s v="OFF-ST-10003994"/>
    <x v="1"/>
    <x v="4"/>
    <s v="Belkin 19&quot; Center-Weighted Shelf, Gray"/>
    <n v="117.96"/>
    <n v="2"/>
    <n v="0"/>
    <n v="5.8979999999999961"/>
  </r>
  <r>
    <n v="5615"/>
    <x v="2798"/>
    <x v="0"/>
    <x v="828"/>
    <d v="2013-08-28T00:00:00"/>
    <s v="Standard Class"/>
    <x v="687"/>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x v="687"/>
    <s v="Jennifer Patt"/>
    <x v="1"/>
    <s v="United States"/>
    <s v="New York City"/>
    <x v="15"/>
    <n v="10035"/>
    <x v="3"/>
    <s v="OFF-AP-10002118"/>
    <x v="1"/>
    <x v="9"/>
    <s v="1.7 Cubic Foot Compact &quot;Cube&quot; Office Refrigerators"/>
    <n v="1040.8"/>
    <n v="5"/>
    <n v="0"/>
    <n v="281.01600000000008"/>
  </r>
  <r>
    <n v="5617"/>
    <x v="2798"/>
    <x v="0"/>
    <x v="828"/>
    <d v="2013-08-28T00:00:00"/>
    <s v="Standard Class"/>
    <x v="687"/>
    <s v="Jennifer Patt"/>
    <x v="1"/>
    <s v="United States"/>
    <s v="New York City"/>
    <x v="15"/>
    <n v="10035"/>
    <x v="3"/>
    <s v="OFF-AR-10001954"/>
    <x v="1"/>
    <x v="6"/>
    <s v="Newell 331"/>
    <n v="29.339999999999996"/>
    <n v="6"/>
    <n v="0"/>
    <n v="7.9218000000000002"/>
  </r>
  <r>
    <n v="5618"/>
    <x v="2799"/>
    <x v="3"/>
    <x v="160"/>
    <d v="2014-07-05T00:00:00"/>
    <s v="Standard Class"/>
    <x v="1"/>
    <s v="Darrin Van Huff"/>
    <x v="1"/>
    <s v="United States"/>
    <s v="Memphis"/>
    <x v="18"/>
    <n v="38109"/>
    <x v="0"/>
    <s v="FUR-FU-10001591"/>
    <x v="0"/>
    <x v="5"/>
    <s v="Advantus Panel Wall Certificate Holder - 8.5x11"/>
    <n v="19.52"/>
    <n v="2"/>
    <n v="0.2"/>
    <n v="5.3680000000000012"/>
  </r>
  <r>
    <n v="5619"/>
    <x v="2800"/>
    <x v="1"/>
    <x v="227"/>
    <d v="2012-09-21T00:00:00"/>
    <s v="First Class"/>
    <x v="496"/>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x v="281"/>
    <s v="Steve Chapman"/>
    <x v="1"/>
    <s v="United States"/>
    <s v="La Crosse"/>
    <x v="6"/>
    <n v="54601"/>
    <x v="2"/>
    <s v="TEC-AC-10001908"/>
    <x v="2"/>
    <x v="11"/>
    <s v="Logitech Wireless Headset h800"/>
    <n v="499.95"/>
    <n v="5"/>
    <n v="0"/>
    <n v="174.98249999999999"/>
  </r>
  <r>
    <n v="5621"/>
    <x v="2801"/>
    <x v="0"/>
    <x v="477"/>
    <d v="2013-10-01T00:00:00"/>
    <s v="Standard Class"/>
    <x v="281"/>
    <s v="Steve Chapman"/>
    <x v="1"/>
    <s v="United States"/>
    <s v="La Crosse"/>
    <x v="6"/>
    <n v="54601"/>
    <x v="2"/>
    <s v="OFF-AR-10000817"/>
    <x v="1"/>
    <x v="6"/>
    <s v="Manco Dry-Lighter Erasable Highlighter"/>
    <n v="3.04"/>
    <n v="1"/>
    <n v="0"/>
    <n v="1.0335999999999999"/>
  </r>
  <r>
    <n v="5622"/>
    <x v="2801"/>
    <x v="0"/>
    <x v="477"/>
    <d v="2013-10-01T00:00:00"/>
    <s v="Standard Class"/>
    <x v="281"/>
    <s v="Steve Chapman"/>
    <x v="1"/>
    <s v="United States"/>
    <s v="La Crosse"/>
    <x v="6"/>
    <n v="54601"/>
    <x v="2"/>
    <s v="FUR-CH-10004218"/>
    <x v="0"/>
    <x v="1"/>
    <s v="Global Fabric Manager's Chair, Dark Gray"/>
    <n v="201.96"/>
    <n v="2"/>
    <n v="0"/>
    <n v="50.490000000000009"/>
  </r>
  <r>
    <n v="5623"/>
    <x v="2801"/>
    <x v="0"/>
    <x v="477"/>
    <d v="2013-10-01T00:00:00"/>
    <s v="Standard Class"/>
    <x v="281"/>
    <s v="Steve Chapman"/>
    <x v="1"/>
    <s v="United States"/>
    <s v="La Crosse"/>
    <x v="6"/>
    <n v="54601"/>
    <x v="2"/>
    <s v="FUR-FU-10000755"/>
    <x v="0"/>
    <x v="5"/>
    <s v="Eldon Expressions Mahogany Wood Desk Collection"/>
    <n v="68.64"/>
    <n v="11"/>
    <n v="0"/>
    <n v="17.160000000000004"/>
  </r>
  <r>
    <n v="5624"/>
    <x v="2802"/>
    <x v="0"/>
    <x v="1057"/>
    <d v="2013-10-29T00:00:00"/>
    <s v="Second Class"/>
    <x v="100"/>
    <s v="Victoria Wilson"/>
    <x v="1"/>
    <s v="United States"/>
    <s v="Los Angeles"/>
    <x v="1"/>
    <n v="90032"/>
    <x v="1"/>
    <s v="TEC-AC-10003063"/>
    <x v="2"/>
    <x v="11"/>
    <s v="Micro Innovations USB RF Wireless Keyboard with Mouse"/>
    <n v="100"/>
    <n v="4"/>
    <n v="0"/>
    <n v="21"/>
  </r>
  <r>
    <n v="5625"/>
    <x v="2802"/>
    <x v="0"/>
    <x v="1057"/>
    <d v="2013-10-29T00:00:00"/>
    <s v="Second Class"/>
    <x v="100"/>
    <s v="Victoria Wilson"/>
    <x v="1"/>
    <s v="United States"/>
    <s v="Los Angeles"/>
    <x v="1"/>
    <n v="90032"/>
    <x v="1"/>
    <s v="TEC-AC-10002637"/>
    <x v="2"/>
    <x v="11"/>
    <s v="Logitech VX Revolution Cordless Laser Mouse for Notebooks (Black)"/>
    <n v="359.98"/>
    <n v="2"/>
    <n v="0"/>
    <n v="21.598799999999983"/>
  </r>
  <r>
    <n v="5626"/>
    <x v="2803"/>
    <x v="2"/>
    <x v="411"/>
    <d v="2011-10-01T00:00:00"/>
    <s v="Second Class"/>
    <x v="452"/>
    <s v="Paul Prost"/>
    <x v="2"/>
    <s v="United States"/>
    <s v="Seattle"/>
    <x v="4"/>
    <n v="98115"/>
    <x v="1"/>
    <s v="FUR-FU-10001706"/>
    <x v="0"/>
    <x v="5"/>
    <s v="Longer-Life Soft White Bulbs"/>
    <n v="6.16"/>
    <n v="2"/>
    <n v="0"/>
    <n v="2.9567999999999999"/>
  </r>
  <r>
    <n v="5627"/>
    <x v="2803"/>
    <x v="2"/>
    <x v="411"/>
    <d v="2011-10-01T00:00:00"/>
    <s v="Second Class"/>
    <x v="452"/>
    <s v="Paul Prost"/>
    <x v="2"/>
    <s v="United States"/>
    <s v="Seattle"/>
    <x v="4"/>
    <n v="98115"/>
    <x v="1"/>
    <s v="FUR-TA-10002958"/>
    <x v="0"/>
    <x v="3"/>
    <s v="Bevis Oval Conference Table, Walnut"/>
    <n v="2348.8200000000002"/>
    <n v="9"/>
    <n v="0"/>
    <n v="399.29939999999976"/>
  </r>
  <r>
    <n v="5628"/>
    <x v="2804"/>
    <x v="3"/>
    <x v="335"/>
    <d v="2014-07-02T00:00:00"/>
    <s v="Standard Class"/>
    <x v="112"/>
    <s v="Dan Reichenbach"/>
    <x v="1"/>
    <s v="United States"/>
    <s v="Miami"/>
    <x v="2"/>
    <n v="33180"/>
    <x v="0"/>
    <s v="OFF-LA-10004689"/>
    <x v="1"/>
    <x v="2"/>
    <s v="Avery 512"/>
    <n v="13.872000000000002"/>
    <n v="6"/>
    <n v="0.2"/>
    <n v="4.6818000000000008"/>
  </r>
  <r>
    <n v="5629"/>
    <x v="2804"/>
    <x v="3"/>
    <x v="335"/>
    <d v="2014-07-02T00:00:00"/>
    <s v="Standard Class"/>
    <x v="112"/>
    <s v="Dan Reichenbach"/>
    <x v="1"/>
    <s v="United States"/>
    <s v="Miami"/>
    <x v="2"/>
    <n v="33180"/>
    <x v="0"/>
    <s v="FUR-CH-10001545"/>
    <x v="0"/>
    <x v="1"/>
    <s v="Hon Comfortask Task/Swivel Chairs"/>
    <n v="273.55200000000002"/>
    <n v="3"/>
    <n v="0.2"/>
    <n v="-13.677599999999998"/>
  </r>
  <r>
    <n v="5630"/>
    <x v="2805"/>
    <x v="0"/>
    <x v="1036"/>
    <d v="2013-08-24T00:00:00"/>
    <s v="Second Class"/>
    <x v="46"/>
    <s v="Rick Bensley"/>
    <x v="2"/>
    <s v="United States"/>
    <s v="Philadelphia"/>
    <x v="9"/>
    <n v="19143"/>
    <x v="3"/>
    <s v="FUR-TA-10002530"/>
    <x v="0"/>
    <x v="3"/>
    <s v="Iceberg OfficeWorks 42&quot; Round Tables"/>
    <n v="815.29199999999992"/>
    <n v="9"/>
    <n v="0.4"/>
    <n v="-339.7050000000001"/>
  </r>
  <r>
    <n v="5631"/>
    <x v="2806"/>
    <x v="2"/>
    <x v="1058"/>
    <d v="2011-02-16T00:00:00"/>
    <s v="Standard Class"/>
    <x v="173"/>
    <s v="Natalie Fritzler"/>
    <x v="0"/>
    <s v="United States"/>
    <s v="Chesapeake"/>
    <x v="17"/>
    <n v="23320"/>
    <x v="0"/>
    <s v="TEC-AC-10001432"/>
    <x v="2"/>
    <x v="11"/>
    <s v="Enermax Aurora Lite Keyboard"/>
    <n v="234.45000000000002"/>
    <n v="3"/>
    <n v="0"/>
    <n v="103.15800000000003"/>
  </r>
  <r>
    <n v="5632"/>
    <x v="2806"/>
    <x v="2"/>
    <x v="1058"/>
    <d v="2011-02-16T00:00:00"/>
    <s v="Standard Class"/>
    <x v="173"/>
    <s v="Natalie Fritzler"/>
    <x v="0"/>
    <s v="United States"/>
    <s v="Chesapeake"/>
    <x v="17"/>
    <n v="23320"/>
    <x v="0"/>
    <s v="FUR-TA-10003715"/>
    <x v="0"/>
    <x v="3"/>
    <s v="Hon 2111 Invitation Series Corner Table"/>
    <n v="1256.22"/>
    <n v="6"/>
    <n v="0"/>
    <n v="75.37319999999994"/>
  </r>
  <r>
    <n v="5633"/>
    <x v="2806"/>
    <x v="2"/>
    <x v="1058"/>
    <d v="2011-02-16T00:00:00"/>
    <s v="Standard Class"/>
    <x v="173"/>
    <s v="Natalie Fritzler"/>
    <x v="0"/>
    <s v="United States"/>
    <s v="Chesapeake"/>
    <x v="17"/>
    <n v="23320"/>
    <x v="0"/>
    <s v="OFF-BI-10003291"/>
    <x v="1"/>
    <x v="8"/>
    <s v="Wilson Jones Leather-Like Binders with DublLock Round Rings"/>
    <n v="17.46"/>
    <n v="2"/>
    <n v="0"/>
    <n v="8.2061999999999991"/>
  </r>
  <r>
    <n v="5634"/>
    <x v="2807"/>
    <x v="0"/>
    <x v="713"/>
    <d v="2013-09-29T00:00:00"/>
    <s v="Second Class"/>
    <x v="615"/>
    <s v="Clay Rozendal"/>
    <x v="2"/>
    <s v="United States"/>
    <s v="New York City"/>
    <x v="15"/>
    <n v="10009"/>
    <x v="3"/>
    <s v="OFF-BI-10004187"/>
    <x v="1"/>
    <x v="8"/>
    <s v="Staples"/>
    <n v="10.528"/>
    <n v="7"/>
    <n v="0.2"/>
    <n v="3.6847999999999987"/>
  </r>
  <r>
    <n v="5635"/>
    <x v="2808"/>
    <x v="1"/>
    <x v="901"/>
    <d v="2012-12-06T00:00:00"/>
    <s v="First Class"/>
    <x v="711"/>
    <s v="Stephanie Ulpright"/>
    <x v="2"/>
    <s v="United States"/>
    <s v="Ann Arbor"/>
    <x v="12"/>
    <n v="48104"/>
    <x v="2"/>
    <s v="OFF-BI-10000666"/>
    <x v="1"/>
    <x v="8"/>
    <s v="Surelock Post Binders"/>
    <n v="152.79999999999998"/>
    <n v="5"/>
    <n v="0"/>
    <n v="76.399999999999991"/>
  </r>
  <r>
    <n v="5636"/>
    <x v="2809"/>
    <x v="3"/>
    <x v="213"/>
    <d v="2014-09-09T00:00:00"/>
    <s v="Standard Class"/>
    <x v="337"/>
    <s v="Sample Company A"/>
    <x v="2"/>
    <s v="United States"/>
    <s v="La Mesa"/>
    <x v="1"/>
    <n v="91941"/>
    <x v="1"/>
    <s v="OFF-BI-10002225"/>
    <x v="1"/>
    <x v="8"/>
    <s v="Square Ring Data Binders, Rigid 75 Pt. Covers, 11&quot; x 14-7/8&quot;"/>
    <n v="82.56"/>
    <n v="5"/>
    <n v="0.2"/>
    <n v="28.896000000000001"/>
  </r>
  <r>
    <n v="5637"/>
    <x v="2809"/>
    <x v="3"/>
    <x v="213"/>
    <d v="2014-09-09T00:00:00"/>
    <s v="Standard Class"/>
    <x v="337"/>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x v="614"/>
    <s v="Michelle Lonsdale"/>
    <x v="1"/>
    <s v="United States"/>
    <s v="Dearborn"/>
    <x v="12"/>
    <n v="48126"/>
    <x v="2"/>
    <s v="FUR-FU-10004245"/>
    <x v="0"/>
    <x v="5"/>
    <s v="Career Cubicle Clock, 8 1/4&quot;, Black"/>
    <n v="60.84"/>
    <n v="3"/>
    <n v="0"/>
    <n v="23.119199999999999"/>
  </r>
  <r>
    <n v="5639"/>
    <x v="2811"/>
    <x v="2"/>
    <x v="1059"/>
    <d v="2011-12-27T00:00:00"/>
    <s v="Standard Class"/>
    <x v="306"/>
    <s v="Gary McGarr"/>
    <x v="0"/>
    <s v="United States"/>
    <s v="San Diego"/>
    <x v="1"/>
    <n v="92024"/>
    <x v="1"/>
    <s v="FUR-CH-10004287"/>
    <x v="0"/>
    <x v="1"/>
    <s v="SAFCO Arco Folding Chair"/>
    <n v="1325.76"/>
    <n v="6"/>
    <n v="0.2"/>
    <n v="149.14799999999991"/>
  </r>
  <r>
    <n v="5640"/>
    <x v="2811"/>
    <x v="2"/>
    <x v="1059"/>
    <d v="2011-12-27T00:00:00"/>
    <s v="Standard Class"/>
    <x v="306"/>
    <s v="Gary McGarr"/>
    <x v="0"/>
    <s v="United States"/>
    <s v="San Diego"/>
    <x v="1"/>
    <n v="92024"/>
    <x v="1"/>
    <s v="FUR-CH-10000595"/>
    <x v="0"/>
    <x v="1"/>
    <s v="Safco Contoured Stacking Chairs"/>
    <n v="572.16000000000008"/>
    <n v="3"/>
    <n v="0.2"/>
    <n v="35.759999999999962"/>
  </r>
  <r>
    <n v="5641"/>
    <x v="2812"/>
    <x v="2"/>
    <x v="865"/>
    <d v="2011-09-28T00:00:00"/>
    <s v="Standard Class"/>
    <x v="82"/>
    <s v="Jim Kriz"/>
    <x v="2"/>
    <s v="United States"/>
    <s v="Lakewood"/>
    <x v="24"/>
    <n v="44107"/>
    <x v="3"/>
    <s v="OFF-PA-10003063"/>
    <x v="1"/>
    <x v="10"/>
    <s v="EcoTones Memo Sheets"/>
    <n v="28.8"/>
    <n v="9"/>
    <n v="0.2"/>
    <n v="10.080000000000002"/>
  </r>
  <r>
    <n v="5642"/>
    <x v="2813"/>
    <x v="3"/>
    <x v="459"/>
    <d v="2014-04-06T00:00:00"/>
    <s v="First Class"/>
    <x v="401"/>
    <s v="Alyssa Tate"/>
    <x v="2"/>
    <s v="United States"/>
    <s v="Meriden"/>
    <x v="29"/>
    <n v="6450"/>
    <x v="3"/>
    <s v="OFF-AR-10000246"/>
    <x v="1"/>
    <x v="6"/>
    <s v="Newell 318"/>
    <n v="11.12"/>
    <n v="4"/>
    <n v="0"/>
    <n v="2.8911999999999995"/>
  </r>
  <r>
    <n v="5643"/>
    <x v="2814"/>
    <x v="0"/>
    <x v="178"/>
    <d v="2013-04-06T00:00:00"/>
    <s v="Second Class"/>
    <x v="626"/>
    <s v="Daniel Byrd"/>
    <x v="2"/>
    <s v="United States"/>
    <s v="Columbus"/>
    <x v="32"/>
    <n v="31907"/>
    <x v="0"/>
    <s v="FUR-FU-10003274"/>
    <x v="0"/>
    <x v="5"/>
    <s v="Regeneration Desk Collection"/>
    <n v="7.04"/>
    <n v="4"/>
    <n v="0"/>
    <n v="3.0976000000000004"/>
  </r>
  <r>
    <n v="5644"/>
    <x v="2815"/>
    <x v="1"/>
    <x v="1060"/>
    <d v="2012-05-20T00:00:00"/>
    <s v="Second Class"/>
    <x v="706"/>
    <s v="Anna Häberlin"/>
    <x v="1"/>
    <s v="United States"/>
    <s v="Roswell"/>
    <x v="32"/>
    <n v="30076"/>
    <x v="0"/>
    <s v="OFF-EN-10004147"/>
    <x v="1"/>
    <x v="12"/>
    <s v="Wausau Papers Astrobrights Colored Envelopes"/>
    <n v="17.940000000000001"/>
    <n v="3"/>
    <n v="0"/>
    <n v="8.7906000000000013"/>
  </r>
  <r>
    <n v="5645"/>
    <x v="2816"/>
    <x v="3"/>
    <x v="721"/>
    <d v="2014-03-27T00:00:00"/>
    <s v="First Class"/>
    <x v="319"/>
    <s v="Sanjit Jacobs"/>
    <x v="2"/>
    <s v="United States"/>
    <s v="Seattle"/>
    <x v="4"/>
    <n v="98105"/>
    <x v="1"/>
    <s v="OFF-BI-10002103"/>
    <x v="1"/>
    <x v="8"/>
    <s v="Cardinal Slant-D Ring Binder, Heavy Gauge Vinyl"/>
    <n v="34.76"/>
    <n v="5"/>
    <n v="0.2"/>
    <n v="11.296999999999999"/>
  </r>
  <r>
    <n v="5646"/>
    <x v="2817"/>
    <x v="3"/>
    <x v="349"/>
    <d v="2014-04-20T00:00:00"/>
    <s v="Standard Class"/>
    <x v="447"/>
    <s v="Harry Marie"/>
    <x v="1"/>
    <s v="United States"/>
    <s v="Morristown"/>
    <x v="30"/>
    <n v="7960"/>
    <x v="3"/>
    <s v="FUR-FU-10004018"/>
    <x v="0"/>
    <x v="5"/>
    <s v="Tensor Computer Mounted Lamp"/>
    <n v="74.45"/>
    <n v="5"/>
    <n v="0"/>
    <n v="20.101500000000001"/>
  </r>
  <r>
    <n v="5647"/>
    <x v="2818"/>
    <x v="1"/>
    <x v="1038"/>
    <d v="2012-01-09T00:00:00"/>
    <s v="Standard Class"/>
    <x v="122"/>
    <s v="Andrew Gjertsen"/>
    <x v="1"/>
    <s v="United States"/>
    <s v="Alexandria"/>
    <x v="17"/>
    <n v="22304"/>
    <x v="0"/>
    <s v="FUR-FU-10001473"/>
    <x v="0"/>
    <x v="5"/>
    <s v="DAX Wood Document Frame"/>
    <n v="192.22"/>
    <n v="14"/>
    <n v="0"/>
    <n v="69.199200000000005"/>
  </r>
  <r>
    <n v="5648"/>
    <x v="2819"/>
    <x v="3"/>
    <x v="808"/>
    <d v="2014-11-08T00:00:00"/>
    <s v="Standard Class"/>
    <x v="677"/>
    <s v="Joy Bell-"/>
    <x v="0"/>
    <s v="United States"/>
    <s v="Salt Lake City"/>
    <x v="7"/>
    <n v="84106"/>
    <x v="1"/>
    <s v="OFF-PA-10001800"/>
    <x v="1"/>
    <x v="10"/>
    <s v="Xerox 220"/>
    <n v="19.440000000000001"/>
    <n v="3"/>
    <n v="0"/>
    <n v="9.3312000000000008"/>
  </r>
  <r>
    <n v="5649"/>
    <x v="2820"/>
    <x v="3"/>
    <x v="729"/>
    <d v="2014-07-20T00:00:00"/>
    <s v="Second Class"/>
    <x v="295"/>
    <s v="Anthony Johnson"/>
    <x v="1"/>
    <s v="United States"/>
    <s v="Apple Valley"/>
    <x v="1"/>
    <n v="92307"/>
    <x v="1"/>
    <s v="OFF-PA-10004609"/>
    <x v="1"/>
    <x v="10"/>
    <s v="Xerox 221"/>
    <n v="32.400000000000006"/>
    <n v="5"/>
    <n v="0"/>
    <n v="15.552000000000001"/>
  </r>
  <r>
    <n v="5650"/>
    <x v="2820"/>
    <x v="3"/>
    <x v="729"/>
    <d v="2014-07-20T00:00:00"/>
    <s v="Second Class"/>
    <x v="295"/>
    <s v="Anthony Johnson"/>
    <x v="1"/>
    <s v="United States"/>
    <s v="Apple Valley"/>
    <x v="1"/>
    <n v="92307"/>
    <x v="1"/>
    <s v="OFF-EN-10002592"/>
    <x v="1"/>
    <x v="12"/>
    <s v="Peel &amp; Seel Recycled Catalog Envelopes, Brown"/>
    <n v="57.9"/>
    <n v="5"/>
    <n v="0"/>
    <n v="28.95"/>
  </r>
  <r>
    <n v="5651"/>
    <x v="2820"/>
    <x v="3"/>
    <x v="729"/>
    <d v="2014-07-20T00:00:00"/>
    <s v="Second Class"/>
    <x v="295"/>
    <s v="Anthony Johnson"/>
    <x v="1"/>
    <s v="United States"/>
    <s v="Apple Valley"/>
    <x v="1"/>
    <n v="92307"/>
    <x v="1"/>
    <s v="OFF-ST-10002957"/>
    <x v="1"/>
    <x v="4"/>
    <s v="Sterilite Show Offs Storage Containers"/>
    <n v="10.56"/>
    <n v="2"/>
    <n v="0"/>
    <n v="0"/>
  </r>
  <r>
    <n v="5652"/>
    <x v="2820"/>
    <x v="3"/>
    <x v="729"/>
    <d v="2014-07-20T00:00:00"/>
    <s v="Second Class"/>
    <x v="295"/>
    <s v="Anthony Johnson"/>
    <x v="1"/>
    <s v="United States"/>
    <s v="Apple Valley"/>
    <x v="1"/>
    <n v="92307"/>
    <x v="1"/>
    <s v="FUR-BO-10002613"/>
    <x v="0"/>
    <x v="0"/>
    <s v="Atlantic Metals Mobile 4-Shelf Bookcases, Custom Colors"/>
    <n v="1194.165"/>
    <n v="5"/>
    <n v="0.15"/>
    <n v="210.73499999999993"/>
  </r>
  <r>
    <n v="5653"/>
    <x v="2821"/>
    <x v="3"/>
    <x v="833"/>
    <d v="2014-10-12T00:00:00"/>
    <s v="Standard Class"/>
    <x v="152"/>
    <s v="Muhammed MacIntyre"/>
    <x v="1"/>
    <s v="United States"/>
    <s v="New York City"/>
    <x v="15"/>
    <n v="10009"/>
    <x v="3"/>
    <s v="OFF-PA-10001033"/>
    <x v="1"/>
    <x v="10"/>
    <s v="Xerox 1893"/>
    <n v="40.99"/>
    <n v="1"/>
    <n v="0"/>
    <n v="20.085100000000001"/>
  </r>
  <r>
    <n v="5654"/>
    <x v="2822"/>
    <x v="2"/>
    <x v="130"/>
    <d v="2011-11-11T00:00:00"/>
    <s v="Standard Class"/>
    <x v="260"/>
    <s v="Tiffany House"/>
    <x v="1"/>
    <s v="United States"/>
    <s v="Long Beach"/>
    <x v="1"/>
    <n v="90805"/>
    <x v="1"/>
    <s v="OFF-AR-10000940"/>
    <x v="1"/>
    <x v="6"/>
    <s v="Newell 343"/>
    <n v="2.94"/>
    <n v="1"/>
    <n v="0"/>
    <n v="0.79380000000000006"/>
  </r>
  <r>
    <n v="5655"/>
    <x v="2823"/>
    <x v="0"/>
    <x v="122"/>
    <d v="2013-12-22T00:00:00"/>
    <s v="First Class"/>
    <x v="571"/>
    <s v="Adrian Hane"/>
    <x v="2"/>
    <s v="United States"/>
    <s v="Salem"/>
    <x v="21"/>
    <n v="97301"/>
    <x v="1"/>
    <s v="OFF-BI-10001670"/>
    <x v="1"/>
    <x v="8"/>
    <s v="Vinyl Sectional Post Binders"/>
    <n v="45.240000000000009"/>
    <n v="4"/>
    <n v="0.7"/>
    <n v="-30.159999999999997"/>
  </r>
  <r>
    <n v="5656"/>
    <x v="2823"/>
    <x v="0"/>
    <x v="122"/>
    <d v="2013-12-22T00:00:00"/>
    <s v="First Class"/>
    <x v="571"/>
    <s v="Adrian Hane"/>
    <x v="2"/>
    <s v="United States"/>
    <s v="Salem"/>
    <x v="21"/>
    <n v="97301"/>
    <x v="1"/>
    <s v="OFF-AR-10004078"/>
    <x v="1"/>
    <x v="6"/>
    <s v="Newell 312"/>
    <n v="18.687999999999999"/>
    <n v="4"/>
    <n v="0.2"/>
    <n v="2.3359999999999994"/>
  </r>
  <r>
    <n v="5657"/>
    <x v="2823"/>
    <x v="0"/>
    <x v="122"/>
    <d v="2013-12-22T00:00:00"/>
    <s v="First Class"/>
    <x v="571"/>
    <s v="Adrian Hane"/>
    <x v="2"/>
    <s v="United States"/>
    <s v="Salem"/>
    <x v="21"/>
    <n v="97301"/>
    <x v="1"/>
    <s v="OFF-PA-10003036"/>
    <x v="1"/>
    <x v="10"/>
    <s v="Black Print Carbonless 8 1/2&quot; x 8 1/4&quot; Rapid Memo Book"/>
    <n v="11.648000000000001"/>
    <n v="2"/>
    <n v="0.2"/>
    <n v="3.7855999999999992"/>
  </r>
  <r>
    <n v="5658"/>
    <x v="2823"/>
    <x v="0"/>
    <x v="122"/>
    <d v="2013-12-22T00:00:00"/>
    <s v="First Class"/>
    <x v="571"/>
    <s v="Adrian Hane"/>
    <x v="2"/>
    <s v="United States"/>
    <s v="Salem"/>
    <x v="21"/>
    <n v="97301"/>
    <x v="1"/>
    <s v="TEC-AC-10000991"/>
    <x v="2"/>
    <x v="11"/>
    <s v="Sony Micro Vault Click 8 GB USB 2.0 Flash Drive"/>
    <n v="112.77600000000001"/>
    <n v="3"/>
    <n v="0.2"/>
    <n v="-8.4581999999999979"/>
  </r>
  <r>
    <n v="5659"/>
    <x v="2823"/>
    <x v="0"/>
    <x v="122"/>
    <d v="2013-12-22T00:00:00"/>
    <s v="First Class"/>
    <x v="571"/>
    <s v="Adrian Hane"/>
    <x v="2"/>
    <s v="United States"/>
    <s v="Salem"/>
    <x v="21"/>
    <n v="97301"/>
    <x v="1"/>
    <s v="FUR-TA-10002530"/>
    <x v="0"/>
    <x v="3"/>
    <s v="Iceberg OfficeWorks 42&quot; Round Tables"/>
    <n v="377.45"/>
    <n v="5"/>
    <n v="0.5"/>
    <n v="-264.21500000000003"/>
  </r>
  <r>
    <n v="5660"/>
    <x v="2823"/>
    <x v="0"/>
    <x v="122"/>
    <d v="2013-12-22T00:00:00"/>
    <s v="First Class"/>
    <x v="571"/>
    <s v="Adrian Hane"/>
    <x v="2"/>
    <s v="United States"/>
    <s v="Salem"/>
    <x v="21"/>
    <n v="97301"/>
    <x v="1"/>
    <s v="OFF-LA-10000407"/>
    <x v="1"/>
    <x v="2"/>
    <s v="Avery White Multi-Purpose Labels"/>
    <n v="15.936000000000002"/>
    <n v="4"/>
    <n v="0.2"/>
    <n v="5.1791999999999998"/>
  </r>
  <r>
    <n v="5661"/>
    <x v="2823"/>
    <x v="0"/>
    <x v="122"/>
    <d v="2013-12-22T00:00:00"/>
    <s v="First Class"/>
    <x v="571"/>
    <s v="Adrian Hane"/>
    <x v="2"/>
    <s v="United States"/>
    <s v="Salem"/>
    <x v="21"/>
    <n v="97301"/>
    <x v="1"/>
    <s v="TEC-PH-10004833"/>
    <x v="2"/>
    <x v="7"/>
    <s v="Macally Suction Cup Mount"/>
    <n v="28.68"/>
    <n v="3"/>
    <n v="0.2"/>
    <n v="-7.17"/>
  </r>
  <r>
    <n v="5662"/>
    <x v="2824"/>
    <x v="0"/>
    <x v="446"/>
    <d v="2013-10-02T00:00:00"/>
    <s v="Standard Class"/>
    <x v="642"/>
    <s v="Craig Leslie"/>
    <x v="2"/>
    <s v="United States"/>
    <s v="Aurora"/>
    <x v="22"/>
    <n v="80013"/>
    <x v="1"/>
    <s v="FUR-FU-10002671"/>
    <x v="0"/>
    <x v="5"/>
    <s v="Electrix 20W Halogen Replacement Bulb for Zoom-In Desk Lamp"/>
    <n v="21.44"/>
    <n v="2"/>
    <n v="0.2"/>
    <n v="7.5039999999999987"/>
  </r>
  <r>
    <n v="5663"/>
    <x v="2824"/>
    <x v="0"/>
    <x v="446"/>
    <d v="2013-10-02T00:00:00"/>
    <s v="Standard Class"/>
    <x v="642"/>
    <s v="Craig Leslie"/>
    <x v="2"/>
    <s v="United States"/>
    <s v="Aurora"/>
    <x v="22"/>
    <n v="80013"/>
    <x v="1"/>
    <s v="OFF-ST-10001370"/>
    <x v="1"/>
    <x v="4"/>
    <s v="Sensible Storage WireTech Storage Systems"/>
    <n v="511.05600000000004"/>
    <n v="9"/>
    <n v="0.2"/>
    <n v="-95.823000000000079"/>
  </r>
  <r>
    <n v="5664"/>
    <x v="2825"/>
    <x v="0"/>
    <x v="658"/>
    <d v="2013-07-22T00:00:00"/>
    <s v="Same Day"/>
    <x v="684"/>
    <s v="Jason Gross"/>
    <x v="1"/>
    <s v="United States"/>
    <s v="Newark"/>
    <x v="24"/>
    <n v="43055"/>
    <x v="3"/>
    <s v="OFF-AR-10000914"/>
    <x v="1"/>
    <x v="6"/>
    <s v="Boston 16765 Mini Stand Up Battery Pencil Sharpener"/>
    <n v="18.656000000000002"/>
    <n v="2"/>
    <n v="0.2"/>
    <n v="1.3992000000000013"/>
  </r>
  <r>
    <n v="5665"/>
    <x v="2825"/>
    <x v="0"/>
    <x v="658"/>
    <d v="2013-07-22T00:00:00"/>
    <s v="Same Day"/>
    <x v="684"/>
    <s v="Jason Gross"/>
    <x v="1"/>
    <s v="United States"/>
    <s v="Newark"/>
    <x v="24"/>
    <n v="43055"/>
    <x v="3"/>
    <s v="OFF-BI-10001116"/>
    <x v="1"/>
    <x v="8"/>
    <s v="Wilson Jones 1&quot; Hanging DublLock Ring Binders"/>
    <n v="11.088000000000003"/>
    <n v="7"/>
    <n v="0.7"/>
    <n v="-8.1311999999999998"/>
  </r>
  <r>
    <n v="5666"/>
    <x v="2825"/>
    <x v="0"/>
    <x v="658"/>
    <d v="2013-07-22T00:00:00"/>
    <s v="Same Day"/>
    <x v="684"/>
    <s v="Jason Gross"/>
    <x v="1"/>
    <s v="United States"/>
    <s v="Newark"/>
    <x v="24"/>
    <n v="43055"/>
    <x v="3"/>
    <s v="OFF-ST-10002276"/>
    <x v="1"/>
    <x v="4"/>
    <s v="Safco Steel Mobile File Cart"/>
    <n v="66.688000000000002"/>
    <n v="1"/>
    <n v="0.2"/>
    <n v="4.1680000000000028"/>
  </r>
  <r>
    <n v="5667"/>
    <x v="2825"/>
    <x v="0"/>
    <x v="658"/>
    <d v="2013-07-22T00:00:00"/>
    <s v="Same Day"/>
    <x v="684"/>
    <s v="Jason Gross"/>
    <x v="1"/>
    <s v="United States"/>
    <s v="Newark"/>
    <x v="24"/>
    <n v="43055"/>
    <x v="3"/>
    <s v="OFF-ST-10004340"/>
    <x v="1"/>
    <x v="4"/>
    <s v="Fellowes Mobile File Cart, Black"/>
    <n v="99.488"/>
    <n v="2"/>
    <n v="0.2"/>
    <n v="8.7052000000000049"/>
  </r>
  <r>
    <n v="5668"/>
    <x v="2826"/>
    <x v="0"/>
    <x v="725"/>
    <d v="2013-06-16T00:00:00"/>
    <s v="Standard Class"/>
    <x v="339"/>
    <s v="Sanjit Engle"/>
    <x v="0"/>
    <s v="United States"/>
    <s v="Seattle"/>
    <x v="4"/>
    <n v="98103"/>
    <x v="1"/>
    <s v="OFF-LA-10004093"/>
    <x v="1"/>
    <x v="2"/>
    <s v="Avery 486"/>
    <n v="14.62"/>
    <n v="2"/>
    <n v="0"/>
    <n v="6.8713999999999995"/>
  </r>
  <r>
    <n v="5669"/>
    <x v="2826"/>
    <x v="0"/>
    <x v="725"/>
    <d v="2013-06-16T00:00:00"/>
    <s v="Standard Class"/>
    <x v="339"/>
    <s v="Sanjit Engle"/>
    <x v="0"/>
    <s v="United States"/>
    <s v="Seattle"/>
    <x v="4"/>
    <n v="98103"/>
    <x v="1"/>
    <s v="OFF-BI-10004728"/>
    <x v="1"/>
    <x v="8"/>
    <s v="Wilson Jones Turn Tabs Binder Tool for Ring Binders"/>
    <n v="53.984000000000002"/>
    <n v="14"/>
    <n v="0.2"/>
    <n v="17.544800000000002"/>
  </r>
  <r>
    <n v="5670"/>
    <x v="2826"/>
    <x v="0"/>
    <x v="725"/>
    <d v="2013-06-16T00:00:00"/>
    <s v="Standard Class"/>
    <x v="339"/>
    <s v="Sanjit Engle"/>
    <x v="0"/>
    <s v="United States"/>
    <s v="Seattle"/>
    <x v="4"/>
    <n v="98103"/>
    <x v="1"/>
    <s v="TEC-AC-10003095"/>
    <x v="2"/>
    <x v="11"/>
    <s v="Logitech G35 7.1-Channel Surround Sound Headset"/>
    <n v="389.97"/>
    <n v="3"/>
    <n v="0"/>
    <n v="132.58980000000003"/>
  </r>
  <r>
    <n v="5671"/>
    <x v="2827"/>
    <x v="1"/>
    <x v="988"/>
    <d v="2012-06-11T00:00:00"/>
    <s v="Second Class"/>
    <x v="228"/>
    <s v="Trudy Glocke"/>
    <x v="0"/>
    <s v="United States"/>
    <s v="Pocatello"/>
    <x v="45"/>
    <n v="83201"/>
    <x v="1"/>
    <s v="FUR-FU-10003192"/>
    <x v="0"/>
    <x v="5"/>
    <s v="Luxo Adjustable Task Clamp Lamp"/>
    <n v="355.36"/>
    <n v="4"/>
    <n v="0"/>
    <n v="92.393599999999992"/>
  </r>
  <r>
    <n v="5672"/>
    <x v="2827"/>
    <x v="1"/>
    <x v="988"/>
    <d v="2012-06-11T00:00:00"/>
    <s v="Second Class"/>
    <x v="228"/>
    <s v="Trudy Glocke"/>
    <x v="0"/>
    <s v="United States"/>
    <s v="Pocatello"/>
    <x v="45"/>
    <n v="83201"/>
    <x v="1"/>
    <s v="TEC-PH-10004522"/>
    <x v="2"/>
    <x v="7"/>
    <s v="Dexim XPower Skin Super-Thin Power Case for iPhone 5 - Black"/>
    <n v="140.376"/>
    <n v="3"/>
    <n v="0.2"/>
    <n v="8.7735000000000056"/>
  </r>
  <r>
    <n v="5673"/>
    <x v="2828"/>
    <x v="3"/>
    <x v="855"/>
    <d v="2014-11-04T00:00:00"/>
    <s v="Standard Class"/>
    <x v="64"/>
    <s v="Sally Hughsby"/>
    <x v="1"/>
    <s v="United States"/>
    <s v="Dallas"/>
    <x v="5"/>
    <n v="75081"/>
    <x v="2"/>
    <s v="OFF-EN-10003068"/>
    <x v="1"/>
    <x v="12"/>
    <s v="#6 3/4 Gummed Flap White Envelopes"/>
    <n v="15.840000000000002"/>
    <n v="2"/>
    <n v="0.2"/>
    <n v="5.5439999999999987"/>
  </r>
  <r>
    <n v="5674"/>
    <x v="2828"/>
    <x v="3"/>
    <x v="855"/>
    <d v="2014-11-04T00:00:00"/>
    <s v="Standard Class"/>
    <x v="64"/>
    <s v="Sally Hughsby"/>
    <x v="1"/>
    <s v="United States"/>
    <s v="Dallas"/>
    <x v="5"/>
    <n v="75081"/>
    <x v="2"/>
    <s v="OFF-PA-10001204"/>
    <x v="1"/>
    <x v="10"/>
    <s v="Xerox 1972"/>
    <n v="8.4480000000000004"/>
    <n v="2"/>
    <n v="0.2"/>
    <n v="2.6399999999999997"/>
  </r>
  <r>
    <n v="5675"/>
    <x v="2829"/>
    <x v="0"/>
    <x v="115"/>
    <d v="2013-01-27T00:00:00"/>
    <s v="Standard Class"/>
    <x v="507"/>
    <s v="Marc Crier"/>
    <x v="0"/>
    <s v="United States"/>
    <s v="Seattle"/>
    <x v="4"/>
    <n v="98105"/>
    <x v="1"/>
    <s v="OFF-PA-10003953"/>
    <x v="1"/>
    <x v="10"/>
    <s v="Xerox 218"/>
    <n v="12.96"/>
    <n v="2"/>
    <n v="0"/>
    <n v="6.2208000000000006"/>
  </r>
  <r>
    <n v="5676"/>
    <x v="2830"/>
    <x v="2"/>
    <x v="1061"/>
    <d v="2011-06-02T00:00:00"/>
    <s v="Standard Class"/>
    <x v="601"/>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x v="601"/>
    <s v="Patrick Jones"/>
    <x v="1"/>
    <s v="United States"/>
    <s v="Seattle"/>
    <x v="4"/>
    <n v="98115"/>
    <x v="1"/>
    <s v="TEC-AC-10004877"/>
    <x v="2"/>
    <x v="11"/>
    <s v="Imation 30456 USB Flash Drive 8GB"/>
    <n v="27.6"/>
    <n v="4"/>
    <n v="0"/>
    <n v="2.2079999999999984"/>
  </r>
  <r>
    <n v="5678"/>
    <x v="2831"/>
    <x v="2"/>
    <x v="282"/>
    <d v="2012-01-05T00:00:00"/>
    <s v="Standard Class"/>
    <x v="233"/>
    <s v="Zuschuss Carroll"/>
    <x v="0"/>
    <s v="United States"/>
    <s v="Chicago"/>
    <x v="10"/>
    <n v="60610"/>
    <x v="2"/>
    <s v="FUR-FU-10000193"/>
    <x v="0"/>
    <x v="5"/>
    <s v="Tenex Chairmats For Use with Hard Floors"/>
    <n v="38.975999999999999"/>
    <n v="3"/>
    <n v="0.6"/>
    <n v="-50.66879999999999"/>
  </r>
  <r>
    <n v="5679"/>
    <x v="2832"/>
    <x v="0"/>
    <x v="1062"/>
    <d v="2013-08-04T00:00:00"/>
    <s v="Standard Class"/>
    <x v="649"/>
    <s v="Steve Carroll"/>
    <x v="2"/>
    <s v="United States"/>
    <s v="Holland"/>
    <x v="12"/>
    <n v="49423"/>
    <x v="2"/>
    <s v="OFF-FA-10000735"/>
    <x v="1"/>
    <x v="13"/>
    <s v="Staples"/>
    <n v="20.439999999999998"/>
    <n v="7"/>
    <n v="0"/>
    <n v="9.1979999999999986"/>
  </r>
  <r>
    <n v="5680"/>
    <x v="2832"/>
    <x v="0"/>
    <x v="1062"/>
    <d v="2013-08-04T00:00:00"/>
    <s v="Standard Class"/>
    <x v="649"/>
    <s v="Steve Carroll"/>
    <x v="2"/>
    <s v="United States"/>
    <s v="Holland"/>
    <x v="12"/>
    <n v="49423"/>
    <x v="2"/>
    <s v="OFF-PA-10002120"/>
    <x v="1"/>
    <x v="10"/>
    <s v="Xerox 1889"/>
    <n v="109.92"/>
    <n v="2"/>
    <n v="0"/>
    <n v="53.860799999999998"/>
  </r>
  <r>
    <n v="5681"/>
    <x v="2833"/>
    <x v="0"/>
    <x v="446"/>
    <d v="2013-10-01T00:00:00"/>
    <s v="Standard Class"/>
    <x v="546"/>
    <s v="Benjamin Patterson"/>
    <x v="0"/>
    <s v="United States"/>
    <s v="Broken Arrow"/>
    <x v="26"/>
    <n v="74012"/>
    <x v="2"/>
    <s v="OFF-BI-10001249"/>
    <x v="1"/>
    <x v="8"/>
    <s v="Avery Heavy-Duty EZD View Binder with Locking Rings"/>
    <n v="6.38"/>
    <n v="1"/>
    <n v="0"/>
    <n v="2.9347999999999996"/>
  </r>
  <r>
    <n v="5682"/>
    <x v="2833"/>
    <x v="0"/>
    <x v="446"/>
    <d v="2013-10-01T00:00:00"/>
    <s v="Standard Class"/>
    <x v="546"/>
    <s v="Benjamin Patterson"/>
    <x v="0"/>
    <s v="United States"/>
    <s v="Broken Arrow"/>
    <x v="26"/>
    <n v="74012"/>
    <x v="2"/>
    <s v="OFF-PA-10001569"/>
    <x v="1"/>
    <x v="10"/>
    <s v="Xerox 232"/>
    <n v="6.48"/>
    <n v="1"/>
    <n v="0"/>
    <n v="3.1104000000000003"/>
  </r>
  <r>
    <n v="5683"/>
    <x v="2834"/>
    <x v="2"/>
    <x v="1063"/>
    <d v="2011-04-08T00:00:00"/>
    <s v="Standard Class"/>
    <x v="361"/>
    <s v="Rob Dowd"/>
    <x v="0"/>
    <s v="United States"/>
    <s v="Athens"/>
    <x v="32"/>
    <n v="30605"/>
    <x v="0"/>
    <s v="OFF-PA-10004248"/>
    <x v="1"/>
    <x v="10"/>
    <s v="Xerox 1990"/>
    <n v="15.84"/>
    <n v="3"/>
    <n v="0"/>
    <n v="7.1280000000000001"/>
  </r>
  <r>
    <n v="5684"/>
    <x v="2834"/>
    <x v="2"/>
    <x v="1063"/>
    <d v="2011-04-08T00:00:00"/>
    <s v="Standard Class"/>
    <x v="361"/>
    <s v="Rob Dowd"/>
    <x v="0"/>
    <s v="United States"/>
    <s v="Athens"/>
    <x v="32"/>
    <n v="30605"/>
    <x v="0"/>
    <s v="TEC-PH-10001128"/>
    <x v="2"/>
    <x v="7"/>
    <s v="Motorola Droid Maxx"/>
    <n v="1049.93"/>
    <n v="7"/>
    <n v="0"/>
    <n v="293.98040000000003"/>
  </r>
  <r>
    <n v="5685"/>
    <x v="2834"/>
    <x v="2"/>
    <x v="1063"/>
    <d v="2011-04-08T00:00:00"/>
    <s v="Standard Class"/>
    <x v="361"/>
    <s v="Rob Dowd"/>
    <x v="0"/>
    <s v="United States"/>
    <s v="Athens"/>
    <x v="32"/>
    <n v="30605"/>
    <x v="0"/>
    <s v="OFF-AP-10003842"/>
    <x v="1"/>
    <x v="9"/>
    <s v="Euro-Pro Shark Turbo Vacuum"/>
    <n v="154.9"/>
    <n v="5"/>
    <n v="0"/>
    <n v="40.274000000000001"/>
  </r>
  <r>
    <n v="5686"/>
    <x v="2835"/>
    <x v="1"/>
    <x v="599"/>
    <d v="2012-11-05T00:00:00"/>
    <s v="Same Day"/>
    <x v="107"/>
    <s v="Ken Lonsdale"/>
    <x v="0"/>
    <s v="United States"/>
    <s v="Seattle"/>
    <x v="4"/>
    <n v="98105"/>
    <x v="1"/>
    <s v="OFF-BI-10002794"/>
    <x v="1"/>
    <x v="8"/>
    <s v="Avery Trapezoid Ring Binder, 3&quot; Capacity, Black, 1040 sheets"/>
    <n v="98.352000000000004"/>
    <n v="3"/>
    <n v="0.2"/>
    <n v="35.652599999999993"/>
  </r>
  <r>
    <n v="5687"/>
    <x v="2836"/>
    <x v="2"/>
    <x v="1064"/>
    <d v="2011-07-28T00:00:00"/>
    <s v="Same Day"/>
    <x v="237"/>
    <s v="Chloris Kastensmidt"/>
    <x v="0"/>
    <s v="United States"/>
    <s v="Apopka"/>
    <x v="2"/>
    <n v="32712"/>
    <x v="0"/>
    <s v="OFF-FA-10000621"/>
    <x v="1"/>
    <x v="13"/>
    <s v="OIC Colored Binder Clips, Assorted Sizes"/>
    <n v="14.320000000000002"/>
    <n v="5"/>
    <n v="0.2"/>
    <n v="5.1910000000000007"/>
  </r>
  <r>
    <n v="5688"/>
    <x v="2836"/>
    <x v="2"/>
    <x v="1064"/>
    <d v="2011-07-28T00:00:00"/>
    <s v="Same Day"/>
    <x v="237"/>
    <s v="Chloris Kastensmidt"/>
    <x v="0"/>
    <s v="United States"/>
    <s v="Apopka"/>
    <x v="2"/>
    <n v="32712"/>
    <x v="0"/>
    <s v="FUR-FU-10003623"/>
    <x v="0"/>
    <x v="5"/>
    <s v="DataProducts Ampli Magnifier Task Lamp, Black,"/>
    <n v="129.88800000000001"/>
    <n v="6"/>
    <n v="0.2"/>
    <n v="12.988799999999991"/>
  </r>
  <r>
    <n v="5689"/>
    <x v="2836"/>
    <x v="2"/>
    <x v="1064"/>
    <d v="2011-07-28T00:00:00"/>
    <s v="Same Day"/>
    <x v="237"/>
    <s v="Chloris Kastensmidt"/>
    <x v="0"/>
    <s v="United States"/>
    <s v="Apopka"/>
    <x v="2"/>
    <n v="32712"/>
    <x v="0"/>
    <s v="OFF-EN-10000781"/>
    <x v="1"/>
    <x v="12"/>
    <s v="#10- 4 1/8&quot; x 9 1/2&quot; Recycled Envelopes"/>
    <n v="48.944000000000003"/>
    <n v="7"/>
    <n v="0.2"/>
    <n v="16.518599999999999"/>
  </r>
  <r>
    <n v="5690"/>
    <x v="2837"/>
    <x v="1"/>
    <x v="207"/>
    <d v="2012-12-31T00:00:00"/>
    <s v="Standard Class"/>
    <x v="42"/>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x v="366"/>
    <s v="Kalyca Meade"/>
    <x v="1"/>
    <s v="United States"/>
    <s v="Baltimore"/>
    <x v="39"/>
    <n v="21215"/>
    <x v="3"/>
    <s v="OFF-AR-10000817"/>
    <x v="1"/>
    <x v="6"/>
    <s v="Manco Dry-Lighter Erasable Highlighter"/>
    <n v="27.36"/>
    <n v="9"/>
    <n v="0"/>
    <n v="9.3023999999999987"/>
  </r>
  <r>
    <n v="5692"/>
    <x v="2838"/>
    <x v="1"/>
    <x v="895"/>
    <d v="2012-12-16T00:00:00"/>
    <s v="Standard Class"/>
    <x v="366"/>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x v="366"/>
    <s v="Kalyca Meade"/>
    <x v="1"/>
    <s v="United States"/>
    <s v="Baltimore"/>
    <x v="39"/>
    <n v="21215"/>
    <x v="3"/>
    <s v="TEC-PH-10004667"/>
    <x v="2"/>
    <x v="7"/>
    <s v="Cisco 8x8 Inc. 6753i IP Business Phone System"/>
    <n v="134.99"/>
    <n v="1"/>
    <n v="0"/>
    <n v="36.447299999999998"/>
  </r>
  <r>
    <n v="5694"/>
    <x v="2838"/>
    <x v="1"/>
    <x v="895"/>
    <d v="2012-12-16T00:00:00"/>
    <s v="Standard Class"/>
    <x v="366"/>
    <s v="Kalyca Meade"/>
    <x v="1"/>
    <s v="United States"/>
    <s v="Baltimore"/>
    <x v="39"/>
    <n v="21215"/>
    <x v="3"/>
    <s v="OFF-PA-10000143"/>
    <x v="1"/>
    <x v="10"/>
    <s v="Astroparche Fine Business Paper"/>
    <n v="26.400000000000002"/>
    <n v="5"/>
    <n v="0"/>
    <n v="12.672000000000001"/>
  </r>
  <r>
    <n v="5695"/>
    <x v="2838"/>
    <x v="1"/>
    <x v="895"/>
    <d v="2012-12-16T00:00:00"/>
    <s v="Standard Class"/>
    <x v="366"/>
    <s v="Kalyca Meade"/>
    <x v="1"/>
    <s v="United States"/>
    <s v="Baltimore"/>
    <x v="39"/>
    <n v="21215"/>
    <x v="3"/>
    <s v="FUR-CH-10000785"/>
    <x v="0"/>
    <x v="1"/>
    <s v="Global Ergonomic Managers Chair"/>
    <n v="542.93999999999994"/>
    <n v="3"/>
    <n v="0"/>
    <n v="141.1644"/>
  </r>
  <r>
    <n v="5696"/>
    <x v="2839"/>
    <x v="0"/>
    <x v="465"/>
    <d v="2013-05-08T00:00:00"/>
    <s v="Second Class"/>
    <x v="733"/>
    <s v="Amy Hunt"/>
    <x v="0"/>
    <s v="United States"/>
    <s v="San Francisco"/>
    <x v="1"/>
    <n v="94109"/>
    <x v="1"/>
    <s v="FUR-TA-10001676"/>
    <x v="0"/>
    <x v="3"/>
    <s v="Hon 61000 Series Interactive Training Tables"/>
    <n v="71.088000000000008"/>
    <n v="2"/>
    <n v="0.2"/>
    <n v="-1.7772000000000041"/>
  </r>
  <r>
    <n v="5697"/>
    <x v="2840"/>
    <x v="3"/>
    <x v="336"/>
    <d v="2014-10-19T00:00:00"/>
    <s v="Standard Class"/>
    <x v="326"/>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x v="326"/>
    <s v="Anthony Garverick"/>
    <x v="2"/>
    <s v="United States"/>
    <s v="Chicago"/>
    <x v="10"/>
    <n v="60623"/>
    <x v="2"/>
    <s v="OFF-BI-10004224"/>
    <x v="1"/>
    <x v="8"/>
    <s v="Catalog Binders with Expanding Posts"/>
    <n v="13.455999999999998"/>
    <n v="1"/>
    <n v="0.8"/>
    <n v="-23.548000000000009"/>
  </r>
  <r>
    <n v="5699"/>
    <x v="2841"/>
    <x v="0"/>
    <x v="732"/>
    <d v="2013-11-06T00:00:00"/>
    <s v="Same Day"/>
    <x v="432"/>
    <s v="Evan Bailliet"/>
    <x v="0"/>
    <s v="United States"/>
    <s v="Laredo"/>
    <x v="5"/>
    <n v="78041"/>
    <x v="2"/>
    <s v="OFF-LA-10002312"/>
    <x v="1"/>
    <x v="2"/>
    <s v="Avery 490"/>
    <n v="11.840000000000002"/>
    <n v="1"/>
    <n v="0.2"/>
    <n v="4.4399999999999995"/>
  </r>
  <r>
    <n v="5700"/>
    <x v="2842"/>
    <x v="3"/>
    <x v="132"/>
    <d v="2014-11-09T00:00:00"/>
    <s v="Standard Class"/>
    <x v="38"/>
    <s v="Paul Gonzalez"/>
    <x v="0"/>
    <s v="United States"/>
    <s v="San Francisco"/>
    <x v="1"/>
    <n v="94109"/>
    <x v="1"/>
    <s v="OFF-PA-10003022"/>
    <x v="1"/>
    <x v="10"/>
    <s v="Xerox 1992"/>
    <n v="35.880000000000003"/>
    <n v="6"/>
    <n v="0"/>
    <n v="17.581200000000003"/>
  </r>
  <r>
    <n v="5701"/>
    <x v="2843"/>
    <x v="0"/>
    <x v="390"/>
    <d v="2013-11-27T00:00:00"/>
    <s v="First Class"/>
    <x v="402"/>
    <s v="Cathy Armstrong"/>
    <x v="2"/>
    <s v="United States"/>
    <s v="Cleveland"/>
    <x v="24"/>
    <n v="44105"/>
    <x v="3"/>
    <s v="OFF-EN-10001532"/>
    <x v="1"/>
    <x v="12"/>
    <s v="Brown Kraft Recycled Envelopes"/>
    <n v="40.752000000000002"/>
    <n v="3"/>
    <n v="0.2"/>
    <n v="15.281999999999998"/>
  </r>
  <r>
    <n v="5702"/>
    <x v="2843"/>
    <x v="0"/>
    <x v="390"/>
    <d v="2013-11-27T00:00:00"/>
    <s v="First Class"/>
    <x v="402"/>
    <s v="Cathy Armstrong"/>
    <x v="2"/>
    <s v="United States"/>
    <s v="Cleveland"/>
    <x v="24"/>
    <n v="44105"/>
    <x v="3"/>
    <s v="TEC-AC-10004855"/>
    <x v="2"/>
    <x v="11"/>
    <s v="V7 USB Numeric Keypad"/>
    <n v="139.96000000000004"/>
    <n v="5"/>
    <n v="0.2"/>
    <n v="-22.743500000000004"/>
  </r>
  <r>
    <n v="5703"/>
    <x v="2844"/>
    <x v="2"/>
    <x v="637"/>
    <d v="2011-12-21T00:00:00"/>
    <s v="Standard Class"/>
    <x v="286"/>
    <s v="Sung Shariari"/>
    <x v="0"/>
    <s v="United States"/>
    <s v="Marion"/>
    <x v="24"/>
    <n v="43302"/>
    <x v="3"/>
    <s v="OFF-AR-10003829"/>
    <x v="1"/>
    <x v="6"/>
    <s v="Newell 35"/>
    <n v="2.6240000000000001"/>
    <n v="1"/>
    <n v="0.2"/>
    <n v="0.29519999999999957"/>
  </r>
  <r>
    <n v="5704"/>
    <x v="2844"/>
    <x v="2"/>
    <x v="637"/>
    <d v="2011-12-21T00:00:00"/>
    <s v="Standard Class"/>
    <x v="286"/>
    <s v="Sung Shariari"/>
    <x v="0"/>
    <s v="United States"/>
    <s v="Marion"/>
    <x v="24"/>
    <n v="43302"/>
    <x v="3"/>
    <s v="FUR-TA-10002645"/>
    <x v="0"/>
    <x v="3"/>
    <s v="Hon Rectangular Conference Tables"/>
    <n v="136.53"/>
    <n v="1"/>
    <n v="0.4"/>
    <n v="-52.336500000000029"/>
  </r>
  <r>
    <n v="5705"/>
    <x v="2844"/>
    <x v="2"/>
    <x v="637"/>
    <d v="2011-12-21T00:00:00"/>
    <s v="Standard Class"/>
    <x v="286"/>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x v="261"/>
    <s v="Resi Pölking"/>
    <x v="0"/>
    <s v="United States"/>
    <s v="Fairfield"/>
    <x v="29"/>
    <n v="6824"/>
    <x v="3"/>
    <s v="OFF-SU-10002522"/>
    <x v="1"/>
    <x v="14"/>
    <s v="Acme Kleen Earth Office Shears"/>
    <n v="11.64"/>
    <n v="3"/>
    <n v="0"/>
    <n v="3.3755999999999986"/>
  </r>
  <r>
    <n v="5707"/>
    <x v="2846"/>
    <x v="3"/>
    <x v="585"/>
    <d v="2014-09-26T00:00:00"/>
    <s v="Second Class"/>
    <x v="464"/>
    <s v="Shaun Chance"/>
    <x v="1"/>
    <s v="United States"/>
    <s v="New York City"/>
    <x v="15"/>
    <n v="10009"/>
    <x v="3"/>
    <s v="OFF-BI-10004828"/>
    <x v="1"/>
    <x v="8"/>
    <s v="GBC Poly Designer Binding Covers"/>
    <n v="40.176000000000002"/>
    <n v="3"/>
    <n v="0.2"/>
    <n v="14.563799999999997"/>
  </r>
  <r>
    <n v="5708"/>
    <x v="2847"/>
    <x v="1"/>
    <x v="412"/>
    <d v="2012-05-15T00:00:00"/>
    <s v="Standard Class"/>
    <x v="508"/>
    <s v="Natalie Webber"/>
    <x v="0"/>
    <s v="United States"/>
    <s v="New York City"/>
    <x v="15"/>
    <n v="10024"/>
    <x v="3"/>
    <s v="FUR-FU-10001095"/>
    <x v="0"/>
    <x v="5"/>
    <s v="DAX Black Cherry Wood-Tone Poster Frame"/>
    <n v="79.44"/>
    <n v="3"/>
    <n v="0"/>
    <n v="30.187200000000001"/>
  </r>
  <r>
    <n v="5709"/>
    <x v="2847"/>
    <x v="1"/>
    <x v="412"/>
    <d v="2012-05-15T00:00:00"/>
    <s v="Standard Class"/>
    <x v="508"/>
    <s v="Natalie Webber"/>
    <x v="0"/>
    <s v="United States"/>
    <s v="New York City"/>
    <x v="15"/>
    <n v="10024"/>
    <x v="3"/>
    <s v="OFF-SU-10000157"/>
    <x v="1"/>
    <x v="14"/>
    <s v="Compact Automatic Electric Letter Opener"/>
    <n v="357.93"/>
    <n v="3"/>
    <n v="0"/>
    <n v="7.158600000000007"/>
  </r>
  <r>
    <n v="5710"/>
    <x v="2847"/>
    <x v="1"/>
    <x v="412"/>
    <d v="2012-05-15T00:00:00"/>
    <s v="Standard Class"/>
    <x v="508"/>
    <s v="Natalie Webber"/>
    <x v="0"/>
    <s v="United States"/>
    <s v="New York City"/>
    <x v="15"/>
    <n v="10024"/>
    <x v="3"/>
    <s v="FUR-CH-10002647"/>
    <x v="0"/>
    <x v="1"/>
    <s v="Situations Contoured Folding Chairs, 4/Set"/>
    <n v="127.76400000000001"/>
    <n v="2"/>
    <n v="0.1"/>
    <n v="21.294000000000008"/>
  </r>
  <r>
    <n v="5711"/>
    <x v="2847"/>
    <x v="1"/>
    <x v="412"/>
    <d v="2012-05-15T00:00:00"/>
    <s v="Standard Class"/>
    <x v="508"/>
    <s v="Natalie Webber"/>
    <x v="0"/>
    <s v="United States"/>
    <s v="New York City"/>
    <x v="15"/>
    <n v="10024"/>
    <x v="3"/>
    <s v="TEC-CO-10004115"/>
    <x v="2"/>
    <x v="16"/>
    <s v="Sharp AL-1530CS Digital Copier"/>
    <n v="2799.944"/>
    <n v="7"/>
    <n v="0.2"/>
    <n v="1014.9797"/>
  </r>
  <r>
    <n v="5712"/>
    <x v="2847"/>
    <x v="1"/>
    <x v="412"/>
    <d v="2012-05-15T00:00:00"/>
    <s v="Standard Class"/>
    <x v="508"/>
    <s v="Natalie Webber"/>
    <x v="0"/>
    <s v="United States"/>
    <s v="New York City"/>
    <x v="15"/>
    <n v="10024"/>
    <x v="3"/>
    <s v="OFF-PA-10003363"/>
    <x v="1"/>
    <x v="10"/>
    <s v="Xerox 204"/>
    <n v="19.440000000000001"/>
    <n v="3"/>
    <n v="0"/>
    <n v="9.3312000000000008"/>
  </r>
  <r>
    <n v="5713"/>
    <x v="2848"/>
    <x v="3"/>
    <x v="689"/>
    <d v="2014-08-01T00:00:00"/>
    <s v="Same Day"/>
    <x v="147"/>
    <s v="Katrina Willman"/>
    <x v="0"/>
    <s v="United States"/>
    <s v="Chicago"/>
    <x v="10"/>
    <n v="60653"/>
    <x v="2"/>
    <s v="TEC-PH-10003092"/>
    <x v="2"/>
    <x v="7"/>
    <s v="Motorola L804"/>
    <n v="36.792000000000002"/>
    <n v="1"/>
    <n v="0.2"/>
    <n v="4.1390999999999991"/>
  </r>
  <r>
    <n v="5714"/>
    <x v="2849"/>
    <x v="2"/>
    <x v="72"/>
    <d v="2011-03-05T00:00:00"/>
    <s v="Standard Class"/>
    <x v="367"/>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x v="151"/>
    <s v="Arthur Gainer"/>
    <x v="0"/>
    <s v="United States"/>
    <s v="Richmond"/>
    <x v="17"/>
    <n v="23223"/>
    <x v="0"/>
    <s v="OFF-ST-10001476"/>
    <x v="1"/>
    <x v="4"/>
    <s v="Steel Personal Filing/Posting Tote"/>
    <n v="177.54999999999998"/>
    <n v="5"/>
    <n v="0"/>
    <n v="47.938500000000005"/>
  </r>
  <r>
    <n v="5716"/>
    <x v="2851"/>
    <x v="1"/>
    <x v="330"/>
    <d v="2012-10-12T00:00:00"/>
    <s v="Second Class"/>
    <x v="312"/>
    <s v="Brian Moss"/>
    <x v="1"/>
    <s v="United States"/>
    <s v="Ann Arbor"/>
    <x v="12"/>
    <n v="48104"/>
    <x v="2"/>
    <s v="TEC-AC-10002049"/>
    <x v="2"/>
    <x v="11"/>
    <s v="Logitech G19 Programmable Gaming Keyboard"/>
    <n v="619.94999999999993"/>
    <n v="5"/>
    <n v="0"/>
    <n v="111.59099999999995"/>
  </r>
  <r>
    <n v="5717"/>
    <x v="2851"/>
    <x v="1"/>
    <x v="330"/>
    <d v="2012-10-12T00:00:00"/>
    <s v="Second Class"/>
    <x v="312"/>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x v="312"/>
    <s v="Brian Moss"/>
    <x v="1"/>
    <s v="United States"/>
    <s v="Ann Arbor"/>
    <x v="12"/>
    <n v="48104"/>
    <x v="2"/>
    <s v="OFF-EN-10003286"/>
    <x v="1"/>
    <x v="12"/>
    <s v="Staples"/>
    <n v="57.959999999999994"/>
    <n v="7"/>
    <n v="0"/>
    <n v="27.241199999999996"/>
  </r>
  <r>
    <n v="5719"/>
    <x v="2851"/>
    <x v="1"/>
    <x v="330"/>
    <d v="2012-10-12T00:00:00"/>
    <s v="Second Class"/>
    <x v="312"/>
    <s v="Brian Moss"/>
    <x v="1"/>
    <s v="United States"/>
    <s v="Ann Arbor"/>
    <x v="12"/>
    <n v="48104"/>
    <x v="2"/>
    <s v="OFF-AP-10003971"/>
    <x v="1"/>
    <x v="9"/>
    <s v="Belkin 6 Outlet Metallic Surge Strip"/>
    <n v="29.402999999999999"/>
    <n v="3"/>
    <n v="0.1"/>
    <n v="5.2272000000000007"/>
  </r>
  <r>
    <n v="5720"/>
    <x v="2852"/>
    <x v="3"/>
    <x v="1065"/>
    <d v="2014-04-03T00:00:00"/>
    <s v="Second Class"/>
    <x v="742"/>
    <s v="Roger Demir"/>
    <x v="0"/>
    <s v="United States"/>
    <s v="Lafayette"/>
    <x v="14"/>
    <n v="47905"/>
    <x v="2"/>
    <s v="OFF-ST-10001031"/>
    <x v="1"/>
    <x v="4"/>
    <s v="Adjustable Personal File Tote"/>
    <n v="81.400000000000006"/>
    <n v="5"/>
    <n v="0"/>
    <n v="21.164000000000005"/>
  </r>
  <r>
    <n v="5721"/>
    <x v="2853"/>
    <x v="1"/>
    <x v="717"/>
    <d v="2012-11-17T00:00:00"/>
    <s v="First Class"/>
    <x v="10"/>
    <s v="Ken Black"/>
    <x v="1"/>
    <s v="United States"/>
    <s v="Springfield"/>
    <x v="21"/>
    <n v="97477"/>
    <x v="1"/>
    <s v="OFF-FA-10000304"/>
    <x v="1"/>
    <x v="13"/>
    <s v="Advantus Push Pins"/>
    <n v="8.7200000000000006"/>
    <n v="5"/>
    <n v="0.2"/>
    <n v="2.289000000000001"/>
  </r>
  <r>
    <n v="5722"/>
    <x v="2853"/>
    <x v="1"/>
    <x v="717"/>
    <d v="2012-11-17T00:00:00"/>
    <s v="First Class"/>
    <x v="10"/>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x v="10"/>
    <s v="Ken Black"/>
    <x v="1"/>
    <s v="United States"/>
    <s v="Springfield"/>
    <x v="21"/>
    <n v="97477"/>
    <x v="1"/>
    <s v="TEC-AC-10002800"/>
    <x v="2"/>
    <x v="11"/>
    <s v="Plantronics Audio 478 Stereo USB Headset"/>
    <n v="159.96800000000002"/>
    <n v="4"/>
    <n v="0.2"/>
    <n v="29.993999999999986"/>
  </r>
  <r>
    <n v="5724"/>
    <x v="2854"/>
    <x v="0"/>
    <x v="182"/>
    <d v="2013-10-01T00:00:00"/>
    <s v="Standard Class"/>
    <x v="61"/>
    <s v="Dorothy Wardle"/>
    <x v="1"/>
    <s v="United States"/>
    <s v="San Francisco"/>
    <x v="1"/>
    <n v="94109"/>
    <x v="1"/>
    <s v="OFF-PA-10004735"/>
    <x v="1"/>
    <x v="10"/>
    <s v="Xerox 1905"/>
    <n v="12.96"/>
    <n v="2"/>
    <n v="0"/>
    <n v="6.2208000000000006"/>
  </r>
  <r>
    <n v="5725"/>
    <x v="2855"/>
    <x v="2"/>
    <x v="358"/>
    <d v="2011-09-27T00:00:00"/>
    <s v="Standard Class"/>
    <x v="500"/>
    <s v="Vivek Grady"/>
    <x v="1"/>
    <s v="United States"/>
    <s v="Chicago"/>
    <x v="10"/>
    <n v="60653"/>
    <x v="2"/>
    <s v="OFF-ST-10002574"/>
    <x v="1"/>
    <x v="4"/>
    <s v="SAFCO Commercial Wire Shelving, Black"/>
    <n v="331.536"/>
    <n v="3"/>
    <n v="0.2"/>
    <n v="-82.884"/>
  </r>
  <r>
    <n v="5726"/>
    <x v="2856"/>
    <x v="1"/>
    <x v="12"/>
    <d v="2012-09-27T00:00:00"/>
    <s v="First Class"/>
    <x v="112"/>
    <s v="Dan Reichenbach"/>
    <x v="1"/>
    <s v="United States"/>
    <s v="New York City"/>
    <x v="15"/>
    <n v="10011"/>
    <x v="3"/>
    <s v="TEC-AC-10004171"/>
    <x v="2"/>
    <x v="11"/>
    <s v="Razer Kraken 7.1 Surround Sound Over Ear USB Gaming Headset"/>
    <n v="899.91"/>
    <n v="9"/>
    <n v="0"/>
    <n v="395.96040000000005"/>
  </r>
  <r>
    <n v="5727"/>
    <x v="2857"/>
    <x v="1"/>
    <x v="124"/>
    <d v="2012-05-08T00:00:00"/>
    <s v="Standard Class"/>
    <x v="706"/>
    <s v="Anna Häberlin"/>
    <x v="1"/>
    <s v="United States"/>
    <s v="Houston"/>
    <x v="5"/>
    <n v="77095"/>
    <x v="2"/>
    <s v="TEC-PH-10002922"/>
    <x v="2"/>
    <x v="7"/>
    <s v="ShoreTel ShorePhone IP 230 VoIP phone"/>
    <n v="946.34400000000005"/>
    <n v="7"/>
    <n v="0.2"/>
    <n v="118.29299999999989"/>
  </r>
  <r>
    <n v="5728"/>
    <x v="2858"/>
    <x v="3"/>
    <x v="166"/>
    <d v="2014-12-14T00:00:00"/>
    <s v="Standard Class"/>
    <x v="187"/>
    <s v="Jeremy Pistek"/>
    <x v="0"/>
    <s v="United States"/>
    <s v="Madison"/>
    <x v="6"/>
    <n v="53711"/>
    <x v="2"/>
    <s v="TEC-AC-10003023"/>
    <x v="2"/>
    <x v="11"/>
    <s v="Logitech G105 Gaming Keyboard"/>
    <n v="178.10999999999999"/>
    <n v="3"/>
    <n v="0"/>
    <n v="32.059799999999996"/>
  </r>
  <r>
    <n v="5729"/>
    <x v="2858"/>
    <x v="3"/>
    <x v="166"/>
    <d v="2014-12-14T00:00:00"/>
    <s v="Standard Class"/>
    <x v="187"/>
    <s v="Jeremy Pistek"/>
    <x v="0"/>
    <s v="United States"/>
    <s v="Madison"/>
    <x v="6"/>
    <n v="53711"/>
    <x v="2"/>
    <s v="OFF-AP-10003590"/>
    <x v="1"/>
    <x v="9"/>
    <s v="Hoover WindTunnel Plus Canister Vacuum"/>
    <n v="1089.75"/>
    <n v="3"/>
    <n v="0"/>
    <n v="305.13000000000011"/>
  </r>
  <r>
    <n v="5730"/>
    <x v="2858"/>
    <x v="3"/>
    <x v="166"/>
    <d v="2014-12-14T00:00:00"/>
    <s v="Standard Class"/>
    <x v="187"/>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x v="187"/>
    <s v="Jeremy Pistek"/>
    <x v="0"/>
    <s v="United States"/>
    <s v="Madison"/>
    <x v="6"/>
    <n v="53711"/>
    <x v="2"/>
    <s v="FUR-BO-10003159"/>
    <x v="0"/>
    <x v="0"/>
    <s v="Sauder Camden County Collection Libraries, Planked Cherry Finish"/>
    <n v="459.92"/>
    <n v="4"/>
    <n v="0"/>
    <n v="41.392799999999966"/>
  </r>
  <r>
    <n v="5732"/>
    <x v="2858"/>
    <x v="3"/>
    <x v="166"/>
    <d v="2014-12-14T00:00:00"/>
    <s v="Standard Class"/>
    <x v="187"/>
    <s v="Jeremy Pistek"/>
    <x v="0"/>
    <s v="United States"/>
    <s v="Madison"/>
    <x v="6"/>
    <n v="53711"/>
    <x v="2"/>
    <s v="OFF-PA-10002713"/>
    <x v="1"/>
    <x v="10"/>
    <s v="Adams Phone Message Book, 200 Message Capacity, 8 1/16” x 11”"/>
    <n v="27.52"/>
    <n v="4"/>
    <n v="0"/>
    <n v="12.659199999999998"/>
  </r>
  <r>
    <n v="5733"/>
    <x v="2859"/>
    <x v="3"/>
    <x v="222"/>
    <d v="2014-07-03T00:00:00"/>
    <s v="First Class"/>
    <x v="112"/>
    <s v="Dan Reichenbach"/>
    <x v="1"/>
    <s v="United States"/>
    <s v="Milford"/>
    <x v="29"/>
    <n v="6460"/>
    <x v="3"/>
    <s v="FUR-BO-10002598"/>
    <x v="0"/>
    <x v="0"/>
    <s v="Hon Metal Bookcases, Putty"/>
    <n v="638.82000000000005"/>
    <n v="9"/>
    <n v="0"/>
    <n v="185.25779999999997"/>
  </r>
  <r>
    <n v="5734"/>
    <x v="2859"/>
    <x v="3"/>
    <x v="222"/>
    <d v="2014-07-03T00:00:00"/>
    <s v="First Class"/>
    <x v="112"/>
    <s v="Dan Reichenbach"/>
    <x v="1"/>
    <s v="United States"/>
    <s v="Milford"/>
    <x v="29"/>
    <n v="6460"/>
    <x v="3"/>
    <s v="OFF-SU-10002537"/>
    <x v="1"/>
    <x v="14"/>
    <s v="Acme Box Cutter Scissors"/>
    <n v="30.69"/>
    <n v="3"/>
    <n v="0"/>
    <n v="7.9794000000000018"/>
  </r>
  <r>
    <n v="5735"/>
    <x v="2859"/>
    <x v="3"/>
    <x v="222"/>
    <d v="2014-07-03T00:00:00"/>
    <s v="First Class"/>
    <x v="112"/>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x v="600"/>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x v="597"/>
    <s v="Mark Van Huff"/>
    <x v="0"/>
    <s v="United States"/>
    <s v="Los Angeles"/>
    <x v="1"/>
    <n v="90049"/>
    <x v="1"/>
    <s v="OFF-PA-10002893"/>
    <x v="1"/>
    <x v="10"/>
    <s v="Wirebound Service Call Books, 5 1/2&quot; x 4&quot;"/>
    <n v="19.36"/>
    <n v="2"/>
    <n v="0"/>
    <n v="9.2927999999999997"/>
  </r>
  <r>
    <n v="5738"/>
    <x v="2861"/>
    <x v="2"/>
    <x v="407"/>
    <d v="2011-01-26T00:00:00"/>
    <s v="Standard Class"/>
    <x v="597"/>
    <s v="Mark Van Huff"/>
    <x v="0"/>
    <s v="United States"/>
    <s v="Los Angeles"/>
    <x v="1"/>
    <n v="90049"/>
    <x v="1"/>
    <s v="FUR-FU-10003194"/>
    <x v="0"/>
    <x v="5"/>
    <s v="Eldon Expressions Desk Accessory, Wood Pencil Holder, Oak"/>
    <n v="19.3"/>
    <n v="2"/>
    <n v="0"/>
    <n v="5.7899999999999991"/>
  </r>
  <r>
    <n v="5739"/>
    <x v="2862"/>
    <x v="3"/>
    <x v="413"/>
    <d v="2014-01-07T00:00:00"/>
    <s v="Standard Class"/>
    <x v="669"/>
    <s v="Becky Pak"/>
    <x v="0"/>
    <s v="United States"/>
    <s v="San Francisco"/>
    <x v="1"/>
    <n v="94109"/>
    <x v="1"/>
    <s v="OFF-BI-10004233"/>
    <x v="1"/>
    <x v="8"/>
    <s v="GBC Pre-Punched Binding Paper, Plastic, White, 8-1/2&quot; x 11&quot;"/>
    <n v="38.376000000000005"/>
    <n v="3"/>
    <n v="0.2"/>
    <n v="13.4316"/>
  </r>
  <r>
    <n v="5740"/>
    <x v="2863"/>
    <x v="3"/>
    <x v="615"/>
    <d v="2014-04-01T00:00:00"/>
    <s v="First Class"/>
    <x v="704"/>
    <s v="Dave Hallsten"/>
    <x v="1"/>
    <s v="United States"/>
    <s v="Fairfield"/>
    <x v="1"/>
    <n v="94533"/>
    <x v="1"/>
    <s v="OFF-PA-10000232"/>
    <x v="1"/>
    <x v="10"/>
    <s v="Xerox 1975"/>
    <n v="12.96"/>
    <n v="2"/>
    <n v="0"/>
    <n v="6.3504000000000005"/>
  </r>
  <r>
    <n v="5741"/>
    <x v="2863"/>
    <x v="3"/>
    <x v="615"/>
    <d v="2014-04-01T00:00:00"/>
    <s v="First Class"/>
    <x v="704"/>
    <s v="Dave Hallsten"/>
    <x v="1"/>
    <s v="United States"/>
    <s v="Fairfield"/>
    <x v="1"/>
    <n v="94533"/>
    <x v="1"/>
    <s v="FUR-FU-10001095"/>
    <x v="0"/>
    <x v="5"/>
    <s v="DAX Black Cherry Wood-Tone Poster Frame"/>
    <n v="26.48"/>
    <n v="1"/>
    <n v="0"/>
    <n v="10.0624"/>
  </r>
  <r>
    <n v="5742"/>
    <x v="2863"/>
    <x v="3"/>
    <x v="615"/>
    <d v="2014-04-01T00:00:00"/>
    <s v="First Class"/>
    <x v="704"/>
    <s v="Dave Hallsten"/>
    <x v="1"/>
    <s v="United States"/>
    <s v="Fairfield"/>
    <x v="1"/>
    <n v="94533"/>
    <x v="1"/>
    <s v="TEC-MA-10004679"/>
    <x v="2"/>
    <x v="15"/>
    <s v="StarTech.com 10/100 VDSL2 Ethernet Extender Kit"/>
    <n v="532.72"/>
    <n v="2"/>
    <n v="0.2"/>
    <n v="53.271999999999991"/>
  </r>
  <r>
    <n v="5743"/>
    <x v="2863"/>
    <x v="3"/>
    <x v="615"/>
    <d v="2014-04-01T00:00:00"/>
    <s v="First Class"/>
    <x v="704"/>
    <s v="Dave Hallsten"/>
    <x v="1"/>
    <s v="United States"/>
    <s v="Fairfield"/>
    <x v="1"/>
    <n v="94533"/>
    <x v="1"/>
    <s v="OFF-PA-10003651"/>
    <x v="1"/>
    <x v="10"/>
    <s v="Xerox 1968"/>
    <n v="26.72"/>
    <n v="4"/>
    <n v="0"/>
    <n v="12.8256"/>
  </r>
  <r>
    <n v="5744"/>
    <x v="2863"/>
    <x v="3"/>
    <x v="615"/>
    <d v="2014-04-01T00:00:00"/>
    <s v="First Class"/>
    <x v="704"/>
    <s v="Dave Hallsten"/>
    <x v="1"/>
    <s v="United States"/>
    <s v="Fairfield"/>
    <x v="1"/>
    <n v="94533"/>
    <x v="1"/>
    <s v="OFF-PA-10000743"/>
    <x v="1"/>
    <x v="10"/>
    <s v="Xerox 1977"/>
    <n v="20.04"/>
    <n v="3"/>
    <n v="0"/>
    <n v="9.6191999999999993"/>
  </r>
  <r>
    <n v="5745"/>
    <x v="2863"/>
    <x v="3"/>
    <x v="615"/>
    <d v="2014-04-01T00:00:00"/>
    <s v="First Class"/>
    <x v="704"/>
    <s v="Dave Hallsten"/>
    <x v="1"/>
    <s v="United States"/>
    <s v="Fairfield"/>
    <x v="1"/>
    <n v="94533"/>
    <x v="1"/>
    <s v="OFF-ST-10002743"/>
    <x v="1"/>
    <x v="4"/>
    <s v="SAFCO Boltless Steel Shelving"/>
    <n v="795.48"/>
    <n v="7"/>
    <n v="0"/>
    <n v="7.9547999999999632"/>
  </r>
  <r>
    <n v="5746"/>
    <x v="2863"/>
    <x v="3"/>
    <x v="615"/>
    <d v="2014-04-01T00:00:00"/>
    <s v="First Class"/>
    <x v="704"/>
    <s v="Dave Hallsten"/>
    <x v="1"/>
    <s v="United States"/>
    <s v="Fairfield"/>
    <x v="1"/>
    <n v="94533"/>
    <x v="1"/>
    <s v="FUR-FU-10003829"/>
    <x v="0"/>
    <x v="5"/>
    <s v="Stackable Trays"/>
    <n v="21.560000000000002"/>
    <n v="7"/>
    <n v="0"/>
    <n v="6.8991999999999987"/>
  </r>
  <r>
    <n v="5747"/>
    <x v="2864"/>
    <x v="0"/>
    <x v="16"/>
    <d v="2013-12-13T00:00:00"/>
    <s v="Standard Class"/>
    <x v="23"/>
    <s v="Lena Hernandez"/>
    <x v="0"/>
    <s v="United States"/>
    <s v="Greenville"/>
    <x v="3"/>
    <n v="27834"/>
    <x v="0"/>
    <s v="TEC-PH-10002496"/>
    <x v="2"/>
    <x v="7"/>
    <s v="Cisco SPA301"/>
    <n v="249.58400000000003"/>
    <n v="2"/>
    <n v="0.2"/>
    <n v="31.197999999999986"/>
  </r>
  <r>
    <n v="5748"/>
    <x v="2864"/>
    <x v="0"/>
    <x v="16"/>
    <d v="2013-12-13T00:00:00"/>
    <s v="Standard Class"/>
    <x v="23"/>
    <s v="Lena Hernandez"/>
    <x v="0"/>
    <s v="United States"/>
    <s v="Greenville"/>
    <x v="3"/>
    <n v="27834"/>
    <x v="0"/>
    <s v="TEC-AC-10002473"/>
    <x v="2"/>
    <x v="11"/>
    <s v="Maxell 4.7GB DVD-R"/>
    <n v="68.111999999999995"/>
    <n v="3"/>
    <n v="0.2"/>
    <n v="17.879399999999997"/>
  </r>
  <r>
    <n v="5749"/>
    <x v="2864"/>
    <x v="0"/>
    <x v="16"/>
    <d v="2013-12-13T00:00:00"/>
    <s v="Standard Class"/>
    <x v="23"/>
    <s v="Lena Hernandez"/>
    <x v="0"/>
    <s v="United States"/>
    <s v="Greenville"/>
    <x v="3"/>
    <n v="27834"/>
    <x v="0"/>
    <s v="TEC-AC-10004877"/>
    <x v="2"/>
    <x v="11"/>
    <s v="Imation 30456 USB Flash Drive 8GB"/>
    <n v="16.560000000000002"/>
    <n v="3"/>
    <n v="0.2"/>
    <n v="-2.4840000000000018"/>
  </r>
  <r>
    <n v="5750"/>
    <x v="2865"/>
    <x v="3"/>
    <x v="551"/>
    <d v="2014-11-23T00:00:00"/>
    <s v="Standard Class"/>
    <x v="54"/>
    <s v="Dave Kipp"/>
    <x v="0"/>
    <s v="United States"/>
    <s v="Long Beach"/>
    <x v="15"/>
    <n v="11561"/>
    <x v="3"/>
    <s v="TEC-PH-10000923"/>
    <x v="2"/>
    <x v="7"/>
    <s v="Belkin SportFit Armband For iPhone 5s/5c, Fuchsia"/>
    <n v="74.95"/>
    <n v="5"/>
    <n v="0"/>
    <n v="36.725500000000004"/>
  </r>
  <r>
    <n v="5751"/>
    <x v="2866"/>
    <x v="2"/>
    <x v="992"/>
    <d v="2011-06-05T00:00:00"/>
    <s v="Standard Class"/>
    <x v="757"/>
    <s v="Shahid Shariari"/>
    <x v="0"/>
    <s v="United States"/>
    <s v="Buffalo Grove"/>
    <x v="10"/>
    <n v="60089"/>
    <x v="2"/>
    <s v="FUR-TA-10001539"/>
    <x v="0"/>
    <x v="3"/>
    <s v="Chromcraft Rectangular Conference Tables"/>
    <n v="355.45499999999998"/>
    <n v="3"/>
    <n v="0.5"/>
    <n v="-184.83660000000003"/>
  </r>
  <r>
    <n v="5752"/>
    <x v="2867"/>
    <x v="0"/>
    <x v="115"/>
    <d v="2013-01-28T00:00:00"/>
    <s v="Standard Class"/>
    <x v="224"/>
    <s v="Frank Preis"/>
    <x v="0"/>
    <s v="United States"/>
    <s v="San Diego"/>
    <x v="1"/>
    <n v="92037"/>
    <x v="1"/>
    <s v="OFF-LA-10003498"/>
    <x v="1"/>
    <x v="2"/>
    <s v="Avery 475"/>
    <n v="44.400000000000006"/>
    <n v="3"/>
    <n v="0"/>
    <n v="22.200000000000003"/>
  </r>
  <r>
    <n v="5753"/>
    <x v="2867"/>
    <x v="0"/>
    <x v="115"/>
    <d v="2013-01-28T00:00:00"/>
    <s v="Standard Class"/>
    <x v="224"/>
    <s v="Frank Preis"/>
    <x v="0"/>
    <s v="United States"/>
    <s v="San Diego"/>
    <x v="1"/>
    <n v="92037"/>
    <x v="1"/>
    <s v="OFF-LA-10004484"/>
    <x v="1"/>
    <x v="2"/>
    <s v="Avery 476"/>
    <n v="20.65"/>
    <n v="5"/>
    <n v="0"/>
    <n v="9.4989999999999988"/>
  </r>
  <r>
    <n v="5754"/>
    <x v="2868"/>
    <x v="0"/>
    <x v="1066"/>
    <d v="2013-02-10T00:00:00"/>
    <s v="Standard Class"/>
    <x v="702"/>
    <s v="Liz Carlisle"/>
    <x v="0"/>
    <s v="United States"/>
    <s v="Richmond"/>
    <x v="0"/>
    <n v="40475"/>
    <x v="0"/>
    <s v="FUR-CH-10000015"/>
    <x v="0"/>
    <x v="1"/>
    <s v="Hon Multipurpose Stacking Arm Chairs"/>
    <n v="866.4"/>
    <n v="4"/>
    <n v="0"/>
    <n v="225.26400000000001"/>
  </r>
  <r>
    <n v="5755"/>
    <x v="2869"/>
    <x v="1"/>
    <x v="368"/>
    <d v="2012-04-03T00:00:00"/>
    <s v="Second Class"/>
    <x v="238"/>
    <s v="Alan Shonely"/>
    <x v="0"/>
    <s v="United States"/>
    <s v="Springfield"/>
    <x v="17"/>
    <n v="22153"/>
    <x v="0"/>
    <s v="OFF-AR-10003732"/>
    <x v="1"/>
    <x v="6"/>
    <s v="Newell 333"/>
    <n v="5.56"/>
    <n v="2"/>
    <n v="0"/>
    <n v="1.4455999999999998"/>
  </r>
  <r>
    <n v="5756"/>
    <x v="2870"/>
    <x v="2"/>
    <x v="1005"/>
    <d v="2011-10-18T00:00:00"/>
    <s v="Standard Class"/>
    <x v="643"/>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x v="643"/>
    <s v="Hunter Glantz"/>
    <x v="0"/>
    <s v="United States"/>
    <s v="Fort Worth"/>
    <x v="5"/>
    <n v="76106"/>
    <x v="2"/>
    <s v="TEC-CO-10002095"/>
    <x v="2"/>
    <x v="16"/>
    <s v="Hewlett Packard 610 Color Digital Copier / Printer"/>
    <n v="1999.96"/>
    <n v="5"/>
    <n v="0.2"/>
    <n v="624.98749999999995"/>
  </r>
  <r>
    <n v="5758"/>
    <x v="2871"/>
    <x v="1"/>
    <x v="1067"/>
    <d v="2012-08-16T00:00:00"/>
    <s v="Standard Class"/>
    <x v="768"/>
    <s v="Barry Weirich"/>
    <x v="0"/>
    <s v="United States"/>
    <s v="Raleigh"/>
    <x v="3"/>
    <n v="27604"/>
    <x v="0"/>
    <s v="FUR-FU-10004270"/>
    <x v="0"/>
    <x v="5"/>
    <s v="Executive Impressions 13&quot; Clairmont Wall Clock"/>
    <n v="46.152000000000001"/>
    <n v="3"/>
    <n v="0.2"/>
    <n v="12.114900000000002"/>
  </r>
  <r>
    <n v="5759"/>
    <x v="2872"/>
    <x v="1"/>
    <x v="6"/>
    <d v="2012-11-23T00:00:00"/>
    <s v="First Class"/>
    <x v="3"/>
    <s v="Brosina Hoffman"/>
    <x v="0"/>
    <s v="United States"/>
    <s v="Hialeah"/>
    <x v="2"/>
    <n v="33012"/>
    <x v="0"/>
    <s v="TEC-MA-10000423"/>
    <x v="2"/>
    <x v="15"/>
    <s v="Texas Instruments TI-34 Scientific Calculator"/>
    <n v="32.984999999999999"/>
    <n v="3"/>
    <n v="0.5"/>
    <n v="-1.9791000000000025"/>
  </r>
  <r>
    <n v="5760"/>
    <x v="2873"/>
    <x v="0"/>
    <x v="945"/>
    <d v="2013-12-31T00:00:00"/>
    <s v="Same Day"/>
    <x v="655"/>
    <s v="Julie Prescott"/>
    <x v="2"/>
    <s v="United States"/>
    <s v="Los Angeles"/>
    <x v="1"/>
    <n v="90032"/>
    <x v="1"/>
    <s v="OFF-ST-10001526"/>
    <x v="1"/>
    <x v="4"/>
    <s v="Iceberg Mobile Mega Data/Printer Cart "/>
    <n v="481.32"/>
    <n v="4"/>
    <n v="0"/>
    <n v="125.14319999999998"/>
  </r>
  <r>
    <n v="5761"/>
    <x v="2873"/>
    <x v="0"/>
    <x v="945"/>
    <d v="2013-12-31T00:00:00"/>
    <s v="Same Day"/>
    <x v="655"/>
    <s v="Julie Prescott"/>
    <x v="2"/>
    <s v="United States"/>
    <s v="Los Angeles"/>
    <x v="1"/>
    <n v="90032"/>
    <x v="1"/>
    <s v="OFF-BI-10002194"/>
    <x v="1"/>
    <x v="8"/>
    <s v="Cardinal Hold-It CD Pocket"/>
    <n v="6.3840000000000003"/>
    <n v="1"/>
    <n v="0.2"/>
    <n v="2.1546000000000003"/>
  </r>
  <r>
    <n v="5762"/>
    <x v="2874"/>
    <x v="3"/>
    <x v="801"/>
    <d v="2014-08-16T00:00:00"/>
    <s v="First Class"/>
    <x v="594"/>
    <s v="Justin MacKendrick"/>
    <x v="0"/>
    <s v="United States"/>
    <s v="Lake Forest"/>
    <x v="1"/>
    <n v="92630"/>
    <x v="1"/>
    <s v="OFF-AP-10000828"/>
    <x v="1"/>
    <x v="9"/>
    <s v="Avanti 4.4 Cu. Ft. Refrigerator"/>
    <n v="542.93999999999994"/>
    <n v="3"/>
    <n v="0"/>
    <n v="152.02319999999997"/>
  </r>
  <r>
    <n v="5763"/>
    <x v="2874"/>
    <x v="3"/>
    <x v="801"/>
    <d v="2014-08-16T00:00:00"/>
    <s v="First Class"/>
    <x v="594"/>
    <s v="Justin MacKendrick"/>
    <x v="0"/>
    <s v="United States"/>
    <s v="Lake Forest"/>
    <x v="1"/>
    <n v="92630"/>
    <x v="1"/>
    <s v="FUR-FU-10001473"/>
    <x v="0"/>
    <x v="5"/>
    <s v="DAX Wood Document Frame"/>
    <n v="54.92"/>
    <n v="4"/>
    <n v="0"/>
    <n v="19.7712"/>
  </r>
  <r>
    <n v="5764"/>
    <x v="2875"/>
    <x v="1"/>
    <x v="502"/>
    <d v="2012-11-05T00:00:00"/>
    <s v="First Class"/>
    <x v="92"/>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x v="430"/>
    <s v="Matt Collins"/>
    <x v="0"/>
    <s v="United States"/>
    <s v="Seattle"/>
    <x v="4"/>
    <n v="98103"/>
    <x v="1"/>
    <s v="OFF-ST-10003994"/>
    <x v="1"/>
    <x v="4"/>
    <s v="Belkin 19&quot; Center-Weighted Shelf, Gray"/>
    <n v="353.88"/>
    <n v="6"/>
    <n v="0"/>
    <n v="17.693999999999988"/>
  </r>
  <r>
    <n v="5766"/>
    <x v="2877"/>
    <x v="2"/>
    <x v="1068"/>
    <d v="2011-11-14T00:00:00"/>
    <s v="Standard Class"/>
    <x v="12"/>
    <s v="Emily Burns"/>
    <x v="0"/>
    <s v="United States"/>
    <s v="Redding"/>
    <x v="1"/>
    <n v="96003"/>
    <x v="1"/>
    <s v="TEC-PH-10004447"/>
    <x v="2"/>
    <x v="7"/>
    <s v="Toshiba IPT2010-SD IP Telephone"/>
    <n v="333.57600000000002"/>
    <n v="3"/>
    <n v="0.2"/>
    <n v="25.018199999999993"/>
  </r>
  <r>
    <n v="5767"/>
    <x v="2878"/>
    <x v="0"/>
    <x v="750"/>
    <d v="2013-10-16T00:00:00"/>
    <s v="Standard Class"/>
    <x v="327"/>
    <s v="Peter McVee"/>
    <x v="2"/>
    <s v="United States"/>
    <s v="San Antonio"/>
    <x v="5"/>
    <n v="78207"/>
    <x v="2"/>
    <s v="OFF-LA-10004545"/>
    <x v="1"/>
    <x v="2"/>
    <s v="Avery 50"/>
    <n v="60.144000000000005"/>
    <n v="6"/>
    <n v="0.2"/>
    <n v="20.298599999999993"/>
  </r>
  <r>
    <n v="5768"/>
    <x v="2879"/>
    <x v="3"/>
    <x v="565"/>
    <d v="2014-09-13T00:00:00"/>
    <s v="Second Class"/>
    <x v="753"/>
    <s v="Alex Russell"/>
    <x v="1"/>
    <s v="United States"/>
    <s v="Houston"/>
    <x v="5"/>
    <n v="77070"/>
    <x v="2"/>
    <s v="TEC-AC-10003116"/>
    <x v="2"/>
    <x v="11"/>
    <s v="Memorex Froggy Flash Drive 8 GB"/>
    <n v="85.2"/>
    <n v="6"/>
    <n v="0.2"/>
    <n v="20.234999999999996"/>
  </r>
  <r>
    <n v="5769"/>
    <x v="2880"/>
    <x v="1"/>
    <x v="1069"/>
    <d v="2012-03-01T00:00:00"/>
    <s v="Standard Class"/>
    <x v="286"/>
    <s v="Sung Shariari"/>
    <x v="0"/>
    <s v="United States"/>
    <s v="Leominster"/>
    <x v="31"/>
    <n v="1453"/>
    <x v="3"/>
    <s v="OFF-LA-10001641"/>
    <x v="1"/>
    <x v="2"/>
    <s v="Avery 518"/>
    <n v="3.15"/>
    <n v="1"/>
    <n v="0"/>
    <n v="1.512"/>
  </r>
  <r>
    <n v="5770"/>
    <x v="2880"/>
    <x v="1"/>
    <x v="1069"/>
    <d v="2012-03-01T00:00:00"/>
    <s v="Standard Class"/>
    <x v="286"/>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x v="464"/>
    <s v="Shaun Chance"/>
    <x v="1"/>
    <s v="United States"/>
    <s v="Los Angeles"/>
    <x v="1"/>
    <n v="90032"/>
    <x v="1"/>
    <s v="FUR-FU-10000010"/>
    <x v="0"/>
    <x v="5"/>
    <s v="DAX Value U-Channel Document Frames, Easel Back"/>
    <n v="14.91"/>
    <n v="3"/>
    <n v="0"/>
    <n v="4.6220999999999997"/>
  </r>
  <r>
    <n v="5772"/>
    <x v="2881"/>
    <x v="1"/>
    <x v="496"/>
    <d v="2012-09-28T00:00:00"/>
    <s v="Standard Class"/>
    <x v="464"/>
    <s v="Shaun Chance"/>
    <x v="1"/>
    <s v="United States"/>
    <s v="Los Angeles"/>
    <x v="1"/>
    <n v="90032"/>
    <x v="1"/>
    <s v="OFF-AP-10002651"/>
    <x v="1"/>
    <x v="9"/>
    <s v="Hoover Upright Vacuum With Dirt Cup"/>
    <n v="1158.1199999999999"/>
    <n v="4"/>
    <n v="0"/>
    <n v="335.85479999999984"/>
  </r>
  <r>
    <n v="5773"/>
    <x v="2882"/>
    <x v="1"/>
    <x v="650"/>
    <d v="2012-12-01T00:00:00"/>
    <s v="Standard Class"/>
    <x v="105"/>
    <s v="Erin Ashbrook"/>
    <x v="1"/>
    <s v="United States"/>
    <s v="Springfield"/>
    <x v="25"/>
    <n v="65807"/>
    <x v="2"/>
    <s v="TEC-CO-10002313"/>
    <x v="2"/>
    <x v="16"/>
    <s v="Canon PC1080F Personal Copier"/>
    <n v="599.99"/>
    <n v="1"/>
    <n v="0"/>
    <n v="233.99610000000001"/>
  </r>
  <r>
    <n v="5774"/>
    <x v="2883"/>
    <x v="0"/>
    <x v="1070"/>
    <d v="2013-09-07T00:00:00"/>
    <s v="Standard Class"/>
    <x v="236"/>
    <s v="Theone Pippenger"/>
    <x v="0"/>
    <s v="United States"/>
    <s v="Waco"/>
    <x v="5"/>
    <n v="76706"/>
    <x v="2"/>
    <s v="OFF-ST-10001580"/>
    <x v="1"/>
    <x v="4"/>
    <s v="Super Decoflex Portable Personal File"/>
    <n v="23.968000000000004"/>
    <n v="2"/>
    <n v="0.2"/>
    <n v="2.3967999999999989"/>
  </r>
  <r>
    <n v="5775"/>
    <x v="2884"/>
    <x v="0"/>
    <x v="408"/>
    <d v="2013-04-17T00:00:00"/>
    <s v="Standard Class"/>
    <x v="443"/>
    <s v="Beth Paige"/>
    <x v="0"/>
    <s v="United States"/>
    <s v="Los Angeles"/>
    <x v="1"/>
    <n v="90036"/>
    <x v="1"/>
    <s v="FUR-CH-10001545"/>
    <x v="0"/>
    <x v="1"/>
    <s v="Hon Comfortask Task/Swivel Chairs"/>
    <n v="638.28800000000012"/>
    <n v="7"/>
    <n v="0.2"/>
    <n v="-31.914400000000015"/>
  </r>
  <r>
    <n v="5776"/>
    <x v="2884"/>
    <x v="0"/>
    <x v="408"/>
    <d v="2013-04-17T00:00:00"/>
    <s v="Standard Class"/>
    <x v="443"/>
    <s v="Beth Paige"/>
    <x v="0"/>
    <s v="United States"/>
    <s v="Los Angeles"/>
    <x v="1"/>
    <n v="90036"/>
    <x v="1"/>
    <s v="OFF-BI-10004826"/>
    <x v="1"/>
    <x v="8"/>
    <s v="JM Magazine Binder"/>
    <n v="13.208000000000002"/>
    <n v="1"/>
    <n v="0.2"/>
    <n v="4.6228000000000007"/>
  </r>
  <r>
    <n v="5777"/>
    <x v="2885"/>
    <x v="0"/>
    <x v="429"/>
    <d v="2013-12-09T00:00:00"/>
    <s v="Standard Class"/>
    <x v="215"/>
    <s v="Liz MacKendrick"/>
    <x v="0"/>
    <s v="United States"/>
    <s v="Auburn"/>
    <x v="15"/>
    <n v="13021"/>
    <x v="3"/>
    <s v="OFF-BI-10000301"/>
    <x v="1"/>
    <x v="8"/>
    <s v="GBC Instant Report Kit"/>
    <n v="15.528"/>
    <n v="3"/>
    <n v="0.2"/>
    <n v="5.8230000000000004"/>
  </r>
  <r>
    <n v="5778"/>
    <x v="2886"/>
    <x v="0"/>
    <x v="429"/>
    <d v="2013-12-10T00:00:00"/>
    <s v="Standard Class"/>
    <x v="446"/>
    <s v="Kean Takahito"/>
    <x v="0"/>
    <s v="United States"/>
    <s v="San Francisco"/>
    <x v="1"/>
    <n v="94109"/>
    <x v="1"/>
    <s v="OFF-PA-10000994"/>
    <x v="1"/>
    <x v="10"/>
    <s v="Xerox 1915"/>
    <n v="104.85"/>
    <n v="1"/>
    <n v="0"/>
    <n v="50.327999999999996"/>
  </r>
  <r>
    <n v="5779"/>
    <x v="2887"/>
    <x v="2"/>
    <x v="7"/>
    <d v="2011-11-18T00:00:00"/>
    <s v="Standard Class"/>
    <x v="275"/>
    <s v="Arthur Prichep"/>
    <x v="0"/>
    <s v="United States"/>
    <s v="Los Angeles"/>
    <x v="1"/>
    <n v="90008"/>
    <x v="1"/>
    <s v="OFF-AR-10003156"/>
    <x v="1"/>
    <x v="6"/>
    <s v="50 Colored Long Pencils"/>
    <n v="30.48"/>
    <n v="3"/>
    <n v="0"/>
    <n v="7.9248000000000012"/>
  </r>
  <r>
    <n v="5780"/>
    <x v="2887"/>
    <x v="2"/>
    <x v="7"/>
    <d v="2011-11-18T00:00:00"/>
    <s v="Standard Class"/>
    <x v="275"/>
    <s v="Arthur Prichep"/>
    <x v="0"/>
    <s v="United States"/>
    <s v="Los Angeles"/>
    <x v="1"/>
    <n v="90008"/>
    <x v="1"/>
    <s v="FUR-CH-10000988"/>
    <x v="0"/>
    <x v="1"/>
    <s v="Hon Olson Stacker Stools"/>
    <n v="112.64800000000001"/>
    <n v="1"/>
    <n v="0.2"/>
    <n v="11.264799999999997"/>
  </r>
  <r>
    <n v="5781"/>
    <x v="2888"/>
    <x v="1"/>
    <x v="788"/>
    <d v="2012-04-09T00:00:00"/>
    <s v="Standard Class"/>
    <x v="479"/>
    <s v="John Dryer"/>
    <x v="0"/>
    <s v="United States"/>
    <s v="Los Angeles"/>
    <x v="1"/>
    <n v="90049"/>
    <x v="1"/>
    <s v="TEC-MA-10003329"/>
    <x v="2"/>
    <x v="15"/>
    <s v="Vtech AT&amp;T CL2940 Corded Speakerphone, Black"/>
    <n v="71.975999999999999"/>
    <n v="3"/>
    <n v="0.2"/>
    <n v="24.291899999999998"/>
  </r>
  <r>
    <n v="5782"/>
    <x v="2889"/>
    <x v="1"/>
    <x v="295"/>
    <d v="2012-12-16T00:00:00"/>
    <s v="Second Class"/>
    <x v="190"/>
    <s v="Xylona Preis"/>
    <x v="0"/>
    <s v="United States"/>
    <s v="Chico"/>
    <x v="1"/>
    <n v="95928"/>
    <x v="1"/>
    <s v="OFF-AR-10001547"/>
    <x v="1"/>
    <x v="6"/>
    <s v="Newell 311"/>
    <n v="2.21"/>
    <n v="1"/>
    <n v="0"/>
    <n v="0.59670000000000001"/>
  </r>
  <r>
    <n v="5783"/>
    <x v="2889"/>
    <x v="1"/>
    <x v="295"/>
    <d v="2012-12-16T00:00:00"/>
    <s v="Second Class"/>
    <x v="190"/>
    <s v="Xylona Preis"/>
    <x v="0"/>
    <s v="United States"/>
    <s v="Chico"/>
    <x v="1"/>
    <n v="95928"/>
    <x v="1"/>
    <s v="OFF-EN-10003072"/>
    <x v="1"/>
    <x v="12"/>
    <s v="Peel &amp; Seel Envelopes"/>
    <n v="15.52"/>
    <n v="4"/>
    <n v="0"/>
    <n v="7.4496000000000002"/>
  </r>
  <r>
    <n v="5784"/>
    <x v="2889"/>
    <x v="1"/>
    <x v="295"/>
    <d v="2012-12-16T00:00:00"/>
    <s v="Second Class"/>
    <x v="190"/>
    <s v="Xylona Preis"/>
    <x v="0"/>
    <s v="United States"/>
    <s v="Chico"/>
    <x v="1"/>
    <n v="95928"/>
    <x v="1"/>
    <s v="OFF-PA-10000726"/>
    <x v="1"/>
    <x v="10"/>
    <s v="Black Print Carbonless Snap-Off Rapid Letter, 8 1/2&quot; x 7&quot;"/>
    <n v="36.44"/>
    <n v="4"/>
    <n v="0"/>
    <n v="16.397999999999996"/>
  </r>
  <r>
    <n v="5785"/>
    <x v="2890"/>
    <x v="3"/>
    <x v="280"/>
    <d v="2014-10-09T00:00:00"/>
    <s v="Standard Class"/>
    <x v="765"/>
    <s v="Juliana Krohn"/>
    <x v="0"/>
    <s v="United States"/>
    <s v="Springfield"/>
    <x v="21"/>
    <n v="97477"/>
    <x v="1"/>
    <s v="FUR-BO-10001972"/>
    <x v="0"/>
    <x v="0"/>
    <s v="O'Sullivan 4-Shelf Bookcase in Odessa Pine"/>
    <n v="217.76400000000001"/>
    <n v="6"/>
    <n v="0.7"/>
    <n v="-384.71640000000002"/>
  </r>
  <r>
    <n v="5786"/>
    <x v="2890"/>
    <x v="3"/>
    <x v="280"/>
    <d v="2014-10-09T00:00:00"/>
    <s v="Standard Class"/>
    <x v="765"/>
    <s v="Juliana Krohn"/>
    <x v="0"/>
    <s v="United States"/>
    <s v="Springfield"/>
    <x v="21"/>
    <n v="97477"/>
    <x v="1"/>
    <s v="OFF-SU-10004664"/>
    <x v="1"/>
    <x v="14"/>
    <s v="Acme Softgrip Scissors"/>
    <n v="39.072000000000003"/>
    <n v="6"/>
    <n v="0.2"/>
    <n v="4.3955999999999982"/>
  </r>
  <r>
    <n v="5787"/>
    <x v="2890"/>
    <x v="3"/>
    <x v="280"/>
    <d v="2014-10-09T00:00:00"/>
    <s v="Standard Class"/>
    <x v="765"/>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x v="765"/>
    <s v="Juliana Krohn"/>
    <x v="0"/>
    <s v="United States"/>
    <s v="Springfield"/>
    <x v="21"/>
    <n v="97477"/>
    <x v="1"/>
    <s v="OFF-AR-10003727"/>
    <x v="1"/>
    <x v="6"/>
    <s v="Berol Giant Pencil Sharpener"/>
    <n v="95.143999999999991"/>
    <n v="7"/>
    <n v="0.2"/>
    <n v="10.703699999999987"/>
  </r>
  <r>
    <n v="5789"/>
    <x v="2891"/>
    <x v="3"/>
    <x v="318"/>
    <d v="2014-04-15T00:00:00"/>
    <s v="Second Class"/>
    <x v="769"/>
    <s v="Mitch Gastineau"/>
    <x v="1"/>
    <s v="United States"/>
    <s v="Jacksonville"/>
    <x v="2"/>
    <n v="32216"/>
    <x v="0"/>
    <s v="FUR-FU-10003829"/>
    <x v="0"/>
    <x v="5"/>
    <s v="Stackable Trays"/>
    <n v="12.320000000000002"/>
    <n v="5"/>
    <n v="0.2"/>
    <n v="1.8479999999999985"/>
  </r>
  <r>
    <n v="5790"/>
    <x v="2891"/>
    <x v="3"/>
    <x v="318"/>
    <d v="2014-04-15T00:00:00"/>
    <s v="Second Class"/>
    <x v="769"/>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x v="310"/>
    <s v="Patrick Gardner"/>
    <x v="0"/>
    <s v="United States"/>
    <s v="Bakersfield"/>
    <x v="1"/>
    <n v="93309"/>
    <x v="1"/>
    <s v="OFF-FA-10002280"/>
    <x v="1"/>
    <x v="13"/>
    <s v="Advantus Plastic Paper Clips"/>
    <n v="35"/>
    <n v="7"/>
    <n v="0"/>
    <n v="16.8"/>
  </r>
  <r>
    <n v="5792"/>
    <x v="2892"/>
    <x v="3"/>
    <x v="365"/>
    <d v="2014-10-03T00:00:00"/>
    <s v="First Class"/>
    <x v="310"/>
    <s v="Patrick Gardner"/>
    <x v="0"/>
    <s v="United States"/>
    <s v="Bakersfield"/>
    <x v="1"/>
    <n v="93309"/>
    <x v="1"/>
    <s v="FUR-CH-10002961"/>
    <x v="0"/>
    <x v="1"/>
    <s v="Leather Task Chair, Black"/>
    <n v="72.784000000000006"/>
    <n v="1"/>
    <n v="0.2"/>
    <n v="0"/>
  </r>
  <r>
    <n v="5793"/>
    <x v="2892"/>
    <x v="3"/>
    <x v="365"/>
    <d v="2014-10-03T00:00:00"/>
    <s v="First Class"/>
    <x v="31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x v="310"/>
    <s v="Patrick Gardner"/>
    <x v="0"/>
    <s v="United States"/>
    <s v="Bakersfield"/>
    <x v="1"/>
    <n v="93309"/>
    <x v="1"/>
    <s v="FUR-FU-10004848"/>
    <x v="0"/>
    <x v="5"/>
    <s v="Howard Miller 13-3/4&quot; Diameter Brushed Chrome Round Wall Clock"/>
    <n v="51.75"/>
    <n v="1"/>
    <n v="0"/>
    <n v="15.524999999999999"/>
  </r>
  <r>
    <n v="5795"/>
    <x v="2892"/>
    <x v="3"/>
    <x v="365"/>
    <d v="2014-10-03T00:00:00"/>
    <s v="First Class"/>
    <x v="310"/>
    <s v="Patrick Gardner"/>
    <x v="0"/>
    <s v="United States"/>
    <s v="Bakersfield"/>
    <x v="1"/>
    <n v="93309"/>
    <x v="1"/>
    <s v="OFF-BI-10003364"/>
    <x v="1"/>
    <x v="8"/>
    <s v="Binding Machine Supplies"/>
    <n v="46.672000000000004"/>
    <n v="2"/>
    <n v="0.2"/>
    <n v="16.3352"/>
  </r>
  <r>
    <n v="5796"/>
    <x v="2893"/>
    <x v="2"/>
    <x v="411"/>
    <d v="2011-10-03T00:00:00"/>
    <s v="Second Class"/>
    <x v="436"/>
    <s v="Lisa DeCherney"/>
    <x v="0"/>
    <s v="United States"/>
    <s v="New York City"/>
    <x v="15"/>
    <n v="10011"/>
    <x v="3"/>
    <s v="OFF-ST-10002615"/>
    <x v="1"/>
    <x v="4"/>
    <s v="Dual Level, Single-Width Filing Carts"/>
    <n v="1395.54"/>
    <n v="9"/>
    <n v="0"/>
    <n v="362.84040000000005"/>
  </r>
  <r>
    <n v="5797"/>
    <x v="2893"/>
    <x v="2"/>
    <x v="411"/>
    <d v="2011-10-03T00:00:00"/>
    <s v="Second Class"/>
    <x v="436"/>
    <s v="Lisa DeCherney"/>
    <x v="0"/>
    <s v="United States"/>
    <s v="New York City"/>
    <x v="15"/>
    <n v="10011"/>
    <x v="3"/>
    <s v="FUR-FU-10000521"/>
    <x v="0"/>
    <x v="5"/>
    <s v="Seth Thomas 14&quot; Putty-Colored Wall Clock"/>
    <n v="117.36"/>
    <n v="4"/>
    <n v="0"/>
    <n v="36.381599999999992"/>
  </r>
  <r>
    <n v="5798"/>
    <x v="2893"/>
    <x v="2"/>
    <x v="411"/>
    <d v="2011-10-03T00:00:00"/>
    <s v="Second Class"/>
    <x v="436"/>
    <s v="Lisa DeCherney"/>
    <x v="0"/>
    <s v="United States"/>
    <s v="New York City"/>
    <x v="15"/>
    <n v="10011"/>
    <x v="3"/>
    <s v="OFF-LA-10000121"/>
    <x v="1"/>
    <x v="2"/>
    <s v="Avery 48"/>
    <n v="18.899999999999999"/>
    <n v="3"/>
    <n v="0"/>
    <n v="8.6939999999999991"/>
  </r>
  <r>
    <n v="5799"/>
    <x v="2893"/>
    <x v="2"/>
    <x v="411"/>
    <d v="2011-10-03T00:00:00"/>
    <s v="Second Class"/>
    <x v="436"/>
    <s v="Lisa DeCherney"/>
    <x v="0"/>
    <s v="United States"/>
    <s v="New York City"/>
    <x v="15"/>
    <n v="10011"/>
    <x v="3"/>
    <s v="OFF-PA-10001289"/>
    <x v="1"/>
    <x v="10"/>
    <s v="White Computer Printout Paper by Universal"/>
    <n v="77.52"/>
    <n v="2"/>
    <n v="0"/>
    <n v="37.9848"/>
  </r>
  <r>
    <n v="5800"/>
    <x v="2894"/>
    <x v="2"/>
    <x v="1071"/>
    <d v="2011-08-25T00:00:00"/>
    <s v="Second Class"/>
    <x v="257"/>
    <s v="Craig Reiter"/>
    <x v="0"/>
    <s v="United States"/>
    <s v="Chicago"/>
    <x v="10"/>
    <n v="60610"/>
    <x v="2"/>
    <s v="FUR-CH-10004495"/>
    <x v="0"/>
    <x v="1"/>
    <s v="Global Leather and Oak Executive Chair, Black"/>
    <n v="421.37200000000001"/>
    <n v="2"/>
    <n v="0.3"/>
    <n v="-6.0196000000000538"/>
  </r>
  <r>
    <n v="5801"/>
    <x v="2895"/>
    <x v="2"/>
    <x v="384"/>
    <d v="2011-07-14T00:00:00"/>
    <s v="First Class"/>
    <x v="438"/>
    <s v="Michael Nguyen"/>
    <x v="0"/>
    <s v="United States"/>
    <s v="El Paso"/>
    <x v="5"/>
    <n v="79907"/>
    <x v="2"/>
    <s v="TEC-PH-10000895"/>
    <x v="2"/>
    <x v="7"/>
    <s v="Polycom VVX 310 VoIP phone"/>
    <n v="575.96800000000007"/>
    <n v="4"/>
    <n v="0.2"/>
    <n v="43.197600000000023"/>
  </r>
  <r>
    <n v="5802"/>
    <x v="2895"/>
    <x v="2"/>
    <x v="384"/>
    <d v="2011-07-14T00:00:00"/>
    <s v="First Class"/>
    <x v="438"/>
    <s v="Michael Nguyen"/>
    <x v="0"/>
    <s v="United States"/>
    <s v="El Paso"/>
    <x v="5"/>
    <n v="79907"/>
    <x v="2"/>
    <s v="OFF-PA-10000552"/>
    <x v="1"/>
    <x v="10"/>
    <s v="Xerox 200"/>
    <n v="10.368000000000002"/>
    <n v="2"/>
    <n v="0.2"/>
    <n v="3.6288"/>
  </r>
  <r>
    <n v="5803"/>
    <x v="2896"/>
    <x v="1"/>
    <x v="204"/>
    <d v="2012-03-24T00:00:00"/>
    <s v="First Class"/>
    <x v="76"/>
    <s v="Ruben Dartt"/>
    <x v="0"/>
    <s v="United States"/>
    <s v="Thousand Oaks"/>
    <x v="1"/>
    <n v="91360"/>
    <x v="1"/>
    <s v="TEC-PH-10000376"/>
    <x v="2"/>
    <x v="7"/>
    <s v="Square Credit Card Reader"/>
    <n v="15.984000000000002"/>
    <n v="2"/>
    <n v="0.2"/>
    <n v="1.1988000000000003"/>
  </r>
  <r>
    <n v="5804"/>
    <x v="2897"/>
    <x v="3"/>
    <x v="605"/>
    <d v="2014-05-20T00:00:00"/>
    <s v="Standard Class"/>
    <x v="655"/>
    <s v="Julie Prescott"/>
    <x v="2"/>
    <s v="United States"/>
    <s v="Springfield"/>
    <x v="24"/>
    <n v="45503"/>
    <x v="3"/>
    <s v="OFF-AR-10003504"/>
    <x v="1"/>
    <x v="6"/>
    <s v="Newell 347"/>
    <n v="10.272000000000002"/>
    <n v="3"/>
    <n v="0.2"/>
    <n v="1.1555999999999984"/>
  </r>
  <r>
    <n v="5805"/>
    <x v="2898"/>
    <x v="3"/>
    <x v="38"/>
    <d v="2014-11-20T00:00:00"/>
    <s v="Standard Class"/>
    <x v="722"/>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x v="722"/>
    <s v="Katrina Edelman"/>
    <x v="1"/>
    <s v="United States"/>
    <s v="Dallas"/>
    <x v="5"/>
    <n v="75220"/>
    <x v="2"/>
    <s v="FUR-BO-10003441"/>
    <x v="0"/>
    <x v="0"/>
    <s v="Bush Westfield Collection Bookcases, Fully Assembled"/>
    <n v="205.99919999999997"/>
    <n v="3"/>
    <n v="0.32"/>
    <n v="-27.264600000000016"/>
  </r>
  <r>
    <n v="5807"/>
    <x v="2899"/>
    <x v="0"/>
    <x v="913"/>
    <d v="2013-09-08T00:00:00"/>
    <s v="Second Class"/>
    <x v="111"/>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x v="111"/>
    <s v="Delfina Latchford"/>
    <x v="0"/>
    <s v="United States"/>
    <s v="Knoxville"/>
    <x v="18"/>
    <n v="37918"/>
    <x v="0"/>
    <s v="OFF-AP-10001205"/>
    <x v="1"/>
    <x v="9"/>
    <s v="Belkin 5 Outlet SurgeMaster Power Centers"/>
    <n v="87.168000000000006"/>
    <n v="2"/>
    <n v="0.2"/>
    <n v="8.7168000000000063"/>
  </r>
  <r>
    <n v="5809"/>
    <x v="2899"/>
    <x v="0"/>
    <x v="913"/>
    <d v="2013-09-08T00:00:00"/>
    <s v="Second Class"/>
    <x v="111"/>
    <s v="Delfina Latchford"/>
    <x v="0"/>
    <s v="United States"/>
    <s v="Knoxville"/>
    <x v="18"/>
    <n v="37918"/>
    <x v="0"/>
    <s v="OFF-AR-10002987"/>
    <x v="1"/>
    <x v="6"/>
    <s v="Prismacolor Color Pencil Set"/>
    <n v="31.744"/>
    <n v="2"/>
    <n v="0.2"/>
    <n v="8.3328000000000024"/>
  </r>
  <r>
    <n v="5810"/>
    <x v="2900"/>
    <x v="0"/>
    <x v="1072"/>
    <d v="2013-02-11T00:00:00"/>
    <s v="Standard Class"/>
    <x v="208"/>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x v="251"/>
    <s v="Justin Deggeller"/>
    <x v="1"/>
    <s v="United States"/>
    <s v="San Diego"/>
    <x v="1"/>
    <n v="92037"/>
    <x v="1"/>
    <s v="OFF-PA-10003127"/>
    <x v="1"/>
    <x v="10"/>
    <s v="Staples"/>
    <n v="105.52"/>
    <n v="4"/>
    <n v="0"/>
    <n v="48.539199999999994"/>
  </r>
  <r>
    <n v="5812"/>
    <x v="2901"/>
    <x v="1"/>
    <x v="204"/>
    <d v="2012-03-26T00:00:00"/>
    <s v="Standard Class"/>
    <x v="251"/>
    <s v="Justin Deggeller"/>
    <x v="1"/>
    <s v="United States"/>
    <s v="San Diego"/>
    <x v="1"/>
    <n v="92037"/>
    <x v="1"/>
    <s v="FUR-FU-10000747"/>
    <x v="0"/>
    <x v="5"/>
    <s v="Tenex B1-RE Series Chair Mats for Low Pile Carpets"/>
    <n v="91.96"/>
    <n v="2"/>
    <n v="0"/>
    <n v="15.633199999999988"/>
  </r>
  <r>
    <n v="5813"/>
    <x v="2901"/>
    <x v="1"/>
    <x v="204"/>
    <d v="2012-03-26T00:00:00"/>
    <s v="Standard Class"/>
    <x v="251"/>
    <s v="Justin Deggeller"/>
    <x v="1"/>
    <s v="United States"/>
    <s v="San Diego"/>
    <x v="1"/>
    <n v="92037"/>
    <x v="1"/>
    <s v="TEC-PH-10001795"/>
    <x v="2"/>
    <x v="7"/>
    <s v="ClearOne CHATAttach 160 - speaker phone"/>
    <n v="1487.9760000000001"/>
    <n v="3"/>
    <n v="0.2"/>
    <n v="185.99699999999984"/>
  </r>
  <r>
    <n v="5814"/>
    <x v="2902"/>
    <x v="1"/>
    <x v="740"/>
    <d v="2012-07-03T00:00:00"/>
    <s v="First Class"/>
    <x v="256"/>
    <s v="Steven Roelle"/>
    <x v="2"/>
    <s v="United States"/>
    <s v="New York City"/>
    <x v="15"/>
    <n v="10024"/>
    <x v="3"/>
    <s v="OFF-PA-10003797"/>
    <x v="1"/>
    <x v="10"/>
    <s v="Xerox 209"/>
    <n v="19.440000000000001"/>
    <n v="3"/>
    <n v="0"/>
    <n v="9.3312000000000008"/>
  </r>
  <r>
    <n v="5815"/>
    <x v="2903"/>
    <x v="1"/>
    <x v="925"/>
    <d v="2012-06-17T00:00:00"/>
    <s v="First Class"/>
    <x v="549"/>
    <s v="Amy Cox"/>
    <x v="0"/>
    <s v="United States"/>
    <s v="Tampa"/>
    <x v="2"/>
    <n v="33614"/>
    <x v="0"/>
    <s v="TEC-AC-10002718"/>
    <x v="2"/>
    <x v="11"/>
    <s v="Belkin Standard 104 key USB Keyboard"/>
    <n v="11.672000000000001"/>
    <n v="1"/>
    <n v="0.2"/>
    <n v="-0.7295000000000007"/>
  </r>
  <r>
    <n v="5816"/>
    <x v="2904"/>
    <x v="2"/>
    <x v="35"/>
    <d v="2011-11-26T00:00:00"/>
    <s v="Same Day"/>
    <x v="201"/>
    <s v="Lynn Smith"/>
    <x v="0"/>
    <s v="United States"/>
    <s v="Utica"/>
    <x v="15"/>
    <n v="13501"/>
    <x v="3"/>
    <s v="TEC-PH-10002170"/>
    <x v="2"/>
    <x v="7"/>
    <s v="ClearSounds CSC500 Amplified Spirit Phone Corded phone"/>
    <n v="279.95999999999998"/>
    <n v="4"/>
    <n v="0"/>
    <n v="78.388800000000003"/>
  </r>
  <r>
    <n v="5817"/>
    <x v="2904"/>
    <x v="2"/>
    <x v="35"/>
    <d v="2011-11-26T00:00:00"/>
    <s v="Same Day"/>
    <x v="201"/>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x v="201"/>
    <s v="Lynn Smith"/>
    <x v="0"/>
    <s v="United States"/>
    <s v="Utica"/>
    <x v="15"/>
    <n v="13501"/>
    <x v="3"/>
    <s v="OFF-BI-10001031"/>
    <x v="1"/>
    <x v="8"/>
    <s v="Pressboard Data Binders by Wilson Jones"/>
    <n v="17.088000000000001"/>
    <n v="4"/>
    <n v="0.2"/>
    <n v="5.767199999999999"/>
  </r>
  <r>
    <n v="5819"/>
    <x v="2904"/>
    <x v="2"/>
    <x v="35"/>
    <d v="2011-11-26T00:00:00"/>
    <s v="Same Day"/>
    <x v="201"/>
    <s v="Lynn Smith"/>
    <x v="0"/>
    <s v="United States"/>
    <s v="Utica"/>
    <x v="15"/>
    <n v="13501"/>
    <x v="3"/>
    <s v="OFF-LA-10001158"/>
    <x v="1"/>
    <x v="2"/>
    <s v="Avery Address/Shipping Labels for Typewriters, 4&quot; x 2&quot;"/>
    <n v="93.149999999999991"/>
    <n v="9"/>
    <n v="0"/>
    <n v="44.712000000000003"/>
  </r>
  <r>
    <n v="5820"/>
    <x v="2904"/>
    <x v="2"/>
    <x v="35"/>
    <d v="2011-11-26T00:00:00"/>
    <s v="Same Day"/>
    <x v="201"/>
    <s v="Lynn Smith"/>
    <x v="0"/>
    <s v="United States"/>
    <s v="Utica"/>
    <x v="15"/>
    <n v="13501"/>
    <x v="3"/>
    <s v="OFF-LA-10001613"/>
    <x v="1"/>
    <x v="2"/>
    <s v="Avery File Folder Labels"/>
    <n v="11.52"/>
    <n v="4"/>
    <n v="0"/>
    <n v="5.6448"/>
  </r>
  <r>
    <n v="5821"/>
    <x v="2905"/>
    <x v="3"/>
    <x v="605"/>
    <d v="2014-05-19T00:00:00"/>
    <s v="Standard Class"/>
    <x v="728"/>
    <s v="Charles Sheldon"/>
    <x v="1"/>
    <s v="United States"/>
    <s v="San Francisco"/>
    <x v="1"/>
    <n v="94122"/>
    <x v="1"/>
    <s v="OFF-SU-10000157"/>
    <x v="1"/>
    <x v="14"/>
    <s v="Compact Automatic Electric Letter Opener"/>
    <n v="238.62"/>
    <n v="2"/>
    <n v="0"/>
    <n v="4.7724000000000046"/>
  </r>
  <r>
    <n v="5822"/>
    <x v="2905"/>
    <x v="3"/>
    <x v="605"/>
    <d v="2014-05-19T00:00:00"/>
    <s v="Standard Class"/>
    <x v="728"/>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x v="728"/>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x v="728"/>
    <s v="Charles Sheldon"/>
    <x v="1"/>
    <s v="United States"/>
    <s v="San Francisco"/>
    <x v="1"/>
    <n v="94122"/>
    <x v="1"/>
    <s v="OFF-BI-10001900"/>
    <x v="1"/>
    <x v="8"/>
    <s v="DXL Angle-View Binders with Locking Rings, Black"/>
    <n v="19.168000000000003"/>
    <n v="4"/>
    <n v="0.2"/>
    <n v="6.4691999999999998"/>
  </r>
  <r>
    <n v="5825"/>
    <x v="2906"/>
    <x v="2"/>
    <x v="1073"/>
    <d v="2011-05-02T00:00:00"/>
    <s v="Same Day"/>
    <x v="239"/>
    <s v="Andrew Roberts"/>
    <x v="0"/>
    <s v="United States"/>
    <s v="Columbus"/>
    <x v="24"/>
    <n v="43229"/>
    <x v="3"/>
    <s v="OFF-AP-10003971"/>
    <x v="1"/>
    <x v="9"/>
    <s v="Belkin 6 Outlet Metallic Surge Strip"/>
    <n v="26.136000000000003"/>
    <n v="3"/>
    <n v="0.2"/>
    <n v="1.9602000000000004"/>
  </r>
  <r>
    <n v="5826"/>
    <x v="2907"/>
    <x v="3"/>
    <x v="213"/>
    <d v="2014-09-07T00:00:00"/>
    <s v="Second Class"/>
    <x v="683"/>
    <s v="Katrina Bavinger"/>
    <x v="2"/>
    <s v="United States"/>
    <s v="New York City"/>
    <x v="15"/>
    <n v="10035"/>
    <x v="3"/>
    <s v="OFF-PA-10000418"/>
    <x v="1"/>
    <x v="10"/>
    <s v="Xerox 189"/>
    <n v="419.4"/>
    <n v="4"/>
    <n v="0"/>
    <n v="201.31199999999998"/>
  </r>
  <r>
    <n v="5827"/>
    <x v="2907"/>
    <x v="3"/>
    <x v="213"/>
    <d v="2014-09-07T00:00:00"/>
    <s v="Second Class"/>
    <x v="683"/>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x v="683"/>
    <s v="Katrina Bavinger"/>
    <x v="2"/>
    <s v="United States"/>
    <s v="New York City"/>
    <x v="15"/>
    <n v="10035"/>
    <x v="3"/>
    <s v="FUR-CH-10004860"/>
    <x v="0"/>
    <x v="1"/>
    <s v="Global Low Back Tilter Chair"/>
    <n v="181.76400000000001"/>
    <n v="2"/>
    <n v="0.1"/>
    <n v="-8.0784000000000198"/>
  </r>
  <r>
    <n v="5829"/>
    <x v="2907"/>
    <x v="3"/>
    <x v="213"/>
    <d v="2014-09-07T00:00:00"/>
    <s v="Second Class"/>
    <x v="683"/>
    <s v="Katrina Bavinger"/>
    <x v="2"/>
    <s v="United States"/>
    <s v="New York City"/>
    <x v="15"/>
    <n v="10035"/>
    <x v="3"/>
    <s v="OFF-AR-10003251"/>
    <x v="1"/>
    <x v="6"/>
    <s v="Prang Drawing Pencil Set"/>
    <n v="5.56"/>
    <n v="2"/>
    <n v="0"/>
    <n v="2.2239999999999998"/>
  </r>
  <r>
    <n v="5830"/>
    <x v="2908"/>
    <x v="0"/>
    <x v="275"/>
    <d v="2013-12-08T00:00:00"/>
    <s v="Standard Class"/>
    <x v="462"/>
    <s v="Michael Moore"/>
    <x v="0"/>
    <s v="United States"/>
    <s v="Richmond"/>
    <x v="14"/>
    <n v="47374"/>
    <x v="2"/>
    <s v="FUR-TA-10004575"/>
    <x v="0"/>
    <x v="3"/>
    <s v="Hon 5100 Series Wood Tables"/>
    <n v="581.96"/>
    <n v="2"/>
    <n v="0"/>
    <n v="104.75279999999998"/>
  </r>
  <r>
    <n v="5831"/>
    <x v="2908"/>
    <x v="0"/>
    <x v="275"/>
    <d v="2013-12-08T00:00:00"/>
    <s v="Standard Class"/>
    <x v="462"/>
    <s v="Michael Moore"/>
    <x v="0"/>
    <s v="United States"/>
    <s v="Richmond"/>
    <x v="14"/>
    <n v="47374"/>
    <x v="2"/>
    <s v="FUR-CH-10004754"/>
    <x v="0"/>
    <x v="1"/>
    <s v="Global Stack Chair with Arms, Black"/>
    <n v="29.98"/>
    <n v="1"/>
    <n v="0"/>
    <n v="8.0945999999999998"/>
  </r>
  <r>
    <n v="5832"/>
    <x v="2909"/>
    <x v="1"/>
    <x v="1074"/>
    <d v="2012-07-22T00:00:00"/>
    <s v="Standard Class"/>
    <x v="288"/>
    <s v="Roland Fjeld"/>
    <x v="0"/>
    <s v="United States"/>
    <s v="San Diego"/>
    <x v="1"/>
    <n v="92105"/>
    <x v="1"/>
    <s v="TEC-AC-10003095"/>
    <x v="2"/>
    <x v="11"/>
    <s v="Logitech G35 7.1-Channel Surround Sound Headset"/>
    <n v="519.96"/>
    <n v="4"/>
    <n v="0"/>
    <n v="176.78640000000001"/>
  </r>
  <r>
    <n v="5833"/>
    <x v="2910"/>
    <x v="0"/>
    <x v="658"/>
    <d v="2013-07-27T00:00:00"/>
    <s v="Standard Class"/>
    <x v="443"/>
    <s v="Beth Paige"/>
    <x v="0"/>
    <s v="United States"/>
    <s v="Concord"/>
    <x v="3"/>
    <n v="28027"/>
    <x v="0"/>
    <s v="OFF-LA-10000262"/>
    <x v="1"/>
    <x v="2"/>
    <s v="Avery 494"/>
    <n v="6.2640000000000002"/>
    <n v="3"/>
    <n v="0.2"/>
    <n v="2.0358000000000001"/>
  </r>
  <r>
    <n v="5834"/>
    <x v="2910"/>
    <x v="0"/>
    <x v="658"/>
    <d v="2013-07-27T00:00:00"/>
    <s v="Standard Class"/>
    <x v="443"/>
    <s v="Beth Paige"/>
    <x v="0"/>
    <s v="United States"/>
    <s v="Concord"/>
    <x v="3"/>
    <n v="28027"/>
    <x v="0"/>
    <s v="FUR-CH-10002961"/>
    <x v="0"/>
    <x v="1"/>
    <s v="Leather Task Chair, Black"/>
    <n v="363.92"/>
    <n v="5"/>
    <n v="0.2"/>
    <n v="0"/>
  </r>
  <r>
    <n v="5835"/>
    <x v="2911"/>
    <x v="1"/>
    <x v="988"/>
    <d v="2012-06-16T00:00:00"/>
    <s v="Standard Class"/>
    <x v="77"/>
    <s v="Max Jones"/>
    <x v="0"/>
    <s v="United States"/>
    <s v="Miami"/>
    <x v="2"/>
    <n v="33178"/>
    <x v="0"/>
    <s v="OFF-BI-10003876"/>
    <x v="1"/>
    <x v="8"/>
    <s v="Green Canvas Binder for 8-1/2&quot; x 14&quot; Sheets"/>
    <n v="64.2"/>
    <n v="5"/>
    <n v="0.7"/>
    <n v="-42.799999999999983"/>
  </r>
  <r>
    <n v="5836"/>
    <x v="2911"/>
    <x v="1"/>
    <x v="988"/>
    <d v="2012-06-16T00:00:00"/>
    <s v="Standard Class"/>
    <x v="77"/>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x v="77"/>
    <s v="Max Jones"/>
    <x v="0"/>
    <s v="United States"/>
    <s v="Miami"/>
    <x v="2"/>
    <n v="33178"/>
    <x v="0"/>
    <s v="TEC-AC-10004396"/>
    <x v="2"/>
    <x v="11"/>
    <s v="Logitech Keyboard K120"/>
    <n v="72.599999999999994"/>
    <n v="5"/>
    <n v="0.2"/>
    <n v="-8.1674999999999933"/>
  </r>
  <r>
    <n v="5838"/>
    <x v="2912"/>
    <x v="3"/>
    <x v="344"/>
    <d v="2014-12-04T00:00:00"/>
    <s v="Standard Class"/>
    <x v="770"/>
    <s v="Doug O'Connell"/>
    <x v="0"/>
    <s v="United States"/>
    <s v="Los Angeles"/>
    <x v="1"/>
    <n v="90036"/>
    <x v="1"/>
    <s v="TEC-PH-10004100"/>
    <x v="2"/>
    <x v="7"/>
    <s v="Griffin GC17055 Auxiliary Audio Cable"/>
    <n v="57.567999999999998"/>
    <n v="4"/>
    <n v="0.2"/>
    <n v="5.7568000000000019"/>
  </r>
  <r>
    <n v="5839"/>
    <x v="2913"/>
    <x v="1"/>
    <x v="1075"/>
    <d v="2012-04-03T00:00:00"/>
    <s v="Standard Class"/>
    <x v="597"/>
    <s v="Mark Van Huff"/>
    <x v="0"/>
    <s v="United States"/>
    <s v="Seattle"/>
    <x v="4"/>
    <n v="98115"/>
    <x v="1"/>
    <s v="OFF-ST-10000636"/>
    <x v="1"/>
    <x v="4"/>
    <s v="Rogers Profile Extra Capacity Storage Tub"/>
    <n v="83.699999999999989"/>
    <n v="5"/>
    <n v="0"/>
    <n v="3.3479999999999954"/>
  </r>
  <r>
    <n v="5840"/>
    <x v="2914"/>
    <x v="1"/>
    <x v="357"/>
    <d v="2012-09-26T00:00:00"/>
    <s v="Second Class"/>
    <x v="675"/>
    <s v="Michael Grace"/>
    <x v="2"/>
    <s v="United States"/>
    <s v="Arlington"/>
    <x v="17"/>
    <n v="22204"/>
    <x v="0"/>
    <s v="OFF-PA-10001972"/>
    <x v="1"/>
    <x v="10"/>
    <s v="Xerox 214"/>
    <n v="32.400000000000006"/>
    <n v="5"/>
    <n v="0"/>
    <n v="15.552000000000001"/>
  </r>
  <r>
    <n v="5841"/>
    <x v="2914"/>
    <x v="1"/>
    <x v="357"/>
    <d v="2012-09-26T00:00:00"/>
    <s v="Second Class"/>
    <x v="675"/>
    <s v="Michael Grace"/>
    <x v="2"/>
    <s v="United States"/>
    <s v="Arlington"/>
    <x v="17"/>
    <n v="22204"/>
    <x v="0"/>
    <s v="FUR-FU-10002554"/>
    <x v="0"/>
    <x v="5"/>
    <s v="Westinghouse Floor Lamp with Metal Mesh Shade, Black"/>
    <n v="47.98"/>
    <n v="2"/>
    <n v="0"/>
    <n v="11.035399999999996"/>
  </r>
  <r>
    <n v="5842"/>
    <x v="2915"/>
    <x v="1"/>
    <x v="972"/>
    <d v="2012-11-21T00:00:00"/>
    <s v="Standard Class"/>
    <x v="574"/>
    <s v="Brian Stugart"/>
    <x v="0"/>
    <s v="United States"/>
    <s v="San Diego"/>
    <x v="1"/>
    <n v="92105"/>
    <x v="1"/>
    <s v="TEC-PH-10003174"/>
    <x v="2"/>
    <x v="7"/>
    <s v="RCA ViSYS 25825 Wireless digital phone"/>
    <n v="415.96800000000007"/>
    <n v="4"/>
    <n v="0.2"/>
    <n v="51.995999999999981"/>
  </r>
  <r>
    <n v="5843"/>
    <x v="2915"/>
    <x v="1"/>
    <x v="972"/>
    <d v="2012-11-21T00:00:00"/>
    <s v="Standard Class"/>
    <x v="574"/>
    <s v="Brian Stugart"/>
    <x v="0"/>
    <s v="United States"/>
    <s v="San Diego"/>
    <x v="1"/>
    <n v="92105"/>
    <x v="1"/>
    <s v="OFF-ST-10001418"/>
    <x v="1"/>
    <x v="4"/>
    <s v="Carina Media Storage Towers in Natural &amp; Black"/>
    <n v="304.89999999999998"/>
    <n v="5"/>
    <n v="0"/>
    <n v="6.097999999999999"/>
  </r>
  <r>
    <n v="5844"/>
    <x v="2915"/>
    <x v="1"/>
    <x v="972"/>
    <d v="2012-11-21T00:00:00"/>
    <s v="Standard Class"/>
    <x v="574"/>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x v="574"/>
    <s v="Brian Stugart"/>
    <x v="0"/>
    <s v="United States"/>
    <s v="San Diego"/>
    <x v="1"/>
    <n v="92105"/>
    <x v="1"/>
    <s v="OFF-ST-10000129"/>
    <x v="1"/>
    <x v="4"/>
    <s v="Fellowes Recycled Storage Drawers"/>
    <n v="777.21"/>
    <n v="7"/>
    <n v="0"/>
    <n v="54.404699999999963"/>
  </r>
  <r>
    <n v="5846"/>
    <x v="2915"/>
    <x v="1"/>
    <x v="972"/>
    <d v="2012-11-21T00:00:00"/>
    <s v="Standard Class"/>
    <x v="574"/>
    <s v="Brian Stugart"/>
    <x v="0"/>
    <s v="United States"/>
    <s v="San Diego"/>
    <x v="1"/>
    <n v="92105"/>
    <x v="1"/>
    <s v="OFF-PA-10001639"/>
    <x v="1"/>
    <x v="10"/>
    <s v="Xerox 203"/>
    <n v="32.400000000000006"/>
    <n v="5"/>
    <n v="0"/>
    <n v="15.552000000000001"/>
  </r>
  <r>
    <n v="5847"/>
    <x v="2915"/>
    <x v="1"/>
    <x v="972"/>
    <d v="2012-11-21T00:00:00"/>
    <s v="Standard Class"/>
    <x v="574"/>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x v="574"/>
    <s v="Brian Stugart"/>
    <x v="0"/>
    <s v="United States"/>
    <s v="San Diego"/>
    <x v="1"/>
    <n v="92105"/>
    <x v="1"/>
    <s v="FUR-FU-10001591"/>
    <x v="0"/>
    <x v="5"/>
    <s v="Advantus Panel Wall Certificate Holder - 8.5x11"/>
    <n v="36.599999999999994"/>
    <n v="3"/>
    <n v="0"/>
    <n v="15.372000000000002"/>
  </r>
  <r>
    <n v="5849"/>
    <x v="2916"/>
    <x v="1"/>
    <x v="113"/>
    <d v="2012-11-14T00:00:00"/>
    <s v="Standard Class"/>
    <x v="178"/>
    <s v="Philisse Overcash"/>
    <x v="2"/>
    <s v="United States"/>
    <s v="Roseville"/>
    <x v="11"/>
    <n v="55113"/>
    <x v="2"/>
    <s v="OFF-AP-10003849"/>
    <x v="1"/>
    <x v="9"/>
    <s v="Hoover Shoulder Vac Commercial Portable Vacuum"/>
    <n v="715.64"/>
    <n v="2"/>
    <n v="0"/>
    <n v="178.90999999999997"/>
  </r>
  <r>
    <n v="5850"/>
    <x v="2916"/>
    <x v="1"/>
    <x v="113"/>
    <d v="2012-11-14T00:00:00"/>
    <s v="Standard Class"/>
    <x v="178"/>
    <s v="Philisse Overcash"/>
    <x v="2"/>
    <s v="United States"/>
    <s v="Roseville"/>
    <x v="11"/>
    <n v="55113"/>
    <x v="2"/>
    <s v="OFF-ST-10000078"/>
    <x v="1"/>
    <x v="4"/>
    <s v="Tennsco 6- and 18-Compartment Lockers"/>
    <n v="795.51"/>
    <n v="3"/>
    <n v="0"/>
    <n v="143.19179999999994"/>
  </r>
  <r>
    <n v="5851"/>
    <x v="2916"/>
    <x v="1"/>
    <x v="113"/>
    <d v="2012-11-14T00:00:00"/>
    <s v="Standard Class"/>
    <x v="178"/>
    <s v="Philisse Overcash"/>
    <x v="2"/>
    <s v="United States"/>
    <s v="Roseville"/>
    <x v="11"/>
    <n v="55113"/>
    <x v="2"/>
    <s v="TEC-CO-10001571"/>
    <x v="2"/>
    <x v="16"/>
    <s v="Sharp 1540cs Digital Laser Copier"/>
    <n v="549.99"/>
    <n v="1"/>
    <n v="0"/>
    <n v="274.995"/>
  </r>
  <r>
    <n v="5852"/>
    <x v="2916"/>
    <x v="1"/>
    <x v="113"/>
    <d v="2012-11-14T00:00:00"/>
    <s v="Standard Class"/>
    <x v="178"/>
    <s v="Philisse Overcash"/>
    <x v="2"/>
    <s v="United States"/>
    <s v="Roseville"/>
    <x v="11"/>
    <n v="55113"/>
    <x v="2"/>
    <s v="OFF-BI-10001658"/>
    <x v="1"/>
    <x v="8"/>
    <s v="GBC Standard Therm-A-Bind Covers"/>
    <n v="74.760000000000005"/>
    <n v="3"/>
    <n v="0"/>
    <n v="34.389600000000002"/>
  </r>
  <r>
    <n v="5853"/>
    <x v="2916"/>
    <x v="1"/>
    <x v="113"/>
    <d v="2012-11-14T00:00:00"/>
    <s v="Standard Class"/>
    <x v="178"/>
    <s v="Philisse Overcash"/>
    <x v="2"/>
    <s v="United States"/>
    <s v="Roseville"/>
    <x v="11"/>
    <n v="55113"/>
    <x v="2"/>
    <s v="FUR-FU-10004351"/>
    <x v="0"/>
    <x v="5"/>
    <s v="Staples"/>
    <n v="29.22"/>
    <n v="3"/>
    <n v="0"/>
    <n v="12.856800000000002"/>
  </r>
  <r>
    <n v="5854"/>
    <x v="2917"/>
    <x v="2"/>
    <x v="1076"/>
    <d v="2011-09-14T00:00:00"/>
    <s v="Standard Class"/>
    <x v="526"/>
    <s v="Dianna Arnett"/>
    <x v="2"/>
    <s v="United States"/>
    <s v="Virginia Beach"/>
    <x v="17"/>
    <n v="23464"/>
    <x v="0"/>
    <s v="OFF-BI-10003314"/>
    <x v="1"/>
    <x v="8"/>
    <s v="Tuff Stuff Recycled Round Ring Binders"/>
    <n v="9.64"/>
    <n v="2"/>
    <n v="0"/>
    <n v="4.7236000000000002"/>
  </r>
  <r>
    <n v="5855"/>
    <x v="2918"/>
    <x v="1"/>
    <x v="1077"/>
    <d v="2012-08-11T00:00:00"/>
    <s v="Standard Class"/>
    <x v="706"/>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x v="706"/>
    <s v="Anna Häberlin"/>
    <x v="1"/>
    <s v="United States"/>
    <s v="Dallas"/>
    <x v="5"/>
    <n v="75220"/>
    <x v="2"/>
    <s v="OFF-SU-10003567"/>
    <x v="1"/>
    <x v="14"/>
    <s v="Stiletto Hand Letter Openers"/>
    <n v="23.04"/>
    <n v="3"/>
    <n v="0.2"/>
    <n v="-4.895999999999999"/>
  </r>
  <r>
    <n v="5857"/>
    <x v="2918"/>
    <x v="1"/>
    <x v="1077"/>
    <d v="2012-08-11T00:00:00"/>
    <s v="Standard Class"/>
    <x v="706"/>
    <s v="Anna Häberlin"/>
    <x v="1"/>
    <s v="United States"/>
    <s v="Dallas"/>
    <x v="5"/>
    <n v="75220"/>
    <x v="2"/>
    <s v="OFF-BI-10002982"/>
    <x v="1"/>
    <x v="8"/>
    <s v="Avery Self-Adhesive Photo Pockets for Polaroid Photos"/>
    <n v="1.3619999999999997"/>
    <n v="1"/>
    <n v="0.8"/>
    <n v="-2.1792000000000007"/>
  </r>
  <r>
    <n v="5858"/>
    <x v="2918"/>
    <x v="1"/>
    <x v="1077"/>
    <d v="2012-08-11T00:00:00"/>
    <s v="Standard Class"/>
    <x v="706"/>
    <s v="Anna Häberlin"/>
    <x v="1"/>
    <s v="United States"/>
    <s v="Dallas"/>
    <x v="5"/>
    <n v="75220"/>
    <x v="2"/>
    <s v="FUR-FU-10002364"/>
    <x v="0"/>
    <x v="5"/>
    <s v="Eldon Expressions Wood Desk Accessories, Oak"/>
    <n v="14.76"/>
    <n v="5"/>
    <n v="0.6"/>
    <n v="-11.439000000000004"/>
  </r>
  <r>
    <n v="5859"/>
    <x v="2919"/>
    <x v="3"/>
    <x v="213"/>
    <d v="2014-09-08T00:00:00"/>
    <s v="Second Class"/>
    <x v="30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x v="652"/>
    <s v="MaryBeth Skach"/>
    <x v="0"/>
    <s v="United States"/>
    <s v="Conway"/>
    <x v="36"/>
    <n v="72032"/>
    <x v="0"/>
    <s v="FUR-TA-10002530"/>
    <x v="0"/>
    <x v="3"/>
    <s v="Iceberg OfficeWorks 42&quot; Round Tables"/>
    <n v="301.95999999999998"/>
    <n v="2"/>
    <n v="0"/>
    <n v="45.293999999999983"/>
  </r>
  <r>
    <n v="5861"/>
    <x v="2921"/>
    <x v="1"/>
    <x v="1078"/>
    <d v="2012-05-04T00:00:00"/>
    <s v="Second Class"/>
    <x v="82"/>
    <s v="Jim Kriz"/>
    <x v="2"/>
    <s v="United States"/>
    <s v="Philadelphia"/>
    <x v="9"/>
    <n v="19120"/>
    <x v="3"/>
    <s v="OFF-PA-10001526"/>
    <x v="1"/>
    <x v="10"/>
    <s v="Xerox 1949"/>
    <n v="7.9680000000000009"/>
    <n v="2"/>
    <n v="0.2"/>
    <n v="2.8884000000000007"/>
  </r>
  <r>
    <n v="5862"/>
    <x v="2922"/>
    <x v="0"/>
    <x v="766"/>
    <d v="2013-05-05T00:00:00"/>
    <s v="Second Class"/>
    <x v="632"/>
    <s v="Chris McAfee"/>
    <x v="0"/>
    <s v="United States"/>
    <s v="Little Rock"/>
    <x v="36"/>
    <n v="72209"/>
    <x v="0"/>
    <s v="OFF-PA-10001497"/>
    <x v="1"/>
    <x v="10"/>
    <s v="Xerox 1914"/>
    <n v="109.92"/>
    <n v="2"/>
    <n v="0"/>
    <n v="53.860799999999998"/>
  </r>
  <r>
    <n v="5863"/>
    <x v="2922"/>
    <x v="0"/>
    <x v="766"/>
    <d v="2013-05-05T00:00:00"/>
    <s v="Second Class"/>
    <x v="632"/>
    <s v="Chris McAfee"/>
    <x v="0"/>
    <s v="United States"/>
    <s v="Little Rock"/>
    <x v="36"/>
    <n v="72209"/>
    <x v="0"/>
    <s v="OFF-PA-10003936"/>
    <x v="1"/>
    <x v="10"/>
    <s v="Xerox 1994"/>
    <n v="19.440000000000001"/>
    <n v="3"/>
    <n v="0"/>
    <n v="9.3312000000000008"/>
  </r>
  <r>
    <n v="5864"/>
    <x v="2922"/>
    <x v="0"/>
    <x v="766"/>
    <d v="2013-05-05T00:00:00"/>
    <s v="Second Class"/>
    <x v="632"/>
    <s v="Chris McAfee"/>
    <x v="0"/>
    <s v="United States"/>
    <s v="Little Rock"/>
    <x v="36"/>
    <n v="72209"/>
    <x v="0"/>
    <s v="OFF-AR-10000716"/>
    <x v="1"/>
    <x v="6"/>
    <s v="DIXON Ticonderoga Erasable Checking Pencils"/>
    <n v="11.16"/>
    <n v="2"/>
    <n v="0"/>
    <n v="4.3524000000000003"/>
  </r>
  <r>
    <n v="5865"/>
    <x v="2923"/>
    <x v="2"/>
    <x v="79"/>
    <d v="2011-08-07T00:00:00"/>
    <s v="Second Class"/>
    <x v="602"/>
    <s v="Ricardo Sperren"/>
    <x v="1"/>
    <s v="United States"/>
    <s v="Meriden"/>
    <x v="29"/>
    <n v="6450"/>
    <x v="3"/>
    <s v="OFF-AP-10002765"/>
    <x v="1"/>
    <x v="9"/>
    <s v="Fellowes Advanced Computer Series Surge Protectors"/>
    <n v="79.47"/>
    <n v="3"/>
    <n v="0"/>
    <n v="22.251600000000003"/>
  </r>
  <r>
    <n v="5866"/>
    <x v="2923"/>
    <x v="2"/>
    <x v="79"/>
    <d v="2011-08-07T00:00:00"/>
    <s v="Second Class"/>
    <x v="602"/>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x v="602"/>
    <s v="Ricardo Sperren"/>
    <x v="1"/>
    <s v="United States"/>
    <s v="Meriden"/>
    <x v="29"/>
    <n v="6450"/>
    <x v="3"/>
    <s v="FUR-CH-10002335"/>
    <x v="0"/>
    <x v="1"/>
    <s v="Hon GuestStacker Chair"/>
    <n v="1133.3499999999999"/>
    <n v="5"/>
    <n v="0"/>
    <n v="294.67100000000005"/>
  </r>
  <r>
    <n v="5868"/>
    <x v="2924"/>
    <x v="0"/>
    <x v="810"/>
    <d v="2013-01-08T00:00:00"/>
    <s v="Standard Class"/>
    <x v="130"/>
    <s v="Ben Peterman"/>
    <x v="1"/>
    <s v="United States"/>
    <s v="Philadelphia"/>
    <x v="9"/>
    <n v="19143"/>
    <x v="3"/>
    <s v="OFF-AR-10004078"/>
    <x v="1"/>
    <x v="6"/>
    <s v="Newell 312"/>
    <n v="4.6719999999999997"/>
    <n v="1"/>
    <n v="0.2"/>
    <n v="0.58399999999999985"/>
  </r>
  <r>
    <n v="5869"/>
    <x v="2924"/>
    <x v="0"/>
    <x v="810"/>
    <d v="2013-01-08T00:00:00"/>
    <s v="Standard Class"/>
    <x v="130"/>
    <s v="Ben Peterman"/>
    <x v="1"/>
    <s v="United States"/>
    <s v="Philadelphia"/>
    <x v="9"/>
    <n v="19143"/>
    <x v="3"/>
    <s v="OFF-BI-10002026"/>
    <x v="1"/>
    <x v="8"/>
    <s v="Avery Arch Ring Binders"/>
    <n v="104.58000000000001"/>
    <n v="6"/>
    <n v="0.7"/>
    <n v="-80.178000000000026"/>
  </r>
  <r>
    <n v="5870"/>
    <x v="2925"/>
    <x v="0"/>
    <x v="77"/>
    <d v="2013-11-13T00:00:00"/>
    <s v="Standard Class"/>
    <x v="671"/>
    <s v="Michelle Arnett"/>
    <x v="2"/>
    <s v="United States"/>
    <s v="Cheyenne"/>
    <x v="47"/>
    <n v="82001"/>
    <x v="1"/>
    <s v="FUR-CH-10001215"/>
    <x v="0"/>
    <x v="1"/>
    <s v="Global Troy Executive Leather Low-Back Tilter"/>
    <n v="1603.1360000000002"/>
    <n v="4"/>
    <n v="0.2"/>
    <n v="100.19599999999997"/>
  </r>
  <r>
    <n v="5871"/>
    <x v="2926"/>
    <x v="0"/>
    <x v="403"/>
    <d v="2013-06-15T00:00:00"/>
    <s v="Same Day"/>
    <x v="182"/>
    <s v="Ed Braxton"/>
    <x v="1"/>
    <s v="United States"/>
    <s v="Anaheim"/>
    <x v="1"/>
    <n v="92804"/>
    <x v="1"/>
    <s v="FUR-TA-10001771"/>
    <x v="0"/>
    <x v="3"/>
    <s v="Bush Cubix Conference Tables, Fully Assembled"/>
    <n v="1293.4879999999998"/>
    <n v="7"/>
    <n v="0.2"/>
    <n v="80.843000000000075"/>
  </r>
  <r>
    <n v="5872"/>
    <x v="2927"/>
    <x v="0"/>
    <x v="446"/>
    <d v="2013-09-29T00:00:00"/>
    <s v="Standard Class"/>
    <x v="76"/>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x v="467"/>
    <s v="Maria Etezadi"/>
    <x v="2"/>
    <s v="United States"/>
    <s v="Columbus"/>
    <x v="32"/>
    <n v="31907"/>
    <x v="0"/>
    <s v="OFF-ST-10003282"/>
    <x v="1"/>
    <x v="4"/>
    <s v="Advantus 10-Drawer Portable Organizer, Chrome Metal Frame, Smoke Drawers"/>
    <n v="59.76"/>
    <n v="1"/>
    <n v="0"/>
    <n v="16.732800000000005"/>
  </r>
  <r>
    <n v="5874"/>
    <x v="2929"/>
    <x v="3"/>
    <x v="400"/>
    <d v="2014-06-05T00:00:00"/>
    <s v="Same Day"/>
    <x v="382"/>
    <s v="Erica Hernandez"/>
    <x v="2"/>
    <s v="United States"/>
    <s v="Jonesboro"/>
    <x v="36"/>
    <n v="72401"/>
    <x v="0"/>
    <s v="OFF-BI-10002353"/>
    <x v="1"/>
    <x v="8"/>
    <s v="GBC VeloBind Cover Sets"/>
    <n v="108.08"/>
    <n v="7"/>
    <n v="0"/>
    <n v="54.04"/>
  </r>
  <r>
    <n v="5875"/>
    <x v="2929"/>
    <x v="3"/>
    <x v="400"/>
    <d v="2014-06-05T00:00:00"/>
    <s v="Same Day"/>
    <x v="382"/>
    <s v="Erica Hernandez"/>
    <x v="2"/>
    <s v="United States"/>
    <s v="Jonesboro"/>
    <x v="36"/>
    <n v="72401"/>
    <x v="0"/>
    <s v="OFF-BI-10004141"/>
    <x v="1"/>
    <x v="8"/>
    <s v="Insertable Tab Indexes For Data Binders"/>
    <n v="9.5400000000000009"/>
    <n v="3"/>
    <n v="0"/>
    <n v="4.3883999999999999"/>
  </r>
  <r>
    <n v="5876"/>
    <x v="2930"/>
    <x v="1"/>
    <x v="1003"/>
    <d v="2012-04-09T00:00:00"/>
    <s v="First Class"/>
    <x v="86"/>
    <s v="Frank Merwin"/>
    <x v="2"/>
    <s v="United States"/>
    <s v="Philadelphia"/>
    <x v="9"/>
    <n v="19140"/>
    <x v="3"/>
    <s v="OFF-AR-10001954"/>
    <x v="1"/>
    <x v="6"/>
    <s v="Newell 331"/>
    <n v="11.736000000000001"/>
    <n v="3"/>
    <n v="0.2"/>
    <n v="1.0268999999999999"/>
  </r>
  <r>
    <n v="5877"/>
    <x v="2931"/>
    <x v="2"/>
    <x v="371"/>
    <d v="2011-05-26T00:00:00"/>
    <s v="Standard Class"/>
    <x v="435"/>
    <s v="Frank Gastineau"/>
    <x v="2"/>
    <s v="United States"/>
    <s v="Lawrence"/>
    <x v="31"/>
    <n v="1841"/>
    <x v="3"/>
    <s v="OFF-BI-10001071"/>
    <x v="1"/>
    <x v="8"/>
    <s v="GBC ProClick Punch Binding System"/>
    <n v="447.85999999999996"/>
    <n v="7"/>
    <n v="0"/>
    <n v="219.45140000000001"/>
  </r>
  <r>
    <n v="5878"/>
    <x v="2931"/>
    <x v="2"/>
    <x v="371"/>
    <d v="2011-05-26T00:00:00"/>
    <s v="Standard Class"/>
    <x v="435"/>
    <s v="Frank Gastineau"/>
    <x v="2"/>
    <s v="United States"/>
    <s v="Lawrence"/>
    <x v="31"/>
    <n v="1841"/>
    <x v="3"/>
    <s v="OFF-PA-10003022"/>
    <x v="1"/>
    <x v="10"/>
    <s v="Xerox 1992"/>
    <n v="17.940000000000001"/>
    <n v="3"/>
    <n v="0"/>
    <n v="8.7906000000000013"/>
  </r>
  <r>
    <n v="5879"/>
    <x v="2931"/>
    <x v="2"/>
    <x v="371"/>
    <d v="2011-05-26T00:00:00"/>
    <s v="Standard Class"/>
    <x v="435"/>
    <s v="Frank Gastineau"/>
    <x v="2"/>
    <s v="United States"/>
    <s v="Lawrence"/>
    <x v="31"/>
    <n v="1841"/>
    <x v="3"/>
    <s v="OFF-AP-10001293"/>
    <x v="1"/>
    <x v="9"/>
    <s v="Belkin 8 Outlet Surge Protector"/>
    <n v="245.88"/>
    <n v="6"/>
    <n v="0"/>
    <n v="68.846399999999988"/>
  </r>
  <r>
    <n v="5880"/>
    <x v="2932"/>
    <x v="0"/>
    <x v="64"/>
    <d v="2013-09-12T00:00:00"/>
    <s v="Standard Class"/>
    <x v="597"/>
    <s v="Mark Van Huff"/>
    <x v="0"/>
    <s v="United States"/>
    <s v="New York City"/>
    <x v="15"/>
    <n v="10011"/>
    <x v="3"/>
    <s v="OFF-PA-10001815"/>
    <x v="1"/>
    <x v="10"/>
    <s v="Xerox 1885"/>
    <n v="192.16"/>
    <n v="4"/>
    <n v="0"/>
    <n v="92.236799999999988"/>
  </r>
  <r>
    <n v="5881"/>
    <x v="2933"/>
    <x v="0"/>
    <x v="31"/>
    <d v="2013-09-23T00:00:00"/>
    <s v="Standard Class"/>
    <x v="478"/>
    <s v="Jane Waco"/>
    <x v="1"/>
    <s v="United States"/>
    <s v="San Diego"/>
    <x v="1"/>
    <n v="92105"/>
    <x v="1"/>
    <s v="FUR-CH-10001215"/>
    <x v="0"/>
    <x v="1"/>
    <s v="Global Troy Executive Leather Low-Back Tilter"/>
    <n v="801.5680000000001"/>
    <n v="2"/>
    <n v="0.2"/>
    <n v="50.097999999999985"/>
  </r>
  <r>
    <n v="5882"/>
    <x v="2933"/>
    <x v="0"/>
    <x v="31"/>
    <d v="2013-09-23T00:00:00"/>
    <s v="Standard Class"/>
    <x v="478"/>
    <s v="Jane Waco"/>
    <x v="1"/>
    <s v="United States"/>
    <s v="San Diego"/>
    <x v="1"/>
    <n v="92105"/>
    <x v="1"/>
    <s v="OFF-PA-10000100"/>
    <x v="1"/>
    <x v="10"/>
    <s v="Xerox 1945"/>
    <n v="368.91"/>
    <n v="9"/>
    <n v="0"/>
    <n v="180.76590000000002"/>
  </r>
  <r>
    <n v="5883"/>
    <x v="2933"/>
    <x v="0"/>
    <x v="31"/>
    <d v="2013-09-23T00:00:00"/>
    <s v="Standard Class"/>
    <x v="478"/>
    <s v="Jane Waco"/>
    <x v="1"/>
    <s v="United States"/>
    <s v="San Diego"/>
    <x v="1"/>
    <n v="92105"/>
    <x v="1"/>
    <s v="FUR-CH-10002880"/>
    <x v="0"/>
    <x v="1"/>
    <s v="Global High-Back Leather Tilter, Burgundy"/>
    <n v="885.52800000000002"/>
    <n v="9"/>
    <n v="0.2"/>
    <n v="-99.621900000000068"/>
  </r>
  <r>
    <n v="5884"/>
    <x v="2934"/>
    <x v="0"/>
    <x v="69"/>
    <d v="2013-03-16T00:00:00"/>
    <s v="Second Class"/>
    <x v="553"/>
    <s v="Edward Hooks"/>
    <x v="1"/>
    <s v="United States"/>
    <s v="San Francisco"/>
    <x v="1"/>
    <n v="94109"/>
    <x v="1"/>
    <s v="FUR-FU-10004712"/>
    <x v="0"/>
    <x v="5"/>
    <s v="Westinghouse Mesh Shade Clip-On Gooseneck Lamp, Black"/>
    <n v="28.28"/>
    <n v="2"/>
    <n v="0"/>
    <n v="7.352800000000002"/>
  </r>
  <r>
    <n v="5885"/>
    <x v="2934"/>
    <x v="0"/>
    <x v="69"/>
    <d v="2013-03-16T00:00:00"/>
    <s v="Second Class"/>
    <x v="553"/>
    <s v="Edward Hooks"/>
    <x v="1"/>
    <s v="United States"/>
    <s v="San Francisco"/>
    <x v="1"/>
    <n v="94109"/>
    <x v="1"/>
    <s v="OFF-SU-10000151"/>
    <x v="1"/>
    <x v="14"/>
    <s v="High Speed Automatic Electric Letter Opener"/>
    <n v="4912.59"/>
    <n v="3"/>
    <n v="0"/>
    <n v="196.50359999999978"/>
  </r>
  <r>
    <n v="5886"/>
    <x v="2935"/>
    <x v="2"/>
    <x v="1079"/>
    <d v="2011-10-17T00:00:00"/>
    <s v="Same Day"/>
    <x v="201"/>
    <s v="Lynn Smith"/>
    <x v="0"/>
    <s v="United States"/>
    <s v="San Francisco"/>
    <x v="1"/>
    <n v="94110"/>
    <x v="1"/>
    <s v="OFF-BI-10000136"/>
    <x v="1"/>
    <x v="8"/>
    <s v="Avery Non-Stick Heavy Duty View Round Locking Ring Binders"/>
    <n v="14.352000000000002"/>
    <n v="3"/>
    <n v="0.2"/>
    <n v="5.0231999999999992"/>
  </r>
  <r>
    <n v="5887"/>
    <x v="2935"/>
    <x v="2"/>
    <x v="1079"/>
    <d v="2011-10-17T00:00:00"/>
    <s v="Same Day"/>
    <x v="201"/>
    <s v="Lynn Smith"/>
    <x v="0"/>
    <s v="United States"/>
    <s v="San Francisco"/>
    <x v="1"/>
    <n v="94110"/>
    <x v="1"/>
    <s v="TEC-AC-10003610"/>
    <x v="2"/>
    <x v="11"/>
    <s v="Logitech Illuminated - Keyboard"/>
    <n v="179.97"/>
    <n v="3"/>
    <n v="0"/>
    <n v="86.385600000000011"/>
  </r>
  <r>
    <n v="5888"/>
    <x v="2936"/>
    <x v="3"/>
    <x v="1048"/>
    <d v="2014-10-12T00:00:00"/>
    <s v="First Class"/>
    <x v="771"/>
    <s v="Barry Pond"/>
    <x v="1"/>
    <s v="United States"/>
    <s v="Cranston"/>
    <x v="34"/>
    <n v="2920"/>
    <x v="3"/>
    <s v="OFF-ST-10001837"/>
    <x v="1"/>
    <x v="4"/>
    <s v="SAFCO Mobile Desk Side File, Wire Frame"/>
    <n v="42.76"/>
    <n v="1"/>
    <n v="0"/>
    <n v="11.117599999999999"/>
  </r>
  <r>
    <n v="5889"/>
    <x v="2937"/>
    <x v="1"/>
    <x v="820"/>
    <d v="2012-05-12T00:00:00"/>
    <s v="Standard Class"/>
    <x v="417"/>
    <s v="Chris Cortes"/>
    <x v="0"/>
    <s v="United States"/>
    <s v="Owensboro"/>
    <x v="0"/>
    <n v="42301"/>
    <x v="0"/>
    <s v="OFF-PA-10001952"/>
    <x v="1"/>
    <x v="10"/>
    <s v="Xerox 1902"/>
    <n v="45.68"/>
    <n v="2"/>
    <n v="0"/>
    <n v="21.012799999999999"/>
  </r>
  <r>
    <n v="5890"/>
    <x v="2938"/>
    <x v="0"/>
    <x v="167"/>
    <d v="2013-04-18T00:00:00"/>
    <s v="First Class"/>
    <x v="758"/>
    <s v="Jill Matthias"/>
    <x v="0"/>
    <s v="United States"/>
    <s v="Baltimore"/>
    <x v="39"/>
    <n v="21215"/>
    <x v="3"/>
    <s v="OFF-BI-10002414"/>
    <x v="1"/>
    <x v="8"/>
    <s v="GBC ProClick Spines for 32-Hole Punch"/>
    <n v="25.06"/>
    <n v="2"/>
    <n v="0"/>
    <n v="11.778199999999998"/>
  </r>
  <r>
    <n v="5891"/>
    <x v="2939"/>
    <x v="0"/>
    <x v="831"/>
    <d v="2013-11-27T00:00:00"/>
    <s v="Standard Class"/>
    <x v="742"/>
    <s v="Roger Demir"/>
    <x v="0"/>
    <s v="United States"/>
    <s v="Chicago"/>
    <x v="10"/>
    <n v="60610"/>
    <x v="2"/>
    <s v="OFF-PA-10001790"/>
    <x v="1"/>
    <x v="10"/>
    <s v="Xerox 1910"/>
    <n v="38.432000000000002"/>
    <n v="1"/>
    <n v="0.2"/>
    <n v="13.451199999999996"/>
  </r>
  <r>
    <n v="5892"/>
    <x v="2939"/>
    <x v="0"/>
    <x v="831"/>
    <d v="2013-11-27T00:00:00"/>
    <s v="Standard Class"/>
    <x v="742"/>
    <s v="Roger Demir"/>
    <x v="0"/>
    <s v="United States"/>
    <s v="Chicago"/>
    <x v="10"/>
    <n v="60610"/>
    <x v="2"/>
    <s v="OFF-ST-10001590"/>
    <x v="1"/>
    <x v="4"/>
    <s v="Tenex Personal Project File with Scoop Front Design, Black"/>
    <n v="21.568000000000001"/>
    <n v="2"/>
    <n v="0.2"/>
    <n v="1.6175999999999986"/>
  </r>
  <r>
    <n v="5893"/>
    <x v="2939"/>
    <x v="0"/>
    <x v="831"/>
    <d v="2013-11-27T00:00:00"/>
    <s v="Standard Class"/>
    <x v="742"/>
    <s v="Roger Demir"/>
    <x v="0"/>
    <s v="United States"/>
    <s v="Chicago"/>
    <x v="10"/>
    <n v="60610"/>
    <x v="2"/>
    <s v="TEC-AC-10003657"/>
    <x v="2"/>
    <x v="11"/>
    <s v="Lenovo 17-Key USB Numeric Keypad"/>
    <n v="81.576000000000008"/>
    <n v="3"/>
    <n v="0.2"/>
    <n v="2.0393999999999934"/>
  </r>
  <r>
    <n v="5894"/>
    <x v="2940"/>
    <x v="3"/>
    <x v="18"/>
    <d v="2014-09-15T00:00:00"/>
    <s v="Standard Class"/>
    <x v="757"/>
    <s v="Shahid Shariari"/>
    <x v="0"/>
    <s v="United States"/>
    <s v="Atlanta"/>
    <x v="32"/>
    <n v="30318"/>
    <x v="0"/>
    <s v="OFF-BI-10004876"/>
    <x v="1"/>
    <x v="8"/>
    <s v="Wilson Jones Suede Grain Vinyl Binders"/>
    <n v="2.78"/>
    <n v="1"/>
    <n v="0"/>
    <n v="1.3621999999999999"/>
  </r>
  <r>
    <n v="5895"/>
    <x v="2941"/>
    <x v="3"/>
    <x v="428"/>
    <d v="2014-09-15T00:00:00"/>
    <s v="Standard Class"/>
    <x v="470"/>
    <s v="Keith Dawkins"/>
    <x v="1"/>
    <s v="United States"/>
    <s v="Los Angeles"/>
    <x v="1"/>
    <n v="90036"/>
    <x v="1"/>
    <s v="OFF-ST-10003123"/>
    <x v="1"/>
    <x v="4"/>
    <s v="Fellowes Bases and Tops For Staxonsteel/High-Stak Systems"/>
    <n v="99.87"/>
    <n v="3"/>
    <n v="0"/>
    <n v="23.968799999999998"/>
  </r>
  <r>
    <n v="5896"/>
    <x v="2942"/>
    <x v="2"/>
    <x v="301"/>
    <d v="2011-11-08T00:00:00"/>
    <s v="Standard Class"/>
    <x v="484"/>
    <s v="Paul Lucas"/>
    <x v="2"/>
    <s v="United States"/>
    <s v="Los Angeles"/>
    <x v="1"/>
    <n v="90049"/>
    <x v="1"/>
    <s v="OFF-LA-10003498"/>
    <x v="1"/>
    <x v="2"/>
    <s v="Avery 475"/>
    <n v="44.400000000000006"/>
    <n v="3"/>
    <n v="0"/>
    <n v="22.200000000000003"/>
  </r>
  <r>
    <n v="5897"/>
    <x v="2942"/>
    <x v="2"/>
    <x v="301"/>
    <d v="2011-11-08T00:00:00"/>
    <s v="Standard Class"/>
    <x v="484"/>
    <s v="Paul Lucas"/>
    <x v="2"/>
    <s v="United States"/>
    <s v="Los Angeles"/>
    <x v="1"/>
    <n v="90049"/>
    <x v="1"/>
    <s v="OFF-PA-10004947"/>
    <x v="1"/>
    <x v="10"/>
    <s v="Staples"/>
    <n v="21.400000000000002"/>
    <n v="5"/>
    <n v="0"/>
    <n v="9.629999999999999"/>
  </r>
  <r>
    <n v="5898"/>
    <x v="2943"/>
    <x v="0"/>
    <x v="1015"/>
    <d v="2013-04-10T00:00:00"/>
    <s v="Standard Class"/>
    <x v="9"/>
    <s v="Zuschuss Donatelli"/>
    <x v="0"/>
    <s v="United States"/>
    <s v="Richmond"/>
    <x v="14"/>
    <n v="47374"/>
    <x v="2"/>
    <s v="FUR-FU-10003799"/>
    <x v="0"/>
    <x v="5"/>
    <s v="Seth Thomas 13 1/2&quot; Wall Clock"/>
    <n v="71.12"/>
    <n v="4"/>
    <n v="0"/>
    <n v="22.047199999999997"/>
  </r>
  <r>
    <n v="5899"/>
    <x v="2943"/>
    <x v="0"/>
    <x v="1015"/>
    <d v="2013-04-10T00:00:00"/>
    <s v="Standard Class"/>
    <x v="9"/>
    <s v="Zuschuss Donatelli"/>
    <x v="0"/>
    <s v="United States"/>
    <s v="Richmond"/>
    <x v="14"/>
    <n v="47374"/>
    <x v="2"/>
    <s v="TEC-PH-10000673"/>
    <x v="2"/>
    <x v="7"/>
    <s v="Plantronics Voyager Pro HD - Bluetooth Headset"/>
    <n v="259.95999999999998"/>
    <n v="4"/>
    <n v="0"/>
    <n v="124.7808"/>
  </r>
  <r>
    <n v="5900"/>
    <x v="2944"/>
    <x v="3"/>
    <x v="602"/>
    <d v="2014-01-17T00:00:00"/>
    <s v="Standard Class"/>
    <x v="322"/>
    <s v="Linda Southworth"/>
    <x v="1"/>
    <s v="United States"/>
    <s v="San Francisco"/>
    <x v="1"/>
    <n v="94110"/>
    <x v="1"/>
    <s v="OFF-EN-10002621"/>
    <x v="1"/>
    <x v="12"/>
    <s v="Staples"/>
    <n v="9.7799999999999994"/>
    <n v="1"/>
    <n v="0"/>
    <n v="4.8899999999999997"/>
  </r>
  <r>
    <n v="5901"/>
    <x v="2945"/>
    <x v="1"/>
    <x v="312"/>
    <d v="2012-11-24T00:00:00"/>
    <s v="Standard Class"/>
    <x v="583"/>
    <s v="Patrick Bzostek"/>
    <x v="2"/>
    <s v="United States"/>
    <s v="San Francisco"/>
    <x v="1"/>
    <n v="94122"/>
    <x v="1"/>
    <s v="OFF-BI-10004528"/>
    <x v="1"/>
    <x v="8"/>
    <s v="Cardinal Poly Pocket Divider Pockets for Ring Binders"/>
    <n v="24.192"/>
    <n v="9"/>
    <n v="0.2"/>
    <n v="7.5599999999999987"/>
  </r>
  <r>
    <n v="5902"/>
    <x v="2946"/>
    <x v="0"/>
    <x v="581"/>
    <d v="2013-12-03T00:00:00"/>
    <s v="Standard Class"/>
    <x v="331"/>
    <s v="Pamela Coakley"/>
    <x v="1"/>
    <s v="United States"/>
    <s v="Westfield"/>
    <x v="30"/>
    <n v="7090"/>
    <x v="3"/>
    <s v="FUR-FU-10001889"/>
    <x v="0"/>
    <x v="5"/>
    <s v="Ultra Door Pull Handle"/>
    <n v="31.56"/>
    <n v="3"/>
    <n v="0"/>
    <n v="10.4148"/>
  </r>
  <r>
    <n v="5903"/>
    <x v="2947"/>
    <x v="3"/>
    <x v="44"/>
    <d v="2014-11-07T00:00:00"/>
    <s v="Same Day"/>
    <x v="86"/>
    <s v="Frank Merwin"/>
    <x v="2"/>
    <s v="United States"/>
    <s v="San Francisco"/>
    <x v="1"/>
    <n v="94122"/>
    <x v="1"/>
    <s v="OFF-PA-10000157"/>
    <x v="1"/>
    <x v="10"/>
    <s v="Xerox 191"/>
    <n v="59.94"/>
    <n v="3"/>
    <n v="0"/>
    <n v="28.171799999999998"/>
  </r>
  <r>
    <n v="5904"/>
    <x v="2947"/>
    <x v="3"/>
    <x v="44"/>
    <d v="2014-11-07T00:00:00"/>
    <s v="Same Day"/>
    <x v="86"/>
    <s v="Frank Merwin"/>
    <x v="2"/>
    <s v="United States"/>
    <s v="San Francisco"/>
    <x v="1"/>
    <n v="94122"/>
    <x v="1"/>
    <s v="OFF-PA-10002764"/>
    <x v="1"/>
    <x v="10"/>
    <s v="Staples"/>
    <n v="45.36"/>
    <n v="4"/>
    <n v="0"/>
    <n v="22.226399999999998"/>
  </r>
  <r>
    <n v="5905"/>
    <x v="2947"/>
    <x v="3"/>
    <x v="44"/>
    <d v="2014-11-07T00:00:00"/>
    <s v="Same Day"/>
    <x v="86"/>
    <s v="Frank Merwin"/>
    <x v="2"/>
    <s v="United States"/>
    <s v="San Francisco"/>
    <x v="1"/>
    <n v="94122"/>
    <x v="1"/>
    <s v="OFF-PA-10000143"/>
    <x v="1"/>
    <x v="10"/>
    <s v="Astroparche Fine Business Paper"/>
    <n v="26.400000000000002"/>
    <n v="5"/>
    <n v="0"/>
    <n v="12.672000000000001"/>
  </r>
  <r>
    <n v="5906"/>
    <x v="2947"/>
    <x v="3"/>
    <x v="44"/>
    <d v="2014-11-07T00:00:00"/>
    <s v="Same Day"/>
    <x v="86"/>
    <s v="Frank Merwin"/>
    <x v="2"/>
    <s v="United States"/>
    <s v="San Francisco"/>
    <x v="1"/>
    <n v="94122"/>
    <x v="1"/>
    <s v="OFF-LA-10000414"/>
    <x v="1"/>
    <x v="2"/>
    <s v="Avery 503"/>
    <n v="41.4"/>
    <n v="4"/>
    <n v="0"/>
    <n v="19.872"/>
  </r>
  <r>
    <n v="5907"/>
    <x v="2947"/>
    <x v="3"/>
    <x v="44"/>
    <d v="2014-11-07T00:00:00"/>
    <s v="Same Day"/>
    <x v="86"/>
    <s v="Frank Merwin"/>
    <x v="2"/>
    <s v="United States"/>
    <s v="San Francisco"/>
    <x v="1"/>
    <n v="94122"/>
    <x v="1"/>
    <s v="TEC-AC-10003441"/>
    <x v="2"/>
    <x v="11"/>
    <s v="Kingston Digital DataTraveler 32GB USB 2.0"/>
    <n v="16.95"/>
    <n v="1"/>
    <n v="0"/>
    <n v="1.0169999999999995"/>
  </r>
  <r>
    <n v="5908"/>
    <x v="2948"/>
    <x v="0"/>
    <x v="499"/>
    <d v="2013-12-08T00:00:00"/>
    <s v="Standard Class"/>
    <x v="470"/>
    <s v="Keith Dawkins"/>
    <x v="1"/>
    <s v="United States"/>
    <s v="San Jose"/>
    <x v="1"/>
    <n v="95123"/>
    <x v="1"/>
    <s v="OFF-BI-10002353"/>
    <x v="1"/>
    <x v="8"/>
    <s v="GBC VeloBind Cover Sets"/>
    <n v="24.704000000000001"/>
    <n v="2"/>
    <n v="0.2"/>
    <n v="9.2639999999999993"/>
  </r>
  <r>
    <n v="5909"/>
    <x v="2948"/>
    <x v="0"/>
    <x v="499"/>
    <d v="2013-12-08T00:00:00"/>
    <s v="Standard Class"/>
    <x v="470"/>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x v="470"/>
    <s v="Keith Dawkins"/>
    <x v="1"/>
    <s v="United States"/>
    <s v="San Jose"/>
    <x v="1"/>
    <n v="95123"/>
    <x v="1"/>
    <s v="FUR-FU-10003026"/>
    <x v="0"/>
    <x v="5"/>
    <s v="Eldon Regeneration Recycled Desk Accessories, Black"/>
    <n v="14.52"/>
    <n v="3"/>
    <n v="0"/>
    <n v="5.6627999999999998"/>
  </r>
  <r>
    <n v="5911"/>
    <x v="2948"/>
    <x v="0"/>
    <x v="499"/>
    <d v="2013-12-08T00:00:00"/>
    <s v="Standard Class"/>
    <x v="470"/>
    <s v="Keith Dawkins"/>
    <x v="1"/>
    <s v="United States"/>
    <s v="San Jose"/>
    <x v="1"/>
    <n v="95123"/>
    <x v="1"/>
    <s v="OFF-BI-10000632"/>
    <x v="1"/>
    <x v="8"/>
    <s v="Satellite Sectional Post Binders"/>
    <n v="104.184"/>
    <n v="3"/>
    <n v="0.2"/>
    <n v="33.8598"/>
  </r>
  <r>
    <n v="5912"/>
    <x v="2949"/>
    <x v="0"/>
    <x v="907"/>
    <d v="2013-12-23T00:00:00"/>
    <s v="Standard Class"/>
    <x v="649"/>
    <s v="Steve Carroll"/>
    <x v="2"/>
    <s v="United States"/>
    <s v="Seattle"/>
    <x v="4"/>
    <n v="98115"/>
    <x v="1"/>
    <s v="OFF-ST-10001328"/>
    <x v="1"/>
    <x v="4"/>
    <s v="Personal Filing Tote with Lid, Black/Gray"/>
    <n v="46.53"/>
    <n v="3"/>
    <n v="0"/>
    <n v="13.028400000000001"/>
  </r>
  <r>
    <n v="5913"/>
    <x v="2950"/>
    <x v="2"/>
    <x v="829"/>
    <d v="2011-08-26T00:00:00"/>
    <s v="Second Class"/>
    <x v="61"/>
    <s v="Dorothy Wardle"/>
    <x v="1"/>
    <s v="United States"/>
    <s v="Owensboro"/>
    <x v="0"/>
    <n v="42301"/>
    <x v="0"/>
    <s v="OFF-SU-10004661"/>
    <x v="1"/>
    <x v="14"/>
    <s v="Acme Titanium Bonded Scissors"/>
    <n v="25.5"/>
    <n v="3"/>
    <n v="0"/>
    <n v="6.63"/>
  </r>
  <r>
    <n v="5914"/>
    <x v="2951"/>
    <x v="1"/>
    <x v="14"/>
    <d v="2012-09-23T00:00:00"/>
    <s v="Standard Class"/>
    <x v="724"/>
    <s v="Peter Fuller"/>
    <x v="0"/>
    <s v="United States"/>
    <s v="New York City"/>
    <x v="15"/>
    <n v="10035"/>
    <x v="3"/>
    <s v="OFF-ST-10000617"/>
    <x v="1"/>
    <x v="4"/>
    <s v="Woodgrain Magazine Files by Perma"/>
    <n v="14.9"/>
    <n v="5"/>
    <n v="0"/>
    <n v="1.0429999999999984"/>
  </r>
  <r>
    <n v="5915"/>
    <x v="2951"/>
    <x v="1"/>
    <x v="14"/>
    <d v="2012-09-23T00:00:00"/>
    <s v="Standard Class"/>
    <x v="724"/>
    <s v="Peter Fuller"/>
    <x v="0"/>
    <s v="United States"/>
    <s v="New York City"/>
    <x v="15"/>
    <n v="10035"/>
    <x v="3"/>
    <s v="OFF-LA-10002762"/>
    <x v="1"/>
    <x v="2"/>
    <s v="Avery 485"/>
    <n v="87.71"/>
    <n v="7"/>
    <n v="0"/>
    <n v="41.223699999999994"/>
  </r>
  <r>
    <n v="5916"/>
    <x v="2951"/>
    <x v="1"/>
    <x v="14"/>
    <d v="2012-09-23T00:00:00"/>
    <s v="Standard Class"/>
    <x v="724"/>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x v="724"/>
    <s v="Peter Fuller"/>
    <x v="0"/>
    <s v="United States"/>
    <s v="New York City"/>
    <x v="15"/>
    <n v="10035"/>
    <x v="3"/>
    <s v="OFF-ST-10003058"/>
    <x v="1"/>
    <x v="4"/>
    <s v="Eldon Mobile Mega Data Cart  Mega Stackable  Add-On Trays"/>
    <n v="94.6"/>
    <n v="4"/>
    <n v="0"/>
    <n v="27.433999999999997"/>
  </r>
  <r>
    <n v="5918"/>
    <x v="2951"/>
    <x v="1"/>
    <x v="14"/>
    <d v="2012-09-23T00:00:00"/>
    <s v="Standard Class"/>
    <x v="724"/>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x v="724"/>
    <s v="Peter Fuller"/>
    <x v="0"/>
    <s v="United States"/>
    <s v="New York City"/>
    <x v="15"/>
    <n v="10035"/>
    <x v="3"/>
    <s v="FUR-BO-10002213"/>
    <x v="0"/>
    <x v="0"/>
    <s v="DMI Eclipse Executive Suite Bookcases"/>
    <n v="2003.9200000000003"/>
    <n v="5"/>
    <n v="0.2"/>
    <n v="-25.049000000000149"/>
  </r>
  <r>
    <n v="5920"/>
    <x v="2951"/>
    <x v="1"/>
    <x v="14"/>
    <d v="2012-09-23T00:00:00"/>
    <s v="Standard Class"/>
    <x v="724"/>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x v="724"/>
    <s v="Peter Fuller"/>
    <x v="0"/>
    <s v="United States"/>
    <s v="New York City"/>
    <x v="15"/>
    <n v="10035"/>
    <x v="3"/>
    <s v="TEC-AC-10003033"/>
    <x v="2"/>
    <x v="11"/>
    <s v="Plantronics CS510 - Over-the-Head monaural Wireless Headset System"/>
    <n v="659.9"/>
    <n v="2"/>
    <n v="0"/>
    <n v="217.76699999999994"/>
  </r>
  <r>
    <n v="5922"/>
    <x v="2951"/>
    <x v="1"/>
    <x v="14"/>
    <d v="2012-09-23T00:00:00"/>
    <s v="Standard Class"/>
    <x v="724"/>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x v="724"/>
    <s v="Peter Fuller"/>
    <x v="0"/>
    <s v="United States"/>
    <s v="New York City"/>
    <x v="15"/>
    <n v="10035"/>
    <x v="3"/>
    <s v="TEC-PH-10000169"/>
    <x v="2"/>
    <x v="7"/>
    <s v="ARKON Windshield Dashboard Air Vent Car Mount Holder"/>
    <n v="67.8"/>
    <n v="4"/>
    <n v="0"/>
    <n v="1.3559999999999945"/>
  </r>
  <r>
    <n v="5924"/>
    <x v="2952"/>
    <x v="0"/>
    <x v="491"/>
    <d v="2013-12-01T00:00:00"/>
    <s v="Second Class"/>
    <x v="158"/>
    <s v="Dean Katz"/>
    <x v="1"/>
    <s v="United States"/>
    <s v="New York City"/>
    <x v="15"/>
    <n v="10011"/>
    <x v="3"/>
    <s v="FUR-TA-10002958"/>
    <x v="0"/>
    <x v="3"/>
    <s v="Bevis Oval Conference Table, Walnut"/>
    <n v="313.17599999999999"/>
    <n v="2"/>
    <n v="0.4"/>
    <n v="-120.05080000000007"/>
  </r>
  <r>
    <n v="5925"/>
    <x v="2953"/>
    <x v="3"/>
    <x v="123"/>
    <d v="2014-11-23T00:00:00"/>
    <s v="Second Class"/>
    <x v="579"/>
    <s v="Richard Bierner"/>
    <x v="0"/>
    <s v="United States"/>
    <s v="Springfield"/>
    <x v="17"/>
    <n v="22153"/>
    <x v="0"/>
    <s v="OFF-AR-10001177"/>
    <x v="1"/>
    <x v="6"/>
    <s v="Newell 349"/>
    <n v="22.959999999999997"/>
    <n v="7"/>
    <n v="0"/>
    <n v="6.6583999999999968"/>
  </r>
  <r>
    <n v="5926"/>
    <x v="2954"/>
    <x v="3"/>
    <x v="95"/>
    <d v="2014-06-09T00:00:00"/>
    <s v="Standard Class"/>
    <x v="241"/>
    <s v="Giulietta Dortch"/>
    <x v="1"/>
    <s v="United States"/>
    <s v="Bellingham"/>
    <x v="4"/>
    <n v="98226"/>
    <x v="1"/>
    <s v="TEC-AC-10004975"/>
    <x v="2"/>
    <x v="11"/>
    <s v="Plantronics Audio 995 Wireless Stereo Headset"/>
    <n v="1099.5"/>
    <n v="10"/>
    <n v="0"/>
    <n v="362.83500000000004"/>
  </r>
  <r>
    <n v="5927"/>
    <x v="2955"/>
    <x v="2"/>
    <x v="918"/>
    <d v="2011-04-12T00:00:00"/>
    <s v="Standard Class"/>
    <x v="19"/>
    <s v="Ruben Ausman"/>
    <x v="1"/>
    <s v="United States"/>
    <s v="Decatur"/>
    <x v="19"/>
    <n v="35601"/>
    <x v="0"/>
    <s v="FUR-TA-10001086"/>
    <x v="0"/>
    <x v="3"/>
    <s v="SAFCO PlanMaster Boards, 60w x 37-1/2d, White Melamine"/>
    <n v="1215.92"/>
    <n v="8"/>
    <n v="0"/>
    <n v="316.13920000000007"/>
  </r>
  <r>
    <n v="5928"/>
    <x v="2956"/>
    <x v="2"/>
    <x v="856"/>
    <d v="2011-10-15T00:00:00"/>
    <s v="Standard Class"/>
    <x v="587"/>
    <s v="Dorothy Badders"/>
    <x v="1"/>
    <s v="United States"/>
    <s v="Fayetteville"/>
    <x v="36"/>
    <n v="72701"/>
    <x v="0"/>
    <s v="OFF-LA-10000240"/>
    <x v="1"/>
    <x v="2"/>
    <s v="Self-Adhesive Address Labels for Typewriters by Universal"/>
    <n v="7.31"/>
    <n v="1"/>
    <n v="0"/>
    <n v="3.4356999999999998"/>
  </r>
  <r>
    <n v="5929"/>
    <x v="2956"/>
    <x v="2"/>
    <x v="856"/>
    <d v="2011-10-15T00:00:00"/>
    <s v="Standard Class"/>
    <x v="587"/>
    <s v="Dorothy Badders"/>
    <x v="1"/>
    <s v="United States"/>
    <s v="Fayetteville"/>
    <x v="36"/>
    <n v="72701"/>
    <x v="0"/>
    <s v="FUR-FU-10002107"/>
    <x v="0"/>
    <x v="5"/>
    <s v="Eldon Pizzaz Desk Accessories"/>
    <n v="8.92"/>
    <n v="4"/>
    <n v="0"/>
    <n v="3.9248000000000003"/>
  </r>
  <r>
    <n v="5930"/>
    <x v="2957"/>
    <x v="3"/>
    <x v="437"/>
    <d v="2014-07-10T00:00:00"/>
    <s v="First Class"/>
    <x v="210"/>
    <s v="Rob Lucas"/>
    <x v="0"/>
    <s v="United States"/>
    <s v="Philadelphia"/>
    <x v="9"/>
    <n v="19120"/>
    <x v="3"/>
    <s v="FUR-BO-10001519"/>
    <x v="0"/>
    <x v="0"/>
    <s v="O'Sullivan 3-Shelf Heavy-Duty Bookcases"/>
    <n v="87.210000000000008"/>
    <n v="3"/>
    <n v="0.5"/>
    <n v="-45.349200000000003"/>
  </r>
  <r>
    <n v="5931"/>
    <x v="2957"/>
    <x v="3"/>
    <x v="437"/>
    <d v="2014-07-10T00:00:00"/>
    <s v="First Class"/>
    <x v="210"/>
    <s v="Rob Lucas"/>
    <x v="0"/>
    <s v="United States"/>
    <s v="Philadelphia"/>
    <x v="9"/>
    <n v="19120"/>
    <x v="3"/>
    <s v="OFF-PA-10004100"/>
    <x v="1"/>
    <x v="10"/>
    <s v="Xerox 216"/>
    <n v="15.552000000000003"/>
    <n v="3"/>
    <n v="0.2"/>
    <n v="5.4432"/>
  </r>
  <r>
    <n v="5932"/>
    <x v="2957"/>
    <x v="3"/>
    <x v="437"/>
    <d v="2014-07-10T00:00:00"/>
    <s v="First Class"/>
    <x v="210"/>
    <s v="Rob Lucas"/>
    <x v="0"/>
    <s v="United States"/>
    <s v="Philadelphia"/>
    <x v="9"/>
    <n v="19120"/>
    <x v="3"/>
    <s v="TEC-PH-10001363"/>
    <x v="2"/>
    <x v="7"/>
    <s v="Apple iPhone 5S"/>
    <n v="683.98799999999994"/>
    <n v="2"/>
    <n v="0.4"/>
    <n v="-113.9980000000001"/>
  </r>
  <r>
    <n v="5933"/>
    <x v="2957"/>
    <x v="3"/>
    <x v="437"/>
    <d v="2014-07-10T00:00:00"/>
    <s v="First Class"/>
    <x v="210"/>
    <s v="Rob Lucas"/>
    <x v="0"/>
    <s v="United States"/>
    <s v="Philadelphia"/>
    <x v="9"/>
    <n v="19120"/>
    <x v="3"/>
    <s v="OFF-ST-10004835"/>
    <x v="1"/>
    <x v="4"/>
    <s v="Plastic Stacking Crates &amp; Casters"/>
    <n v="13.392000000000001"/>
    <n v="3"/>
    <n v="0.2"/>
    <n v="1.0044"/>
  </r>
  <r>
    <n v="5934"/>
    <x v="2957"/>
    <x v="3"/>
    <x v="437"/>
    <d v="2014-07-10T00:00:00"/>
    <s v="First Class"/>
    <x v="210"/>
    <s v="Rob Lucas"/>
    <x v="0"/>
    <s v="United States"/>
    <s v="Philadelphia"/>
    <x v="9"/>
    <n v="19120"/>
    <x v="3"/>
    <s v="TEC-AC-10002018"/>
    <x v="2"/>
    <x v="11"/>
    <s v="AmazonBasics 3-Button USB Wired Mouse"/>
    <n v="16.776000000000003"/>
    <n v="3"/>
    <n v="0.2"/>
    <n v="4.8231000000000002"/>
  </r>
  <r>
    <n v="5935"/>
    <x v="2957"/>
    <x v="3"/>
    <x v="437"/>
    <d v="2014-07-10T00:00:00"/>
    <s v="First Class"/>
    <x v="210"/>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x v="46"/>
    <s v="Rick Bensley"/>
    <x v="2"/>
    <s v="United States"/>
    <s v="Seattle"/>
    <x v="4"/>
    <n v="98103"/>
    <x v="1"/>
    <s v="FUR-FU-10000221"/>
    <x v="0"/>
    <x v="5"/>
    <s v="Master Caster Door Stop, Brown"/>
    <n v="25.4"/>
    <n v="5"/>
    <n v="0"/>
    <n v="8.6359999999999992"/>
  </r>
  <r>
    <n v="5937"/>
    <x v="2958"/>
    <x v="0"/>
    <x v="975"/>
    <d v="2013-07-05T00:00:00"/>
    <s v="Same Day"/>
    <x v="46"/>
    <s v="Rick Bensley"/>
    <x v="2"/>
    <s v="United States"/>
    <s v="Seattle"/>
    <x v="4"/>
    <n v="98103"/>
    <x v="1"/>
    <s v="TEC-PH-10001198"/>
    <x v="2"/>
    <x v="7"/>
    <s v="Avaya 4621SW VoIP phone"/>
    <n v="177.48000000000002"/>
    <n v="3"/>
    <n v="0.2"/>
    <n v="19.966499999999982"/>
  </r>
  <r>
    <n v="5938"/>
    <x v="2958"/>
    <x v="0"/>
    <x v="975"/>
    <d v="2013-07-05T00:00:00"/>
    <s v="Same Day"/>
    <x v="46"/>
    <s v="Rick Bensley"/>
    <x v="2"/>
    <s v="United States"/>
    <s v="Seattle"/>
    <x v="4"/>
    <n v="98103"/>
    <x v="1"/>
    <s v="TEC-PH-10002564"/>
    <x v="2"/>
    <x v="7"/>
    <s v="OtterBox Defender Series Case - Samsung Galaxy S4"/>
    <n v="71.975999999999999"/>
    <n v="3"/>
    <n v="0.2"/>
    <n v="8.9969999999999892"/>
  </r>
  <r>
    <n v="5939"/>
    <x v="2959"/>
    <x v="3"/>
    <x v="240"/>
    <d v="2014-05-26T00:00:00"/>
    <s v="Standard Class"/>
    <x v="639"/>
    <s v="Jason Fortune-"/>
    <x v="0"/>
    <s v="United States"/>
    <s v="Plano"/>
    <x v="5"/>
    <n v="75023"/>
    <x v="2"/>
    <s v="TEC-PH-10003811"/>
    <x v="2"/>
    <x v="7"/>
    <s v="Jabra Supreme Plus Driver Edition Headset"/>
    <n v="95.992000000000004"/>
    <n v="1"/>
    <n v="0.2"/>
    <n v="9.5991999999999997"/>
  </r>
  <r>
    <n v="5940"/>
    <x v="2959"/>
    <x v="3"/>
    <x v="240"/>
    <d v="2014-05-26T00:00:00"/>
    <s v="Standard Class"/>
    <x v="639"/>
    <s v="Jason Fortune-"/>
    <x v="0"/>
    <s v="United States"/>
    <s v="Plano"/>
    <x v="5"/>
    <n v="75023"/>
    <x v="2"/>
    <s v="OFF-LA-10004178"/>
    <x v="1"/>
    <x v="2"/>
    <s v="Avery 491"/>
    <n v="13.216000000000001"/>
    <n v="4"/>
    <n v="0.2"/>
    <n v="4.2951999999999995"/>
  </r>
  <r>
    <n v="5941"/>
    <x v="2960"/>
    <x v="3"/>
    <x v="386"/>
    <d v="2014-10-15T00:00:00"/>
    <s v="Second Class"/>
    <x v="355"/>
    <s v="Robert Waldorf"/>
    <x v="0"/>
    <s v="United States"/>
    <s v="Los Angeles"/>
    <x v="1"/>
    <n v="90049"/>
    <x v="1"/>
    <s v="TEC-AC-10001465"/>
    <x v="2"/>
    <x v="11"/>
    <s v="SanDisk Cruzer 64 GB USB Flash Drive"/>
    <n v="435.84000000000003"/>
    <n v="12"/>
    <n v="0"/>
    <n v="130.75199999999995"/>
  </r>
  <r>
    <n v="5942"/>
    <x v="2960"/>
    <x v="3"/>
    <x v="386"/>
    <d v="2014-10-15T00:00:00"/>
    <s v="Second Class"/>
    <x v="355"/>
    <s v="Robert Waldorf"/>
    <x v="0"/>
    <s v="United States"/>
    <s v="Los Angeles"/>
    <x v="1"/>
    <n v="90049"/>
    <x v="1"/>
    <s v="OFF-AR-10000940"/>
    <x v="1"/>
    <x v="6"/>
    <s v="Newell 343"/>
    <n v="5.88"/>
    <n v="2"/>
    <n v="0"/>
    <n v="1.5876000000000001"/>
  </r>
  <r>
    <n v="5943"/>
    <x v="2961"/>
    <x v="0"/>
    <x v="876"/>
    <d v="2013-08-14T00:00:00"/>
    <s v="Standard Class"/>
    <x v="364"/>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x v="25"/>
    <s v="Janet Molinari"/>
    <x v="1"/>
    <s v="United States"/>
    <s v="Los Angeles"/>
    <x v="1"/>
    <n v="90036"/>
    <x v="1"/>
    <s v="FUR-FU-10000771"/>
    <x v="0"/>
    <x v="5"/>
    <s v="Eldon 200 Class Desk Accessories, Smoke"/>
    <n v="6.28"/>
    <n v="1"/>
    <n v="0"/>
    <n v="2.6376000000000004"/>
  </r>
  <r>
    <n v="5945"/>
    <x v="2962"/>
    <x v="2"/>
    <x v="55"/>
    <d v="2011-08-29T00:00:00"/>
    <s v="Standard Class"/>
    <x v="25"/>
    <s v="Janet Molinari"/>
    <x v="1"/>
    <s v="United States"/>
    <s v="Los Angeles"/>
    <x v="1"/>
    <n v="90036"/>
    <x v="1"/>
    <s v="TEC-AC-10002399"/>
    <x v="2"/>
    <x v="11"/>
    <s v="SanDisk Cruzer 32 GB USB Flash Drive"/>
    <n v="95.1"/>
    <n v="5"/>
    <n v="0"/>
    <n v="30.431999999999995"/>
  </r>
  <r>
    <n v="5946"/>
    <x v="2962"/>
    <x v="2"/>
    <x v="55"/>
    <d v="2011-08-29T00:00:00"/>
    <s v="Standard Class"/>
    <x v="25"/>
    <s v="Janet Molinari"/>
    <x v="1"/>
    <s v="United States"/>
    <s v="Los Angeles"/>
    <x v="1"/>
    <n v="90036"/>
    <x v="1"/>
    <s v="OFF-PA-10004983"/>
    <x v="1"/>
    <x v="10"/>
    <s v="Xerox 23"/>
    <n v="25.92"/>
    <n v="4"/>
    <n v="0"/>
    <n v="12.441600000000001"/>
  </r>
  <r>
    <n v="5947"/>
    <x v="2962"/>
    <x v="2"/>
    <x v="55"/>
    <d v="2011-08-29T00:00:00"/>
    <s v="Standard Class"/>
    <x v="25"/>
    <s v="Janet Molinari"/>
    <x v="1"/>
    <s v="United States"/>
    <s v="Los Angeles"/>
    <x v="1"/>
    <n v="90036"/>
    <x v="1"/>
    <s v="OFF-ST-10004258"/>
    <x v="1"/>
    <x v="4"/>
    <s v="Portable Personal File Box"/>
    <n v="48.84"/>
    <n v="4"/>
    <n v="0"/>
    <n v="13.186800000000005"/>
  </r>
  <r>
    <n v="5948"/>
    <x v="2963"/>
    <x v="1"/>
    <x v="471"/>
    <d v="2012-09-18T00:00:00"/>
    <s v="Second Class"/>
    <x v="534"/>
    <s v="Brad Eason"/>
    <x v="2"/>
    <s v="United States"/>
    <s v="Des Moines"/>
    <x v="23"/>
    <n v="50315"/>
    <x v="2"/>
    <s v="OFF-BI-10004040"/>
    <x v="1"/>
    <x v="8"/>
    <s v="Wilson Jones Impact Binders"/>
    <n v="25.9"/>
    <n v="5"/>
    <n v="0"/>
    <n v="12.690999999999999"/>
  </r>
  <r>
    <n v="5949"/>
    <x v="2964"/>
    <x v="3"/>
    <x v="916"/>
    <d v="2014-03-06T00:00:00"/>
    <s v="Same Day"/>
    <x v="118"/>
    <s v="Claudia Bergmann"/>
    <x v="1"/>
    <s v="United States"/>
    <s v="Southaven"/>
    <x v="35"/>
    <n v="38671"/>
    <x v="0"/>
    <s v="OFF-EN-10003862"/>
    <x v="1"/>
    <x v="12"/>
    <s v="Laser &amp; Ink Jet Business Envelopes"/>
    <n v="42.68"/>
    <n v="4"/>
    <n v="0"/>
    <n v="19.6328"/>
  </r>
  <r>
    <n v="5950"/>
    <x v="2964"/>
    <x v="3"/>
    <x v="916"/>
    <d v="2014-03-06T00:00:00"/>
    <s v="Same Day"/>
    <x v="118"/>
    <s v="Claudia Bergmann"/>
    <x v="1"/>
    <s v="United States"/>
    <s v="Southaven"/>
    <x v="35"/>
    <n v="38671"/>
    <x v="0"/>
    <s v="TEC-AC-10004571"/>
    <x v="2"/>
    <x v="11"/>
    <s v="Logitech G700s Rechargeable Gaming Mouse"/>
    <n v="299.96999999999997"/>
    <n v="3"/>
    <n v="0"/>
    <n v="125.98740000000001"/>
  </r>
  <r>
    <n v="5951"/>
    <x v="2964"/>
    <x v="3"/>
    <x v="916"/>
    <d v="2014-03-06T00:00:00"/>
    <s v="Same Day"/>
    <x v="118"/>
    <s v="Claudia Bergmann"/>
    <x v="1"/>
    <s v="United States"/>
    <s v="Southaven"/>
    <x v="35"/>
    <n v="38671"/>
    <x v="0"/>
    <s v="OFF-AP-10000891"/>
    <x v="1"/>
    <x v="9"/>
    <s v="Kensington 7 Outlet MasterPiece HOMEOFFICE Power Control Center"/>
    <n v="262.24"/>
    <n v="2"/>
    <n v="0"/>
    <n v="78.671999999999997"/>
  </r>
  <r>
    <n v="5952"/>
    <x v="2964"/>
    <x v="3"/>
    <x v="916"/>
    <d v="2014-03-06T00:00:00"/>
    <s v="Same Day"/>
    <x v="118"/>
    <s v="Claudia Bergmann"/>
    <x v="1"/>
    <s v="United States"/>
    <s v="Southaven"/>
    <x v="35"/>
    <n v="38671"/>
    <x v="0"/>
    <s v="OFF-BI-10002026"/>
    <x v="1"/>
    <x v="8"/>
    <s v="Ibico Recycled Linen-Style Covers"/>
    <n v="234.36"/>
    <n v="6"/>
    <n v="0"/>
    <n v="112.49279999999999"/>
  </r>
  <r>
    <n v="5953"/>
    <x v="2965"/>
    <x v="3"/>
    <x v="4"/>
    <d v="2014-04-22T00:00:00"/>
    <s v="Standard Class"/>
    <x v="174"/>
    <s v="Shirley Daniels"/>
    <x v="2"/>
    <s v="United States"/>
    <s v="Houston"/>
    <x v="5"/>
    <n v="77041"/>
    <x v="2"/>
    <s v="OFF-PA-10001826"/>
    <x v="1"/>
    <x v="10"/>
    <s v="Xerox 207"/>
    <n v="20.736000000000004"/>
    <n v="4"/>
    <n v="0.2"/>
    <n v="7.2576000000000001"/>
  </r>
  <r>
    <n v="5954"/>
    <x v="2966"/>
    <x v="2"/>
    <x v="809"/>
    <d v="2011-03-31T00:00:00"/>
    <s v="First Class"/>
    <x v="737"/>
    <s v="Susan Gilcrest"/>
    <x v="1"/>
    <s v="United States"/>
    <s v="New York City"/>
    <x v="15"/>
    <n v="10009"/>
    <x v="3"/>
    <s v="OFF-AR-10001231"/>
    <x v="1"/>
    <x v="6"/>
    <s v="Sanford EarthWrite Recycled Pencils, Medium Soft, #2"/>
    <n v="10.5"/>
    <n v="5"/>
    <n v="0"/>
    <n v="2.9400000000000004"/>
  </r>
  <r>
    <n v="5955"/>
    <x v="2967"/>
    <x v="2"/>
    <x v="7"/>
    <d v="2011-11-15T00:00:00"/>
    <s v="Second Class"/>
    <x v="747"/>
    <s v="Tom Stivers"/>
    <x v="1"/>
    <s v="United States"/>
    <s v="Reading"/>
    <x v="9"/>
    <n v="19601"/>
    <x v="3"/>
    <s v="FUR-FU-10000409"/>
    <x v="0"/>
    <x v="5"/>
    <s v="GE 4 Foot Flourescent Tube, 40 Watt"/>
    <n v="23.968000000000004"/>
    <n v="2"/>
    <n v="0.2"/>
    <n v="7.7896000000000001"/>
  </r>
  <r>
    <n v="5956"/>
    <x v="2967"/>
    <x v="2"/>
    <x v="7"/>
    <d v="2011-11-15T00:00:00"/>
    <s v="Second Class"/>
    <x v="747"/>
    <s v="Tom Stivers"/>
    <x v="1"/>
    <s v="United States"/>
    <s v="Reading"/>
    <x v="9"/>
    <n v="19601"/>
    <x v="3"/>
    <s v="FUR-BO-10002545"/>
    <x v="0"/>
    <x v="0"/>
    <s v="Atlantic Metals Mobile 3-Shelf Bookcases, Custom Colors"/>
    <n v="521.96"/>
    <n v="4"/>
    <n v="0.5"/>
    <n v="-250.54079999999999"/>
  </r>
  <r>
    <n v="5957"/>
    <x v="2968"/>
    <x v="0"/>
    <x v="299"/>
    <d v="2013-03-16T00:00:00"/>
    <s v="Second Class"/>
    <x v="158"/>
    <s v="Dean Katz"/>
    <x v="1"/>
    <s v="United States"/>
    <s v="San Francisco"/>
    <x v="1"/>
    <n v="94109"/>
    <x v="1"/>
    <s v="OFF-ST-10002756"/>
    <x v="1"/>
    <x v="4"/>
    <s v="Tennsco Stur-D-Stor Boltless Shelving, 5 Shelves, 24&quot; Deep, Sand"/>
    <n v="676.55"/>
    <n v="5"/>
    <n v="0"/>
    <n v="6.7655000000000598"/>
  </r>
  <r>
    <n v="5958"/>
    <x v="2968"/>
    <x v="0"/>
    <x v="299"/>
    <d v="2013-03-16T00:00:00"/>
    <s v="Second Class"/>
    <x v="158"/>
    <s v="Dean Katz"/>
    <x v="1"/>
    <s v="United States"/>
    <s v="San Francisco"/>
    <x v="1"/>
    <n v="94109"/>
    <x v="1"/>
    <s v="OFF-AP-10003842"/>
    <x v="1"/>
    <x v="9"/>
    <s v="Euro-Pro Shark Turbo Vacuum"/>
    <n v="154.9"/>
    <n v="5"/>
    <n v="0"/>
    <n v="40.274000000000001"/>
  </r>
  <r>
    <n v="5959"/>
    <x v="2968"/>
    <x v="0"/>
    <x v="299"/>
    <d v="2013-03-16T00:00:00"/>
    <s v="Second Class"/>
    <x v="158"/>
    <s v="Dean Katz"/>
    <x v="1"/>
    <s v="United States"/>
    <s v="San Francisco"/>
    <x v="1"/>
    <n v="94109"/>
    <x v="1"/>
    <s v="OFF-EN-10004459"/>
    <x v="1"/>
    <x v="12"/>
    <s v="Security-Tint Envelopes"/>
    <n v="30.56"/>
    <n v="4"/>
    <n v="0"/>
    <n v="14.974399999999999"/>
  </r>
  <r>
    <n v="5960"/>
    <x v="2968"/>
    <x v="0"/>
    <x v="299"/>
    <d v="2013-03-16T00:00:00"/>
    <s v="Second Class"/>
    <x v="158"/>
    <s v="Dean Katz"/>
    <x v="1"/>
    <s v="United States"/>
    <s v="San Francisco"/>
    <x v="1"/>
    <n v="94109"/>
    <x v="1"/>
    <s v="FUR-CH-10003746"/>
    <x v="0"/>
    <x v="1"/>
    <s v="Hon 4070 Series Pagoda Round Back Stacking Chairs"/>
    <n v="770.35200000000009"/>
    <n v="3"/>
    <n v="0.2"/>
    <n v="77.035199999999975"/>
  </r>
  <r>
    <n v="5961"/>
    <x v="2969"/>
    <x v="3"/>
    <x v="839"/>
    <d v="2014-02-15T00:00:00"/>
    <s v="Second Class"/>
    <x v="504"/>
    <s v="Marina Lichtenstein"/>
    <x v="1"/>
    <s v="United States"/>
    <s v="Los Angeles"/>
    <x v="1"/>
    <n v="90045"/>
    <x v="1"/>
    <s v="FUR-FU-10003142"/>
    <x v="0"/>
    <x v="5"/>
    <s v="Master Big Foot Doorstop, Beige"/>
    <n v="21.12"/>
    <n v="4"/>
    <n v="0"/>
    <n v="6.5471999999999984"/>
  </r>
  <r>
    <n v="5962"/>
    <x v="2970"/>
    <x v="2"/>
    <x v="7"/>
    <d v="2011-11-13T00:00:00"/>
    <s v="Second Class"/>
    <x v="15"/>
    <s v="Matt Abelman"/>
    <x v="2"/>
    <s v="United States"/>
    <s v="Los Angeles"/>
    <x v="1"/>
    <n v="90004"/>
    <x v="1"/>
    <s v="TEC-PH-10001425"/>
    <x v="2"/>
    <x v="7"/>
    <s v="Mophie Juice Pack Helium for iPhone"/>
    <n v="575.928"/>
    <n v="9"/>
    <n v="0.2"/>
    <n v="57.592799999999983"/>
  </r>
  <r>
    <n v="5963"/>
    <x v="2970"/>
    <x v="2"/>
    <x v="7"/>
    <d v="2011-11-13T00:00:00"/>
    <s v="Second Class"/>
    <x v="15"/>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x v="15"/>
    <s v="Matt Abelman"/>
    <x v="2"/>
    <s v="United States"/>
    <s v="Los Angeles"/>
    <x v="1"/>
    <n v="90004"/>
    <x v="1"/>
    <s v="OFF-PA-10003625"/>
    <x v="1"/>
    <x v="10"/>
    <s v="Xerox 1979"/>
    <n v="123.92"/>
    <n v="4"/>
    <n v="0"/>
    <n v="55.763999999999996"/>
  </r>
  <r>
    <n v="5965"/>
    <x v="2971"/>
    <x v="3"/>
    <x v="648"/>
    <d v="2014-08-26T00:00:00"/>
    <s v="Standard Class"/>
    <x v="756"/>
    <s v="Lisa Ryan"/>
    <x v="1"/>
    <s v="United States"/>
    <s v="San Francisco"/>
    <x v="1"/>
    <n v="94109"/>
    <x v="1"/>
    <s v="OFF-SU-10004768"/>
    <x v="1"/>
    <x v="14"/>
    <s v="Acme Kleencut Forged Steel Scissors"/>
    <n v="17.22"/>
    <n v="3"/>
    <n v="0"/>
    <n v="5.1659999999999986"/>
  </r>
  <r>
    <n v="5966"/>
    <x v="2971"/>
    <x v="3"/>
    <x v="648"/>
    <d v="2014-08-26T00:00:00"/>
    <s v="Standard Class"/>
    <x v="756"/>
    <s v="Lisa Ryan"/>
    <x v="1"/>
    <s v="United States"/>
    <s v="San Francisco"/>
    <x v="1"/>
    <n v="94109"/>
    <x v="1"/>
    <s v="OFF-ST-10000777"/>
    <x v="1"/>
    <x v="4"/>
    <s v="Companion Letter/Legal File, Black"/>
    <n v="226.56"/>
    <n v="6"/>
    <n v="0"/>
    <n v="63.436800000000005"/>
  </r>
  <r>
    <n v="5967"/>
    <x v="2971"/>
    <x v="3"/>
    <x v="648"/>
    <d v="2014-08-26T00:00:00"/>
    <s v="Standard Class"/>
    <x v="756"/>
    <s v="Lisa Ryan"/>
    <x v="1"/>
    <s v="United States"/>
    <s v="San Francisco"/>
    <x v="1"/>
    <n v="94109"/>
    <x v="1"/>
    <s v="TEC-PH-10003171"/>
    <x v="2"/>
    <x v="7"/>
    <s v="Plantronics Encore H101 Dual Earpieces Headset"/>
    <n v="107.88"/>
    <n v="3"/>
    <n v="0.2"/>
    <n v="10.787999999999997"/>
  </r>
  <r>
    <n v="5968"/>
    <x v="2972"/>
    <x v="0"/>
    <x v="804"/>
    <d v="2013-01-17T00:00:00"/>
    <s v="First Class"/>
    <x v="336"/>
    <s v="Bill Eplett"/>
    <x v="2"/>
    <s v="United States"/>
    <s v="New York City"/>
    <x v="15"/>
    <n v="10009"/>
    <x v="3"/>
    <s v="OFF-PA-10001033"/>
    <x v="1"/>
    <x v="10"/>
    <s v="Xerox 1893"/>
    <n v="81.98"/>
    <n v="2"/>
    <n v="0"/>
    <n v="40.170200000000001"/>
  </r>
  <r>
    <n v="5969"/>
    <x v="2973"/>
    <x v="2"/>
    <x v="836"/>
    <d v="2011-07-22T00:00:00"/>
    <s v="First Class"/>
    <x v="230"/>
    <s v="Charles Crestani"/>
    <x v="0"/>
    <s v="United States"/>
    <s v="San Diego"/>
    <x v="1"/>
    <n v="92105"/>
    <x v="1"/>
    <s v="OFF-PA-10000418"/>
    <x v="1"/>
    <x v="10"/>
    <s v="Xerox 189"/>
    <n v="104.85"/>
    <n v="1"/>
    <n v="0"/>
    <n v="50.327999999999996"/>
  </r>
  <r>
    <n v="5970"/>
    <x v="2973"/>
    <x v="2"/>
    <x v="836"/>
    <d v="2011-07-22T00:00:00"/>
    <s v="First Class"/>
    <x v="230"/>
    <s v="Charles Crestani"/>
    <x v="0"/>
    <s v="United States"/>
    <s v="San Diego"/>
    <x v="1"/>
    <n v="92105"/>
    <x v="1"/>
    <s v="OFF-BI-10001982"/>
    <x v="1"/>
    <x v="8"/>
    <s v="Wilson Jones Custom Binder Spines &amp; Labels"/>
    <n v="8.7040000000000006"/>
    <n v="2"/>
    <n v="0.2"/>
    <n v="3.1551999999999998"/>
  </r>
  <r>
    <n v="5971"/>
    <x v="2973"/>
    <x v="2"/>
    <x v="836"/>
    <d v="2011-07-22T00:00:00"/>
    <s v="First Class"/>
    <x v="230"/>
    <s v="Charles Crestani"/>
    <x v="0"/>
    <s v="United States"/>
    <s v="San Diego"/>
    <x v="1"/>
    <n v="92105"/>
    <x v="1"/>
    <s v="OFF-PA-10002230"/>
    <x v="1"/>
    <x v="10"/>
    <s v="Xerox 1897"/>
    <n v="19.920000000000002"/>
    <n v="4"/>
    <n v="0"/>
    <n v="9.7608000000000015"/>
  </r>
  <r>
    <n v="5972"/>
    <x v="2973"/>
    <x v="2"/>
    <x v="836"/>
    <d v="2011-07-22T00:00:00"/>
    <s v="First Class"/>
    <x v="230"/>
    <s v="Charles Crestani"/>
    <x v="0"/>
    <s v="United States"/>
    <s v="San Diego"/>
    <x v="1"/>
    <n v="92105"/>
    <x v="1"/>
    <s v="FUR-FU-10003577"/>
    <x v="0"/>
    <x v="5"/>
    <s v="Nu-Dell Leatherette Frames"/>
    <n v="43.019999999999996"/>
    <n v="3"/>
    <n v="0"/>
    <n v="15.4872"/>
  </r>
  <r>
    <n v="5973"/>
    <x v="2974"/>
    <x v="3"/>
    <x v="695"/>
    <d v="2014-02-12T00:00:00"/>
    <s v="Standard Class"/>
    <x v="42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x v="82"/>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x v="140"/>
    <s v="Doug Bickford"/>
    <x v="0"/>
    <s v="United States"/>
    <s v="Charlotte"/>
    <x v="3"/>
    <n v="28205"/>
    <x v="0"/>
    <s v="OFF-ST-10000676"/>
    <x v="1"/>
    <x v="4"/>
    <s v="Fellowes Econo/Stor Drawers"/>
    <n v="387.72"/>
    <n v="5"/>
    <n v="0.2"/>
    <n v="-67.851000000000028"/>
  </r>
  <r>
    <n v="5976"/>
    <x v="2977"/>
    <x v="3"/>
    <x v="1002"/>
    <d v="2014-07-18T00:00:00"/>
    <s v="Standard Class"/>
    <x v="645"/>
    <s v="Rick Reed"/>
    <x v="1"/>
    <s v="United States"/>
    <s v="Overland Park"/>
    <x v="41"/>
    <n v="66212"/>
    <x v="2"/>
    <s v="OFF-ST-10001496"/>
    <x v="1"/>
    <x v="4"/>
    <s v="Standard Rollaway File with Lock"/>
    <n v="360.38"/>
    <n v="2"/>
    <n v="0"/>
    <n v="93.698800000000006"/>
  </r>
  <r>
    <n v="5977"/>
    <x v="2977"/>
    <x v="3"/>
    <x v="1002"/>
    <d v="2014-07-18T00:00:00"/>
    <s v="Standard Class"/>
    <x v="645"/>
    <s v="Rick Reed"/>
    <x v="1"/>
    <s v="United States"/>
    <s v="Overland Park"/>
    <x v="41"/>
    <n v="66212"/>
    <x v="2"/>
    <s v="OFF-PA-10003673"/>
    <x v="1"/>
    <x v="10"/>
    <s v="Strathmore Photo Mount Cards"/>
    <n v="13.56"/>
    <n v="2"/>
    <n v="0"/>
    <n v="6.2375999999999996"/>
  </r>
  <r>
    <n v="5978"/>
    <x v="2978"/>
    <x v="3"/>
    <x v="558"/>
    <d v="2014-04-26T00:00:00"/>
    <s v="First Class"/>
    <x v="603"/>
    <s v="Susan Vittorini"/>
    <x v="0"/>
    <s v="United States"/>
    <s v="Mesa"/>
    <x v="16"/>
    <n v="85204"/>
    <x v="1"/>
    <s v="TEC-PH-10004614"/>
    <x v="2"/>
    <x v="7"/>
    <s v="AT&amp;T 841000 Phone"/>
    <n v="552"/>
    <n v="10"/>
    <n v="0.2"/>
    <n v="34.5"/>
  </r>
  <r>
    <n v="5979"/>
    <x v="2979"/>
    <x v="2"/>
    <x v="557"/>
    <d v="2011-09-13T00:00:00"/>
    <s v="Standard Class"/>
    <x v="46"/>
    <s v="Rick Bensley"/>
    <x v="2"/>
    <s v="United States"/>
    <s v="Tulsa"/>
    <x v="26"/>
    <n v="74133"/>
    <x v="2"/>
    <s v="FUR-TA-10001039"/>
    <x v="0"/>
    <x v="3"/>
    <s v="KI Adjustable-Height Table"/>
    <n v="429.90000000000003"/>
    <n v="5"/>
    <n v="0"/>
    <n v="111.77400000000003"/>
  </r>
  <r>
    <n v="5980"/>
    <x v="2979"/>
    <x v="2"/>
    <x v="557"/>
    <d v="2011-09-13T00:00:00"/>
    <s v="Standard Class"/>
    <x v="46"/>
    <s v="Rick Bensley"/>
    <x v="2"/>
    <s v="United States"/>
    <s v="Tulsa"/>
    <x v="26"/>
    <n v="74133"/>
    <x v="2"/>
    <s v="OFF-BI-10000474"/>
    <x v="1"/>
    <x v="8"/>
    <s v="Avery Recycled Flexi-View Covers for Binding Systems"/>
    <n v="32.06"/>
    <n v="2"/>
    <n v="0"/>
    <n v="15.3888"/>
  </r>
  <r>
    <n v="5981"/>
    <x v="2979"/>
    <x v="2"/>
    <x v="557"/>
    <d v="2011-09-13T00:00:00"/>
    <s v="Standard Class"/>
    <x v="46"/>
    <s v="Rick Bensley"/>
    <x v="2"/>
    <s v="United States"/>
    <s v="Tulsa"/>
    <x v="26"/>
    <n v="74133"/>
    <x v="2"/>
    <s v="FUR-CH-10004698"/>
    <x v="0"/>
    <x v="1"/>
    <s v="Padded Folding Chairs, Black, 4/Carton"/>
    <n v="161.96"/>
    <n v="2"/>
    <n v="0"/>
    <n v="45.348800000000011"/>
  </r>
  <r>
    <n v="5982"/>
    <x v="2979"/>
    <x v="2"/>
    <x v="557"/>
    <d v="2011-09-13T00:00:00"/>
    <s v="Standard Class"/>
    <x v="46"/>
    <s v="Rick Bensley"/>
    <x v="2"/>
    <s v="United States"/>
    <s v="Tulsa"/>
    <x v="26"/>
    <n v="74133"/>
    <x v="2"/>
    <s v="OFF-ST-10003327"/>
    <x v="1"/>
    <x v="4"/>
    <s v="Akro-Mils 12-Gallon Tote"/>
    <n v="19.86"/>
    <n v="2"/>
    <n v="0"/>
    <n v="5.7593999999999976"/>
  </r>
  <r>
    <n v="5983"/>
    <x v="2980"/>
    <x v="0"/>
    <x v="831"/>
    <d v="2013-11-29T00:00:00"/>
    <s v="Standard Class"/>
    <x v="160"/>
    <s v="Mike Vittorini"/>
    <x v="0"/>
    <s v="United States"/>
    <s v="New York City"/>
    <x v="15"/>
    <n v="10035"/>
    <x v="3"/>
    <s v="OFF-PA-10000232"/>
    <x v="1"/>
    <x v="10"/>
    <s v="Xerox 1975"/>
    <n v="12.96"/>
    <n v="2"/>
    <n v="0"/>
    <n v="6.3504000000000005"/>
  </r>
  <r>
    <n v="5984"/>
    <x v="2981"/>
    <x v="3"/>
    <x v="118"/>
    <d v="2014-09-19T00:00:00"/>
    <s v="Second Class"/>
    <x v="699"/>
    <s v="Evan Henry"/>
    <x v="0"/>
    <s v="United States"/>
    <s v="Philadelphia"/>
    <x v="9"/>
    <n v="19143"/>
    <x v="3"/>
    <s v="OFF-PA-10003657"/>
    <x v="1"/>
    <x v="10"/>
    <s v="Xerox 1927"/>
    <n v="20.544000000000004"/>
    <n v="6"/>
    <n v="0.2"/>
    <n v="6.4199999999999964"/>
  </r>
  <r>
    <n v="5985"/>
    <x v="2982"/>
    <x v="0"/>
    <x v="1080"/>
    <d v="2013-07-26T00:00:00"/>
    <s v="Standard Class"/>
    <x v="559"/>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x v="559"/>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x v="559"/>
    <s v="Joy Smith"/>
    <x v="0"/>
    <s v="United States"/>
    <s v="Hattiesburg"/>
    <x v="35"/>
    <n v="39401"/>
    <x v="0"/>
    <s v="OFF-ST-10002485"/>
    <x v="1"/>
    <x v="4"/>
    <s v="Rogers Deluxe File Chest"/>
    <n v="87.92"/>
    <n v="4"/>
    <n v="0"/>
    <n v="0.87919999999999732"/>
  </r>
  <r>
    <n v="5988"/>
    <x v="2982"/>
    <x v="0"/>
    <x v="1080"/>
    <d v="2013-07-26T00:00:00"/>
    <s v="Standard Class"/>
    <x v="559"/>
    <s v="Joy Smith"/>
    <x v="0"/>
    <s v="United States"/>
    <s v="Hattiesburg"/>
    <x v="35"/>
    <n v="39401"/>
    <x v="0"/>
    <s v="OFF-PA-10001033"/>
    <x v="1"/>
    <x v="10"/>
    <s v="Xerox 1893"/>
    <n v="245.94"/>
    <n v="6"/>
    <n v="0"/>
    <n v="120.51060000000001"/>
  </r>
  <r>
    <n v="5989"/>
    <x v="2982"/>
    <x v="0"/>
    <x v="1080"/>
    <d v="2013-07-26T00:00:00"/>
    <s v="Standard Class"/>
    <x v="559"/>
    <s v="Joy Smith"/>
    <x v="0"/>
    <s v="United States"/>
    <s v="Hattiesburg"/>
    <x v="35"/>
    <n v="39401"/>
    <x v="0"/>
    <s v="OFF-BI-10000404"/>
    <x v="1"/>
    <x v="8"/>
    <s v="Avery Printable Repositionable Plastic Tabs"/>
    <n v="8.6"/>
    <n v="1"/>
    <n v="0"/>
    <n v="4.0419999999999998"/>
  </r>
  <r>
    <n v="5990"/>
    <x v="2982"/>
    <x v="0"/>
    <x v="1080"/>
    <d v="2013-07-26T00:00:00"/>
    <s v="Standard Class"/>
    <x v="559"/>
    <s v="Joy Smith"/>
    <x v="0"/>
    <s v="United States"/>
    <s v="Hattiesburg"/>
    <x v="35"/>
    <n v="39401"/>
    <x v="0"/>
    <s v="FUR-BO-10003546"/>
    <x v="0"/>
    <x v="0"/>
    <s v="Hon 4-Shelf Metal Bookcases"/>
    <n v="504.90000000000003"/>
    <n v="5"/>
    <n v="0"/>
    <n v="126.22500000000002"/>
  </r>
  <r>
    <n v="5991"/>
    <x v="2983"/>
    <x v="3"/>
    <x v="175"/>
    <d v="2014-09-22T00:00:00"/>
    <s v="Standard Class"/>
    <x v="301"/>
    <s v="Erica Smith"/>
    <x v="0"/>
    <s v="United States"/>
    <s v="Los Angeles"/>
    <x v="1"/>
    <n v="90049"/>
    <x v="1"/>
    <s v="OFF-BI-10004390"/>
    <x v="1"/>
    <x v="8"/>
    <s v="GBC DocuBind 200 Manual Binding Machine"/>
    <n v="2357.4880000000003"/>
    <n v="7"/>
    <n v="0.2"/>
    <n v="884.05799999999999"/>
  </r>
  <r>
    <n v="5992"/>
    <x v="2983"/>
    <x v="3"/>
    <x v="175"/>
    <d v="2014-09-22T00:00:00"/>
    <s v="Standard Class"/>
    <x v="301"/>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x v="301"/>
    <s v="Erica Smith"/>
    <x v="0"/>
    <s v="United States"/>
    <s v="Los Angeles"/>
    <x v="1"/>
    <n v="90049"/>
    <x v="1"/>
    <s v="FUR-CH-10003396"/>
    <x v="0"/>
    <x v="1"/>
    <s v="Global Deluxe Steno Chair"/>
    <n v="184.75200000000001"/>
    <n v="3"/>
    <n v="0.2"/>
    <n v="-20.784600000000012"/>
  </r>
  <r>
    <n v="5994"/>
    <x v="2984"/>
    <x v="0"/>
    <x v="25"/>
    <d v="2013-12-12T00:00:00"/>
    <s v="Same Day"/>
    <x v="374"/>
    <s v="Noel Staavos"/>
    <x v="1"/>
    <s v="United States"/>
    <s v="Columbus"/>
    <x v="24"/>
    <n v="43229"/>
    <x v="3"/>
    <s v="OFF-ST-10001558"/>
    <x v="1"/>
    <x v="4"/>
    <s v="Acco Perma 4000 Stacking Storage Drawers"/>
    <n v="64.959999999999994"/>
    <n v="5"/>
    <n v="0.2"/>
    <n v="-4.0599999999999987"/>
  </r>
  <r>
    <n v="5995"/>
    <x v="2984"/>
    <x v="0"/>
    <x v="25"/>
    <d v="2013-12-12T00:00:00"/>
    <s v="Same Day"/>
    <x v="374"/>
    <s v="Noel Staavos"/>
    <x v="1"/>
    <s v="United States"/>
    <s v="Columbus"/>
    <x v="24"/>
    <n v="43229"/>
    <x v="3"/>
    <s v="OFF-SU-10004782"/>
    <x v="1"/>
    <x v="14"/>
    <s v="Elite 5&quot; Scissors"/>
    <n v="13.52"/>
    <n v="2"/>
    <n v="0.2"/>
    <n v="1.6899999999999986"/>
  </r>
  <r>
    <n v="5996"/>
    <x v="2984"/>
    <x v="0"/>
    <x v="25"/>
    <d v="2013-12-12T00:00:00"/>
    <s v="Same Day"/>
    <x v="374"/>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x v="374"/>
    <s v="Noel Staavos"/>
    <x v="1"/>
    <s v="United States"/>
    <s v="Columbus"/>
    <x v="24"/>
    <n v="43229"/>
    <x v="3"/>
    <s v="OFF-AP-10000576"/>
    <x v="1"/>
    <x v="9"/>
    <s v="Belkin 325VA UPS Surge Protector, 6'"/>
    <n v="387.13600000000002"/>
    <n v="4"/>
    <n v="0.2"/>
    <n v="24.196000000000012"/>
  </r>
  <r>
    <n v="5998"/>
    <x v="2984"/>
    <x v="0"/>
    <x v="25"/>
    <d v="2013-12-12T00:00:00"/>
    <s v="Same Day"/>
    <x v="374"/>
    <s v="Noel Staavos"/>
    <x v="1"/>
    <s v="United States"/>
    <s v="Columbus"/>
    <x v="24"/>
    <n v="43229"/>
    <x v="3"/>
    <s v="FUR-TA-10003008"/>
    <x v="0"/>
    <x v="3"/>
    <s v="Lesro Round Back Collection Coffee Table, End Table"/>
    <n v="328.59000000000003"/>
    <n v="3"/>
    <n v="0.4"/>
    <n v="-147.8655"/>
  </r>
  <r>
    <n v="5999"/>
    <x v="2985"/>
    <x v="2"/>
    <x v="325"/>
    <d v="2011-12-14T00:00:00"/>
    <s v="Standard Class"/>
    <x v="64"/>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x v="64"/>
    <s v="Sally Hughsby"/>
    <x v="1"/>
    <s v="United States"/>
    <s v="Caldwell"/>
    <x v="45"/>
    <n v="83605"/>
    <x v="1"/>
    <s v="OFF-PA-10000019"/>
    <x v="1"/>
    <x v="10"/>
    <s v="Xerox 1931"/>
    <n v="25.92"/>
    <n v="4"/>
    <n v="0"/>
    <n v="12.441600000000001"/>
  </r>
  <r>
    <n v="6001"/>
    <x v="2985"/>
    <x v="2"/>
    <x v="325"/>
    <d v="2011-12-14T00:00:00"/>
    <s v="Standard Class"/>
    <x v="64"/>
    <s v="Sally Hughsby"/>
    <x v="1"/>
    <s v="United States"/>
    <s v="Caldwell"/>
    <x v="45"/>
    <n v="83605"/>
    <x v="1"/>
    <s v="OFF-PA-10002222"/>
    <x v="1"/>
    <x v="10"/>
    <s v="Xerox Color Copier Paper, 11&quot; x 17&quot;, Ream"/>
    <n v="91.36"/>
    <n v="4"/>
    <n v="0"/>
    <n v="42.025599999999997"/>
  </r>
  <r>
    <n v="6002"/>
    <x v="2986"/>
    <x v="2"/>
    <x v="736"/>
    <d v="2011-12-17T00:00:00"/>
    <s v="Standard Class"/>
    <x v="575"/>
    <s v="Randy Ferguson"/>
    <x v="1"/>
    <s v="United States"/>
    <s v="Phoenix"/>
    <x v="16"/>
    <n v="85023"/>
    <x v="1"/>
    <s v="FUR-FU-10002553"/>
    <x v="0"/>
    <x v="5"/>
    <s v="Electrix Incandescent Magnifying Lamp, Black"/>
    <n v="87.960000000000008"/>
    <n v="3"/>
    <n v="0.2"/>
    <n v="7.6965000000000039"/>
  </r>
  <r>
    <n v="6003"/>
    <x v="2986"/>
    <x v="2"/>
    <x v="736"/>
    <d v="2011-12-17T00:00:00"/>
    <s v="Standard Class"/>
    <x v="575"/>
    <s v="Randy Ferguson"/>
    <x v="1"/>
    <s v="United States"/>
    <s v="Phoenix"/>
    <x v="16"/>
    <n v="85023"/>
    <x v="1"/>
    <s v="OFF-BI-10002103"/>
    <x v="1"/>
    <x v="8"/>
    <s v="Cardinal Slant-D Ring Binder, Heavy Gauge Vinyl"/>
    <n v="5.2140000000000004"/>
    <n v="2"/>
    <n v="0.7"/>
    <n v="-4.1711999999999989"/>
  </r>
  <r>
    <n v="6004"/>
    <x v="2987"/>
    <x v="3"/>
    <x v="296"/>
    <d v="2014-09-28T00:00:00"/>
    <s v="Standard Class"/>
    <x v="297"/>
    <s v="Dan Lawera"/>
    <x v="0"/>
    <s v="United States"/>
    <s v="Miami"/>
    <x v="2"/>
    <n v="33142"/>
    <x v="0"/>
    <s v="OFF-BI-10002794"/>
    <x v="1"/>
    <x v="8"/>
    <s v="Avery Trapezoid Ring Binder, 3&quot; Capacity, Black, 1040 sheets"/>
    <n v="12.294"/>
    <n v="1"/>
    <n v="0.7"/>
    <n v="-8.6057999999999986"/>
  </r>
  <r>
    <n v="6005"/>
    <x v="2988"/>
    <x v="3"/>
    <x v="210"/>
    <d v="2014-09-12T00:00:00"/>
    <s v="Standard Class"/>
    <x v="369"/>
    <s v="Allen Goldenen"/>
    <x v="0"/>
    <s v="United States"/>
    <s v="Los Angeles"/>
    <x v="1"/>
    <n v="90004"/>
    <x v="1"/>
    <s v="FUR-FU-10002597"/>
    <x v="0"/>
    <x v="5"/>
    <s v="C-Line Magnetic Cubicle Keepers, Clear Polypropylene"/>
    <n v="19.760000000000002"/>
    <n v="4"/>
    <n v="0"/>
    <n v="8.2992000000000008"/>
  </r>
  <r>
    <n v="6006"/>
    <x v="2989"/>
    <x v="1"/>
    <x v="121"/>
    <d v="2012-11-07T00:00:00"/>
    <s v="Standard Class"/>
    <x v="573"/>
    <s v="Scot Wooten"/>
    <x v="0"/>
    <s v="United States"/>
    <s v="Troy"/>
    <x v="15"/>
    <n v="12180"/>
    <x v="3"/>
    <s v="FUR-CH-10003535"/>
    <x v="0"/>
    <x v="1"/>
    <s v="Global Armless Task Chair, Royal Blue"/>
    <n v="109.764"/>
    <n v="2"/>
    <n v="0.1"/>
    <n v="8.5371999999999968"/>
  </r>
  <r>
    <n v="6007"/>
    <x v="2990"/>
    <x v="3"/>
    <x v="157"/>
    <d v="2014-12-19T00:00:00"/>
    <s v="Standard Class"/>
    <x v="471"/>
    <s v="Katherine Nockton"/>
    <x v="1"/>
    <s v="United States"/>
    <s v="New Bedford"/>
    <x v="31"/>
    <n v="2740"/>
    <x v="3"/>
    <s v="TEC-PH-10001527"/>
    <x v="2"/>
    <x v="7"/>
    <s v="Plantronics MX500i Earset"/>
    <n v="128.85000000000002"/>
    <n v="3"/>
    <n v="0"/>
    <n v="3.8654999999999973"/>
  </r>
  <r>
    <n v="6008"/>
    <x v="2991"/>
    <x v="3"/>
    <x v="719"/>
    <d v="2014-04-04T00:00:00"/>
    <s v="First Class"/>
    <x v="334"/>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x v="52"/>
    <s v="Clay Ludtke"/>
    <x v="0"/>
    <s v="United States"/>
    <s v="Los Angeles"/>
    <x v="1"/>
    <n v="90049"/>
    <x v="1"/>
    <s v="OFF-PA-10000595"/>
    <x v="1"/>
    <x v="10"/>
    <s v="Xerox 1929"/>
    <n v="68.52"/>
    <n v="3"/>
    <n v="0"/>
    <n v="31.519199999999998"/>
  </r>
  <r>
    <n v="6010"/>
    <x v="2992"/>
    <x v="1"/>
    <x v="1081"/>
    <d v="2013-01-03T00:00:00"/>
    <s v="Standard Class"/>
    <x v="52"/>
    <s v="Clay Ludtke"/>
    <x v="0"/>
    <s v="United States"/>
    <s v="Los Angeles"/>
    <x v="1"/>
    <n v="90049"/>
    <x v="1"/>
    <s v="OFF-ST-10000798"/>
    <x v="1"/>
    <x v="4"/>
    <s v="2300 Heavy-Duty Transfer File Systems by Perma"/>
    <n v="74.94"/>
    <n v="3"/>
    <n v="0"/>
    <n v="14.238599999999995"/>
  </r>
  <r>
    <n v="6011"/>
    <x v="2992"/>
    <x v="1"/>
    <x v="1081"/>
    <d v="2013-01-03T00:00:00"/>
    <s v="Standard Class"/>
    <x v="52"/>
    <s v="Clay Ludtke"/>
    <x v="0"/>
    <s v="United States"/>
    <s v="Los Angeles"/>
    <x v="1"/>
    <n v="90049"/>
    <x v="1"/>
    <s v="TEC-MA-10004002"/>
    <x v="2"/>
    <x v="15"/>
    <s v="Zebra GX420t Direct Thermal/Thermal Transfer Printer"/>
    <n v="2548.5600000000004"/>
    <n v="6"/>
    <n v="0.2"/>
    <n v="286.71299999999962"/>
  </r>
  <r>
    <n v="6012"/>
    <x v="2992"/>
    <x v="1"/>
    <x v="1081"/>
    <d v="2013-01-03T00:00:00"/>
    <s v="Standard Class"/>
    <x v="52"/>
    <s v="Clay Ludtke"/>
    <x v="0"/>
    <s v="United States"/>
    <s v="Los Angeles"/>
    <x v="1"/>
    <n v="90049"/>
    <x v="1"/>
    <s v="OFF-EN-10003296"/>
    <x v="1"/>
    <x v="12"/>
    <s v="Tyvek Side-Opening Peel &amp; Seel Expanding Envelopes"/>
    <n v="271.44"/>
    <n v="3"/>
    <n v="0"/>
    <n v="122.148"/>
  </r>
  <r>
    <n v="6013"/>
    <x v="2992"/>
    <x v="1"/>
    <x v="1081"/>
    <d v="2013-01-03T00:00:00"/>
    <s v="Standard Class"/>
    <x v="52"/>
    <s v="Clay Ludtke"/>
    <x v="0"/>
    <s v="United States"/>
    <s v="Los Angeles"/>
    <x v="1"/>
    <n v="90049"/>
    <x v="1"/>
    <s v="TEC-PH-10004345"/>
    <x v="2"/>
    <x v="7"/>
    <s v="Cisco SPA 502G IP Phone"/>
    <n v="287.88"/>
    <n v="3"/>
    <n v="0.2"/>
    <n v="35.984999999999999"/>
  </r>
  <r>
    <n v="6014"/>
    <x v="2993"/>
    <x v="0"/>
    <x v="612"/>
    <d v="2013-03-12T00:00:00"/>
    <s v="First Class"/>
    <x v="580"/>
    <s v="Karen Ferguson"/>
    <x v="2"/>
    <s v="United States"/>
    <s v="Los Angeles"/>
    <x v="1"/>
    <n v="90008"/>
    <x v="1"/>
    <s v="OFF-PA-10004405"/>
    <x v="1"/>
    <x v="10"/>
    <s v="Rediform Voice Mail Log Books"/>
    <n v="14.9"/>
    <n v="5"/>
    <n v="0"/>
    <n v="7.1519999999999992"/>
  </r>
  <r>
    <n v="6015"/>
    <x v="2993"/>
    <x v="0"/>
    <x v="612"/>
    <d v="2013-03-12T00:00:00"/>
    <s v="First Class"/>
    <x v="580"/>
    <s v="Karen Ferguson"/>
    <x v="2"/>
    <s v="United States"/>
    <s v="Los Angeles"/>
    <x v="1"/>
    <n v="90008"/>
    <x v="1"/>
    <s v="TEC-PH-10002885"/>
    <x v="2"/>
    <x v="7"/>
    <s v="Apple iPhone 5"/>
    <n v="4158.9120000000003"/>
    <n v="8"/>
    <n v="0.2"/>
    <n v="363.90480000000025"/>
  </r>
  <r>
    <n v="6016"/>
    <x v="2994"/>
    <x v="2"/>
    <x v="322"/>
    <d v="2011-04-12T00:00:00"/>
    <s v="Standard Class"/>
    <x v="672"/>
    <s v="Andy Yotov"/>
    <x v="1"/>
    <s v="United States"/>
    <s v="Los Angeles"/>
    <x v="1"/>
    <n v="90049"/>
    <x v="1"/>
    <s v="FUR-FU-10000747"/>
    <x v="0"/>
    <x v="5"/>
    <s v="Tenex B1-RE Series Chair Mats for Low Pile Carpets"/>
    <n v="91.96"/>
    <n v="2"/>
    <n v="0"/>
    <n v="15.633199999999988"/>
  </r>
  <r>
    <n v="6017"/>
    <x v="2994"/>
    <x v="2"/>
    <x v="322"/>
    <d v="2011-04-12T00:00:00"/>
    <s v="Standard Class"/>
    <x v="672"/>
    <s v="Andy Yotov"/>
    <x v="1"/>
    <s v="United States"/>
    <s v="Los Angeles"/>
    <x v="1"/>
    <n v="90049"/>
    <x v="1"/>
    <s v="FUR-FU-10001918"/>
    <x v="0"/>
    <x v="5"/>
    <s v="C-Line Cubicle Keepers Polyproplyene Holder With Velcro Backings"/>
    <n v="33.11"/>
    <n v="7"/>
    <n v="0"/>
    <n v="12.912900000000004"/>
  </r>
  <r>
    <n v="6018"/>
    <x v="2994"/>
    <x v="2"/>
    <x v="322"/>
    <d v="2011-04-12T00:00:00"/>
    <s v="Standard Class"/>
    <x v="672"/>
    <s v="Andy Yotov"/>
    <x v="1"/>
    <s v="United States"/>
    <s v="Los Angeles"/>
    <x v="1"/>
    <n v="90049"/>
    <x v="1"/>
    <s v="OFF-PA-10003309"/>
    <x v="1"/>
    <x v="10"/>
    <s v="Xerox 211"/>
    <n v="19.440000000000001"/>
    <n v="3"/>
    <n v="0"/>
    <n v="9.3312000000000008"/>
  </r>
  <r>
    <n v="6019"/>
    <x v="2994"/>
    <x v="2"/>
    <x v="322"/>
    <d v="2011-04-12T00:00:00"/>
    <s v="Standard Class"/>
    <x v="672"/>
    <s v="Andy Yotov"/>
    <x v="1"/>
    <s v="United States"/>
    <s v="Los Angeles"/>
    <x v="1"/>
    <n v="90049"/>
    <x v="1"/>
    <s v="OFF-PA-10001977"/>
    <x v="1"/>
    <x v="10"/>
    <s v="Xerox 194"/>
    <n v="55.48"/>
    <n v="1"/>
    <n v="0"/>
    <n v="26.630399999999998"/>
  </r>
  <r>
    <n v="6020"/>
    <x v="2995"/>
    <x v="2"/>
    <x v="1082"/>
    <d v="2011-10-10T00:00:00"/>
    <s v="Second Class"/>
    <x v="631"/>
    <s v="Brian Derr"/>
    <x v="0"/>
    <s v="United States"/>
    <s v="Columbus"/>
    <x v="24"/>
    <n v="43229"/>
    <x v="3"/>
    <s v="OFF-AP-10002892"/>
    <x v="1"/>
    <x v="9"/>
    <s v="Belkin F5C206VTEL 6 Outlet Surge"/>
    <n v="91.92"/>
    <n v="5"/>
    <n v="0.2"/>
    <n v="11.489999999999991"/>
  </r>
  <r>
    <n v="6021"/>
    <x v="2996"/>
    <x v="0"/>
    <x v="572"/>
    <d v="2013-08-14T00:00:00"/>
    <s v="Same Day"/>
    <x v="643"/>
    <s v="Hunter Glantz"/>
    <x v="0"/>
    <s v="United States"/>
    <s v="Kenner"/>
    <x v="28"/>
    <n v="70065"/>
    <x v="0"/>
    <s v="OFF-AP-10002222"/>
    <x v="1"/>
    <x v="9"/>
    <s v="Staples"/>
    <n v="17.34"/>
    <n v="2"/>
    <n v="0"/>
    <n v="4.6818000000000008"/>
  </r>
  <r>
    <n v="6022"/>
    <x v="2996"/>
    <x v="0"/>
    <x v="572"/>
    <d v="2013-08-14T00:00:00"/>
    <s v="Same Day"/>
    <x v="643"/>
    <s v="Hunter Glantz"/>
    <x v="0"/>
    <s v="United States"/>
    <s v="Kenner"/>
    <x v="28"/>
    <n v="70065"/>
    <x v="0"/>
    <s v="TEC-AC-10000158"/>
    <x v="2"/>
    <x v="11"/>
    <s v="Sony 64GB Class 10 Micro SDHC R40 Memory Card"/>
    <n v="71.98"/>
    <n v="2"/>
    <n v="0"/>
    <n v="15.1158"/>
  </r>
  <r>
    <n v="6023"/>
    <x v="2997"/>
    <x v="2"/>
    <x v="664"/>
    <d v="2011-11-21T00:00:00"/>
    <s v="Standard Class"/>
    <x v="90"/>
    <s v="Cassandra Brandow"/>
    <x v="0"/>
    <s v="United States"/>
    <s v="Cedar Hill"/>
    <x v="5"/>
    <n v="75104"/>
    <x v="2"/>
    <s v="OFF-EN-10002600"/>
    <x v="1"/>
    <x v="12"/>
    <s v="Redi-Strip #10 Envelopes, 4 1/8 x 9 1/2"/>
    <n v="7.080000000000001"/>
    <n v="3"/>
    <n v="0.2"/>
    <n v="2.4779999999999989"/>
  </r>
  <r>
    <n v="6024"/>
    <x v="2998"/>
    <x v="3"/>
    <x v="558"/>
    <d v="2014-04-28T00:00:00"/>
    <s v="First Class"/>
    <x v="322"/>
    <s v="Linda Southworth"/>
    <x v="1"/>
    <s v="United States"/>
    <s v="Providence"/>
    <x v="34"/>
    <n v="2908"/>
    <x v="3"/>
    <s v="TEC-AC-10004855"/>
    <x v="2"/>
    <x v="11"/>
    <s v="V7 USB Numeric Keypad"/>
    <n v="69.98"/>
    <n v="2"/>
    <n v="0"/>
    <n v="4.8986000000000018"/>
  </r>
  <r>
    <n v="6025"/>
    <x v="2999"/>
    <x v="3"/>
    <x v="1043"/>
    <d v="2014-08-27T00:00:00"/>
    <s v="Second Class"/>
    <x v="661"/>
    <s v="Darrin Martin"/>
    <x v="0"/>
    <s v="United States"/>
    <s v="Lancaster"/>
    <x v="24"/>
    <n v="43130"/>
    <x v="3"/>
    <s v="OFF-AP-10000938"/>
    <x v="1"/>
    <x v="9"/>
    <s v="Avanti 1.7 Cu. Ft. Refrigerator"/>
    <n v="646.27200000000005"/>
    <n v="8"/>
    <n v="0.2"/>
    <n v="64.627199999999988"/>
  </r>
  <r>
    <n v="6026"/>
    <x v="2999"/>
    <x v="3"/>
    <x v="1043"/>
    <d v="2014-08-27T00:00:00"/>
    <s v="Second Class"/>
    <x v="661"/>
    <s v="Darrin Martin"/>
    <x v="0"/>
    <s v="United States"/>
    <s v="Lancaster"/>
    <x v="24"/>
    <n v="43130"/>
    <x v="3"/>
    <s v="OFF-PA-10002195"/>
    <x v="1"/>
    <x v="10"/>
    <s v="Xerox 1966"/>
    <n v="10.368000000000002"/>
    <n v="2"/>
    <n v="0.2"/>
    <n v="3.7584"/>
  </r>
  <r>
    <n v="6027"/>
    <x v="3000"/>
    <x v="3"/>
    <x v="660"/>
    <d v="2014-03-03T00:00:00"/>
    <s v="Standard Class"/>
    <x v="556"/>
    <s v="Ann Chong"/>
    <x v="1"/>
    <s v="United States"/>
    <s v="Seattle"/>
    <x v="4"/>
    <n v="98115"/>
    <x v="1"/>
    <s v="OFF-FA-10002701"/>
    <x v="1"/>
    <x v="13"/>
    <s v="Alliance Rubber Bands"/>
    <n v="8.4"/>
    <n v="5"/>
    <n v="0"/>
    <n v="0.33599999999999963"/>
  </r>
  <r>
    <n v="6028"/>
    <x v="3000"/>
    <x v="3"/>
    <x v="660"/>
    <d v="2014-03-03T00:00:00"/>
    <s v="Standard Class"/>
    <x v="556"/>
    <s v="Ann Chong"/>
    <x v="1"/>
    <s v="United States"/>
    <s v="Seattle"/>
    <x v="4"/>
    <n v="98115"/>
    <x v="1"/>
    <s v="TEC-PH-10003589"/>
    <x v="2"/>
    <x v="7"/>
    <s v="invisibleSHIELD by ZAGG Smudge-Free Screen Protector"/>
    <n v="71.959999999999994"/>
    <n v="5"/>
    <n v="0.2"/>
    <n v="25.185999999999996"/>
  </r>
  <r>
    <n v="6029"/>
    <x v="3001"/>
    <x v="0"/>
    <x v="258"/>
    <d v="2013-11-22T00:00:00"/>
    <s v="First Class"/>
    <x v="299"/>
    <s v="Liz Thompson"/>
    <x v="0"/>
    <s v="United States"/>
    <s v="Jacksonville"/>
    <x v="3"/>
    <n v="28540"/>
    <x v="0"/>
    <s v="OFF-AR-10003752"/>
    <x v="1"/>
    <x v="6"/>
    <s v="Deluxe Chalkboard Eraser Cleaner"/>
    <n v="18.48"/>
    <n v="2"/>
    <n v="0.2"/>
    <n v="6.0059999999999993"/>
  </r>
  <r>
    <n v="6030"/>
    <x v="3002"/>
    <x v="0"/>
    <x v="696"/>
    <d v="2013-11-16T00:00:00"/>
    <s v="First Class"/>
    <x v="621"/>
    <s v="Tim Brockman"/>
    <x v="0"/>
    <s v="United States"/>
    <s v="Los Angeles"/>
    <x v="1"/>
    <n v="90049"/>
    <x v="1"/>
    <s v="OFF-AR-10003829"/>
    <x v="1"/>
    <x v="6"/>
    <s v="Newell 35"/>
    <n v="9.84"/>
    <n v="3"/>
    <n v="0"/>
    <n v="2.8535999999999988"/>
  </r>
  <r>
    <n v="6031"/>
    <x v="3003"/>
    <x v="3"/>
    <x v="91"/>
    <d v="2014-07-07T00:00:00"/>
    <s v="Same Day"/>
    <x v="738"/>
    <s v="Angele Hood"/>
    <x v="0"/>
    <s v="United States"/>
    <s v="Miami"/>
    <x v="2"/>
    <n v="33142"/>
    <x v="0"/>
    <s v="FUR-CH-10000155"/>
    <x v="0"/>
    <x v="1"/>
    <s v="Global Comet Stacking Armless Chair"/>
    <n v="239.24"/>
    <n v="1"/>
    <n v="0.2"/>
    <n v="23.924000000000007"/>
  </r>
  <r>
    <n v="6032"/>
    <x v="3004"/>
    <x v="0"/>
    <x v="591"/>
    <d v="2014-01-02T00:00:00"/>
    <s v="Standard Class"/>
    <x v="164"/>
    <s v="Saphhira Shifley"/>
    <x v="1"/>
    <s v="United States"/>
    <s v="Nashua"/>
    <x v="38"/>
    <n v="3060"/>
    <x v="3"/>
    <s v="FUR-FU-10003142"/>
    <x v="0"/>
    <x v="5"/>
    <s v="Master Big Foot Doorstop, Beige"/>
    <n v="21.12"/>
    <n v="4"/>
    <n v="0"/>
    <n v="6.5471999999999984"/>
  </r>
  <r>
    <n v="6033"/>
    <x v="3005"/>
    <x v="3"/>
    <x v="756"/>
    <d v="2014-04-26T00:00:00"/>
    <s v="First Class"/>
    <x v="143"/>
    <s v="Tamara Dahlen"/>
    <x v="0"/>
    <s v="United States"/>
    <s v="New York City"/>
    <x v="15"/>
    <n v="10011"/>
    <x v="3"/>
    <s v="OFF-SU-10001218"/>
    <x v="1"/>
    <x v="14"/>
    <s v="Fiskars Softgrip Scissors"/>
    <n v="54.900000000000006"/>
    <n v="5"/>
    <n v="0"/>
    <n v="15.372000000000003"/>
  </r>
  <r>
    <n v="6034"/>
    <x v="3006"/>
    <x v="1"/>
    <x v="639"/>
    <d v="2012-12-18T00:00:00"/>
    <s v="Standard Class"/>
    <x v="452"/>
    <s v="Paul Prost"/>
    <x v="2"/>
    <s v="United States"/>
    <s v="Los Angeles"/>
    <x v="1"/>
    <n v="90036"/>
    <x v="1"/>
    <s v="FUR-FU-10002963"/>
    <x v="0"/>
    <x v="5"/>
    <s v="Master Caster Door Stop, Gray"/>
    <n v="15.24"/>
    <n v="3"/>
    <n v="0"/>
    <n v="5.1815999999999995"/>
  </r>
  <r>
    <n v="6035"/>
    <x v="3007"/>
    <x v="1"/>
    <x v="1083"/>
    <d v="2012-04-25T00:00:00"/>
    <s v="Standard Class"/>
    <x v="31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x v="310"/>
    <s v="Patrick Gardner"/>
    <x v="0"/>
    <s v="United States"/>
    <s v="Carrollton"/>
    <x v="5"/>
    <n v="75007"/>
    <x v="2"/>
    <s v="OFF-BI-10003925"/>
    <x v="1"/>
    <x v="8"/>
    <s v="Fellowes PB300 Plastic Comb Binding Machine"/>
    <n v="310.39199999999994"/>
    <n v="4"/>
    <n v="0.8"/>
    <n v="-512.14680000000021"/>
  </r>
  <r>
    <n v="6037"/>
    <x v="3008"/>
    <x v="0"/>
    <x v="913"/>
    <d v="2013-09-09T00:00:00"/>
    <s v="Standard Class"/>
    <x v="731"/>
    <s v="Anna Andreadi"/>
    <x v="0"/>
    <s v="United States"/>
    <s v="Georgetown"/>
    <x v="0"/>
    <n v="40324"/>
    <x v="0"/>
    <s v="FUR-FU-10003347"/>
    <x v="0"/>
    <x v="5"/>
    <s v="Coloredge Poster Frame"/>
    <n v="42.599999999999994"/>
    <n v="3"/>
    <n v="0"/>
    <n v="16.614000000000001"/>
  </r>
  <r>
    <n v="6038"/>
    <x v="3008"/>
    <x v="0"/>
    <x v="913"/>
    <d v="2013-09-09T00:00:00"/>
    <s v="Standard Class"/>
    <x v="731"/>
    <s v="Anna Andreadi"/>
    <x v="0"/>
    <s v="United States"/>
    <s v="Georgetown"/>
    <x v="0"/>
    <n v="40324"/>
    <x v="0"/>
    <s v="OFF-BI-10000315"/>
    <x v="1"/>
    <x v="8"/>
    <s v="Poly Designer Cover &amp; Back"/>
    <n v="113.94"/>
    <n v="6"/>
    <n v="0"/>
    <n v="54.691199999999995"/>
  </r>
  <r>
    <n v="6039"/>
    <x v="3008"/>
    <x v="0"/>
    <x v="913"/>
    <d v="2013-09-09T00:00:00"/>
    <s v="Standard Class"/>
    <x v="731"/>
    <s v="Anna Andreadi"/>
    <x v="0"/>
    <s v="United States"/>
    <s v="Georgetown"/>
    <x v="0"/>
    <n v="40324"/>
    <x v="0"/>
    <s v="OFF-ST-10002583"/>
    <x v="1"/>
    <x v="4"/>
    <s v="Fellowes Neat Ideas Storage Cubes"/>
    <n v="129.91999999999999"/>
    <n v="4"/>
    <n v="0"/>
    <n v="5.1967999999999961"/>
  </r>
  <r>
    <n v="6040"/>
    <x v="3008"/>
    <x v="0"/>
    <x v="913"/>
    <d v="2013-09-09T00:00:00"/>
    <s v="Standard Class"/>
    <x v="731"/>
    <s v="Anna Andreadi"/>
    <x v="0"/>
    <s v="United States"/>
    <s v="Georgetown"/>
    <x v="0"/>
    <n v="40324"/>
    <x v="0"/>
    <s v="OFF-AR-10003469"/>
    <x v="1"/>
    <x v="6"/>
    <s v="Nontoxic Chalk"/>
    <n v="5.28"/>
    <n v="3"/>
    <n v="0"/>
    <n v="2.5343999999999998"/>
  </r>
  <r>
    <n v="6041"/>
    <x v="3009"/>
    <x v="3"/>
    <x v="241"/>
    <d v="2014-09-30T00:00:00"/>
    <s v="Standard Class"/>
    <x v="135"/>
    <s v="Frank Atkinson"/>
    <x v="1"/>
    <s v="United States"/>
    <s v="Los Angeles"/>
    <x v="1"/>
    <n v="90008"/>
    <x v="1"/>
    <s v="TEC-PH-10001817"/>
    <x v="2"/>
    <x v="7"/>
    <s v="Wilson Electronics DB Pro Signal Booster"/>
    <n v="859.2"/>
    <n v="3"/>
    <n v="0.2"/>
    <n v="75.180000000000064"/>
  </r>
  <r>
    <n v="6042"/>
    <x v="3009"/>
    <x v="3"/>
    <x v="241"/>
    <d v="2014-09-30T00:00:00"/>
    <s v="Standard Class"/>
    <x v="135"/>
    <s v="Frank Atkinson"/>
    <x v="1"/>
    <s v="United States"/>
    <s v="Los Angeles"/>
    <x v="1"/>
    <n v="90008"/>
    <x v="1"/>
    <s v="TEC-MA-10001031"/>
    <x v="2"/>
    <x v="15"/>
    <s v="Socket Bluetooth Cordless Hand Scanner (CHS)"/>
    <n v="506.28"/>
    <n v="3"/>
    <n v="0.2"/>
    <n v="177.19799999999998"/>
  </r>
  <r>
    <n v="6043"/>
    <x v="3010"/>
    <x v="0"/>
    <x v="1084"/>
    <d v="2013-02-08T00:00:00"/>
    <s v="Standard Class"/>
    <x v="14"/>
    <s v="Tracy Blumstein"/>
    <x v="0"/>
    <s v="United States"/>
    <s v="Sierra Vista"/>
    <x v="16"/>
    <n v="85635"/>
    <x v="1"/>
    <s v="FUR-FU-10002088"/>
    <x v="0"/>
    <x v="5"/>
    <s v="Nu-Dell Float Frame 11 x 14 1/2"/>
    <n v="14.368000000000002"/>
    <n v="2"/>
    <n v="0.2"/>
    <n v="3.9512"/>
  </r>
  <r>
    <n v="6044"/>
    <x v="3011"/>
    <x v="3"/>
    <x v="240"/>
    <d v="2014-05-25T00:00:00"/>
    <s v="Second Class"/>
    <x v="340"/>
    <s v="Adam Hart"/>
    <x v="1"/>
    <s v="United States"/>
    <s v="Knoxville"/>
    <x v="18"/>
    <n v="37918"/>
    <x v="0"/>
    <s v="FUR-CH-10001482"/>
    <x v="0"/>
    <x v="1"/>
    <s v="Office Star - Mesh Screen back chair with Vinyl seat"/>
    <n v="314.35199999999998"/>
    <n v="3"/>
    <n v="0.2"/>
    <n v="-35.36460000000001"/>
  </r>
  <r>
    <n v="6045"/>
    <x v="3011"/>
    <x v="3"/>
    <x v="240"/>
    <d v="2014-05-25T00:00:00"/>
    <s v="Second Class"/>
    <x v="340"/>
    <s v="Adam Hart"/>
    <x v="1"/>
    <s v="United States"/>
    <s v="Knoxville"/>
    <x v="18"/>
    <n v="37918"/>
    <x v="0"/>
    <s v="OFF-PA-10001526"/>
    <x v="1"/>
    <x v="10"/>
    <s v="Xerox 1949"/>
    <n v="27.888000000000002"/>
    <n v="7"/>
    <n v="0.2"/>
    <n v="10.109400000000001"/>
  </r>
  <r>
    <n v="6046"/>
    <x v="3012"/>
    <x v="1"/>
    <x v="37"/>
    <d v="2012-09-08T00:00:00"/>
    <s v="Standard Class"/>
    <x v="434"/>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x v="682"/>
    <s v="Benjamin Farhat"/>
    <x v="2"/>
    <s v="United States"/>
    <s v="Minneapolis"/>
    <x v="11"/>
    <n v="55407"/>
    <x v="2"/>
    <s v="FUR-TA-10001771"/>
    <x v="0"/>
    <x v="3"/>
    <s v="Bush Cubix Conference Tables, Fully Assembled"/>
    <n v="692.93999999999994"/>
    <n v="3"/>
    <n v="0"/>
    <n v="173.23500000000001"/>
  </r>
  <r>
    <n v="6048"/>
    <x v="3014"/>
    <x v="1"/>
    <x v="209"/>
    <d v="2012-11-11T00:00:00"/>
    <s v="Standard Class"/>
    <x v="291"/>
    <s v="Christine Phan"/>
    <x v="1"/>
    <s v="United States"/>
    <s v="Miami"/>
    <x v="2"/>
    <n v="33142"/>
    <x v="0"/>
    <s v="OFF-BI-10003305"/>
    <x v="1"/>
    <x v="8"/>
    <s v="Avery Hanging File Binders"/>
    <n v="16.146000000000004"/>
    <n v="9"/>
    <n v="0.7"/>
    <n v="-12.916800000000002"/>
  </r>
  <r>
    <n v="6049"/>
    <x v="3014"/>
    <x v="1"/>
    <x v="209"/>
    <d v="2012-11-11T00:00:00"/>
    <s v="Standard Class"/>
    <x v="291"/>
    <s v="Christine Phan"/>
    <x v="1"/>
    <s v="United States"/>
    <s v="Miami"/>
    <x v="2"/>
    <n v="33142"/>
    <x v="0"/>
    <s v="OFF-BI-10001359"/>
    <x v="1"/>
    <x v="8"/>
    <s v="GBC DocuBind TL300 Electric Binding System"/>
    <n v="1345.4850000000001"/>
    <n v="5"/>
    <n v="0.7"/>
    <n v="-1031.5385000000001"/>
  </r>
  <r>
    <n v="6050"/>
    <x v="3015"/>
    <x v="0"/>
    <x v="1085"/>
    <d v="2013-06-19T00:00:00"/>
    <s v="First Class"/>
    <x v="201"/>
    <s v="Lynn Smith"/>
    <x v="0"/>
    <s v="United States"/>
    <s v="Houston"/>
    <x v="5"/>
    <n v="77036"/>
    <x v="2"/>
    <s v="OFF-PA-10000483"/>
    <x v="1"/>
    <x v="10"/>
    <s v="Xerox 19"/>
    <n v="173.48800000000003"/>
    <n v="7"/>
    <n v="0.2"/>
    <n v="54.214999999999982"/>
  </r>
  <r>
    <n v="6051"/>
    <x v="3016"/>
    <x v="1"/>
    <x v="334"/>
    <d v="2012-04-30T00:00:00"/>
    <s v="Standard Class"/>
    <x v="772"/>
    <s v="Trudy Schmidt"/>
    <x v="0"/>
    <s v="United States"/>
    <s v="Milwaukee"/>
    <x v="6"/>
    <n v="53209"/>
    <x v="2"/>
    <s v="OFF-AR-10000658"/>
    <x v="1"/>
    <x v="6"/>
    <s v="Newell 324"/>
    <n v="57.75"/>
    <n v="5"/>
    <n v="0"/>
    <n v="16.170000000000002"/>
  </r>
  <r>
    <n v="6052"/>
    <x v="3016"/>
    <x v="1"/>
    <x v="334"/>
    <d v="2012-04-30T00:00:00"/>
    <s v="Standard Class"/>
    <x v="772"/>
    <s v="Trudy Schmidt"/>
    <x v="0"/>
    <s v="United States"/>
    <s v="Milwaukee"/>
    <x v="6"/>
    <n v="53209"/>
    <x v="2"/>
    <s v="OFF-AP-10001205"/>
    <x v="1"/>
    <x v="9"/>
    <s v="Belkin 5 Outlet SurgeMaster Power Centers"/>
    <n v="272.39999999999998"/>
    <n v="5"/>
    <n v="0"/>
    <n v="76.27200000000002"/>
  </r>
  <r>
    <n v="6053"/>
    <x v="3017"/>
    <x v="0"/>
    <x v="713"/>
    <d v="2013-09-27T00:00:00"/>
    <s v="Second Class"/>
    <x v="185"/>
    <s v="Joni Sundaresam"/>
    <x v="2"/>
    <s v="United States"/>
    <s v="Lancaster"/>
    <x v="24"/>
    <n v="43130"/>
    <x v="3"/>
    <s v="OFF-PA-10002586"/>
    <x v="1"/>
    <x v="10"/>
    <s v="Xerox 1970"/>
    <n v="11.952000000000002"/>
    <n v="3"/>
    <n v="0.2"/>
    <n v="4.0338000000000003"/>
  </r>
  <r>
    <n v="6054"/>
    <x v="3017"/>
    <x v="0"/>
    <x v="713"/>
    <d v="2013-09-27T00:00:00"/>
    <s v="Second Class"/>
    <x v="185"/>
    <s v="Joni Sundaresam"/>
    <x v="2"/>
    <s v="United States"/>
    <s v="Lancaster"/>
    <x v="24"/>
    <n v="43130"/>
    <x v="3"/>
    <s v="FUR-FU-10004963"/>
    <x v="0"/>
    <x v="5"/>
    <s v="Eldon 400 Class Desk Accessories, Black Carbon"/>
    <n v="28"/>
    <n v="4"/>
    <n v="0.2"/>
    <n v="7.7000000000000028"/>
  </r>
  <r>
    <n v="6055"/>
    <x v="3017"/>
    <x v="0"/>
    <x v="713"/>
    <d v="2013-09-27T00:00:00"/>
    <s v="Second Class"/>
    <x v="185"/>
    <s v="Joni Sundaresam"/>
    <x v="2"/>
    <s v="United States"/>
    <s v="Lancaster"/>
    <x v="24"/>
    <n v="43130"/>
    <x v="3"/>
    <s v="OFF-BI-10002071"/>
    <x v="1"/>
    <x v="8"/>
    <s v="Fellowes Black Plastic Comb Bindings"/>
    <n v="12.201000000000001"/>
    <n v="7"/>
    <n v="0.7"/>
    <n v="-9.7607999999999961"/>
  </r>
  <r>
    <n v="6056"/>
    <x v="3018"/>
    <x v="0"/>
    <x v="298"/>
    <d v="2013-08-21T00:00:00"/>
    <s v="First Class"/>
    <x v="173"/>
    <s v="Natalie Fritzler"/>
    <x v="0"/>
    <s v="United States"/>
    <s v="Edinburg"/>
    <x v="5"/>
    <n v="78539"/>
    <x v="2"/>
    <s v="OFF-BI-10001617"/>
    <x v="1"/>
    <x v="8"/>
    <s v="GBC Wire Binding Combs"/>
    <n v="2.0679999999999996"/>
    <n v="1"/>
    <n v="0.8"/>
    <n v="-3.4122000000000003"/>
  </r>
  <r>
    <n v="6057"/>
    <x v="3018"/>
    <x v="0"/>
    <x v="298"/>
    <d v="2013-08-21T00:00:00"/>
    <s v="First Class"/>
    <x v="173"/>
    <s v="Natalie Fritzler"/>
    <x v="0"/>
    <s v="United States"/>
    <s v="Edinburg"/>
    <x v="5"/>
    <n v="78539"/>
    <x v="2"/>
    <s v="OFF-PA-10004665"/>
    <x v="1"/>
    <x v="10"/>
    <s v="Advantus Motivational Note Cards"/>
    <n v="83.84"/>
    <n v="8"/>
    <n v="0.2"/>
    <n v="30.391999999999996"/>
  </r>
  <r>
    <n v="6058"/>
    <x v="3019"/>
    <x v="2"/>
    <x v="1086"/>
    <d v="2011-03-08T00:00:00"/>
    <s v="Standard Class"/>
    <x v="607"/>
    <s v="Kristina Nunn"/>
    <x v="2"/>
    <s v="United States"/>
    <s v="New York City"/>
    <x v="15"/>
    <n v="10009"/>
    <x v="3"/>
    <s v="OFF-EN-10001990"/>
    <x v="1"/>
    <x v="12"/>
    <s v="Staples"/>
    <n v="11.36"/>
    <n v="2"/>
    <n v="0"/>
    <n v="5.3391999999999991"/>
  </r>
  <r>
    <n v="6059"/>
    <x v="3019"/>
    <x v="2"/>
    <x v="1086"/>
    <d v="2011-03-08T00:00:00"/>
    <s v="Standard Class"/>
    <x v="607"/>
    <s v="Kristina Nunn"/>
    <x v="2"/>
    <s v="United States"/>
    <s v="New York City"/>
    <x v="15"/>
    <n v="10009"/>
    <x v="3"/>
    <s v="OFF-PA-10000587"/>
    <x v="1"/>
    <x v="10"/>
    <s v="Array Parchment Paper, Assorted Colors"/>
    <n v="36.4"/>
    <n v="5"/>
    <n v="0"/>
    <n v="17.472000000000001"/>
  </r>
  <r>
    <n v="6060"/>
    <x v="3020"/>
    <x v="2"/>
    <x v="125"/>
    <d v="2012-01-03T00:00:00"/>
    <s v="Standard Class"/>
    <x v="315"/>
    <s v="Guy Armstrong"/>
    <x v="0"/>
    <s v="United States"/>
    <s v="Philadelphia"/>
    <x v="9"/>
    <n v="19120"/>
    <x v="3"/>
    <s v="TEC-AC-10004859"/>
    <x v="2"/>
    <x v="11"/>
    <s v="Maxell Pro 80 Minute CD-R, 10/Pack"/>
    <n v="27.968000000000004"/>
    <n v="2"/>
    <n v="0.2"/>
    <n v="6.9920000000000009"/>
  </r>
  <r>
    <n v="6061"/>
    <x v="3021"/>
    <x v="1"/>
    <x v="889"/>
    <d v="2012-04-16T00:00:00"/>
    <s v="Standard Class"/>
    <x v="258"/>
    <s v="Eugene Hildebrand"/>
    <x v="2"/>
    <s v="United States"/>
    <s v="Rochester"/>
    <x v="15"/>
    <n v="14609"/>
    <x v="3"/>
    <s v="OFF-ST-10001476"/>
    <x v="1"/>
    <x v="4"/>
    <s v="Steel Personal Filing/Posting Tote"/>
    <n v="142.04"/>
    <n v="4"/>
    <n v="0"/>
    <n v="38.350800000000007"/>
  </r>
  <r>
    <n v="6062"/>
    <x v="3021"/>
    <x v="1"/>
    <x v="889"/>
    <d v="2012-04-16T00:00:00"/>
    <s v="Standard Class"/>
    <x v="258"/>
    <s v="Eugene Hildebrand"/>
    <x v="2"/>
    <s v="United States"/>
    <s v="Rochester"/>
    <x v="15"/>
    <n v="14609"/>
    <x v="3"/>
    <s v="OFF-AR-10002804"/>
    <x v="1"/>
    <x v="6"/>
    <s v="Faber Castell Col-Erase Pencils"/>
    <n v="14.669999999999998"/>
    <n v="3"/>
    <n v="0"/>
    <n v="6.0147000000000004"/>
  </r>
  <r>
    <n v="6063"/>
    <x v="3022"/>
    <x v="1"/>
    <x v="707"/>
    <d v="2012-12-30T00:00:00"/>
    <s v="Second Class"/>
    <x v="267"/>
    <s v="Ralph Arnett"/>
    <x v="0"/>
    <s v="United States"/>
    <s v="San Diego"/>
    <x v="1"/>
    <n v="92037"/>
    <x v="1"/>
    <s v="TEC-CO-10004202"/>
    <x v="2"/>
    <x v="16"/>
    <s v="Brother DCP1000 Digital 3 in 1 Multifunction Machine"/>
    <n v="1199.96"/>
    <n v="5"/>
    <n v="0.2"/>
    <n v="224.99249999999995"/>
  </r>
  <r>
    <n v="6064"/>
    <x v="3022"/>
    <x v="1"/>
    <x v="707"/>
    <d v="2012-12-30T00:00:00"/>
    <s v="Second Class"/>
    <x v="267"/>
    <s v="Ralph Arnett"/>
    <x v="0"/>
    <s v="United States"/>
    <s v="San Diego"/>
    <x v="1"/>
    <n v="92037"/>
    <x v="1"/>
    <s v="OFF-PA-10001307"/>
    <x v="1"/>
    <x v="10"/>
    <s v="Important Message Pads, 50 4-1/4 x 5-1/2 Forms per Pad"/>
    <n v="12.600000000000001"/>
    <n v="3"/>
    <n v="0"/>
    <n v="6.1739999999999995"/>
  </r>
  <r>
    <n v="6065"/>
    <x v="3022"/>
    <x v="1"/>
    <x v="707"/>
    <d v="2012-12-30T00:00:00"/>
    <s v="Second Class"/>
    <x v="267"/>
    <s v="Ralph Arnett"/>
    <x v="0"/>
    <s v="United States"/>
    <s v="San Diego"/>
    <x v="1"/>
    <n v="92037"/>
    <x v="1"/>
    <s v="OFF-PA-10001667"/>
    <x v="1"/>
    <x v="10"/>
    <s v="Great White Multi-Use Recycled Paper (20Lb. and 84 Bright)"/>
    <n v="17.940000000000001"/>
    <n v="3"/>
    <n v="0"/>
    <n v="8.0730000000000004"/>
  </r>
  <r>
    <n v="6066"/>
    <x v="3023"/>
    <x v="1"/>
    <x v="57"/>
    <d v="2012-04-07T00:00:00"/>
    <s v="First Class"/>
    <x v="74"/>
    <s v="Ted Trevino"/>
    <x v="0"/>
    <s v="United States"/>
    <s v="Philadelphia"/>
    <x v="9"/>
    <n v="19120"/>
    <x v="3"/>
    <s v="OFF-LA-10001569"/>
    <x v="1"/>
    <x v="2"/>
    <s v="Avery 499"/>
    <n v="23.904000000000003"/>
    <n v="6"/>
    <n v="0.2"/>
    <n v="7.7687999999999988"/>
  </r>
  <r>
    <n v="6067"/>
    <x v="3024"/>
    <x v="1"/>
    <x v="184"/>
    <d v="2012-01-23T00:00:00"/>
    <s v="Standard Class"/>
    <x v="733"/>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x v="254"/>
    <s v="Chuck Clark"/>
    <x v="2"/>
    <s v="United States"/>
    <s v="Lakewood"/>
    <x v="1"/>
    <n v="90712"/>
    <x v="1"/>
    <s v="FUR-CH-10000225"/>
    <x v="0"/>
    <x v="1"/>
    <s v="Global Geo Office Task Chair, Gray"/>
    <n v="518.27200000000005"/>
    <n v="8"/>
    <n v="0.2"/>
    <n v="-97.176000000000073"/>
  </r>
  <r>
    <n v="6069"/>
    <x v="3025"/>
    <x v="3"/>
    <x v="968"/>
    <d v="2014-05-25T00:00:00"/>
    <s v="Standard Class"/>
    <x v="254"/>
    <s v="Chuck Clark"/>
    <x v="2"/>
    <s v="United States"/>
    <s v="Lakewood"/>
    <x v="1"/>
    <n v="90712"/>
    <x v="1"/>
    <s v="FUR-FU-10002191"/>
    <x v="0"/>
    <x v="5"/>
    <s v="G.E. Halogen Desk Lamp Bulbs"/>
    <n v="6.98"/>
    <n v="1"/>
    <n v="0"/>
    <n v="3.3504"/>
  </r>
  <r>
    <n v="6070"/>
    <x v="3025"/>
    <x v="3"/>
    <x v="968"/>
    <d v="2014-05-25T00:00:00"/>
    <s v="Standard Class"/>
    <x v="254"/>
    <s v="Chuck Clark"/>
    <x v="2"/>
    <s v="United States"/>
    <s v="Lakewood"/>
    <x v="1"/>
    <n v="90712"/>
    <x v="1"/>
    <s v="TEC-MA-10003176"/>
    <x v="2"/>
    <x v="15"/>
    <s v="Okidata B400 Printer"/>
    <n v="343.20000000000005"/>
    <n v="1"/>
    <n v="0.2"/>
    <n v="38.609999999999957"/>
  </r>
  <r>
    <n v="6071"/>
    <x v="3026"/>
    <x v="3"/>
    <x v="802"/>
    <d v="2014-08-21T00:00:00"/>
    <s v="Standard Class"/>
    <x v="470"/>
    <s v="Keith Dawkins"/>
    <x v="1"/>
    <s v="United States"/>
    <s v="Philadelphia"/>
    <x v="9"/>
    <n v="19120"/>
    <x v="3"/>
    <s v="OFF-LA-10004093"/>
    <x v="1"/>
    <x v="2"/>
    <s v="Avery 486"/>
    <n v="17.544"/>
    <n v="3"/>
    <n v="0.2"/>
    <n v="5.9210999999999983"/>
  </r>
  <r>
    <n v="6072"/>
    <x v="3027"/>
    <x v="1"/>
    <x v="620"/>
    <d v="2013-01-04T00:00:00"/>
    <s v="Standard Class"/>
    <x v="767"/>
    <s v="Barry Gonzalez"/>
    <x v="0"/>
    <s v="United States"/>
    <s v="Austin"/>
    <x v="5"/>
    <n v="78745"/>
    <x v="2"/>
    <s v="OFF-ST-10000025"/>
    <x v="1"/>
    <x v="4"/>
    <s v="Fellowes Stor/Drawer Steel Plus Storage Drawers"/>
    <n v="152.68800000000002"/>
    <n v="2"/>
    <n v="0.2"/>
    <n v="-26.720400000000019"/>
  </r>
  <r>
    <n v="6073"/>
    <x v="3027"/>
    <x v="1"/>
    <x v="620"/>
    <d v="2013-01-04T00:00:00"/>
    <s v="Standard Class"/>
    <x v="767"/>
    <s v="Barry Gonzalez"/>
    <x v="0"/>
    <s v="United States"/>
    <s v="Austin"/>
    <x v="5"/>
    <n v="78745"/>
    <x v="2"/>
    <s v="OFF-FA-10001561"/>
    <x v="1"/>
    <x v="13"/>
    <s v="Stockwell Push Pins"/>
    <n v="3.4880000000000004"/>
    <n v="2"/>
    <n v="0.2"/>
    <n v="0.56679999999999997"/>
  </r>
  <r>
    <n v="6074"/>
    <x v="3027"/>
    <x v="1"/>
    <x v="620"/>
    <d v="2013-01-04T00:00:00"/>
    <s v="Standard Class"/>
    <x v="767"/>
    <s v="Barry Gonzalez"/>
    <x v="0"/>
    <s v="United States"/>
    <s v="Austin"/>
    <x v="5"/>
    <n v="78745"/>
    <x v="2"/>
    <s v="OFF-SU-10001225"/>
    <x v="1"/>
    <x v="14"/>
    <s v="Staples"/>
    <n v="5.8880000000000008"/>
    <n v="2"/>
    <n v="0.2"/>
    <n v="-1.3248000000000004"/>
  </r>
  <r>
    <n v="6075"/>
    <x v="3028"/>
    <x v="3"/>
    <x v="53"/>
    <d v="2014-12-30T00:00:00"/>
    <s v="Standard Class"/>
    <x v="92"/>
    <s v="Fred Hopkins"/>
    <x v="1"/>
    <s v="United States"/>
    <s v="Los Angeles"/>
    <x v="1"/>
    <n v="90008"/>
    <x v="1"/>
    <s v="OFF-BI-10001718"/>
    <x v="1"/>
    <x v="8"/>
    <s v="GBC DocuBind P50 Personal Binding Machine"/>
    <n v="153.55199999999999"/>
    <n v="3"/>
    <n v="0.2"/>
    <n v="51.823799999999999"/>
  </r>
  <r>
    <n v="6076"/>
    <x v="3028"/>
    <x v="3"/>
    <x v="53"/>
    <d v="2014-12-30T00:00:00"/>
    <s v="Standard Class"/>
    <x v="92"/>
    <s v="Fred Hopkins"/>
    <x v="1"/>
    <s v="United States"/>
    <s v="Los Angeles"/>
    <x v="1"/>
    <n v="90008"/>
    <x v="1"/>
    <s v="OFF-ST-10002756"/>
    <x v="1"/>
    <x v="4"/>
    <s v="Tennsco Stur-D-Stor Boltless Shelving, 5 Shelves, 24&quot; Deep, Sand"/>
    <n v="270.62"/>
    <n v="2"/>
    <n v="0"/>
    <n v="2.7062000000000239"/>
  </r>
  <r>
    <n v="6077"/>
    <x v="3029"/>
    <x v="0"/>
    <x v="142"/>
    <d v="2013-09-08T00:00:00"/>
    <s v="Standard Class"/>
    <x v="310"/>
    <s v="Patrick Gardner"/>
    <x v="0"/>
    <s v="United States"/>
    <s v="New York City"/>
    <x v="15"/>
    <n v="10011"/>
    <x v="3"/>
    <s v="TEC-AC-10001432"/>
    <x v="2"/>
    <x v="11"/>
    <s v="Enermax Aurora Lite Keyboard"/>
    <n v="468.90000000000003"/>
    <n v="6"/>
    <n v="0"/>
    <n v="206.31600000000006"/>
  </r>
  <r>
    <n v="6078"/>
    <x v="3029"/>
    <x v="0"/>
    <x v="142"/>
    <d v="2013-09-08T00:00:00"/>
    <s v="Standard Class"/>
    <x v="310"/>
    <s v="Patrick Gardner"/>
    <x v="0"/>
    <s v="United States"/>
    <s v="New York City"/>
    <x v="15"/>
    <n v="10011"/>
    <x v="3"/>
    <s v="TEC-AC-10003399"/>
    <x v="2"/>
    <x v="11"/>
    <s v="Memorex Mini Travel Drive 64 GB USB 2.0 Flash Drive"/>
    <n v="72.48"/>
    <n v="2"/>
    <n v="0"/>
    <n v="30.441600000000001"/>
  </r>
  <r>
    <n v="6079"/>
    <x v="3029"/>
    <x v="0"/>
    <x v="142"/>
    <d v="2013-09-08T00:00:00"/>
    <s v="Standard Class"/>
    <x v="310"/>
    <s v="Patrick Gardner"/>
    <x v="0"/>
    <s v="United States"/>
    <s v="New York City"/>
    <x v="15"/>
    <n v="10011"/>
    <x v="3"/>
    <s v="OFF-SU-10001574"/>
    <x v="1"/>
    <x v="14"/>
    <s v="Acme Value Line Scissors"/>
    <n v="10.95"/>
    <n v="3"/>
    <n v="0"/>
    <n v="3.2849999999999993"/>
  </r>
  <r>
    <n v="6080"/>
    <x v="3029"/>
    <x v="0"/>
    <x v="142"/>
    <d v="2013-09-08T00:00:00"/>
    <s v="Standard Class"/>
    <x v="310"/>
    <s v="Patrick Gardner"/>
    <x v="0"/>
    <s v="United States"/>
    <s v="New York City"/>
    <x v="15"/>
    <n v="10011"/>
    <x v="3"/>
    <s v="FUR-FU-10004864"/>
    <x v="0"/>
    <x v="5"/>
    <s v="Howard Miller 14-1/2&quot; Diameter Chrome Round Wall Clock"/>
    <n v="191.82"/>
    <n v="3"/>
    <n v="0"/>
    <n v="61.382399999999997"/>
  </r>
  <r>
    <n v="6081"/>
    <x v="3030"/>
    <x v="3"/>
    <x v="485"/>
    <d v="2014-08-09T00:00:00"/>
    <s v="First Class"/>
    <x v="125"/>
    <s v="Nick Zandusky"/>
    <x v="2"/>
    <s v="United States"/>
    <s v="Houston"/>
    <x v="5"/>
    <n v="77070"/>
    <x v="2"/>
    <s v="OFF-ST-10001172"/>
    <x v="1"/>
    <x v="4"/>
    <s v="Tennsco Lockers, Sand"/>
    <n v="151.05600000000001"/>
    <n v="9"/>
    <n v="0.2"/>
    <n v="7.5527999999999977"/>
  </r>
  <r>
    <n v="6082"/>
    <x v="3031"/>
    <x v="2"/>
    <x v="1087"/>
    <d v="2011-02-19T00:00:00"/>
    <s v="Same Day"/>
    <x v="180"/>
    <s v="Troy Blackwell"/>
    <x v="0"/>
    <s v="United States"/>
    <s v="Lubbock"/>
    <x v="5"/>
    <n v="79424"/>
    <x v="2"/>
    <s v="FUR-FU-10002396"/>
    <x v="0"/>
    <x v="5"/>
    <s v="DAX Copper Panel Document Frame, 5 x 7 Size"/>
    <n v="25.16"/>
    <n v="5"/>
    <n v="0.6"/>
    <n v="-11.321999999999999"/>
  </r>
  <r>
    <n v="6083"/>
    <x v="3032"/>
    <x v="0"/>
    <x v="441"/>
    <d v="2013-11-28T00:00:00"/>
    <s v="Standard Class"/>
    <x v="188"/>
    <s v="Jeremy Ellison"/>
    <x v="0"/>
    <s v="United States"/>
    <s v="Houston"/>
    <x v="5"/>
    <n v="77095"/>
    <x v="2"/>
    <s v="OFF-BI-10004040"/>
    <x v="1"/>
    <x v="8"/>
    <s v="Wilson Jones Impact Binders"/>
    <n v="6.2159999999999993"/>
    <n v="6"/>
    <n v="0.8"/>
    <n v="-9.634800000000002"/>
  </r>
  <r>
    <n v="6084"/>
    <x v="3032"/>
    <x v="0"/>
    <x v="441"/>
    <d v="2013-11-28T00:00:00"/>
    <s v="Standard Class"/>
    <x v="188"/>
    <s v="Jeremy Ellison"/>
    <x v="0"/>
    <s v="United States"/>
    <s v="Houston"/>
    <x v="5"/>
    <n v="77095"/>
    <x v="2"/>
    <s v="OFF-AR-10003481"/>
    <x v="1"/>
    <x v="6"/>
    <s v="Newell 348"/>
    <n v="23.616"/>
    <n v="9"/>
    <n v="0.2"/>
    <n v="2.6567999999999969"/>
  </r>
  <r>
    <n v="6085"/>
    <x v="3032"/>
    <x v="0"/>
    <x v="441"/>
    <d v="2013-11-28T00:00:00"/>
    <s v="Standard Class"/>
    <x v="188"/>
    <s v="Jeremy Ellison"/>
    <x v="0"/>
    <s v="United States"/>
    <s v="Houston"/>
    <x v="5"/>
    <n v="77095"/>
    <x v="2"/>
    <s v="TEC-AC-10000387"/>
    <x v="2"/>
    <x v="11"/>
    <s v="KeyTronic KT800P2 - Keyboard - Black"/>
    <n v="24.032"/>
    <n v="2"/>
    <n v="0.2"/>
    <n v="-0.60080000000000044"/>
  </r>
  <r>
    <n v="6086"/>
    <x v="3032"/>
    <x v="0"/>
    <x v="441"/>
    <d v="2013-11-28T00:00:00"/>
    <s v="Standard Class"/>
    <x v="188"/>
    <s v="Jeremy Ellison"/>
    <x v="0"/>
    <s v="United States"/>
    <s v="Houston"/>
    <x v="5"/>
    <n v="77095"/>
    <x v="2"/>
    <s v="OFF-LA-10000262"/>
    <x v="1"/>
    <x v="2"/>
    <s v="Avery 494"/>
    <n v="2.0880000000000001"/>
    <n v="1"/>
    <n v="0.2"/>
    <n v="0.67859999999999987"/>
  </r>
  <r>
    <n v="6087"/>
    <x v="3032"/>
    <x v="0"/>
    <x v="441"/>
    <d v="2013-11-28T00:00:00"/>
    <s v="Standard Class"/>
    <x v="188"/>
    <s v="Jeremy Ellison"/>
    <x v="0"/>
    <s v="United States"/>
    <s v="Houston"/>
    <x v="5"/>
    <n v="77095"/>
    <x v="2"/>
    <s v="OFF-BI-10003196"/>
    <x v="1"/>
    <x v="8"/>
    <s v="Accohide Poly Flexible Ring Binders"/>
    <n v="4.4879999999999995"/>
    <n v="6"/>
    <n v="0.8"/>
    <n v="-6.7320000000000011"/>
  </r>
  <r>
    <n v="6088"/>
    <x v="3033"/>
    <x v="1"/>
    <x v="639"/>
    <d v="2012-12-18T00:00:00"/>
    <s v="Standard Class"/>
    <x v="13"/>
    <s v="Eric Hoffmann"/>
    <x v="0"/>
    <s v="United States"/>
    <s v="Costa Mesa"/>
    <x v="1"/>
    <n v="92627"/>
    <x v="1"/>
    <s v="FUR-FU-10004351"/>
    <x v="0"/>
    <x v="5"/>
    <s v="Staples"/>
    <n v="29.22"/>
    <n v="3"/>
    <n v="0"/>
    <n v="12.856800000000002"/>
  </r>
  <r>
    <n v="6089"/>
    <x v="3034"/>
    <x v="1"/>
    <x v="385"/>
    <d v="2012-06-17T00:00:00"/>
    <s v="Standard Class"/>
    <x v="541"/>
    <s v="Barbara Fisher"/>
    <x v="1"/>
    <s v="United States"/>
    <s v="Roswell"/>
    <x v="32"/>
    <n v="30076"/>
    <x v="0"/>
    <s v="OFF-PA-10001870"/>
    <x v="1"/>
    <x v="10"/>
    <s v="Xerox 202"/>
    <n v="6.48"/>
    <n v="1"/>
    <n v="0"/>
    <n v="3.1104000000000003"/>
  </r>
  <r>
    <n v="6090"/>
    <x v="3035"/>
    <x v="3"/>
    <x v="116"/>
    <d v="2015-01-01T00:00:00"/>
    <s v="Second Class"/>
    <x v="331"/>
    <s v="Pamela Coakley"/>
    <x v="1"/>
    <s v="United States"/>
    <s v="Loveland"/>
    <x v="22"/>
    <n v="80538"/>
    <x v="1"/>
    <s v="OFF-BI-10002813"/>
    <x v="1"/>
    <x v="8"/>
    <s v="Avery Reinforcements for Hole-Punch Pages"/>
    <n v="1.1880000000000002"/>
    <n v="2"/>
    <n v="0.7"/>
    <n v="-0.98999999999999977"/>
  </r>
  <r>
    <n v="6091"/>
    <x v="3036"/>
    <x v="3"/>
    <x v="1088"/>
    <d v="2014-09-27T00:00:00"/>
    <s v="Standard Class"/>
    <x v="277"/>
    <s v="Seth Vernon"/>
    <x v="0"/>
    <s v="United States"/>
    <s v="New York City"/>
    <x v="15"/>
    <n v="10035"/>
    <x v="3"/>
    <s v="FUR-CH-10003846"/>
    <x v="0"/>
    <x v="1"/>
    <s v="Hon Valutask Swivel Chairs"/>
    <n v="272.64600000000002"/>
    <n v="3"/>
    <n v="0.1"/>
    <n v="18.176400000000008"/>
  </r>
  <r>
    <n v="6092"/>
    <x v="3036"/>
    <x v="3"/>
    <x v="1088"/>
    <d v="2014-09-27T00:00:00"/>
    <s v="Standard Class"/>
    <x v="277"/>
    <s v="Seth Vernon"/>
    <x v="0"/>
    <s v="United States"/>
    <s v="New York City"/>
    <x v="15"/>
    <n v="10035"/>
    <x v="3"/>
    <s v="TEC-AC-10002647"/>
    <x v="2"/>
    <x v="11"/>
    <s v="Logitech Wireless Boombox Speaker - portable - wireless, wired"/>
    <n v="212.8"/>
    <n v="2"/>
    <n v="0"/>
    <n v="95.759999999999991"/>
  </r>
  <r>
    <n v="6093"/>
    <x v="3036"/>
    <x v="3"/>
    <x v="1088"/>
    <d v="2014-09-27T00:00:00"/>
    <s v="Standard Class"/>
    <x v="277"/>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x v="277"/>
    <s v="Seth Vernon"/>
    <x v="0"/>
    <s v="United States"/>
    <s v="New York City"/>
    <x v="15"/>
    <n v="10035"/>
    <x v="3"/>
    <s v="TEC-AC-10001465"/>
    <x v="2"/>
    <x v="11"/>
    <s v="SanDisk Cruzer 64 GB USB Flash Drive"/>
    <n v="72.64"/>
    <n v="2"/>
    <n v="0"/>
    <n v="21.791999999999994"/>
  </r>
  <r>
    <n v="6095"/>
    <x v="3036"/>
    <x v="3"/>
    <x v="1088"/>
    <d v="2014-09-27T00:00:00"/>
    <s v="Standard Class"/>
    <x v="277"/>
    <s v="Seth Vernon"/>
    <x v="0"/>
    <s v="United States"/>
    <s v="New York City"/>
    <x v="15"/>
    <n v="10035"/>
    <x v="3"/>
    <s v="OFF-ST-10000615"/>
    <x v="1"/>
    <x v="4"/>
    <s v="SimpliFile Personal File, Black Granite, 15w x 6-15/16d x 11-1/4h"/>
    <n v="45.4"/>
    <n v="4"/>
    <n v="0"/>
    <n v="12.712000000000003"/>
  </r>
  <r>
    <n v="6096"/>
    <x v="3036"/>
    <x v="3"/>
    <x v="1088"/>
    <d v="2014-09-27T00:00:00"/>
    <s v="Standard Class"/>
    <x v="277"/>
    <s v="Seth Vernon"/>
    <x v="0"/>
    <s v="United States"/>
    <s v="New York City"/>
    <x v="15"/>
    <n v="10035"/>
    <x v="3"/>
    <s v="OFF-PA-10002713"/>
    <x v="1"/>
    <x v="10"/>
    <s v="Adams Phone Message Book, 200 Message Capacity, 8 1/16” x 11”"/>
    <n v="13.76"/>
    <n v="2"/>
    <n v="0"/>
    <n v="6.3295999999999992"/>
  </r>
  <r>
    <n v="6097"/>
    <x v="3036"/>
    <x v="3"/>
    <x v="1088"/>
    <d v="2014-09-27T00:00:00"/>
    <s v="Standard Class"/>
    <x v="277"/>
    <s v="Seth Vernon"/>
    <x v="0"/>
    <s v="United States"/>
    <s v="New York City"/>
    <x v="15"/>
    <n v="10035"/>
    <x v="3"/>
    <s v="FUR-CH-10003061"/>
    <x v="0"/>
    <x v="1"/>
    <s v="Global Leather Task Chair, Black"/>
    <n v="80.991"/>
    <n v="1"/>
    <n v="0.1"/>
    <n v="8.0990999999999875"/>
  </r>
  <r>
    <n v="6098"/>
    <x v="3036"/>
    <x v="3"/>
    <x v="1088"/>
    <d v="2014-09-27T00:00:00"/>
    <s v="Standard Class"/>
    <x v="277"/>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x v="277"/>
    <s v="Seth Vernon"/>
    <x v="0"/>
    <s v="United States"/>
    <s v="New York City"/>
    <x v="15"/>
    <n v="10035"/>
    <x v="3"/>
    <s v="OFF-FA-10000304"/>
    <x v="1"/>
    <x v="13"/>
    <s v="Advantus Push Pins"/>
    <n v="4.3600000000000003"/>
    <n v="2"/>
    <n v="0"/>
    <n v="1.7876000000000003"/>
  </r>
  <r>
    <n v="6100"/>
    <x v="3036"/>
    <x v="3"/>
    <x v="1088"/>
    <d v="2014-09-27T00:00:00"/>
    <s v="Standard Class"/>
    <x v="277"/>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x v="277"/>
    <s v="Seth Vernon"/>
    <x v="0"/>
    <s v="United States"/>
    <s v="New York City"/>
    <x v="15"/>
    <n v="10035"/>
    <x v="3"/>
    <s v="TEC-PH-10002885"/>
    <x v="2"/>
    <x v="7"/>
    <s v="Apple iPhone 5"/>
    <n v="1299.6600000000001"/>
    <n v="2"/>
    <n v="0"/>
    <n v="350.90820000000008"/>
  </r>
  <r>
    <n v="6102"/>
    <x v="3036"/>
    <x v="3"/>
    <x v="1088"/>
    <d v="2014-09-27T00:00:00"/>
    <s v="Standard Class"/>
    <x v="277"/>
    <s v="Seth Vernon"/>
    <x v="0"/>
    <s v="United States"/>
    <s v="New York City"/>
    <x v="15"/>
    <n v="10035"/>
    <x v="3"/>
    <s v="FUR-CH-10001215"/>
    <x v="0"/>
    <x v="1"/>
    <s v="Global Troy Executive Leather Low-Back Tilter"/>
    <n v="2254.41"/>
    <n v="5"/>
    <n v="0.1"/>
    <n v="375.73500000000001"/>
  </r>
  <r>
    <n v="6103"/>
    <x v="3036"/>
    <x v="3"/>
    <x v="1088"/>
    <d v="2014-09-27T00:00:00"/>
    <s v="Standard Class"/>
    <x v="277"/>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x v="277"/>
    <s v="Seth Vernon"/>
    <x v="0"/>
    <s v="United States"/>
    <s v="New York City"/>
    <x v="15"/>
    <n v="10035"/>
    <x v="3"/>
    <s v="TEC-AC-10001998"/>
    <x v="2"/>
    <x v="11"/>
    <s v="Logitech LS21 Speaker System - PC Multimedia - 2.1-CH - Wired"/>
    <n v="59.97"/>
    <n v="3"/>
    <n v="0"/>
    <n v="20.389799999999994"/>
  </r>
  <r>
    <n v="6105"/>
    <x v="3037"/>
    <x v="3"/>
    <x v="1029"/>
    <d v="2014-08-25T00:00:00"/>
    <s v="First Class"/>
    <x v="656"/>
    <s v="Dean percer"/>
    <x v="2"/>
    <s v="United States"/>
    <s v="Philadelphia"/>
    <x v="9"/>
    <n v="19143"/>
    <x v="3"/>
    <s v="FUR-TA-10002356"/>
    <x v="0"/>
    <x v="3"/>
    <s v="Bevis Boat-Shaped Conference Table"/>
    <n v="314.53199999999998"/>
    <n v="2"/>
    <n v="0.4"/>
    <n v="-83.875200000000035"/>
  </r>
  <r>
    <n v="6106"/>
    <x v="3038"/>
    <x v="1"/>
    <x v="652"/>
    <d v="2012-06-22T00:00:00"/>
    <s v="Standard Class"/>
    <x v="403"/>
    <s v="Harold Ryan"/>
    <x v="1"/>
    <s v="United States"/>
    <s v="Miami"/>
    <x v="2"/>
    <n v="33178"/>
    <x v="0"/>
    <s v="OFF-AR-10002399"/>
    <x v="1"/>
    <x v="6"/>
    <s v="Dixon Prang Watercolor Pencils, 10-Color Set with Brush"/>
    <n v="13.632"/>
    <n v="4"/>
    <n v="0.2"/>
    <n v="3.5783999999999998"/>
  </r>
  <r>
    <n v="6107"/>
    <x v="3039"/>
    <x v="2"/>
    <x v="414"/>
    <d v="2011-12-25T00:00:00"/>
    <s v="Standard Class"/>
    <x v="576"/>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x v="576"/>
    <s v="William Brown"/>
    <x v="0"/>
    <s v="United States"/>
    <s v="Grand Prairie"/>
    <x v="5"/>
    <n v="75051"/>
    <x v="2"/>
    <s v="TEC-AC-10004510"/>
    <x v="2"/>
    <x v="11"/>
    <s v="Logitech Desktop MK120 Mouse and keyboard Combo"/>
    <n v="65.44"/>
    <n v="5"/>
    <n v="0.2"/>
    <n v="-8.1800000000000033"/>
  </r>
  <r>
    <n v="6109"/>
    <x v="3040"/>
    <x v="0"/>
    <x v="108"/>
    <d v="2013-09-17T00:00:00"/>
    <s v="Standard Class"/>
    <x v="548"/>
    <s v="Adam Shillingsburg"/>
    <x v="0"/>
    <s v="United States"/>
    <s v="Chicago"/>
    <x v="10"/>
    <n v="60653"/>
    <x v="2"/>
    <s v="OFF-LA-10001982"/>
    <x v="1"/>
    <x v="2"/>
    <s v="Smead Alpha-Z Color-Coded Name Labels First Letter Starter Set"/>
    <n v="6"/>
    <n v="2"/>
    <n v="0.2"/>
    <n v="2.0999999999999996"/>
  </r>
  <r>
    <n v="6110"/>
    <x v="3040"/>
    <x v="0"/>
    <x v="108"/>
    <d v="2013-09-17T00:00:00"/>
    <s v="Standard Class"/>
    <x v="548"/>
    <s v="Adam Shillingsburg"/>
    <x v="0"/>
    <s v="United States"/>
    <s v="Chicago"/>
    <x v="10"/>
    <n v="60653"/>
    <x v="2"/>
    <s v="OFF-BI-10004141"/>
    <x v="1"/>
    <x v="8"/>
    <s v="Insertable Tab Indexes For Data Binders"/>
    <n v="1.9079999999999997"/>
    <n v="3"/>
    <n v="0.8"/>
    <n v="-3.2436000000000016"/>
  </r>
  <r>
    <n v="6111"/>
    <x v="3041"/>
    <x v="0"/>
    <x v="396"/>
    <d v="2013-11-17T00:00:00"/>
    <s v="Standard Class"/>
    <x v="727"/>
    <s v="Susan Pistek"/>
    <x v="0"/>
    <s v="United States"/>
    <s v="Parma"/>
    <x v="24"/>
    <n v="44134"/>
    <x v="3"/>
    <s v="FUR-CH-10004495"/>
    <x v="0"/>
    <x v="1"/>
    <s v="Global Leather and Oak Executive Chair, Black"/>
    <n v="1474.8020000000001"/>
    <n v="7"/>
    <n v="0.3"/>
    <n v="-21.068600000000174"/>
  </r>
  <r>
    <n v="6112"/>
    <x v="3041"/>
    <x v="0"/>
    <x v="396"/>
    <d v="2013-11-17T00:00:00"/>
    <s v="Standard Class"/>
    <x v="727"/>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x v="727"/>
    <s v="Susan Pistek"/>
    <x v="0"/>
    <s v="United States"/>
    <s v="Parma"/>
    <x v="24"/>
    <n v="44134"/>
    <x v="3"/>
    <s v="OFF-FA-10000585"/>
    <x v="1"/>
    <x v="13"/>
    <s v="OIC Bulk Pack Metal Binder Clips"/>
    <n v="16.752000000000002"/>
    <n v="6"/>
    <n v="0.2"/>
    <n v="5.4443999999999999"/>
  </r>
  <r>
    <n v="6114"/>
    <x v="3041"/>
    <x v="0"/>
    <x v="396"/>
    <d v="2013-11-17T00:00:00"/>
    <s v="Standard Class"/>
    <x v="727"/>
    <s v="Susan Pistek"/>
    <x v="0"/>
    <s v="United States"/>
    <s v="Parma"/>
    <x v="24"/>
    <n v="44134"/>
    <x v="3"/>
    <s v="FUR-CH-10000454"/>
    <x v="0"/>
    <x v="1"/>
    <s v="Hon Deluxe Fabric Upholstered Stacking Chairs, Rounded Back"/>
    <n v="1537.0739999999998"/>
    <n v="9"/>
    <n v="0.3"/>
    <n v="0"/>
  </r>
  <r>
    <n v="6115"/>
    <x v="3041"/>
    <x v="0"/>
    <x v="396"/>
    <d v="2013-11-17T00:00:00"/>
    <s v="Standard Class"/>
    <x v="727"/>
    <s v="Susan Pistek"/>
    <x v="0"/>
    <s v="United States"/>
    <s v="Parma"/>
    <x v="24"/>
    <n v="44134"/>
    <x v="3"/>
    <s v="FUR-CH-10003746"/>
    <x v="0"/>
    <x v="1"/>
    <s v="Hon 4070 Series Pagoda Round Back Stacking Chairs"/>
    <n v="449.37200000000001"/>
    <n v="2"/>
    <n v="0.3"/>
    <n v="-12.839199999999977"/>
  </r>
  <r>
    <n v="6116"/>
    <x v="3042"/>
    <x v="0"/>
    <x v="560"/>
    <d v="2013-03-21T00:00:00"/>
    <s v="Standard Class"/>
    <x v="7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x v="475"/>
    <s v="Corinna Mitchell"/>
    <x v="2"/>
    <s v="United States"/>
    <s v="New York City"/>
    <x v="15"/>
    <n v="10011"/>
    <x v="3"/>
    <s v="TEC-PH-10002114"/>
    <x v="2"/>
    <x v="7"/>
    <s v="Xiaomi Mi3"/>
    <n v="2279.96"/>
    <n v="4"/>
    <n v="0"/>
    <n v="592.78960000000006"/>
  </r>
  <r>
    <n v="6118"/>
    <x v="3043"/>
    <x v="0"/>
    <x v="373"/>
    <d v="2013-11-20T00:00:00"/>
    <s v="Standard Class"/>
    <x v="475"/>
    <s v="Corinna Mitchell"/>
    <x v="2"/>
    <s v="United States"/>
    <s v="New York City"/>
    <x v="15"/>
    <n v="10011"/>
    <x v="3"/>
    <s v="OFF-LA-10001569"/>
    <x v="1"/>
    <x v="2"/>
    <s v="Avery 499"/>
    <n v="14.940000000000001"/>
    <n v="3"/>
    <n v="0"/>
    <n v="6.8723999999999998"/>
  </r>
  <r>
    <n v="6119"/>
    <x v="3044"/>
    <x v="3"/>
    <x v="20"/>
    <d v="2014-09-26T00:00:00"/>
    <s v="Standard Class"/>
    <x v="335"/>
    <s v="Justin Ritter"/>
    <x v="1"/>
    <s v="United States"/>
    <s v="Springfield"/>
    <x v="21"/>
    <n v="97477"/>
    <x v="1"/>
    <s v="TEC-PH-10001425"/>
    <x v="2"/>
    <x v="7"/>
    <s v="Mophie Juice Pack Helium for iPhone"/>
    <n v="191.976"/>
    <n v="3"/>
    <n v="0.2"/>
    <n v="19.197599999999994"/>
  </r>
  <r>
    <n v="6120"/>
    <x v="3044"/>
    <x v="3"/>
    <x v="20"/>
    <d v="2014-09-26T00:00:00"/>
    <s v="Standard Class"/>
    <x v="335"/>
    <s v="Justin Ritter"/>
    <x v="1"/>
    <s v="United States"/>
    <s v="Springfield"/>
    <x v="21"/>
    <n v="97477"/>
    <x v="1"/>
    <s v="OFF-AR-10001915"/>
    <x v="1"/>
    <x v="6"/>
    <s v="Peel-Off China Markers"/>
    <n v="23.832000000000001"/>
    <n v="3"/>
    <n v="0.2"/>
    <n v="6.5538000000000007"/>
  </r>
  <r>
    <n v="6121"/>
    <x v="3044"/>
    <x v="3"/>
    <x v="20"/>
    <d v="2014-09-26T00:00:00"/>
    <s v="Standard Class"/>
    <x v="335"/>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x v="335"/>
    <s v="Justin Ritter"/>
    <x v="1"/>
    <s v="United States"/>
    <s v="Springfield"/>
    <x v="21"/>
    <n v="97477"/>
    <x v="1"/>
    <s v="FUR-BO-10001972"/>
    <x v="0"/>
    <x v="0"/>
    <s v="O'Sullivan 4-Shelf Bookcase in Odessa Pine"/>
    <n v="72.588000000000008"/>
    <n v="2"/>
    <n v="0.7"/>
    <n v="-128.2388"/>
  </r>
  <r>
    <n v="6123"/>
    <x v="3045"/>
    <x v="3"/>
    <x v="769"/>
    <d v="2014-12-10T00:00:00"/>
    <s v="Standard Class"/>
    <x v="558"/>
    <s v="Christy Brittain"/>
    <x v="0"/>
    <s v="United States"/>
    <s v="Chicago"/>
    <x v="10"/>
    <n v="60610"/>
    <x v="2"/>
    <s v="OFF-ST-10000532"/>
    <x v="1"/>
    <x v="4"/>
    <s v="Advantus Rolling Drawer Organizers"/>
    <n v="61.567999999999998"/>
    <n v="2"/>
    <n v="0.2"/>
    <n v="4.6175999999999995"/>
  </r>
  <r>
    <n v="6124"/>
    <x v="3046"/>
    <x v="1"/>
    <x v="284"/>
    <d v="2012-09-05T00:00:00"/>
    <s v="Standard Class"/>
    <x v="174"/>
    <s v="Shirley Daniels"/>
    <x v="2"/>
    <s v="United States"/>
    <s v="Bedford"/>
    <x v="5"/>
    <n v="76021"/>
    <x v="2"/>
    <s v="OFF-PA-10003883"/>
    <x v="1"/>
    <x v="10"/>
    <s v="Message Book, Phone, Wirebound Standard Line Memo, 2 3/4&quot; X 5&quot;"/>
    <n v="20.96"/>
    <n v="4"/>
    <n v="0.2"/>
    <n v="6.8119999999999994"/>
  </r>
  <r>
    <n v="6125"/>
    <x v="3047"/>
    <x v="3"/>
    <x v="95"/>
    <d v="2014-06-08T00:00:00"/>
    <s v="Standard Class"/>
    <x v="164"/>
    <s v="Saphhira Shifley"/>
    <x v="1"/>
    <s v="United States"/>
    <s v="Los Angeles"/>
    <x v="1"/>
    <n v="90036"/>
    <x v="1"/>
    <s v="TEC-AC-10003038"/>
    <x v="2"/>
    <x v="11"/>
    <s v="Kingston Digital DataTraveler 16GB USB 2.0"/>
    <n v="44.75"/>
    <n v="5"/>
    <n v="0"/>
    <n v="8.5024999999999942"/>
  </r>
  <r>
    <n v="6126"/>
    <x v="3047"/>
    <x v="3"/>
    <x v="95"/>
    <d v="2014-06-08T00:00:00"/>
    <s v="Standard Class"/>
    <x v="164"/>
    <s v="Saphhira Shifley"/>
    <x v="1"/>
    <s v="United States"/>
    <s v="Los Angeles"/>
    <x v="1"/>
    <n v="90036"/>
    <x v="1"/>
    <s v="OFF-PA-10001593"/>
    <x v="1"/>
    <x v="10"/>
    <s v="Xerox 1947"/>
    <n v="11.96"/>
    <n v="2"/>
    <n v="0"/>
    <n v="5.3819999999999997"/>
  </r>
  <r>
    <n v="6127"/>
    <x v="3047"/>
    <x v="3"/>
    <x v="95"/>
    <d v="2014-06-08T00:00:00"/>
    <s v="Standard Class"/>
    <x v="164"/>
    <s v="Saphhira Shifley"/>
    <x v="1"/>
    <s v="United States"/>
    <s v="Los Angeles"/>
    <x v="1"/>
    <n v="90036"/>
    <x v="1"/>
    <s v="OFF-BI-10002049"/>
    <x v="1"/>
    <x v="8"/>
    <s v="UniKeep View Case Binders"/>
    <n v="3.9119999999999999"/>
    <n v="1"/>
    <n v="0.2"/>
    <n v="1.2713999999999996"/>
  </r>
  <r>
    <n v="6128"/>
    <x v="3048"/>
    <x v="0"/>
    <x v="1044"/>
    <d v="2013-04-07T00:00:00"/>
    <s v="Standard Class"/>
    <x v="552"/>
    <s v="Erica Hackney"/>
    <x v="0"/>
    <s v="United States"/>
    <s v="New York City"/>
    <x v="15"/>
    <n v="10009"/>
    <x v="3"/>
    <s v="FUR-CH-10003817"/>
    <x v="0"/>
    <x v="1"/>
    <s v="Global Value Steno Chair, Gray"/>
    <n v="327.99600000000004"/>
    <n v="6"/>
    <n v="0.1"/>
    <n v="54.666000000000011"/>
  </r>
  <r>
    <n v="6129"/>
    <x v="3049"/>
    <x v="2"/>
    <x v="1089"/>
    <d v="2011-10-28T00:00:00"/>
    <s v="First Class"/>
    <x v="692"/>
    <s v="Aaron Hawkins"/>
    <x v="1"/>
    <s v="United States"/>
    <s v="San Francisco"/>
    <x v="1"/>
    <n v="94109"/>
    <x v="1"/>
    <s v="OFF-BI-10002353"/>
    <x v="1"/>
    <x v="8"/>
    <s v="GBC VeloBind Cover Sets"/>
    <n v="49.408000000000001"/>
    <n v="4"/>
    <n v="0.2"/>
    <n v="18.527999999999999"/>
  </r>
  <r>
    <n v="6130"/>
    <x v="3050"/>
    <x v="3"/>
    <x v="606"/>
    <d v="2014-04-03T00:00:00"/>
    <s v="Standard Class"/>
    <x v="773"/>
    <s v="Evan Minnotte"/>
    <x v="2"/>
    <s v="United States"/>
    <s v="Virginia Beach"/>
    <x v="17"/>
    <n v="23464"/>
    <x v="0"/>
    <s v="TEC-AC-10003116"/>
    <x v="2"/>
    <x v="11"/>
    <s v="Memorex Froggy Flash Drive 8 GB"/>
    <n v="53.25"/>
    <n v="3"/>
    <n v="0"/>
    <n v="20.767499999999998"/>
  </r>
  <r>
    <n v="6131"/>
    <x v="3050"/>
    <x v="3"/>
    <x v="606"/>
    <d v="2014-04-03T00:00:00"/>
    <s v="Standard Class"/>
    <x v="773"/>
    <s v="Evan Minnotte"/>
    <x v="2"/>
    <s v="United States"/>
    <s v="Virginia Beach"/>
    <x v="17"/>
    <n v="23464"/>
    <x v="0"/>
    <s v="OFF-FA-10003021"/>
    <x v="1"/>
    <x v="13"/>
    <s v="Staples"/>
    <n v="3.76"/>
    <n v="2"/>
    <n v="0"/>
    <n v="1.3159999999999998"/>
  </r>
  <r>
    <n v="6132"/>
    <x v="3051"/>
    <x v="2"/>
    <x v="422"/>
    <d v="2011-12-31T00:00:00"/>
    <s v="Standard Class"/>
    <x v="353"/>
    <s v="Thomas Brumley"/>
    <x v="2"/>
    <s v="United States"/>
    <s v="New York City"/>
    <x v="15"/>
    <n v="10011"/>
    <x v="3"/>
    <s v="FUR-CH-10004477"/>
    <x v="0"/>
    <x v="1"/>
    <s v="Global Push Button Manager's Chair, Indigo"/>
    <n v="767.21400000000006"/>
    <n v="14"/>
    <n v="0.1"/>
    <n v="161.96739999999997"/>
  </r>
  <r>
    <n v="6133"/>
    <x v="3052"/>
    <x v="3"/>
    <x v="175"/>
    <d v="2014-09-21T00:00:00"/>
    <s v="Standard Class"/>
    <x v="269"/>
    <s v="Alan Barnes"/>
    <x v="0"/>
    <s v="United States"/>
    <s v="Lebanon"/>
    <x v="18"/>
    <n v="37087"/>
    <x v="0"/>
    <s v="OFF-PA-10001033"/>
    <x v="1"/>
    <x v="10"/>
    <s v="Xerox 1893"/>
    <n v="163.96"/>
    <n v="5"/>
    <n v="0.2"/>
    <n v="59.435499999999998"/>
  </r>
  <r>
    <n v="6134"/>
    <x v="3053"/>
    <x v="0"/>
    <x v="765"/>
    <d v="2013-08-20T00:00:00"/>
    <s v="First Class"/>
    <x v="774"/>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x v="627"/>
    <s v="Thomas Thornton"/>
    <x v="0"/>
    <s v="United States"/>
    <s v="Chula Vista"/>
    <x v="1"/>
    <n v="91911"/>
    <x v="1"/>
    <s v="OFF-AR-10002135"/>
    <x v="1"/>
    <x v="6"/>
    <s v="Boston Heavy-Duty Trimline Electric Pencil Sharpeners"/>
    <n v="192.8"/>
    <n v="4"/>
    <n v="0"/>
    <n v="55.911999999999978"/>
  </r>
  <r>
    <n v="6136"/>
    <x v="3055"/>
    <x v="1"/>
    <x v="1090"/>
    <d v="2012-10-22T00:00:00"/>
    <s v="Standard Class"/>
    <x v="607"/>
    <s v="Kristina Nunn"/>
    <x v="2"/>
    <s v="United States"/>
    <s v="Mcallen"/>
    <x v="5"/>
    <n v="78501"/>
    <x v="2"/>
    <s v="TEC-AC-10000521"/>
    <x v="2"/>
    <x v="11"/>
    <s v="Verbatim Slim CD and DVD Storage Cases, 50/Pack"/>
    <n v="27.695999999999998"/>
    <n v="3"/>
    <n v="0.2"/>
    <n v="3.4619999999999997"/>
  </r>
  <r>
    <n v="6137"/>
    <x v="3055"/>
    <x v="1"/>
    <x v="1090"/>
    <d v="2012-10-22T00:00:00"/>
    <s v="Standard Class"/>
    <x v="607"/>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x v="383"/>
    <s v="Frank Olsen"/>
    <x v="0"/>
    <s v="United States"/>
    <s v="Hollywood"/>
    <x v="2"/>
    <n v="33021"/>
    <x v="0"/>
    <s v="OFF-PA-10002986"/>
    <x v="1"/>
    <x v="10"/>
    <s v="Xerox 1898"/>
    <n v="32.064"/>
    <n v="6"/>
    <n v="0.2"/>
    <n v="11.222399999999999"/>
  </r>
  <r>
    <n v="6139"/>
    <x v="3057"/>
    <x v="2"/>
    <x v="809"/>
    <d v="2011-04-04T00:00:00"/>
    <s v="Standard Class"/>
    <x v="315"/>
    <s v="Guy Armstrong"/>
    <x v="0"/>
    <s v="United States"/>
    <s v="San Francisco"/>
    <x v="1"/>
    <n v="94110"/>
    <x v="1"/>
    <s v="FUR-BO-10001337"/>
    <x v="0"/>
    <x v="0"/>
    <s v="O'Sullivan Living Dimensions 2-Shelf Bookcases"/>
    <n v="205.666"/>
    <n v="2"/>
    <n v="0.15"/>
    <n v="-12.097999999999999"/>
  </r>
  <r>
    <n v="6140"/>
    <x v="3058"/>
    <x v="1"/>
    <x v="24"/>
    <d v="2012-04-20T00:00:00"/>
    <s v="First Class"/>
    <x v="720"/>
    <s v="Nathan Cano"/>
    <x v="0"/>
    <s v="United States"/>
    <s v="Santa Maria"/>
    <x v="1"/>
    <n v="93454"/>
    <x v="1"/>
    <s v="OFF-ST-10000532"/>
    <x v="1"/>
    <x v="4"/>
    <s v="Advantus Rolling Drawer Organizers"/>
    <n v="115.44"/>
    <n v="3"/>
    <n v="0"/>
    <n v="30.014399999999998"/>
  </r>
  <r>
    <n v="6141"/>
    <x v="3059"/>
    <x v="3"/>
    <x v="362"/>
    <d v="2014-07-16T00:00:00"/>
    <s v="Standard Class"/>
    <x v="440"/>
    <s v="Jamie Frazer"/>
    <x v="0"/>
    <s v="United States"/>
    <s v="Manchester"/>
    <x v="29"/>
    <n v="6040"/>
    <x v="3"/>
    <s v="OFF-PA-10001497"/>
    <x v="1"/>
    <x v="10"/>
    <s v="Xerox 1914"/>
    <n v="274.8"/>
    <n v="5"/>
    <n v="0"/>
    <n v="134.65199999999999"/>
  </r>
  <r>
    <n v="6142"/>
    <x v="3059"/>
    <x v="3"/>
    <x v="362"/>
    <d v="2014-07-16T00:00:00"/>
    <s v="Standard Class"/>
    <x v="440"/>
    <s v="Jamie Frazer"/>
    <x v="0"/>
    <s v="United States"/>
    <s v="Manchester"/>
    <x v="29"/>
    <n v="6040"/>
    <x v="3"/>
    <s v="OFF-ST-10002554"/>
    <x v="1"/>
    <x v="4"/>
    <s v="Tennsco Industrial Shelving"/>
    <n v="195.64"/>
    <n v="4"/>
    <n v="0"/>
    <n v="3.9128000000000043"/>
  </r>
  <r>
    <n v="6143"/>
    <x v="3059"/>
    <x v="3"/>
    <x v="362"/>
    <d v="2014-07-16T00:00:00"/>
    <s v="Standard Class"/>
    <x v="440"/>
    <s v="Jamie Frazer"/>
    <x v="0"/>
    <s v="United States"/>
    <s v="Manchester"/>
    <x v="29"/>
    <n v="6040"/>
    <x v="3"/>
    <s v="TEC-PH-10001336"/>
    <x v="2"/>
    <x v="7"/>
    <s v="Digium D40 VoIP phone"/>
    <n v="257.98"/>
    <n v="2"/>
    <n v="0"/>
    <n v="74.8142"/>
  </r>
  <r>
    <n v="6144"/>
    <x v="3059"/>
    <x v="3"/>
    <x v="362"/>
    <d v="2014-07-16T00:00:00"/>
    <s v="Standard Class"/>
    <x v="440"/>
    <s v="Jamie Frazer"/>
    <x v="0"/>
    <s v="United States"/>
    <s v="Manchester"/>
    <x v="29"/>
    <n v="6040"/>
    <x v="3"/>
    <s v="OFF-AR-10002987"/>
    <x v="1"/>
    <x v="6"/>
    <s v="Prismacolor Color Pencil Set"/>
    <n v="119.03999999999999"/>
    <n v="6"/>
    <n v="0"/>
    <n v="48.806400000000011"/>
  </r>
  <r>
    <n v="6145"/>
    <x v="3060"/>
    <x v="3"/>
    <x v="818"/>
    <d v="2014-07-02T00:00:00"/>
    <s v="Standard Class"/>
    <x v="218"/>
    <s v="Greg Tran"/>
    <x v="0"/>
    <s v="United States"/>
    <s v="Omaha"/>
    <x v="8"/>
    <n v="68104"/>
    <x v="2"/>
    <s v="OFF-PA-10000575"/>
    <x v="1"/>
    <x v="10"/>
    <s v="Wirebound Message Books, Four 2 3/4 x 5 White Forms per Page"/>
    <n v="20.07"/>
    <n v="3"/>
    <n v="0"/>
    <n v="9.2321999999999989"/>
  </r>
  <r>
    <n v="6146"/>
    <x v="3061"/>
    <x v="2"/>
    <x v="1091"/>
    <d v="2011-12-26T00:00:00"/>
    <s v="Standard Class"/>
    <x v="730"/>
    <s v="Khloe Miller"/>
    <x v="0"/>
    <s v="United States"/>
    <s v="San Jose"/>
    <x v="1"/>
    <n v="95123"/>
    <x v="1"/>
    <s v="OFF-AR-10003394"/>
    <x v="1"/>
    <x v="6"/>
    <s v="Newell 332"/>
    <n v="11.76"/>
    <n v="4"/>
    <n v="0"/>
    <n v="3.1752000000000002"/>
  </r>
  <r>
    <n v="6147"/>
    <x v="3062"/>
    <x v="3"/>
    <x v="610"/>
    <d v="2014-11-26T00:00:00"/>
    <s v="Standard Class"/>
    <x v="601"/>
    <s v="Patrick Jones"/>
    <x v="1"/>
    <s v="United States"/>
    <s v="San Francisco"/>
    <x v="1"/>
    <n v="94122"/>
    <x v="1"/>
    <s v="OFF-AR-10003394"/>
    <x v="1"/>
    <x v="6"/>
    <s v="Newell 332"/>
    <n v="11.76"/>
    <n v="4"/>
    <n v="0"/>
    <n v="3.1752000000000002"/>
  </r>
  <r>
    <n v="6148"/>
    <x v="3062"/>
    <x v="3"/>
    <x v="610"/>
    <d v="2014-11-26T00:00:00"/>
    <s v="Standard Class"/>
    <x v="601"/>
    <s v="Patrick Jones"/>
    <x v="1"/>
    <s v="United States"/>
    <s v="San Francisco"/>
    <x v="1"/>
    <n v="94122"/>
    <x v="1"/>
    <s v="OFF-BI-10001191"/>
    <x v="1"/>
    <x v="8"/>
    <s v="Canvas Sectional Post Binders"/>
    <n v="40.736000000000004"/>
    <n v="2"/>
    <n v="0.2"/>
    <n v="14.7668"/>
  </r>
  <r>
    <n v="6149"/>
    <x v="3063"/>
    <x v="0"/>
    <x v="812"/>
    <d v="2013-06-30T00:00:00"/>
    <s v="Second Class"/>
    <x v="663"/>
    <s v="Anna Chung"/>
    <x v="0"/>
    <s v="United States"/>
    <s v="San Francisco"/>
    <x v="1"/>
    <n v="94109"/>
    <x v="1"/>
    <s v="TEC-PH-10003484"/>
    <x v="2"/>
    <x v="7"/>
    <s v="Ooma Telo VoIP Home Phone System"/>
    <n v="201.584"/>
    <n v="2"/>
    <n v="0.2"/>
    <n v="12.599000000000004"/>
  </r>
  <r>
    <n v="6150"/>
    <x v="3064"/>
    <x v="3"/>
    <x v="116"/>
    <d v="2015-01-01T00:00:00"/>
    <s v="First Class"/>
    <x v="684"/>
    <s v="Jason Gross"/>
    <x v="1"/>
    <s v="United States"/>
    <s v="Long Beach"/>
    <x v="1"/>
    <n v="90805"/>
    <x v="1"/>
    <s v="FUR-CH-10003968"/>
    <x v="0"/>
    <x v="1"/>
    <s v="Novimex Turbo Task Chair"/>
    <n v="340.70400000000006"/>
    <n v="6"/>
    <n v="0.2"/>
    <n v="-34.070400000000006"/>
  </r>
  <r>
    <n v="6151"/>
    <x v="3065"/>
    <x v="0"/>
    <x v="143"/>
    <d v="2013-04-12T00:00:00"/>
    <s v="First Class"/>
    <x v="528"/>
    <s v="Raymond Messe"/>
    <x v="0"/>
    <s v="United States"/>
    <s v="Columbus"/>
    <x v="32"/>
    <n v="31907"/>
    <x v="0"/>
    <s v="FUR-BO-10001608"/>
    <x v="0"/>
    <x v="0"/>
    <s v="Hon Metal Bookcases, Black"/>
    <n v="354.90000000000003"/>
    <n v="5"/>
    <n v="0"/>
    <n v="88.725000000000023"/>
  </r>
  <r>
    <n v="6152"/>
    <x v="3066"/>
    <x v="2"/>
    <x v="772"/>
    <d v="2011-03-21T00:00:00"/>
    <s v="Second Class"/>
    <x v="73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x v="361"/>
    <s v="Rob Dowd"/>
    <x v="0"/>
    <s v="United States"/>
    <s v="Los Angeles"/>
    <x v="1"/>
    <n v="90004"/>
    <x v="1"/>
    <s v="OFF-ST-10002485"/>
    <x v="1"/>
    <x v="4"/>
    <s v="Rogers Deluxe File Chest"/>
    <n v="87.92"/>
    <n v="4"/>
    <n v="0"/>
    <n v="0.87919999999999732"/>
  </r>
  <r>
    <n v="6154"/>
    <x v="3068"/>
    <x v="3"/>
    <x v="693"/>
    <d v="2014-04-24T00:00:00"/>
    <s v="First Class"/>
    <x v="51"/>
    <s v="Cynthia Voltz"/>
    <x v="1"/>
    <s v="United States"/>
    <s v="Philadelphia"/>
    <x v="9"/>
    <n v="19120"/>
    <x v="3"/>
    <s v="FUR-FU-10001876"/>
    <x v="0"/>
    <x v="5"/>
    <s v="Computer Room Manger, 14&quot;"/>
    <n v="51.967999999999996"/>
    <n v="2"/>
    <n v="0.2"/>
    <n v="10.393599999999998"/>
  </r>
  <r>
    <n v="6155"/>
    <x v="3068"/>
    <x v="3"/>
    <x v="693"/>
    <d v="2014-04-24T00:00:00"/>
    <s v="First Class"/>
    <x v="51"/>
    <s v="Cynthia Voltz"/>
    <x v="1"/>
    <s v="United States"/>
    <s v="Philadelphia"/>
    <x v="9"/>
    <n v="19120"/>
    <x v="3"/>
    <s v="OFF-ST-10002370"/>
    <x v="1"/>
    <x v="4"/>
    <s v="Sortfiler Multipurpose Personal File Organizer, Black"/>
    <n v="51.336000000000006"/>
    <n v="3"/>
    <n v="0.2"/>
    <n v="5.7752999999999961"/>
  </r>
  <r>
    <n v="6156"/>
    <x v="3068"/>
    <x v="3"/>
    <x v="693"/>
    <d v="2014-04-24T00:00:00"/>
    <s v="First Class"/>
    <x v="51"/>
    <s v="Cynthia Voltz"/>
    <x v="1"/>
    <s v="United States"/>
    <s v="Philadelphia"/>
    <x v="9"/>
    <n v="19120"/>
    <x v="3"/>
    <s v="OFF-ST-10000142"/>
    <x v="1"/>
    <x v="4"/>
    <s v="Deluxe Rollaway Locking File with Drawer"/>
    <n v="332.70400000000001"/>
    <n v="1"/>
    <n v="0.2"/>
    <n v="33.270399999999981"/>
  </r>
  <r>
    <n v="6157"/>
    <x v="3068"/>
    <x v="3"/>
    <x v="693"/>
    <d v="2014-04-24T00:00:00"/>
    <s v="First Class"/>
    <x v="51"/>
    <s v="Cynthia Voltz"/>
    <x v="1"/>
    <s v="United States"/>
    <s v="Philadelphia"/>
    <x v="9"/>
    <n v="19120"/>
    <x v="3"/>
    <s v="FUR-FU-10004671"/>
    <x v="0"/>
    <x v="5"/>
    <s v="Executive Impressions 12&quot; Wall Clock"/>
    <n v="42.408000000000008"/>
    <n v="3"/>
    <n v="0.2"/>
    <n v="9.5418000000000003"/>
  </r>
  <r>
    <n v="6158"/>
    <x v="3069"/>
    <x v="0"/>
    <x v="1092"/>
    <d v="2013-08-06T00:00:00"/>
    <s v="Second Class"/>
    <x v="743"/>
    <s v="Alex Grayson"/>
    <x v="0"/>
    <s v="United States"/>
    <s v="Tulsa"/>
    <x v="26"/>
    <n v="74133"/>
    <x v="2"/>
    <s v="OFF-EN-10002504"/>
    <x v="1"/>
    <x v="12"/>
    <s v="Tyvek  Top-Opening Peel &amp; Seel Envelopes, Plain White"/>
    <n v="81.539999999999992"/>
    <n v="3"/>
    <n v="0"/>
    <n v="38.323799999999999"/>
  </r>
  <r>
    <n v="6159"/>
    <x v="3069"/>
    <x v="0"/>
    <x v="1092"/>
    <d v="2013-08-06T00:00:00"/>
    <s v="Second Class"/>
    <x v="743"/>
    <s v="Alex Grayson"/>
    <x v="0"/>
    <s v="United States"/>
    <s v="Tulsa"/>
    <x v="26"/>
    <n v="74133"/>
    <x v="2"/>
    <s v="TEC-AC-10004803"/>
    <x v="2"/>
    <x v="11"/>
    <s v="Sony Micro Vault Click 4 GB USB 2.0 Flash Drive"/>
    <n v="167.28"/>
    <n v="12"/>
    <n v="0"/>
    <n v="23.419200000000011"/>
  </r>
  <r>
    <n v="6160"/>
    <x v="3070"/>
    <x v="0"/>
    <x v="275"/>
    <d v="2013-12-10T00:00:00"/>
    <s v="Standard Class"/>
    <x v="306"/>
    <s v="Gary McGarr"/>
    <x v="0"/>
    <s v="United States"/>
    <s v="Los Angeles"/>
    <x v="1"/>
    <n v="90049"/>
    <x v="1"/>
    <s v="OFF-ST-10001932"/>
    <x v="1"/>
    <x v="4"/>
    <s v="Fellowes Staxonsteel Drawer Files"/>
    <n v="772.68"/>
    <n v="4"/>
    <n v="0"/>
    <n v="108.17520000000002"/>
  </r>
  <r>
    <n v="6161"/>
    <x v="3071"/>
    <x v="2"/>
    <x v="1093"/>
    <d v="2011-03-21T00:00:00"/>
    <s v="First Class"/>
    <x v="204"/>
    <s v="Matt Connell"/>
    <x v="1"/>
    <s v="United States"/>
    <s v="Lakeland"/>
    <x v="2"/>
    <n v="33801"/>
    <x v="0"/>
    <s v="TEC-PH-10004667"/>
    <x v="2"/>
    <x v="7"/>
    <s v="Cisco 8x8 Inc. 6753i IP Business Phone System"/>
    <n v="323.97600000000006"/>
    <n v="3"/>
    <n v="0.2"/>
    <n v="28.347899999999981"/>
  </r>
  <r>
    <n v="6162"/>
    <x v="3071"/>
    <x v="2"/>
    <x v="1093"/>
    <d v="2011-03-21T00:00:00"/>
    <s v="First Class"/>
    <x v="204"/>
    <s v="Matt Connell"/>
    <x v="1"/>
    <s v="United States"/>
    <s v="Lakeland"/>
    <x v="2"/>
    <n v="33801"/>
    <x v="0"/>
    <s v="OFF-LA-10000443"/>
    <x v="1"/>
    <x v="2"/>
    <s v="Avery 501"/>
    <n v="11.808"/>
    <n v="4"/>
    <n v="0.2"/>
    <n v="3.9851999999999999"/>
  </r>
  <r>
    <n v="6163"/>
    <x v="3071"/>
    <x v="2"/>
    <x v="1093"/>
    <d v="2011-03-21T00:00:00"/>
    <s v="First Class"/>
    <x v="204"/>
    <s v="Matt Connell"/>
    <x v="1"/>
    <s v="United States"/>
    <s v="Lakeland"/>
    <x v="2"/>
    <n v="33801"/>
    <x v="0"/>
    <s v="OFF-ST-10000918"/>
    <x v="1"/>
    <x v="4"/>
    <s v="Crate-A-Files"/>
    <n v="26.160000000000004"/>
    <n v="3"/>
    <n v="0.2"/>
    <n v="1.961999999999998"/>
  </r>
  <r>
    <n v="6164"/>
    <x v="3071"/>
    <x v="2"/>
    <x v="1093"/>
    <d v="2011-03-21T00:00:00"/>
    <s v="First Class"/>
    <x v="204"/>
    <s v="Matt Connell"/>
    <x v="1"/>
    <s v="United States"/>
    <s v="Lakeland"/>
    <x v="2"/>
    <n v="33801"/>
    <x v="0"/>
    <s v="OFF-BI-10001196"/>
    <x v="1"/>
    <x v="8"/>
    <s v="Avery Flip-Chart Easel Binder, Black"/>
    <n v="33.57"/>
    <n v="5"/>
    <n v="0.7"/>
    <n v="-25.737000000000002"/>
  </r>
  <r>
    <n v="6165"/>
    <x v="3071"/>
    <x v="2"/>
    <x v="1093"/>
    <d v="2011-03-21T00:00:00"/>
    <s v="First Class"/>
    <x v="204"/>
    <s v="Matt Connell"/>
    <x v="1"/>
    <s v="United States"/>
    <s v="Lakeland"/>
    <x v="2"/>
    <n v="33801"/>
    <x v="0"/>
    <s v="FUR-FU-10003981"/>
    <x v="0"/>
    <x v="5"/>
    <s v="Eldon Wave Desk Accessories"/>
    <n v="4.9920000000000009"/>
    <n v="3"/>
    <n v="0.2"/>
    <n v="1.3728000000000002"/>
  </r>
  <r>
    <n v="6166"/>
    <x v="3071"/>
    <x v="2"/>
    <x v="1093"/>
    <d v="2011-03-21T00:00:00"/>
    <s v="First Class"/>
    <x v="204"/>
    <s v="Matt Connell"/>
    <x v="1"/>
    <s v="United States"/>
    <s v="Lakeland"/>
    <x v="2"/>
    <n v="33801"/>
    <x v="0"/>
    <s v="FUR-FU-10002508"/>
    <x v="0"/>
    <x v="5"/>
    <s v="Document Clip Frames"/>
    <n v="20.016000000000002"/>
    <n v="3"/>
    <n v="0.2"/>
    <n v="5.5044000000000013"/>
  </r>
  <r>
    <n v="6167"/>
    <x v="3071"/>
    <x v="2"/>
    <x v="1093"/>
    <d v="2011-03-21T00:00:00"/>
    <s v="First Class"/>
    <x v="204"/>
    <s v="Matt Connell"/>
    <x v="1"/>
    <s v="United States"/>
    <s v="Lakeland"/>
    <x v="2"/>
    <n v="33801"/>
    <x v="0"/>
    <s v="TEC-AC-10002647"/>
    <x v="2"/>
    <x v="11"/>
    <s v="Logitech Wireless Boombox Speaker - portable - wireless, wired"/>
    <n v="170.24"/>
    <n v="2"/>
    <n v="0.2"/>
    <n v="53.199999999999989"/>
  </r>
  <r>
    <n v="6168"/>
    <x v="3072"/>
    <x v="1"/>
    <x v="704"/>
    <d v="2012-04-25T00:00:00"/>
    <s v="Standard Class"/>
    <x v="301"/>
    <s v="Erica Smith"/>
    <x v="0"/>
    <s v="United States"/>
    <s v="Houston"/>
    <x v="5"/>
    <n v="77036"/>
    <x v="2"/>
    <s v="OFF-PA-10002377"/>
    <x v="1"/>
    <x v="10"/>
    <s v="Xerox 1916"/>
    <n v="117.456"/>
    <n v="3"/>
    <n v="0.2"/>
    <n v="44.045999999999992"/>
  </r>
  <r>
    <n v="6169"/>
    <x v="3073"/>
    <x v="1"/>
    <x v="444"/>
    <d v="2012-09-22T00:00:00"/>
    <s v="Second Class"/>
    <x v="459"/>
    <s v="Rick Wilson"/>
    <x v="1"/>
    <s v="United States"/>
    <s v="Los Angeles"/>
    <x v="1"/>
    <n v="90008"/>
    <x v="1"/>
    <s v="OFF-PA-10004530"/>
    <x v="1"/>
    <x v="10"/>
    <s v="Personal Creations Ink Jet Cards and Labels"/>
    <n v="22.96"/>
    <n v="2"/>
    <n v="0"/>
    <n v="11.250400000000001"/>
  </r>
  <r>
    <n v="6170"/>
    <x v="3074"/>
    <x v="2"/>
    <x v="9"/>
    <d v="2011-08-30T00:00:00"/>
    <s v="Second Class"/>
    <x v="462"/>
    <s v="Michael Moore"/>
    <x v="0"/>
    <s v="United States"/>
    <s v="Springfield"/>
    <x v="17"/>
    <n v="22153"/>
    <x v="0"/>
    <s v="OFF-PA-10002986"/>
    <x v="1"/>
    <x v="10"/>
    <s v="Xerox 1898"/>
    <n v="13.36"/>
    <n v="2"/>
    <n v="0"/>
    <n v="6.4127999999999998"/>
  </r>
  <r>
    <n v="6171"/>
    <x v="3075"/>
    <x v="0"/>
    <x v="1054"/>
    <d v="2013-12-25T00:00:00"/>
    <s v="Second Class"/>
    <x v="775"/>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x v="775"/>
    <s v="Mark Haberlin"/>
    <x v="1"/>
    <s v="United States"/>
    <s v="New York City"/>
    <x v="15"/>
    <n v="10035"/>
    <x v="3"/>
    <s v="OFF-AR-10001545"/>
    <x v="1"/>
    <x v="6"/>
    <s v="Newell 326"/>
    <n v="3.52"/>
    <n v="2"/>
    <n v="0"/>
    <n v="1.0207999999999999"/>
  </r>
  <r>
    <n v="6173"/>
    <x v="3076"/>
    <x v="2"/>
    <x v="1094"/>
    <d v="2011-08-08T00:00:00"/>
    <s v="Standard Class"/>
    <x v="125"/>
    <s v="Nick Zandusky"/>
    <x v="2"/>
    <s v="United States"/>
    <s v="Springfield"/>
    <x v="25"/>
    <n v="65807"/>
    <x v="2"/>
    <s v="OFF-BI-10001758"/>
    <x v="1"/>
    <x v="8"/>
    <s v="Wilson Jones 14 Line Acrylic Coated Pressboard Data Binders"/>
    <n v="26.7"/>
    <n v="5"/>
    <n v="0"/>
    <n v="12.548999999999999"/>
  </r>
  <r>
    <n v="6174"/>
    <x v="3076"/>
    <x v="2"/>
    <x v="1094"/>
    <d v="2011-08-08T00:00:00"/>
    <s v="Standard Class"/>
    <x v="125"/>
    <s v="Nick Zandusky"/>
    <x v="2"/>
    <s v="United States"/>
    <s v="Springfield"/>
    <x v="25"/>
    <n v="65807"/>
    <x v="2"/>
    <s v="TEC-AC-10003237"/>
    <x v="2"/>
    <x v="11"/>
    <s v="Memorex Micro Travel Drive 4 GB"/>
    <n v="21.2"/>
    <n v="2"/>
    <n v="0"/>
    <n v="9.1160000000000014"/>
  </r>
  <r>
    <n v="6175"/>
    <x v="3076"/>
    <x v="2"/>
    <x v="1094"/>
    <d v="2011-08-08T00:00:00"/>
    <s v="Standard Class"/>
    <x v="125"/>
    <s v="Nick Zandusky"/>
    <x v="2"/>
    <s v="United States"/>
    <s v="Springfield"/>
    <x v="25"/>
    <n v="65807"/>
    <x v="2"/>
    <s v="OFF-ST-10002011"/>
    <x v="1"/>
    <x v="4"/>
    <s v="Smead Adjustable Mobile File Trolley with Lockable Top"/>
    <n v="838.38"/>
    <n v="2"/>
    <n v="0"/>
    <n v="226.36260000000004"/>
  </r>
  <r>
    <n v="6176"/>
    <x v="3077"/>
    <x v="1"/>
    <x v="481"/>
    <d v="2012-09-26T00:00:00"/>
    <s v="Standard Class"/>
    <x v="673"/>
    <s v="Giulietta Baptist"/>
    <x v="0"/>
    <s v="United States"/>
    <s v="Columbia"/>
    <x v="20"/>
    <n v="29203"/>
    <x v="0"/>
    <s v="FUR-CH-10000309"/>
    <x v="0"/>
    <x v="1"/>
    <s v="Global Comet Stacking Arm Chair"/>
    <n v="1690.04"/>
    <n v="4"/>
    <n v="0"/>
    <n v="422.51"/>
  </r>
  <r>
    <n v="6177"/>
    <x v="3077"/>
    <x v="1"/>
    <x v="481"/>
    <d v="2012-09-26T00:00:00"/>
    <s v="Standard Class"/>
    <x v="673"/>
    <s v="Giulietta Baptist"/>
    <x v="0"/>
    <s v="United States"/>
    <s v="Columbia"/>
    <x v="20"/>
    <n v="29203"/>
    <x v="0"/>
    <s v="OFF-ST-10002444"/>
    <x v="1"/>
    <x v="4"/>
    <s v="Recycled Eldon Regeneration Jumbo File"/>
    <n v="85.96"/>
    <n v="7"/>
    <n v="0"/>
    <n v="24.068799999999996"/>
  </r>
  <r>
    <n v="6178"/>
    <x v="3077"/>
    <x v="1"/>
    <x v="481"/>
    <d v="2012-09-26T00:00:00"/>
    <s v="Standard Class"/>
    <x v="673"/>
    <s v="Giulietta Baptist"/>
    <x v="0"/>
    <s v="United States"/>
    <s v="Columbia"/>
    <x v="20"/>
    <n v="29203"/>
    <x v="0"/>
    <s v="OFF-EN-10001453"/>
    <x v="1"/>
    <x v="12"/>
    <s v="Tyvek Interoffice Envelopes, 9 1/2&quot; x 12 1/2&quot;, 100/Box"/>
    <n v="121.96"/>
    <n v="2"/>
    <n v="0"/>
    <n v="57.32119999999999"/>
  </r>
  <r>
    <n v="6179"/>
    <x v="3077"/>
    <x v="1"/>
    <x v="481"/>
    <d v="2012-09-26T00:00:00"/>
    <s v="Standard Class"/>
    <x v="673"/>
    <s v="Giulietta Baptist"/>
    <x v="0"/>
    <s v="United States"/>
    <s v="Columbia"/>
    <x v="20"/>
    <n v="29203"/>
    <x v="0"/>
    <s v="OFF-PA-10001801"/>
    <x v="1"/>
    <x v="10"/>
    <s v="Xerox 193"/>
    <n v="23.92"/>
    <n v="4"/>
    <n v="0"/>
    <n v="11.720800000000001"/>
  </r>
  <r>
    <n v="6180"/>
    <x v="3077"/>
    <x v="1"/>
    <x v="481"/>
    <d v="2012-09-26T00:00:00"/>
    <s v="Standard Class"/>
    <x v="673"/>
    <s v="Giulietta Baptist"/>
    <x v="0"/>
    <s v="United States"/>
    <s v="Columbia"/>
    <x v="20"/>
    <n v="29203"/>
    <x v="0"/>
    <s v="OFF-ST-10000563"/>
    <x v="1"/>
    <x v="4"/>
    <s v="Fellowes Bankers Box Stor/Drawer Steel Plus"/>
    <n v="63.96"/>
    <n v="2"/>
    <n v="0"/>
    <n v="6.3960000000000008"/>
  </r>
  <r>
    <n v="6181"/>
    <x v="3077"/>
    <x v="1"/>
    <x v="481"/>
    <d v="2012-09-26T00:00:00"/>
    <s v="Standard Class"/>
    <x v="673"/>
    <s v="Giulietta Baptist"/>
    <x v="0"/>
    <s v="United States"/>
    <s v="Columbia"/>
    <x v="20"/>
    <n v="29203"/>
    <x v="0"/>
    <s v="TEC-PH-10000369"/>
    <x v="2"/>
    <x v="7"/>
    <s v="HTC One Mini"/>
    <n v="629.94999999999993"/>
    <n v="5"/>
    <n v="0"/>
    <n v="176.38600000000002"/>
  </r>
  <r>
    <n v="6182"/>
    <x v="3077"/>
    <x v="1"/>
    <x v="481"/>
    <d v="2012-09-26T00:00:00"/>
    <s v="Standard Class"/>
    <x v="673"/>
    <s v="Giulietta Baptist"/>
    <x v="0"/>
    <s v="United States"/>
    <s v="Columbia"/>
    <x v="20"/>
    <n v="29203"/>
    <x v="0"/>
    <s v="TEC-PH-10002538"/>
    <x v="2"/>
    <x v="7"/>
    <s v="Grandstream GXP1160 VoIP phone"/>
    <n v="113.72999999999999"/>
    <n v="3"/>
    <n v="0"/>
    <n v="32.981699999999989"/>
  </r>
  <r>
    <n v="6183"/>
    <x v="3077"/>
    <x v="1"/>
    <x v="481"/>
    <d v="2012-09-26T00:00:00"/>
    <s v="Standard Class"/>
    <x v="673"/>
    <s v="Giulietta Baptist"/>
    <x v="0"/>
    <s v="United States"/>
    <s v="Columbia"/>
    <x v="20"/>
    <n v="29203"/>
    <x v="0"/>
    <s v="OFF-BI-10000050"/>
    <x v="1"/>
    <x v="8"/>
    <s v="Angle-D Binders with Locking Rings, Label Holders"/>
    <n v="14.6"/>
    <n v="2"/>
    <n v="0"/>
    <n v="6.8619999999999992"/>
  </r>
  <r>
    <n v="6184"/>
    <x v="3077"/>
    <x v="1"/>
    <x v="481"/>
    <d v="2012-09-26T00:00:00"/>
    <s v="Standard Class"/>
    <x v="673"/>
    <s v="Giulietta Baptist"/>
    <x v="0"/>
    <s v="United States"/>
    <s v="Columbia"/>
    <x v="20"/>
    <n v="29203"/>
    <x v="0"/>
    <s v="OFF-ST-10004186"/>
    <x v="1"/>
    <x v="4"/>
    <s v="Stur-D-Stor Shelving, Vertical 5-Shelf: 72&quot;H x 36&quot;W x 18 1/2&quot;D"/>
    <n v="887.84"/>
    <n v="8"/>
    <n v="0"/>
    <n v="17.756799999999998"/>
  </r>
  <r>
    <n v="6185"/>
    <x v="3078"/>
    <x v="0"/>
    <x v="25"/>
    <d v="2013-12-14T00:00:00"/>
    <s v="First Class"/>
    <x v="489"/>
    <s v="Deborah Brumfield"/>
    <x v="2"/>
    <s v="United States"/>
    <s v="Portland"/>
    <x v="21"/>
    <n v="97206"/>
    <x v="1"/>
    <s v="FUR-CH-10004218"/>
    <x v="0"/>
    <x v="1"/>
    <s v="Global Fabric Manager's Chair, Dark Gray"/>
    <n v="403.92"/>
    <n v="5"/>
    <n v="0.2"/>
    <n v="25.245000000000019"/>
  </r>
  <r>
    <n v="6186"/>
    <x v="3079"/>
    <x v="1"/>
    <x v="976"/>
    <d v="2012-08-12T00:00:00"/>
    <s v="Standard Class"/>
    <x v="600"/>
    <s v="Jim Karlsson"/>
    <x v="0"/>
    <s v="United States"/>
    <s v="Philadelphia"/>
    <x v="9"/>
    <n v="19120"/>
    <x v="3"/>
    <s v="OFF-AR-10002952"/>
    <x v="1"/>
    <x v="6"/>
    <s v="Stanley Contemporary Battery Pencil Sharpeners"/>
    <n v="106.8"/>
    <n v="10"/>
    <n v="0.2"/>
    <n v="10.679999999999996"/>
  </r>
  <r>
    <n v="6187"/>
    <x v="3080"/>
    <x v="1"/>
    <x v="219"/>
    <d v="2012-11-17T00:00:00"/>
    <s v="First Class"/>
    <x v="186"/>
    <s v="Maya Herman"/>
    <x v="1"/>
    <s v="United States"/>
    <s v="New York City"/>
    <x v="15"/>
    <n v="10035"/>
    <x v="3"/>
    <s v="OFF-ST-10003058"/>
    <x v="1"/>
    <x v="4"/>
    <s v="Eldon Mobile Mega Data Cart  Mega Stackable  Add-On Trays"/>
    <n v="70.949999999999989"/>
    <n v="3"/>
    <n v="0"/>
    <n v="20.575499999999998"/>
  </r>
  <r>
    <n v="6188"/>
    <x v="3080"/>
    <x v="1"/>
    <x v="219"/>
    <d v="2012-11-17T00:00:00"/>
    <s v="First Class"/>
    <x v="186"/>
    <s v="Maya Herman"/>
    <x v="1"/>
    <s v="United States"/>
    <s v="New York City"/>
    <x v="15"/>
    <n v="10035"/>
    <x v="3"/>
    <s v="OFF-BI-10003963"/>
    <x v="1"/>
    <x v="8"/>
    <s v="Cardinal Holdit Data Disk Pockets"/>
    <n v="34.944000000000003"/>
    <n v="6"/>
    <n v="0.2"/>
    <n v="11.793599999999998"/>
  </r>
  <r>
    <n v="6189"/>
    <x v="3080"/>
    <x v="1"/>
    <x v="219"/>
    <d v="2012-11-17T00:00:00"/>
    <s v="First Class"/>
    <x v="186"/>
    <s v="Maya Herman"/>
    <x v="1"/>
    <s v="United States"/>
    <s v="New York City"/>
    <x v="15"/>
    <n v="10035"/>
    <x v="3"/>
    <s v="OFF-AR-10001955"/>
    <x v="1"/>
    <x v="6"/>
    <s v="Newell 319"/>
    <n v="119.03999999999999"/>
    <n v="6"/>
    <n v="0"/>
    <n v="35.711999999999989"/>
  </r>
  <r>
    <n v="6190"/>
    <x v="3081"/>
    <x v="3"/>
    <x v="1095"/>
    <d v="2014-04-09T00:00:00"/>
    <s v="Standard Class"/>
    <x v="562"/>
    <s v="Anne McFarland"/>
    <x v="0"/>
    <s v="United States"/>
    <s v="Des Plaines"/>
    <x v="10"/>
    <n v="60016"/>
    <x v="2"/>
    <s v="TEC-PH-10004345"/>
    <x v="2"/>
    <x v="7"/>
    <s v="Cisco SPA 502G IP Phone"/>
    <n v="383.84000000000003"/>
    <n v="4"/>
    <n v="0.2"/>
    <n v="47.97999999999999"/>
  </r>
  <r>
    <n v="6191"/>
    <x v="3082"/>
    <x v="0"/>
    <x v="435"/>
    <d v="2013-12-29T00:00:00"/>
    <s v="Standard Class"/>
    <x v="341"/>
    <s v="Jessica Myrick"/>
    <x v="0"/>
    <s v="United States"/>
    <s v="New York City"/>
    <x v="15"/>
    <n v="10035"/>
    <x v="3"/>
    <s v="FUR-FU-10003192"/>
    <x v="0"/>
    <x v="5"/>
    <s v="Luxo Adjustable Task Clamp Lamp"/>
    <n v="799.56000000000006"/>
    <n v="9"/>
    <n v="0"/>
    <n v="207.88559999999998"/>
  </r>
  <r>
    <n v="6192"/>
    <x v="3083"/>
    <x v="3"/>
    <x v="1096"/>
    <d v="2014-12-14T00:00:00"/>
    <s v="Same Day"/>
    <x v="596"/>
    <s v="Mitch Webber"/>
    <x v="0"/>
    <s v="United States"/>
    <s v="Seattle"/>
    <x v="4"/>
    <n v="98103"/>
    <x v="1"/>
    <s v="OFF-ST-10001325"/>
    <x v="1"/>
    <x v="4"/>
    <s v="Sterilite Officeware Hinged File Box"/>
    <n v="31.44"/>
    <n v="3"/>
    <n v="0"/>
    <n v="8.4888000000000012"/>
  </r>
  <r>
    <n v="6193"/>
    <x v="3084"/>
    <x v="3"/>
    <x v="66"/>
    <d v="2014-12-27T00:00:00"/>
    <s v="Standard Class"/>
    <x v="743"/>
    <s v="Alex Grayson"/>
    <x v="0"/>
    <s v="United States"/>
    <s v="Houston"/>
    <x v="5"/>
    <n v="77095"/>
    <x v="2"/>
    <s v="OFF-PA-10000019"/>
    <x v="1"/>
    <x v="10"/>
    <s v="Xerox 1931"/>
    <n v="25.920000000000005"/>
    <n v="5"/>
    <n v="0.2"/>
    <n v="9.0719999999999992"/>
  </r>
  <r>
    <n v="6194"/>
    <x v="3084"/>
    <x v="3"/>
    <x v="66"/>
    <d v="2014-12-27T00:00:00"/>
    <s v="Standard Class"/>
    <x v="743"/>
    <s v="Alex Grayson"/>
    <x v="0"/>
    <s v="United States"/>
    <s v="Houston"/>
    <x v="5"/>
    <n v="77095"/>
    <x v="2"/>
    <s v="OFF-BI-10003429"/>
    <x v="1"/>
    <x v="8"/>
    <s v="Cardinal HOLDit! Binder Insert Strips,Extra Strips"/>
    <n v="6.3299999999999992"/>
    <n v="5"/>
    <n v="0.8"/>
    <n v="-9.8114999999999988"/>
  </r>
  <r>
    <n v="6195"/>
    <x v="3084"/>
    <x v="3"/>
    <x v="66"/>
    <d v="2014-12-27T00:00:00"/>
    <s v="Standard Class"/>
    <x v="743"/>
    <s v="Alex Grayson"/>
    <x v="0"/>
    <s v="United States"/>
    <s v="Houston"/>
    <x v="5"/>
    <n v="77095"/>
    <x v="2"/>
    <s v="OFF-PA-10000176"/>
    <x v="1"/>
    <x v="10"/>
    <s v="Xerox 1887"/>
    <n v="75.88"/>
    <n v="5"/>
    <n v="0.2"/>
    <n v="26.557999999999993"/>
  </r>
  <r>
    <n v="6196"/>
    <x v="3085"/>
    <x v="3"/>
    <x v="208"/>
    <d v="2014-10-29T00:00:00"/>
    <s v="Standard Class"/>
    <x v="380"/>
    <s v="Charles McCrossin"/>
    <x v="0"/>
    <s v="United States"/>
    <s v="Philadelphia"/>
    <x v="9"/>
    <n v="19143"/>
    <x v="3"/>
    <s v="TEC-PH-10004165"/>
    <x v="2"/>
    <x v="7"/>
    <s v="Mitel MiVoice 5330e IP Phone"/>
    <n v="329.988"/>
    <n v="2"/>
    <n v="0.4"/>
    <n v="-76.997200000000021"/>
  </r>
  <r>
    <n v="6197"/>
    <x v="3085"/>
    <x v="3"/>
    <x v="208"/>
    <d v="2014-10-29T00:00:00"/>
    <s v="Standard Class"/>
    <x v="380"/>
    <s v="Charles McCrossin"/>
    <x v="0"/>
    <s v="United States"/>
    <s v="Philadelphia"/>
    <x v="9"/>
    <n v="19143"/>
    <x v="3"/>
    <s v="OFF-ST-10000352"/>
    <x v="1"/>
    <x v="4"/>
    <s v="Acco Perma 2700 Stacking Storage Drawers"/>
    <n v="71.376000000000005"/>
    <n v="3"/>
    <n v="0.2"/>
    <n v="-4.460999999999995"/>
  </r>
  <r>
    <n v="6198"/>
    <x v="3086"/>
    <x v="1"/>
    <x v="50"/>
    <d v="2012-11-17T00:00:00"/>
    <s v="Standard Class"/>
    <x v="154"/>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x v="154"/>
    <s v="Russell Applegate"/>
    <x v="0"/>
    <s v="United States"/>
    <s v="Columbus"/>
    <x v="14"/>
    <n v="47201"/>
    <x v="2"/>
    <s v="TEC-PH-10001536"/>
    <x v="2"/>
    <x v="7"/>
    <s v="Spigen Samsung Galaxy S5 Case Wallet"/>
    <n v="50.97"/>
    <n v="3"/>
    <n v="0"/>
    <n v="13.252199999999997"/>
  </r>
  <r>
    <n v="6200"/>
    <x v="3086"/>
    <x v="1"/>
    <x v="50"/>
    <d v="2012-11-17T00:00:00"/>
    <s v="Standard Class"/>
    <x v="154"/>
    <s v="Russell Applegate"/>
    <x v="0"/>
    <s v="United States"/>
    <s v="Columbus"/>
    <x v="14"/>
    <n v="47201"/>
    <x v="2"/>
    <s v="OFF-PA-10001790"/>
    <x v="1"/>
    <x v="10"/>
    <s v="Xerox 1910"/>
    <n v="96.08"/>
    <n v="2"/>
    <n v="0"/>
    <n v="46.118399999999994"/>
  </r>
  <r>
    <n v="6201"/>
    <x v="3087"/>
    <x v="1"/>
    <x v="392"/>
    <d v="2012-04-20T00:00:00"/>
    <s v="Standard Class"/>
    <x v="766"/>
    <s v="Sarah Brown"/>
    <x v="0"/>
    <s v="United States"/>
    <s v="Evanston"/>
    <x v="10"/>
    <n v="60201"/>
    <x v="2"/>
    <s v="TEC-CO-10001766"/>
    <x v="2"/>
    <x v="16"/>
    <s v="Canon PC940 Copier"/>
    <n v="1439.9680000000001"/>
    <n v="4"/>
    <n v="0.2"/>
    <n v="485.98919999999993"/>
  </r>
  <r>
    <n v="6202"/>
    <x v="3087"/>
    <x v="1"/>
    <x v="392"/>
    <d v="2012-04-20T00:00:00"/>
    <s v="Standard Class"/>
    <x v="766"/>
    <s v="Sarah Brown"/>
    <x v="0"/>
    <s v="United States"/>
    <s v="Evanston"/>
    <x v="10"/>
    <n v="60201"/>
    <x v="2"/>
    <s v="TEC-AC-10004396"/>
    <x v="2"/>
    <x v="11"/>
    <s v="Logitech Keyboard K120"/>
    <n v="43.56"/>
    <n v="3"/>
    <n v="0.2"/>
    <n v="-4.9004999999999974"/>
  </r>
  <r>
    <n v="6203"/>
    <x v="3088"/>
    <x v="0"/>
    <x v="186"/>
    <d v="2013-12-24T00:00:00"/>
    <s v="Standard Class"/>
    <x v="7"/>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x v="603"/>
    <s v="Susan Vittorini"/>
    <x v="0"/>
    <s v="United States"/>
    <s v="Columbus"/>
    <x v="24"/>
    <n v="43229"/>
    <x v="3"/>
    <s v="TEC-PH-10001305"/>
    <x v="2"/>
    <x v="7"/>
    <s v="Panasonic KX TS208W Corded phone"/>
    <n v="235.15199999999999"/>
    <n v="8"/>
    <n v="0.4"/>
    <n v="-47.030399999999986"/>
  </r>
  <r>
    <n v="6205"/>
    <x v="3090"/>
    <x v="3"/>
    <x v="96"/>
    <d v="2014-12-04T00:00:00"/>
    <s v="First Class"/>
    <x v="377"/>
    <s v="Matthew Grinstein"/>
    <x v="2"/>
    <s v="United States"/>
    <s v="Marion"/>
    <x v="24"/>
    <n v="43302"/>
    <x v="3"/>
    <s v="FUR-FU-10002885"/>
    <x v="0"/>
    <x v="5"/>
    <s v="Magna Visual Magnetic Picture Hangers"/>
    <n v="7.7120000000000006"/>
    <n v="2"/>
    <n v="0.2"/>
    <n v="1.7352000000000005"/>
  </r>
  <r>
    <n v="6206"/>
    <x v="3091"/>
    <x v="0"/>
    <x v="201"/>
    <d v="2013-10-25T00:00:00"/>
    <s v="Second Class"/>
    <x v="320"/>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x v="320"/>
    <s v="Chuck Magee"/>
    <x v="0"/>
    <s v="United States"/>
    <s v="Houston"/>
    <x v="5"/>
    <n v="77095"/>
    <x v="2"/>
    <s v="OFF-FA-10003112"/>
    <x v="1"/>
    <x v="13"/>
    <s v="Staples"/>
    <n v="25.248000000000001"/>
    <n v="4"/>
    <n v="0.2"/>
    <n v="7.8899999999999979"/>
  </r>
  <r>
    <n v="6208"/>
    <x v="3091"/>
    <x v="0"/>
    <x v="201"/>
    <d v="2013-10-25T00:00:00"/>
    <s v="Second Class"/>
    <x v="320"/>
    <s v="Chuck Magee"/>
    <x v="0"/>
    <s v="United States"/>
    <s v="Houston"/>
    <x v="5"/>
    <n v="77095"/>
    <x v="2"/>
    <s v="FUR-CH-10002372"/>
    <x v="0"/>
    <x v="1"/>
    <s v="Office Star - Ergonomically Designed Knee Chair"/>
    <n v="56.686"/>
    <n v="1"/>
    <n v="0.3"/>
    <n v="-14.576399999999996"/>
  </r>
  <r>
    <n v="6209"/>
    <x v="3092"/>
    <x v="3"/>
    <x v="365"/>
    <d v="2014-10-04T00:00:00"/>
    <s v="Standard Class"/>
    <x v="545"/>
    <s v="Michelle Ellison"/>
    <x v="1"/>
    <s v="United States"/>
    <s v="Marion"/>
    <x v="24"/>
    <n v="43302"/>
    <x v="3"/>
    <s v="OFF-ST-10000563"/>
    <x v="1"/>
    <x v="4"/>
    <s v="Fellowes Bankers Box Stor/Drawer Steel Plus"/>
    <n v="51.168000000000006"/>
    <n v="2"/>
    <n v="0.2"/>
    <n v="-6.3960000000000008"/>
  </r>
  <r>
    <n v="6210"/>
    <x v="3093"/>
    <x v="3"/>
    <x v="238"/>
    <d v="2014-08-26T00:00:00"/>
    <s v="Standard Class"/>
    <x v="453"/>
    <s v="Yana Sorensen"/>
    <x v="1"/>
    <s v="United States"/>
    <s v="Seattle"/>
    <x v="4"/>
    <n v="98103"/>
    <x v="1"/>
    <s v="OFF-BI-10003925"/>
    <x v="1"/>
    <x v="8"/>
    <s v="Fellowes PB300 Plastic Comb Binding Machine"/>
    <n v="2793.5280000000002"/>
    <n v="9"/>
    <n v="0.2"/>
    <n v="942.81569999999988"/>
  </r>
  <r>
    <n v="6211"/>
    <x v="3093"/>
    <x v="3"/>
    <x v="238"/>
    <d v="2014-08-26T00:00:00"/>
    <s v="Standard Class"/>
    <x v="453"/>
    <s v="Yana Sorensen"/>
    <x v="1"/>
    <s v="United States"/>
    <s v="Seattle"/>
    <x v="4"/>
    <n v="98103"/>
    <x v="1"/>
    <s v="OFF-ST-10003306"/>
    <x v="1"/>
    <x v="4"/>
    <s v="Letter Size Cart"/>
    <n v="1000.0200000000001"/>
    <n v="7"/>
    <n v="0"/>
    <n v="290.00579999999991"/>
  </r>
  <r>
    <n v="6212"/>
    <x v="3093"/>
    <x v="3"/>
    <x v="238"/>
    <d v="2014-08-26T00:00:00"/>
    <s v="Standard Class"/>
    <x v="453"/>
    <s v="Yana Sorensen"/>
    <x v="1"/>
    <s v="United States"/>
    <s v="Seattle"/>
    <x v="4"/>
    <n v="98103"/>
    <x v="1"/>
    <s v="FUR-FU-10001475"/>
    <x v="0"/>
    <x v="5"/>
    <s v="Contract Clock, 14&quot;, Brown"/>
    <n v="65.94"/>
    <n v="3"/>
    <n v="0"/>
    <n v="22.419600000000003"/>
  </r>
  <r>
    <n v="6213"/>
    <x v="3094"/>
    <x v="3"/>
    <x v="105"/>
    <d v="2014-11-17T00:00:00"/>
    <s v="Second Class"/>
    <x v="93"/>
    <s v="Maria Bertelson"/>
    <x v="0"/>
    <s v="United States"/>
    <s v="Longview"/>
    <x v="4"/>
    <n v="98632"/>
    <x v="1"/>
    <s v="OFF-FA-10003495"/>
    <x v="1"/>
    <x v="13"/>
    <s v="Staples"/>
    <n v="18.240000000000002"/>
    <n v="3"/>
    <n v="0"/>
    <n v="9.120000000000001"/>
  </r>
  <r>
    <n v="6214"/>
    <x v="3094"/>
    <x v="3"/>
    <x v="105"/>
    <d v="2014-11-17T00:00:00"/>
    <s v="Second Class"/>
    <x v="93"/>
    <s v="Maria Bertelson"/>
    <x v="0"/>
    <s v="United States"/>
    <s v="Longview"/>
    <x v="4"/>
    <n v="98632"/>
    <x v="1"/>
    <s v="OFF-AP-10004708"/>
    <x v="1"/>
    <x v="9"/>
    <s v="Fellowes Superior 10 Outlet Split Surge Protector"/>
    <n v="76.12"/>
    <n v="2"/>
    <n v="0"/>
    <n v="22.074799999999996"/>
  </r>
  <r>
    <n v="6215"/>
    <x v="3095"/>
    <x v="2"/>
    <x v="856"/>
    <d v="2011-10-15T00:00:00"/>
    <s v="Standard Class"/>
    <x v="238"/>
    <s v="Alan Shonely"/>
    <x v="0"/>
    <s v="United States"/>
    <s v="Redondo Beach"/>
    <x v="1"/>
    <n v="90278"/>
    <x v="1"/>
    <s v="OFF-EN-10001219"/>
    <x v="1"/>
    <x v="12"/>
    <s v="#10- 4 1/8&quot; x 9 1/2&quot; Security-Tint Envelopes"/>
    <n v="7.64"/>
    <n v="1"/>
    <n v="0"/>
    <n v="3.7435999999999998"/>
  </r>
  <r>
    <n v="6216"/>
    <x v="3096"/>
    <x v="1"/>
    <x v="109"/>
    <d v="2012-12-03T00:00:00"/>
    <s v="Standard Class"/>
    <x v="466"/>
    <s v="Mark Cousins"/>
    <x v="1"/>
    <s v="United States"/>
    <s v="New York City"/>
    <x v="15"/>
    <n v="10035"/>
    <x v="3"/>
    <s v="FUR-FU-10000087"/>
    <x v="0"/>
    <x v="5"/>
    <s v="Executive Impressions 14&quot; Two-Color Numerals Wall Clock"/>
    <n v="68.16"/>
    <n v="3"/>
    <n v="0"/>
    <n v="27.945600000000002"/>
  </r>
  <r>
    <n v="6217"/>
    <x v="3096"/>
    <x v="1"/>
    <x v="109"/>
    <d v="2012-12-03T00:00:00"/>
    <s v="Standard Class"/>
    <x v="466"/>
    <s v="Mark Cousins"/>
    <x v="1"/>
    <s v="United States"/>
    <s v="New York City"/>
    <x v="15"/>
    <n v="10035"/>
    <x v="3"/>
    <s v="OFF-EN-10001539"/>
    <x v="1"/>
    <x v="12"/>
    <s v="Staples"/>
    <n v="62.24"/>
    <n v="8"/>
    <n v="0"/>
    <n v="29.252800000000001"/>
  </r>
  <r>
    <n v="6218"/>
    <x v="3097"/>
    <x v="1"/>
    <x v="1097"/>
    <d v="2012-08-02T00:00:00"/>
    <s v="Standard Class"/>
    <x v="310"/>
    <s v="Patrick Gardner"/>
    <x v="0"/>
    <s v="United States"/>
    <s v="Louisville"/>
    <x v="0"/>
    <n v="40214"/>
    <x v="0"/>
    <s v="TEC-PH-10004897"/>
    <x v="2"/>
    <x v="7"/>
    <s v="Mediabridge Sport Armband iPhone 5s"/>
    <n v="29.97"/>
    <n v="3"/>
    <n v="0"/>
    <n v="0.29969999999999963"/>
  </r>
  <r>
    <n v="6219"/>
    <x v="3098"/>
    <x v="0"/>
    <x v="201"/>
    <d v="2013-10-27T00:00:00"/>
    <s v="Standard Class"/>
    <x v="559"/>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x v="559"/>
    <s v="Joy Smith"/>
    <x v="0"/>
    <s v="United States"/>
    <s v="Trenton"/>
    <x v="12"/>
    <n v="48183"/>
    <x v="2"/>
    <s v="TEC-PH-10001557"/>
    <x v="2"/>
    <x v="7"/>
    <s v="Pyle PMP37LED"/>
    <n v="191.98"/>
    <n v="2"/>
    <n v="0"/>
    <n v="51.834599999999995"/>
  </r>
  <r>
    <n v="6221"/>
    <x v="3098"/>
    <x v="0"/>
    <x v="201"/>
    <d v="2013-10-27T00:00:00"/>
    <s v="Standard Class"/>
    <x v="559"/>
    <s v="Joy Smith"/>
    <x v="0"/>
    <s v="United States"/>
    <s v="Trenton"/>
    <x v="12"/>
    <n v="48183"/>
    <x v="2"/>
    <s v="OFF-ST-10000617"/>
    <x v="1"/>
    <x v="4"/>
    <s v="Woodgrain Magazine Files by Perma"/>
    <n v="20.86"/>
    <n v="7"/>
    <n v="0"/>
    <n v="1.4601999999999977"/>
  </r>
  <r>
    <n v="6222"/>
    <x v="3099"/>
    <x v="3"/>
    <x v="32"/>
    <d v="2014-09-19T00:00:00"/>
    <s v="Second Class"/>
    <x v="677"/>
    <s v="Joy Bell-"/>
    <x v="0"/>
    <s v="United States"/>
    <s v="Los Angeles"/>
    <x v="1"/>
    <n v="90045"/>
    <x v="1"/>
    <s v="OFF-LA-10000121"/>
    <x v="1"/>
    <x v="2"/>
    <s v="Avery 48"/>
    <n v="56.699999999999996"/>
    <n v="9"/>
    <n v="0"/>
    <n v="26.081999999999997"/>
  </r>
  <r>
    <n v="6223"/>
    <x v="3100"/>
    <x v="3"/>
    <x v="331"/>
    <d v="2014-12-28T00:00:00"/>
    <s v="Standard Class"/>
    <x v="213"/>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x v="213"/>
    <s v="Darren Koutras"/>
    <x v="0"/>
    <s v="United States"/>
    <s v="Hendersonville"/>
    <x v="18"/>
    <n v="37075"/>
    <x v="0"/>
    <s v="OFF-AR-10000422"/>
    <x v="1"/>
    <x v="6"/>
    <s v="Pencil and Crayon Sharpener"/>
    <n v="12.263999999999999"/>
    <n v="7"/>
    <n v="0.2"/>
    <n v="1.0730999999999993"/>
  </r>
  <r>
    <n v="6225"/>
    <x v="3100"/>
    <x v="3"/>
    <x v="331"/>
    <d v="2014-12-28T00:00:00"/>
    <s v="Standard Class"/>
    <x v="213"/>
    <s v="Darren Koutras"/>
    <x v="0"/>
    <s v="United States"/>
    <s v="Hendersonville"/>
    <x v="18"/>
    <n v="37075"/>
    <x v="0"/>
    <s v="OFF-ST-10004123"/>
    <x v="1"/>
    <x v="4"/>
    <s v="Safco Industrial Wire Shelving System"/>
    <n v="218.35200000000003"/>
    <n v="3"/>
    <n v="0.2"/>
    <n v="-54.588000000000008"/>
  </r>
  <r>
    <n v="6226"/>
    <x v="3101"/>
    <x v="1"/>
    <x v="348"/>
    <d v="2012-10-09T00:00:00"/>
    <s v="Standard Class"/>
    <x v="223"/>
    <s v="Jeremy Farry"/>
    <x v="0"/>
    <s v="United States"/>
    <s v="Portland"/>
    <x v="21"/>
    <n v="97206"/>
    <x v="1"/>
    <s v="FUR-BO-10003660"/>
    <x v="0"/>
    <x v="0"/>
    <s v="Bush Cubix Collection Bookcases, Fully Assembled"/>
    <n v="66.294000000000011"/>
    <n v="1"/>
    <n v="0.7"/>
    <n v="-103.86059999999998"/>
  </r>
  <r>
    <n v="6227"/>
    <x v="3101"/>
    <x v="1"/>
    <x v="348"/>
    <d v="2012-10-09T00:00:00"/>
    <s v="Standard Class"/>
    <x v="223"/>
    <s v="Jeremy Farry"/>
    <x v="0"/>
    <s v="United States"/>
    <s v="Portland"/>
    <x v="21"/>
    <n v="97206"/>
    <x v="1"/>
    <s v="FUR-CH-10000422"/>
    <x v="0"/>
    <x v="1"/>
    <s v="Global Highback Leather Tilter in Burgundy"/>
    <n v="291.16800000000001"/>
    <n v="4"/>
    <n v="0.2"/>
    <n v="-14.558399999999978"/>
  </r>
  <r>
    <n v="6228"/>
    <x v="3102"/>
    <x v="2"/>
    <x v="981"/>
    <d v="2011-11-07T00:00:00"/>
    <s v="Standard Class"/>
    <x v="138"/>
    <s v="Patrick O'Brill"/>
    <x v="0"/>
    <s v="United States"/>
    <s v="Irving"/>
    <x v="5"/>
    <n v="75061"/>
    <x v="2"/>
    <s v="TEC-PH-10002923"/>
    <x v="2"/>
    <x v="7"/>
    <s v="Logitech B530 USB Headset - headset - Full size, Binaural"/>
    <n v="88.77600000000001"/>
    <n v="3"/>
    <n v="0.2"/>
    <n v="7.7679000000000009"/>
  </r>
  <r>
    <n v="6229"/>
    <x v="3103"/>
    <x v="0"/>
    <x v="115"/>
    <d v="2013-01-27T00:00:00"/>
    <s v="Standard Class"/>
    <x v="404"/>
    <s v="Bradley Talbott"/>
    <x v="2"/>
    <s v="United States"/>
    <s v="Cleveland"/>
    <x v="24"/>
    <n v="44105"/>
    <x v="3"/>
    <s v="TEC-PH-10004093"/>
    <x v="2"/>
    <x v="7"/>
    <s v="Panasonic Kx-TS550"/>
    <n v="110.376"/>
    <n v="4"/>
    <n v="0.4"/>
    <n v="-20.235600000000005"/>
  </r>
  <r>
    <n v="6230"/>
    <x v="3103"/>
    <x v="0"/>
    <x v="115"/>
    <d v="2013-01-27T00:00:00"/>
    <s v="Standard Class"/>
    <x v="404"/>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x v="508"/>
    <s v="Natalie Webber"/>
    <x v="0"/>
    <s v="United States"/>
    <s v="Waterloo"/>
    <x v="23"/>
    <n v="50701"/>
    <x v="2"/>
    <s v="OFF-AR-10001166"/>
    <x v="1"/>
    <x v="6"/>
    <s v="Staples"/>
    <n v="30.32"/>
    <n v="4"/>
    <n v="0"/>
    <n v="11.8248"/>
  </r>
  <r>
    <n v="6232"/>
    <x v="3105"/>
    <x v="3"/>
    <x v="220"/>
    <d v="2014-09-12T00:00:00"/>
    <s v="Same Day"/>
    <x v="226"/>
    <s v="Jennifer Ferguson"/>
    <x v="0"/>
    <s v="United States"/>
    <s v="Seattle"/>
    <x v="4"/>
    <n v="98105"/>
    <x v="1"/>
    <s v="FUR-CH-10003199"/>
    <x v="0"/>
    <x v="1"/>
    <s v="Office Star - Contemporary Task Swivel Chair"/>
    <n v="177.56800000000001"/>
    <n v="2"/>
    <n v="0.2"/>
    <n v="8.8783999999999921"/>
  </r>
  <r>
    <n v="6233"/>
    <x v="3105"/>
    <x v="3"/>
    <x v="220"/>
    <d v="2014-09-12T00:00:00"/>
    <s v="Same Day"/>
    <x v="226"/>
    <s v="Jennifer Ferguson"/>
    <x v="0"/>
    <s v="United States"/>
    <s v="Seattle"/>
    <x v="4"/>
    <n v="98105"/>
    <x v="1"/>
    <s v="OFF-PA-10002005"/>
    <x v="1"/>
    <x v="10"/>
    <s v="Xerox 225"/>
    <n v="19.440000000000001"/>
    <n v="3"/>
    <n v="0"/>
    <n v="9.3312000000000008"/>
  </r>
  <r>
    <n v="6234"/>
    <x v="3105"/>
    <x v="3"/>
    <x v="220"/>
    <d v="2014-09-12T00:00:00"/>
    <s v="Same Day"/>
    <x v="226"/>
    <s v="Jennifer Ferguson"/>
    <x v="0"/>
    <s v="United States"/>
    <s v="Seattle"/>
    <x v="4"/>
    <n v="98105"/>
    <x v="1"/>
    <s v="OFF-PA-10004101"/>
    <x v="1"/>
    <x v="10"/>
    <s v="Xerox 1894"/>
    <n v="71.28"/>
    <n v="11"/>
    <n v="0"/>
    <n v="34.214400000000005"/>
  </r>
  <r>
    <n v="6235"/>
    <x v="3105"/>
    <x v="3"/>
    <x v="220"/>
    <d v="2014-09-12T00:00:00"/>
    <s v="Same Day"/>
    <x v="226"/>
    <s v="Jennifer Ferguson"/>
    <x v="0"/>
    <s v="United States"/>
    <s v="Seattle"/>
    <x v="4"/>
    <n v="98105"/>
    <x v="1"/>
    <s v="OFF-BI-10004600"/>
    <x v="1"/>
    <x v="8"/>
    <s v="Ibico Ibimaster 300 Manual Binding System"/>
    <n v="1471.96"/>
    <n v="5"/>
    <n v="0.2"/>
    <n v="459.98749999999995"/>
  </r>
  <r>
    <n v="6236"/>
    <x v="3105"/>
    <x v="3"/>
    <x v="220"/>
    <d v="2014-09-12T00:00:00"/>
    <s v="Same Day"/>
    <x v="226"/>
    <s v="Jennifer Ferguson"/>
    <x v="0"/>
    <s v="United States"/>
    <s v="Seattle"/>
    <x v="4"/>
    <n v="98105"/>
    <x v="1"/>
    <s v="TEC-PH-10000127"/>
    <x v="2"/>
    <x v="7"/>
    <s v="iOttie XL Car Mount"/>
    <n v="79.959999999999994"/>
    <n v="5"/>
    <n v="0.2"/>
    <n v="-17.991000000000003"/>
  </r>
  <r>
    <n v="6237"/>
    <x v="3106"/>
    <x v="0"/>
    <x v="1098"/>
    <d v="2013-02-27T00:00:00"/>
    <s v="Standard Class"/>
    <x v="141"/>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x v="509"/>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x v="456"/>
    <s v="Helen Abelman"/>
    <x v="0"/>
    <s v="United States"/>
    <s v="San Jose"/>
    <x v="1"/>
    <n v="95123"/>
    <x v="1"/>
    <s v="FUR-FU-10004597"/>
    <x v="0"/>
    <x v="5"/>
    <s v="Eldon Cleatmat Chair Mats for Medium Pile Carpets"/>
    <n v="166.5"/>
    <n v="3"/>
    <n v="0"/>
    <n v="21.64500000000001"/>
  </r>
  <r>
    <n v="6240"/>
    <x v="3108"/>
    <x v="1"/>
    <x v="295"/>
    <d v="2012-12-16T00:00:00"/>
    <s v="Standard Class"/>
    <x v="456"/>
    <s v="Helen Abelman"/>
    <x v="0"/>
    <s v="United States"/>
    <s v="San Jose"/>
    <x v="1"/>
    <n v="95123"/>
    <x v="1"/>
    <s v="OFF-ST-10001496"/>
    <x v="1"/>
    <x v="4"/>
    <s v="Standard Rollaway File with Lock"/>
    <n v="360.38"/>
    <n v="2"/>
    <n v="0"/>
    <n v="93.698800000000006"/>
  </r>
  <r>
    <n v="6241"/>
    <x v="3109"/>
    <x v="0"/>
    <x v="517"/>
    <d v="2013-11-02T00:00:00"/>
    <s v="Second Class"/>
    <x v="109"/>
    <s v="Logan Haushalter"/>
    <x v="0"/>
    <s v="United States"/>
    <s v="Los Angeles"/>
    <x v="1"/>
    <n v="90008"/>
    <x v="1"/>
    <s v="OFF-BI-10004236"/>
    <x v="1"/>
    <x v="8"/>
    <s v="XtraLife ClearVue Slant-D Ring Binder, White, 3&quot;"/>
    <n v="11.744"/>
    <n v="1"/>
    <n v="0.2"/>
    <n v="3.8167999999999997"/>
  </r>
  <r>
    <n v="6242"/>
    <x v="3110"/>
    <x v="3"/>
    <x v="39"/>
    <d v="2014-06-01T00:00:00"/>
    <s v="Second Class"/>
    <x v="628"/>
    <s v="Lori Olson"/>
    <x v="1"/>
    <s v="United States"/>
    <s v="Concord"/>
    <x v="38"/>
    <n v="3301"/>
    <x v="3"/>
    <s v="FUR-FU-10001185"/>
    <x v="0"/>
    <x v="5"/>
    <s v="Advantus Employee of the Month Certificate Frame, 11 x 13-1/2"/>
    <n v="247.44"/>
    <n v="8"/>
    <n v="0"/>
    <n v="101.4504"/>
  </r>
  <r>
    <n v="6243"/>
    <x v="3111"/>
    <x v="2"/>
    <x v="1059"/>
    <d v="2011-12-28T00:00:00"/>
    <s v="Standard Class"/>
    <x v="503"/>
    <s v="Dennis Pardue"/>
    <x v="2"/>
    <s v="United States"/>
    <s v="Columbia"/>
    <x v="18"/>
    <n v="38401"/>
    <x v="0"/>
    <s v="OFF-BI-10000977"/>
    <x v="1"/>
    <x v="8"/>
    <s v="Ibico Plastic Spiral Binding Combs"/>
    <n v="18.240000000000002"/>
    <n v="2"/>
    <n v="0.7"/>
    <n v="-14.591999999999999"/>
  </r>
  <r>
    <n v="6244"/>
    <x v="3112"/>
    <x v="0"/>
    <x v="390"/>
    <d v="2013-11-29T00:00:00"/>
    <s v="Standard Class"/>
    <x v="615"/>
    <s v="Clay Rozendal"/>
    <x v="2"/>
    <s v="United States"/>
    <s v="Bellevue"/>
    <x v="4"/>
    <n v="98006"/>
    <x v="1"/>
    <s v="OFF-SU-10004782"/>
    <x v="1"/>
    <x v="14"/>
    <s v="Elite 5&quot; Scissors"/>
    <n v="25.349999999999998"/>
    <n v="3"/>
    <n v="0"/>
    <n v="7.6049999999999978"/>
  </r>
  <r>
    <n v="6245"/>
    <x v="3113"/>
    <x v="1"/>
    <x v="312"/>
    <d v="2012-11-25T00:00:00"/>
    <s v="Standard Class"/>
    <x v="683"/>
    <s v="Katrina Bavinger"/>
    <x v="2"/>
    <s v="United States"/>
    <s v="Seattle"/>
    <x v="4"/>
    <n v="98105"/>
    <x v="1"/>
    <s v="OFF-AR-10002067"/>
    <x v="1"/>
    <x v="6"/>
    <s v="Newell 334"/>
    <n v="119.03999999999999"/>
    <n v="6"/>
    <n v="0"/>
    <n v="30.950400000000002"/>
  </r>
  <r>
    <n v="6246"/>
    <x v="3113"/>
    <x v="1"/>
    <x v="312"/>
    <d v="2012-11-25T00:00:00"/>
    <s v="Standard Class"/>
    <x v="683"/>
    <s v="Katrina Bavinger"/>
    <x v="2"/>
    <s v="United States"/>
    <s v="Seattle"/>
    <x v="4"/>
    <n v="98105"/>
    <x v="1"/>
    <s v="FUR-FU-10002364"/>
    <x v="0"/>
    <x v="5"/>
    <s v="Eldon Expressions Wood Desk Accessories, Oak"/>
    <n v="22.14"/>
    <n v="3"/>
    <n v="0"/>
    <n v="6.4205999999999976"/>
  </r>
  <r>
    <n v="6247"/>
    <x v="3113"/>
    <x v="1"/>
    <x v="312"/>
    <d v="2012-11-25T00:00:00"/>
    <s v="Standard Class"/>
    <x v="683"/>
    <s v="Katrina Bavinger"/>
    <x v="2"/>
    <s v="United States"/>
    <s v="Seattle"/>
    <x v="4"/>
    <n v="98105"/>
    <x v="1"/>
    <s v="TEC-AC-10002018"/>
    <x v="2"/>
    <x v="11"/>
    <s v="AmazonBasics 3-Button USB Wired Mouse"/>
    <n v="13.98"/>
    <n v="2"/>
    <n v="0"/>
    <n v="6.011400000000001"/>
  </r>
  <r>
    <n v="6248"/>
    <x v="3114"/>
    <x v="3"/>
    <x v="148"/>
    <d v="2014-06-05T00:00:00"/>
    <s v="Standard Class"/>
    <x v="586"/>
    <s v="Maris LaWare"/>
    <x v="0"/>
    <s v="United States"/>
    <s v="Columbus"/>
    <x v="14"/>
    <n v="47201"/>
    <x v="2"/>
    <s v="OFF-BI-10000632"/>
    <x v="1"/>
    <x v="8"/>
    <s v="Satellite Sectional Post Binders"/>
    <n v="43.41"/>
    <n v="1"/>
    <n v="0"/>
    <n v="19.968599999999999"/>
  </r>
  <r>
    <n v="6249"/>
    <x v="3114"/>
    <x v="3"/>
    <x v="148"/>
    <d v="2014-06-05T00:00:00"/>
    <s v="Standard Class"/>
    <x v="586"/>
    <s v="Maris LaWare"/>
    <x v="0"/>
    <s v="United States"/>
    <s v="Columbus"/>
    <x v="14"/>
    <n v="47201"/>
    <x v="2"/>
    <s v="FUR-FU-10003981"/>
    <x v="0"/>
    <x v="5"/>
    <s v="Eldon Wave Desk Accessories"/>
    <n v="6.24"/>
    <n v="3"/>
    <n v="0"/>
    <n v="2.6208000000000005"/>
  </r>
  <r>
    <n v="6250"/>
    <x v="3114"/>
    <x v="3"/>
    <x v="148"/>
    <d v="2014-06-05T00:00:00"/>
    <s v="Standard Class"/>
    <x v="586"/>
    <s v="Maris LaWare"/>
    <x v="0"/>
    <s v="United States"/>
    <s v="Columbus"/>
    <x v="14"/>
    <n v="47201"/>
    <x v="2"/>
    <s v="OFF-AP-10001564"/>
    <x v="1"/>
    <x v="9"/>
    <s v="Hoover Commercial Lightweight Upright Vacuum with E-Z Empty Dirt Cup"/>
    <n v="465.16"/>
    <n v="2"/>
    <n v="0"/>
    <n v="120.94159999999999"/>
  </r>
  <r>
    <n v="6251"/>
    <x v="3114"/>
    <x v="3"/>
    <x v="148"/>
    <d v="2014-06-05T00:00:00"/>
    <s v="Standard Class"/>
    <x v="586"/>
    <s v="Maris LaWare"/>
    <x v="0"/>
    <s v="United States"/>
    <s v="Columbus"/>
    <x v="14"/>
    <n v="47201"/>
    <x v="2"/>
    <s v="OFF-PA-10004082"/>
    <x v="1"/>
    <x v="10"/>
    <s v="Adams Telephone Message Book w/Frequently-Called Numbers Space, 400 Messages per Book"/>
    <n v="7.98"/>
    <n v="1"/>
    <n v="0"/>
    <n v="3.99"/>
  </r>
  <r>
    <n v="6252"/>
    <x v="3115"/>
    <x v="2"/>
    <x v="266"/>
    <d v="2011-12-04T00:00:00"/>
    <s v="First Class"/>
    <x v="430"/>
    <s v="Matt Collins"/>
    <x v="0"/>
    <s v="United States"/>
    <s v="Chicago"/>
    <x v="10"/>
    <n v="60623"/>
    <x v="2"/>
    <s v="OFF-AP-10004249"/>
    <x v="1"/>
    <x v="9"/>
    <s v="Staples"/>
    <n v="2.3939999999999997"/>
    <n v="1"/>
    <n v="0.8"/>
    <n v="-6.344100000000001"/>
  </r>
  <r>
    <n v="6253"/>
    <x v="3116"/>
    <x v="2"/>
    <x v="884"/>
    <d v="2011-04-07T00:00:00"/>
    <s v="Same Day"/>
    <x v="91"/>
    <s v="Valerie Mitchum"/>
    <x v="2"/>
    <s v="United States"/>
    <s v="Marietta"/>
    <x v="32"/>
    <n v="30062"/>
    <x v="0"/>
    <s v="OFF-PA-10003441"/>
    <x v="1"/>
    <x v="10"/>
    <s v="Xerox 226"/>
    <n v="58.320000000000007"/>
    <n v="9"/>
    <n v="0"/>
    <n v="27.993600000000001"/>
  </r>
  <r>
    <n v="6254"/>
    <x v="3116"/>
    <x v="2"/>
    <x v="884"/>
    <d v="2011-04-07T00:00:00"/>
    <s v="Same Day"/>
    <x v="91"/>
    <s v="Valerie Mitchum"/>
    <x v="2"/>
    <s v="United States"/>
    <s v="Marietta"/>
    <x v="32"/>
    <n v="30062"/>
    <x v="0"/>
    <s v="TEC-PH-10004922"/>
    <x v="2"/>
    <x v="7"/>
    <s v="RCA Visys Integrated PBX 8-Line Router"/>
    <n v="200.96999999999997"/>
    <n v="3"/>
    <n v="0"/>
    <n v="50.242500000000007"/>
  </r>
  <r>
    <n v="6255"/>
    <x v="3117"/>
    <x v="1"/>
    <x v="1014"/>
    <d v="2012-09-14T00:00:00"/>
    <s v="Standard Class"/>
    <x v="100"/>
    <s v="Victoria Wilson"/>
    <x v="1"/>
    <s v="United States"/>
    <s v="Montgomery"/>
    <x v="19"/>
    <n v="36116"/>
    <x v="0"/>
    <s v="FUR-FU-10001731"/>
    <x v="0"/>
    <x v="5"/>
    <s v="Acrylic Self-Standing Desk Frames"/>
    <n v="21.36"/>
    <n v="8"/>
    <n v="0"/>
    <n v="8.1167999999999996"/>
  </r>
  <r>
    <n v="6256"/>
    <x v="3118"/>
    <x v="3"/>
    <x v="428"/>
    <d v="2014-09-16T00:00:00"/>
    <s v="Standard Class"/>
    <x v="136"/>
    <s v="Grace Kelly"/>
    <x v="1"/>
    <s v="United States"/>
    <s v="Plano"/>
    <x v="5"/>
    <n v="75023"/>
    <x v="2"/>
    <s v="OFF-LA-10000134"/>
    <x v="1"/>
    <x v="2"/>
    <s v="Avery 511"/>
    <n v="9.8560000000000016"/>
    <n v="4"/>
    <n v="0.2"/>
    <n v="3.4495999999999993"/>
  </r>
  <r>
    <n v="6257"/>
    <x v="3119"/>
    <x v="1"/>
    <x v="684"/>
    <d v="2012-09-08T00:00:00"/>
    <s v="Second Class"/>
    <x v="401"/>
    <s v="Alyssa Tate"/>
    <x v="2"/>
    <s v="United States"/>
    <s v="Tamarac"/>
    <x v="2"/>
    <n v="33319"/>
    <x v="0"/>
    <s v="OFF-BI-10003166"/>
    <x v="1"/>
    <x v="8"/>
    <s v="GBC Plasticlear Binding Covers"/>
    <n v="3.4440000000000008"/>
    <n v="1"/>
    <n v="0.7"/>
    <n v="-2.5255999999999998"/>
  </r>
  <r>
    <n v="6258"/>
    <x v="3120"/>
    <x v="3"/>
    <x v="808"/>
    <d v="2014-11-07T00:00:00"/>
    <s v="Second Class"/>
    <x v="255"/>
    <s v="Anthony Rawles"/>
    <x v="1"/>
    <s v="United States"/>
    <s v="Columbus"/>
    <x v="24"/>
    <n v="43229"/>
    <x v="3"/>
    <s v="OFF-SU-10000646"/>
    <x v="1"/>
    <x v="14"/>
    <s v="Premier Automatic Letter Opener"/>
    <n v="384.59200000000004"/>
    <n v="2"/>
    <n v="0.2"/>
    <n v="-81.725799999999978"/>
  </r>
  <r>
    <n v="6259"/>
    <x v="3121"/>
    <x v="1"/>
    <x v="262"/>
    <d v="2012-03-30T00:00:00"/>
    <s v="Second Class"/>
    <x v="581"/>
    <s v="John Huston"/>
    <x v="0"/>
    <s v="United States"/>
    <s v="New York City"/>
    <x v="15"/>
    <n v="10009"/>
    <x v="3"/>
    <s v="OFF-EN-10004459"/>
    <x v="1"/>
    <x v="12"/>
    <s v="Security-Tint Envelopes"/>
    <n v="22.919999999999998"/>
    <n v="3"/>
    <n v="0"/>
    <n v="11.230799999999999"/>
  </r>
  <r>
    <n v="6260"/>
    <x v="3122"/>
    <x v="1"/>
    <x v="863"/>
    <d v="2012-08-17T00:00:00"/>
    <s v="Second Class"/>
    <x v="267"/>
    <s v="Ralph Arnett"/>
    <x v="0"/>
    <s v="United States"/>
    <s v="Richmond"/>
    <x v="14"/>
    <n v="47374"/>
    <x v="2"/>
    <s v="OFF-BI-10003529"/>
    <x v="1"/>
    <x v="8"/>
    <s v="Avery Round Ring Poly Binders"/>
    <n v="11.36"/>
    <n v="4"/>
    <n v="0"/>
    <n v="5.5663999999999998"/>
  </r>
  <r>
    <n v="6261"/>
    <x v="3123"/>
    <x v="1"/>
    <x v="793"/>
    <d v="2012-05-18T00:00:00"/>
    <s v="Standard Class"/>
    <x v="197"/>
    <s v="Rose O'Brian"/>
    <x v="0"/>
    <s v="United States"/>
    <s v="Seattle"/>
    <x v="4"/>
    <n v="98115"/>
    <x v="1"/>
    <s v="OFF-BI-10002949"/>
    <x v="1"/>
    <x v="8"/>
    <s v="Prestige Round Ring Binders"/>
    <n v="14.592000000000002"/>
    <n v="3"/>
    <n v="0.2"/>
    <n v="4.9247999999999985"/>
  </r>
  <r>
    <n v="6262"/>
    <x v="3124"/>
    <x v="3"/>
    <x v="283"/>
    <d v="2014-07-28T00:00:00"/>
    <s v="Standard Class"/>
    <x v="756"/>
    <s v="Lisa Ryan"/>
    <x v="1"/>
    <s v="United States"/>
    <s v="Long Beach"/>
    <x v="15"/>
    <n v="11561"/>
    <x v="3"/>
    <s v="OFF-LA-10001158"/>
    <x v="1"/>
    <x v="2"/>
    <s v="Avery Address/Shipping Labels for Typewriters, 4&quot; x 2&quot;"/>
    <n v="41.4"/>
    <n v="4"/>
    <n v="0"/>
    <n v="19.872"/>
  </r>
  <r>
    <n v="6263"/>
    <x v="3125"/>
    <x v="0"/>
    <x v="446"/>
    <d v="2013-09-27T00:00:00"/>
    <s v="First Class"/>
    <x v="149"/>
    <s v="Michael Kennedy"/>
    <x v="1"/>
    <s v="United States"/>
    <s v="Rockford"/>
    <x v="10"/>
    <n v="61107"/>
    <x v="2"/>
    <s v="OFF-BI-10004584"/>
    <x v="1"/>
    <x v="8"/>
    <s v="GBC ProClick 150 Presentation Binding System"/>
    <n v="442.37199999999996"/>
    <n v="7"/>
    <n v="0.8"/>
    <n v="-729.91380000000004"/>
  </r>
  <r>
    <n v="6264"/>
    <x v="3126"/>
    <x v="3"/>
    <x v="1024"/>
    <d v="2014-05-11T00:00:00"/>
    <s v="Standard Class"/>
    <x v="453"/>
    <s v="Yana Sorensen"/>
    <x v="1"/>
    <s v="United States"/>
    <s v="Columbus"/>
    <x v="32"/>
    <n v="31907"/>
    <x v="0"/>
    <s v="OFF-BI-10004965"/>
    <x v="1"/>
    <x v="8"/>
    <s v="Ibico Covers for Plastic or Wire Binding Elements"/>
    <n v="34.5"/>
    <n v="3"/>
    <n v="0"/>
    <n v="15.524999999999999"/>
  </r>
  <r>
    <n v="6265"/>
    <x v="3127"/>
    <x v="0"/>
    <x v="1099"/>
    <d v="2013-10-07T00:00:00"/>
    <s v="Same Day"/>
    <x v="101"/>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x v="247"/>
    <s v="Annie Thurman"/>
    <x v="0"/>
    <s v="United States"/>
    <s v="Nashville"/>
    <x v="18"/>
    <n v="37211"/>
    <x v="0"/>
    <s v="OFF-PA-10000141"/>
    <x v="1"/>
    <x v="10"/>
    <s v="Ampad Evidence Wirebond Steno Books, 6&quot; x 9&quot;"/>
    <n v="3.4880000000000004"/>
    <n v="2"/>
    <n v="0.2"/>
    <n v="1.1771999999999998"/>
  </r>
  <r>
    <n v="6267"/>
    <x v="3128"/>
    <x v="2"/>
    <x v="935"/>
    <d v="2011-11-08T00:00:00"/>
    <s v="Standard Class"/>
    <x v="247"/>
    <s v="Annie Thurman"/>
    <x v="0"/>
    <s v="United States"/>
    <s v="Nashville"/>
    <x v="18"/>
    <n v="37211"/>
    <x v="0"/>
    <s v="OFF-PA-10001019"/>
    <x v="1"/>
    <x v="10"/>
    <s v="Xerox 1884"/>
    <n v="143.85600000000002"/>
    <n v="9"/>
    <n v="0.2"/>
    <n v="48.551399999999994"/>
  </r>
  <r>
    <n v="6268"/>
    <x v="3129"/>
    <x v="1"/>
    <x v="486"/>
    <d v="2012-10-04T00:00:00"/>
    <s v="Second Class"/>
    <x v="84"/>
    <s v="Robert Marley"/>
    <x v="2"/>
    <s v="United States"/>
    <s v="Cambridge"/>
    <x v="31"/>
    <n v="2138"/>
    <x v="3"/>
    <s v="TEC-PH-10002496"/>
    <x v="2"/>
    <x v="7"/>
    <s v="Cisco SPA301"/>
    <n v="311.98"/>
    <n v="2"/>
    <n v="0"/>
    <n v="93.593999999999994"/>
  </r>
  <r>
    <n v="6269"/>
    <x v="3129"/>
    <x v="1"/>
    <x v="486"/>
    <d v="2012-10-04T00:00:00"/>
    <s v="Second Class"/>
    <x v="84"/>
    <s v="Robert Marley"/>
    <x v="2"/>
    <s v="United States"/>
    <s v="Cambridge"/>
    <x v="31"/>
    <n v="2138"/>
    <x v="3"/>
    <s v="OFF-BI-10000829"/>
    <x v="1"/>
    <x v="8"/>
    <s v="Avery Non-Stick Binders"/>
    <n v="22.450000000000003"/>
    <n v="5"/>
    <n v="0"/>
    <n v="10.327"/>
  </r>
  <r>
    <n v="6270"/>
    <x v="3130"/>
    <x v="3"/>
    <x v="574"/>
    <d v="2014-12-07T00:00:00"/>
    <s v="Standard Class"/>
    <x v="179"/>
    <s v="Brenda Bowman"/>
    <x v="1"/>
    <s v="United States"/>
    <s v="Oakland"/>
    <x v="1"/>
    <n v="94601"/>
    <x v="1"/>
    <s v="TEC-PH-10001448"/>
    <x v="2"/>
    <x v="7"/>
    <s v="Anker Astro 15000mAh USB Portable Charger"/>
    <n v="39.992000000000004"/>
    <n v="1"/>
    <n v="0.2"/>
    <n v="-7.9984000000000073"/>
  </r>
  <r>
    <n v="6271"/>
    <x v="3130"/>
    <x v="3"/>
    <x v="574"/>
    <d v="2014-12-07T00:00:00"/>
    <s v="Standard Class"/>
    <x v="179"/>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x v="179"/>
    <s v="Brenda Bowman"/>
    <x v="1"/>
    <s v="United States"/>
    <s v="Oakland"/>
    <x v="1"/>
    <n v="94601"/>
    <x v="1"/>
    <s v="OFF-AR-10004022"/>
    <x v="1"/>
    <x v="6"/>
    <s v="Panasonic KP-380BK Classic Electric Pencil Sharpener"/>
    <n v="179.89999999999998"/>
    <n v="5"/>
    <n v="0"/>
    <n v="44.974999999999987"/>
  </r>
  <r>
    <n v="6273"/>
    <x v="3131"/>
    <x v="3"/>
    <x v="157"/>
    <d v="2014-12-13T00:00:00"/>
    <s v="First Class"/>
    <x v="155"/>
    <s v="Alejandro Savely"/>
    <x v="1"/>
    <s v="United States"/>
    <s v="Palatine"/>
    <x v="10"/>
    <n v="60067"/>
    <x v="2"/>
    <s v="TEC-AC-10001284"/>
    <x v="2"/>
    <x v="11"/>
    <s v="Enermax Briskie RF Wireless Keyboard and Mouse Combo"/>
    <n v="116.312"/>
    <n v="7"/>
    <n v="0.2"/>
    <n v="23.262400000000003"/>
  </r>
  <r>
    <n v="6274"/>
    <x v="3132"/>
    <x v="0"/>
    <x v="19"/>
    <d v="2013-07-23T00:00:00"/>
    <s v="Second Class"/>
    <x v="589"/>
    <s v="Dennis Kane"/>
    <x v="0"/>
    <s v="United States"/>
    <s v="Seattle"/>
    <x v="4"/>
    <n v="98105"/>
    <x v="1"/>
    <s v="FUR-FU-10001847"/>
    <x v="0"/>
    <x v="5"/>
    <s v="Eldon Image Series Black Desk Accessories"/>
    <n v="12.419999999999998"/>
    <n v="3"/>
    <n v="0"/>
    <n v="4.4711999999999996"/>
  </r>
  <r>
    <n v="6275"/>
    <x v="3132"/>
    <x v="0"/>
    <x v="19"/>
    <d v="2013-07-23T00:00:00"/>
    <s v="Second Class"/>
    <x v="589"/>
    <s v="Dennis Kane"/>
    <x v="0"/>
    <s v="United States"/>
    <s v="Seattle"/>
    <x v="4"/>
    <n v="98105"/>
    <x v="1"/>
    <s v="TEC-AC-10004595"/>
    <x v="2"/>
    <x v="11"/>
    <s v="First Data TMFD35 PIN Pad"/>
    <n v="428.40000000000003"/>
    <n v="3"/>
    <n v="0"/>
    <n v="89.963999999999999"/>
  </r>
  <r>
    <n v="6276"/>
    <x v="3132"/>
    <x v="0"/>
    <x v="19"/>
    <d v="2013-07-23T00:00:00"/>
    <s v="Second Class"/>
    <x v="589"/>
    <s v="Dennis Kane"/>
    <x v="0"/>
    <s v="United States"/>
    <s v="Seattle"/>
    <x v="4"/>
    <n v="98105"/>
    <x v="1"/>
    <s v="FUR-FU-10004164"/>
    <x v="0"/>
    <x v="5"/>
    <s v="Eldon 300 Class Desk Accessories, Black"/>
    <n v="24.75"/>
    <n v="5"/>
    <n v="0"/>
    <n v="10.890000000000002"/>
  </r>
  <r>
    <n v="6277"/>
    <x v="3132"/>
    <x v="0"/>
    <x v="19"/>
    <d v="2013-07-23T00:00:00"/>
    <s v="Second Class"/>
    <x v="589"/>
    <s v="Dennis Kane"/>
    <x v="0"/>
    <s v="United States"/>
    <s v="Seattle"/>
    <x v="4"/>
    <n v="98105"/>
    <x v="1"/>
    <s v="OFF-LA-10001074"/>
    <x v="1"/>
    <x v="2"/>
    <s v="Round Specialty Laser Printer Labels"/>
    <n v="87.71"/>
    <n v="7"/>
    <n v="0"/>
    <n v="41.223699999999994"/>
  </r>
  <r>
    <n v="6278"/>
    <x v="3132"/>
    <x v="0"/>
    <x v="19"/>
    <d v="2013-07-23T00:00:00"/>
    <s v="Second Class"/>
    <x v="589"/>
    <s v="Dennis Kane"/>
    <x v="0"/>
    <s v="United States"/>
    <s v="Seattle"/>
    <x v="4"/>
    <n v="98105"/>
    <x v="1"/>
    <s v="OFF-ST-10000604"/>
    <x v="1"/>
    <x v="4"/>
    <s v="Home/Office Personal File Carts"/>
    <n v="69.52"/>
    <n v="2"/>
    <n v="0"/>
    <n v="17.379999999999995"/>
  </r>
  <r>
    <n v="6279"/>
    <x v="3132"/>
    <x v="0"/>
    <x v="19"/>
    <d v="2013-07-23T00:00:00"/>
    <s v="Second Class"/>
    <x v="589"/>
    <s v="Dennis Kane"/>
    <x v="0"/>
    <s v="United States"/>
    <s v="Seattle"/>
    <x v="4"/>
    <n v="98105"/>
    <x v="1"/>
    <s v="TEC-PH-10000148"/>
    <x v="2"/>
    <x v="7"/>
    <s v="Cyber Acoustics AC-202b Speech Recognition Stereo Headset"/>
    <n v="20.784000000000002"/>
    <n v="2"/>
    <n v="0.2"/>
    <n v="-4.6764000000000001"/>
  </r>
  <r>
    <n v="6280"/>
    <x v="3132"/>
    <x v="0"/>
    <x v="19"/>
    <d v="2013-07-23T00:00:00"/>
    <s v="Second Class"/>
    <x v="589"/>
    <s v="Dennis Kane"/>
    <x v="0"/>
    <s v="United States"/>
    <s v="Seattle"/>
    <x v="4"/>
    <n v="98105"/>
    <x v="1"/>
    <s v="OFF-BI-10000042"/>
    <x v="1"/>
    <x v="8"/>
    <s v="Pressboard Data Binder, Crimson, 12&quot; X 8 1/2&quot;"/>
    <n v="12.816000000000001"/>
    <n v="3"/>
    <n v="0.2"/>
    <n v="4.1651999999999987"/>
  </r>
  <r>
    <n v="6281"/>
    <x v="3133"/>
    <x v="3"/>
    <x v="605"/>
    <d v="2014-05-17T00:00:00"/>
    <s v="Standard Class"/>
    <x v="101"/>
    <s v="Jonathan Howell"/>
    <x v="0"/>
    <s v="United States"/>
    <s v="Cincinnati"/>
    <x v="24"/>
    <n v="45231"/>
    <x v="3"/>
    <s v="OFF-LA-10000443"/>
    <x v="1"/>
    <x v="2"/>
    <s v="Avery 501"/>
    <n v="5.9039999999999999"/>
    <n v="2"/>
    <n v="0.2"/>
    <n v="1.9925999999999999"/>
  </r>
  <r>
    <n v="6282"/>
    <x v="3134"/>
    <x v="1"/>
    <x v="312"/>
    <d v="2012-11-26T00:00:00"/>
    <s v="Standard Class"/>
    <x v="523"/>
    <s v="Jamie Kunitz"/>
    <x v="0"/>
    <s v="United States"/>
    <s v="Marion"/>
    <x v="24"/>
    <n v="43302"/>
    <x v="3"/>
    <s v="FUR-FU-10002874"/>
    <x v="0"/>
    <x v="5"/>
    <s v="Ultra Commercial Grade Dual Valve Door Closer"/>
    <n v="63.824000000000005"/>
    <n v="2"/>
    <n v="0.2"/>
    <n v="9.5735999999999937"/>
  </r>
  <r>
    <n v="6283"/>
    <x v="3134"/>
    <x v="1"/>
    <x v="312"/>
    <d v="2012-11-26T00:00:00"/>
    <s v="Standard Class"/>
    <x v="523"/>
    <s v="Jamie Kunitz"/>
    <x v="0"/>
    <s v="United States"/>
    <s v="Marion"/>
    <x v="24"/>
    <n v="43302"/>
    <x v="3"/>
    <s v="OFF-ST-10003994"/>
    <x v="1"/>
    <x v="4"/>
    <s v="Belkin 19&quot; Center-Weighted Shelf, Gray"/>
    <n v="141.55199999999999"/>
    <n v="3"/>
    <n v="0.2"/>
    <n v="-26.541000000000004"/>
  </r>
  <r>
    <n v="6284"/>
    <x v="3135"/>
    <x v="0"/>
    <x v="446"/>
    <d v="2013-09-29T00:00:00"/>
    <s v="Standard Class"/>
    <x v="553"/>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x v="553"/>
    <s v="Edward Hooks"/>
    <x v="1"/>
    <s v="United States"/>
    <s v="Los Angeles"/>
    <x v="1"/>
    <n v="90049"/>
    <x v="1"/>
    <s v="FUR-CH-10000988"/>
    <x v="0"/>
    <x v="1"/>
    <s v="Hon Olson Stacker Stools"/>
    <n v="563.24"/>
    <n v="5"/>
    <n v="0.2"/>
    <n v="56.324000000000012"/>
  </r>
  <r>
    <n v="6286"/>
    <x v="3136"/>
    <x v="0"/>
    <x v="147"/>
    <d v="2013-10-27T00:00:00"/>
    <s v="Standard Class"/>
    <x v="100"/>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x v="344"/>
    <s v="Catherine Glotzbach"/>
    <x v="2"/>
    <s v="United States"/>
    <s v="Lebanon"/>
    <x v="18"/>
    <n v="37087"/>
    <x v="0"/>
    <s v="TEC-PH-10001061"/>
    <x v="2"/>
    <x v="7"/>
    <s v="Apple iPhone 5C"/>
    <n v="239.976"/>
    <n v="3"/>
    <n v="0.2"/>
    <n v="17.998199999999997"/>
  </r>
  <r>
    <n v="6288"/>
    <x v="3138"/>
    <x v="2"/>
    <x v="1001"/>
    <d v="2011-07-12T00:00:00"/>
    <s v="Standard Class"/>
    <x v="182"/>
    <s v="Ed Braxton"/>
    <x v="1"/>
    <s v="United States"/>
    <s v="San Francisco"/>
    <x v="1"/>
    <n v="94122"/>
    <x v="1"/>
    <s v="FUR-TA-10003715"/>
    <x v="0"/>
    <x v="3"/>
    <s v="Hon 2111 Invitation Series Corner Table"/>
    <n v="502.48800000000006"/>
    <n v="3"/>
    <n v="0.2"/>
    <n v="-87.935400000000044"/>
  </r>
  <r>
    <n v="6289"/>
    <x v="3138"/>
    <x v="2"/>
    <x v="1001"/>
    <d v="2011-07-12T00:00:00"/>
    <s v="Standard Class"/>
    <x v="182"/>
    <s v="Ed Braxton"/>
    <x v="1"/>
    <s v="United States"/>
    <s v="San Francisco"/>
    <x v="1"/>
    <n v="94122"/>
    <x v="1"/>
    <s v="OFF-BI-10001597"/>
    <x v="1"/>
    <x v="8"/>
    <s v="Wilson Jones Ledger-Size, Piano-Hinge Binder, 2&quot;, Blue"/>
    <n v="196.70400000000001"/>
    <n v="6"/>
    <n v="0.2"/>
    <n v="68.846399999999974"/>
  </r>
  <r>
    <n v="6290"/>
    <x v="3139"/>
    <x v="1"/>
    <x v="649"/>
    <d v="2012-03-18T00:00:00"/>
    <s v="Second Class"/>
    <x v="376"/>
    <s v="Nicole Fjeld"/>
    <x v="2"/>
    <s v="United States"/>
    <s v="Chico"/>
    <x v="1"/>
    <n v="95928"/>
    <x v="1"/>
    <s v="FUR-CH-10004063"/>
    <x v="0"/>
    <x v="1"/>
    <s v="Global Deluxe High-Back Manager's Chair"/>
    <n v="915.13600000000008"/>
    <n v="4"/>
    <n v="0.2"/>
    <n v="102.95279999999988"/>
  </r>
  <r>
    <n v="6291"/>
    <x v="3139"/>
    <x v="1"/>
    <x v="649"/>
    <d v="2012-03-18T00:00:00"/>
    <s v="Second Class"/>
    <x v="376"/>
    <s v="Nicole Fjeld"/>
    <x v="2"/>
    <s v="United States"/>
    <s v="Chico"/>
    <x v="1"/>
    <n v="95928"/>
    <x v="1"/>
    <s v="FUR-FU-10001979"/>
    <x v="0"/>
    <x v="5"/>
    <s v="Dana Halogen Swing-Arm Architect Lamp"/>
    <n v="327.76"/>
    <n v="8"/>
    <n v="0"/>
    <n v="91.772800000000018"/>
  </r>
  <r>
    <n v="6292"/>
    <x v="3140"/>
    <x v="3"/>
    <x v="574"/>
    <d v="2014-12-06T00:00:00"/>
    <s v="First Class"/>
    <x v="250"/>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x v="616"/>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x v="616"/>
    <s v="Annie Zypern"/>
    <x v="0"/>
    <s v="United States"/>
    <s v="Los Angeles"/>
    <x v="1"/>
    <n v="90008"/>
    <x v="1"/>
    <s v="OFF-AR-10004691"/>
    <x v="1"/>
    <x v="6"/>
    <s v="Boston 1730 StandUp Electric Pencil Sharpener"/>
    <n v="64.14"/>
    <n v="3"/>
    <n v="0"/>
    <n v="16.676400000000001"/>
  </r>
  <r>
    <n v="6295"/>
    <x v="3142"/>
    <x v="2"/>
    <x v="1101"/>
    <d v="2011-09-19T00:00:00"/>
    <s v="First Class"/>
    <x v="575"/>
    <s v="Randy Ferguson"/>
    <x v="1"/>
    <s v="United States"/>
    <s v="New York City"/>
    <x v="15"/>
    <n v="10024"/>
    <x v="3"/>
    <s v="OFF-BI-10002931"/>
    <x v="1"/>
    <x v="8"/>
    <s v="Avery Trapezoid Extra Heavy Duty 4&quot; Binders"/>
    <n v="33.552"/>
    <n v="1"/>
    <n v="0.2"/>
    <n v="12.581999999999999"/>
  </r>
  <r>
    <n v="6296"/>
    <x v="3143"/>
    <x v="2"/>
    <x v="129"/>
    <d v="2012-01-01T00:00:00"/>
    <s v="Standard Class"/>
    <x v="321"/>
    <s v="Anthony Jacobs"/>
    <x v="1"/>
    <s v="United States"/>
    <s v="Beverly"/>
    <x v="31"/>
    <n v="1915"/>
    <x v="3"/>
    <s v="OFF-AP-10002651"/>
    <x v="1"/>
    <x v="9"/>
    <s v="Hoover Upright Vacuum With Dirt Cup"/>
    <n v="1737.1799999999998"/>
    <n v="6"/>
    <n v="0"/>
    <n v="503.78219999999976"/>
  </r>
  <r>
    <n v="6297"/>
    <x v="3143"/>
    <x v="2"/>
    <x v="129"/>
    <d v="2012-01-01T00:00:00"/>
    <s v="Standard Class"/>
    <x v="321"/>
    <s v="Anthony Jacobs"/>
    <x v="1"/>
    <s v="United States"/>
    <s v="Beverly"/>
    <x v="31"/>
    <n v="1915"/>
    <x v="3"/>
    <s v="OFF-ST-10000689"/>
    <x v="1"/>
    <x v="4"/>
    <s v="Fellowes Strictly Business Drawer File, Letter/Legal Size"/>
    <n v="704.25"/>
    <n v="5"/>
    <n v="0"/>
    <n v="84.51"/>
  </r>
  <r>
    <n v="6298"/>
    <x v="3143"/>
    <x v="2"/>
    <x v="129"/>
    <d v="2012-01-01T00:00:00"/>
    <s v="Standard Class"/>
    <x v="321"/>
    <s v="Anthony Jacobs"/>
    <x v="1"/>
    <s v="United States"/>
    <s v="Beverly"/>
    <x v="31"/>
    <n v="1915"/>
    <x v="3"/>
    <s v="OFF-PA-10003302"/>
    <x v="1"/>
    <x v="10"/>
    <s v="Xerox 1906"/>
    <n v="141.76"/>
    <n v="4"/>
    <n v="0"/>
    <n v="66.627199999999988"/>
  </r>
  <r>
    <n v="6299"/>
    <x v="3144"/>
    <x v="2"/>
    <x v="618"/>
    <d v="2011-10-26T00:00:00"/>
    <s v="Standard Class"/>
    <x v="245"/>
    <s v="Sylvia Foulston"/>
    <x v="1"/>
    <s v="United States"/>
    <s v="San Diego"/>
    <x v="1"/>
    <n v="92024"/>
    <x v="1"/>
    <s v="OFF-BI-10001460"/>
    <x v="1"/>
    <x v="8"/>
    <s v="Plastic Binding Combs"/>
    <n v="36.36"/>
    <n v="3"/>
    <n v="0.2"/>
    <n v="12.2715"/>
  </r>
  <r>
    <n v="6300"/>
    <x v="3145"/>
    <x v="3"/>
    <x v="329"/>
    <d v="2014-12-04T00:00:00"/>
    <s v="First Class"/>
    <x v="595"/>
    <s v="Maria Zettner"/>
    <x v="2"/>
    <s v="United States"/>
    <s v="San Francisco"/>
    <x v="1"/>
    <n v="94109"/>
    <x v="1"/>
    <s v="FUR-FU-10003489"/>
    <x v="0"/>
    <x v="5"/>
    <s v="Contemporary Borderless Frame"/>
    <n v="25.83"/>
    <n v="3"/>
    <n v="0"/>
    <n v="9.5570999999999984"/>
  </r>
  <r>
    <n v="6301"/>
    <x v="3146"/>
    <x v="2"/>
    <x v="571"/>
    <d v="2011-06-12T00:00:00"/>
    <s v="Standard Class"/>
    <x v="641"/>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x v="641"/>
    <s v="Sarah Bern"/>
    <x v="0"/>
    <s v="United States"/>
    <s v="Chicago"/>
    <x v="10"/>
    <n v="60623"/>
    <x v="2"/>
    <s v="OFF-EN-10000461"/>
    <x v="1"/>
    <x v="12"/>
    <s v="#10- 4 1/8&quot; x 9 1/2&quot; Recycled Envelopes"/>
    <n v="13.984000000000002"/>
    <n v="2"/>
    <n v="0.2"/>
    <n v="4.7195999999999998"/>
  </r>
  <r>
    <n v="6303"/>
    <x v="3147"/>
    <x v="3"/>
    <x v="51"/>
    <d v="2014-11-28T00:00:00"/>
    <s v="Standard Class"/>
    <x v="117"/>
    <s v="Alan Hwang"/>
    <x v="0"/>
    <s v="United States"/>
    <s v="Dallas"/>
    <x v="5"/>
    <n v="75220"/>
    <x v="2"/>
    <s v="TEC-PH-10001305"/>
    <x v="2"/>
    <x v="7"/>
    <s v="Panasonic KX TS208W Corded phone"/>
    <n v="195.96000000000004"/>
    <n v="5"/>
    <n v="0.2"/>
    <n v="19.596000000000018"/>
  </r>
  <r>
    <n v="6304"/>
    <x v="3148"/>
    <x v="3"/>
    <x v="978"/>
    <d v="2014-06-21T00:00:00"/>
    <s v="Second Class"/>
    <x v="71"/>
    <s v="Neil Knudson"/>
    <x v="2"/>
    <s v="United States"/>
    <s v="Corpus Christi"/>
    <x v="5"/>
    <n v="78415"/>
    <x v="2"/>
    <s v="OFF-PA-10000167"/>
    <x v="1"/>
    <x v="10"/>
    <s v="Xerox 1925"/>
    <n v="74.352000000000004"/>
    <n v="3"/>
    <n v="0.2"/>
    <n v="23.234999999999992"/>
  </r>
  <r>
    <n v="6305"/>
    <x v="3149"/>
    <x v="3"/>
    <x v="1024"/>
    <d v="2014-05-06T00:00:00"/>
    <s v="Same Day"/>
    <x v="482"/>
    <s v="Arianne Irving"/>
    <x v="0"/>
    <s v="United States"/>
    <s v="New York City"/>
    <x v="15"/>
    <n v="10035"/>
    <x v="3"/>
    <s v="OFF-PA-10002947"/>
    <x v="1"/>
    <x v="10"/>
    <s v="Xerox 1923"/>
    <n v="6.68"/>
    <n v="1"/>
    <n v="0"/>
    <n v="3.2063999999999999"/>
  </r>
  <r>
    <n v="6306"/>
    <x v="3150"/>
    <x v="0"/>
    <x v="254"/>
    <d v="2013-11-07T00:00:00"/>
    <s v="Second Class"/>
    <x v="734"/>
    <s v="Tracy Poddar"/>
    <x v="1"/>
    <s v="United States"/>
    <s v="Eugene"/>
    <x v="21"/>
    <n v="97405"/>
    <x v="1"/>
    <s v="OFF-SU-10002301"/>
    <x v="1"/>
    <x v="14"/>
    <s v="Serrated Blade or Curved Handle Hand Letter Openers"/>
    <n v="17.584000000000003"/>
    <n v="7"/>
    <n v="0.2"/>
    <n v="-4.1761999999999997"/>
  </r>
  <r>
    <n v="6307"/>
    <x v="3150"/>
    <x v="0"/>
    <x v="254"/>
    <d v="2013-11-07T00:00:00"/>
    <s v="Second Class"/>
    <x v="734"/>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x v="734"/>
    <s v="Tracy Poddar"/>
    <x v="1"/>
    <s v="United States"/>
    <s v="Eugene"/>
    <x v="21"/>
    <n v="97405"/>
    <x v="1"/>
    <s v="OFF-PA-10004353"/>
    <x v="1"/>
    <x v="10"/>
    <s v="Southworth 25% Cotton Premium Laser Paper and Envelopes"/>
    <n v="47.952000000000005"/>
    <n v="3"/>
    <n v="0.2"/>
    <n v="16.783200000000001"/>
  </r>
  <r>
    <n v="6309"/>
    <x v="3150"/>
    <x v="0"/>
    <x v="254"/>
    <d v="2013-11-07T00:00:00"/>
    <s v="Second Class"/>
    <x v="734"/>
    <s v="Tracy Poddar"/>
    <x v="1"/>
    <s v="United States"/>
    <s v="Eugene"/>
    <x v="21"/>
    <n v="97405"/>
    <x v="1"/>
    <s v="FUR-CH-10000229"/>
    <x v="0"/>
    <x v="1"/>
    <s v="Global Enterprise Series Seating High-Back Swivel/Tilt Chairs"/>
    <n v="650.35200000000009"/>
    <n v="3"/>
    <n v="0.2"/>
    <n v="-97.552800000000076"/>
  </r>
  <r>
    <n v="6310"/>
    <x v="3150"/>
    <x v="0"/>
    <x v="254"/>
    <d v="2013-11-07T00:00:00"/>
    <s v="Second Class"/>
    <x v="734"/>
    <s v="Tracy Poddar"/>
    <x v="1"/>
    <s v="United States"/>
    <s v="Eugene"/>
    <x v="21"/>
    <n v="97405"/>
    <x v="1"/>
    <s v="OFF-LA-10003930"/>
    <x v="1"/>
    <x v="2"/>
    <s v="Dot Matrix Printer Tape Reel Labels, White, 5000/Box"/>
    <n v="629.18400000000008"/>
    <n v="8"/>
    <n v="0.2"/>
    <n v="228.07919999999999"/>
  </r>
  <r>
    <n v="6311"/>
    <x v="3150"/>
    <x v="0"/>
    <x v="254"/>
    <d v="2013-11-07T00:00:00"/>
    <s v="Second Class"/>
    <x v="734"/>
    <s v="Tracy Poddar"/>
    <x v="1"/>
    <s v="United States"/>
    <s v="Eugene"/>
    <x v="21"/>
    <n v="97405"/>
    <x v="1"/>
    <s v="OFF-PA-10000176"/>
    <x v="1"/>
    <x v="10"/>
    <s v="Xerox 1887"/>
    <n v="15.176"/>
    <n v="1"/>
    <n v="0.2"/>
    <n v="5.3115999999999985"/>
  </r>
  <r>
    <n v="6312"/>
    <x v="3151"/>
    <x v="2"/>
    <x v="1102"/>
    <d v="2011-09-16T00:00:00"/>
    <s v="Standard Class"/>
    <x v="752"/>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x v="243"/>
    <s v="Nat Gilpin"/>
    <x v="1"/>
    <s v="United States"/>
    <s v="Fairfield"/>
    <x v="29"/>
    <n v="6824"/>
    <x v="3"/>
    <s v="OFF-ST-10001932"/>
    <x v="1"/>
    <x v="4"/>
    <s v="Fellowes Staxonsteel Drawer Files"/>
    <n v="579.51"/>
    <n v="3"/>
    <n v="0"/>
    <n v="81.131400000000014"/>
  </r>
  <r>
    <n v="6314"/>
    <x v="3152"/>
    <x v="3"/>
    <x v="911"/>
    <d v="2014-02-22T00:00:00"/>
    <s v="Standard Class"/>
    <x v="243"/>
    <s v="Nat Gilpin"/>
    <x v="1"/>
    <s v="United States"/>
    <s v="Fairfield"/>
    <x v="29"/>
    <n v="6824"/>
    <x v="3"/>
    <s v="TEC-PH-10000923"/>
    <x v="2"/>
    <x v="7"/>
    <s v="Belkin SportFit Armband For iPhone 5s/5c, Fuchsia"/>
    <n v="14.99"/>
    <n v="1"/>
    <n v="0"/>
    <n v="7.3451000000000004"/>
  </r>
  <r>
    <n v="6315"/>
    <x v="3153"/>
    <x v="2"/>
    <x v="156"/>
    <d v="2011-11-29T00:00:00"/>
    <s v="Standard Class"/>
    <x v="243"/>
    <s v="Nat Gilpin"/>
    <x v="1"/>
    <s v="United States"/>
    <s v="Jackson"/>
    <x v="12"/>
    <n v="49201"/>
    <x v="2"/>
    <s v="OFF-AR-10000380"/>
    <x v="1"/>
    <x v="6"/>
    <s v="Hunt PowerHouse Electric Pencil Sharpener, Blue"/>
    <n v="151.91999999999999"/>
    <n v="4"/>
    <n v="0"/>
    <n v="45.575999999999979"/>
  </r>
  <r>
    <n v="6316"/>
    <x v="3153"/>
    <x v="2"/>
    <x v="156"/>
    <d v="2011-11-29T00:00:00"/>
    <s v="Standard Class"/>
    <x v="243"/>
    <s v="Nat Gilpin"/>
    <x v="1"/>
    <s v="United States"/>
    <s v="Jackson"/>
    <x v="12"/>
    <n v="49201"/>
    <x v="2"/>
    <s v="OFF-LA-10003930"/>
    <x v="1"/>
    <x v="2"/>
    <s v="Dot Matrix Printer Tape Reel Labels, White, 5000/Box"/>
    <n v="196.62"/>
    <n v="2"/>
    <n v="0"/>
    <n v="96.343800000000002"/>
  </r>
  <r>
    <n v="6317"/>
    <x v="3153"/>
    <x v="2"/>
    <x v="156"/>
    <d v="2011-11-29T00:00:00"/>
    <s v="Standard Class"/>
    <x v="243"/>
    <s v="Nat Gilpin"/>
    <x v="1"/>
    <s v="United States"/>
    <s v="Jackson"/>
    <x v="12"/>
    <n v="49201"/>
    <x v="2"/>
    <s v="OFF-PA-10001815"/>
    <x v="1"/>
    <x v="10"/>
    <s v="Xerox 1885"/>
    <n v="144.12"/>
    <n v="3"/>
    <n v="0"/>
    <n v="69.177599999999984"/>
  </r>
  <r>
    <n v="6318"/>
    <x v="3153"/>
    <x v="2"/>
    <x v="156"/>
    <d v="2011-11-29T00:00:00"/>
    <s v="Standard Class"/>
    <x v="243"/>
    <s v="Nat Gilpin"/>
    <x v="1"/>
    <s v="United States"/>
    <s v="Jackson"/>
    <x v="12"/>
    <n v="49201"/>
    <x v="2"/>
    <s v="OFF-PA-10004082"/>
    <x v="1"/>
    <x v="10"/>
    <s v="Adams Telephone Message Book w/Frequently-Called Numbers Space, 400 Messages per Book"/>
    <n v="15.96"/>
    <n v="2"/>
    <n v="0"/>
    <n v="7.98"/>
  </r>
  <r>
    <n v="6319"/>
    <x v="3154"/>
    <x v="3"/>
    <x v="920"/>
    <d v="2014-11-30T00:00:00"/>
    <s v="Second Class"/>
    <x v="494"/>
    <s v="Edward Becker"/>
    <x v="1"/>
    <s v="United States"/>
    <s v="Laguna Niguel"/>
    <x v="1"/>
    <n v="92677"/>
    <x v="1"/>
    <s v="TEC-PH-10004071"/>
    <x v="2"/>
    <x v="7"/>
    <s v="PayAnywhere Card Reader"/>
    <n v="39.960000000000008"/>
    <n v="5"/>
    <n v="0.2"/>
    <n v="3.4964999999999993"/>
  </r>
  <r>
    <n v="6320"/>
    <x v="3154"/>
    <x v="3"/>
    <x v="920"/>
    <d v="2014-11-30T00:00:00"/>
    <s v="Second Class"/>
    <x v="494"/>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x v="133"/>
    <s v="Sung Pak"/>
    <x v="1"/>
    <s v="United States"/>
    <s v="Jacksonville"/>
    <x v="2"/>
    <n v="32216"/>
    <x v="0"/>
    <s v="OFF-PA-10001800"/>
    <x v="1"/>
    <x v="10"/>
    <s v="Xerox 220"/>
    <n v="10.368000000000002"/>
    <n v="2"/>
    <n v="0.2"/>
    <n v="3.6288"/>
  </r>
  <r>
    <n v="6322"/>
    <x v="3156"/>
    <x v="2"/>
    <x v="303"/>
    <d v="2011-10-17T00:00:00"/>
    <s v="Standard Class"/>
    <x v="259"/>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x v="176"/>
    <s v="Ross Baird"/>
    <x v="2"/>
    <s v="United States"/>
    <s v="Midland"/>
    <x v="12"/>
    <n v="48640"/>
    <x v="2"/>
    <s v="OFF-EN-10004459"/>
    <x v="1"/>
    <x v="12"/>
    <s v="Security-Tint Envelopes"/>
    <n v="15.28"/>
    <n v="2"/>
    <n v="0"/>
    <n v="7.4871999999999996"/>
  </r>
  <r>
    <n v="6324"/>
    <x v="3158"/>
    <x v="2"/>
    <x v="1103"/>
    <d v="2011-06-23T00:00:00"/>
    <s v="Standard Class"/>
    <x v="551"/>
    <s v="Duane Benoit"/>
    <x v="0"/>
    <s v="United States"/>
    <s v="Newark"/>
    <x v="13"/>
    <n v="19711"/>
    <x v="3"/>
    <s v="TEC-MA-10000423"/>
    <x v="2"/>
    <x v="15"/>
    <s v="Texas Instruments TI-34 Scientific Calculator"/>
    <n v="65.97"/>
    <n v="3"/>
    <n v="0"/>
    <n v="31.005899999999997"/>
  </r>
  <r>
    <n v="6325"/>
    <x v="3159"/>
    <x v="1"/>
    <x v="1104"/>
    <d v="2012-11-02T00:00:00"/>
    <s v="Standard Class"/>
    <x v="240"/>
    <s v="Nona Balk"/>
    <x v="1"/>
    <s v="United States"/>
    <s v="San Francisco"/>
    <x v="1"/>
    <n v="94109"/>
    <x v="1"/>
    <s v="OFF-PA-10002986"/>
    <x v="1"/>
    <x v="10"/>
    <s v="Xerox 1898"/>
    <n v="33.4"/>
    <n v="5"/>
    <n v="0"/>
    <n v="16.032"/>
  </r>
  <r>
    <n v="6326"/>
    <x v="3159"/>
    <x v="1"/>
    <x v="1104"/>
    <d v="2012-11-02T00:00:00"/>
    <s v="Standard Class"/>
    <x v="240"/>
    <s v="Nona Balk"/>
    <x v="1"/>
    <s v="United States"/>
    <s v="San Francisco"/>
    <x v="1"/>
    <n v="94109"/>
    <x v="1"/>
    <s v="OFF-EN-10001434"/>
    <x v="1"/>
    <x v="12"/>
    <s v="Strathmore #10 Envelopes, Ultimate White"/>
    <n v="210.84"/>
    <n v="4"/>
    <n v="0"/>
    <n v="103.3116"/>
  </r>
  <r>
    <n v="6327"/>
    <x v="3160"/>
    <x v="2"/>
    <x v="407"/>
    <d v="2011-01-27T00:00:00"/>
    <s v="Standard Class"/>
    <x v="190"/>
    <s v="Xylona Preis"/>
    <x v="0"/>
    <s v="United States"/>
    <s v="Westland"/>
    <x v="12"/>
    <n v="48185"/>
    <x v="2"/>
    <s v="OFF-ST-10000760"/>
    <x v="1"/>
    <x v="4"/>
    <s v="Eldon Fold 'N Roll Cart System"/>
    <n v="13.98"/>
    <n v="1"/>
    <n v="0"/>
    <n v="4.0541999999999998"/>
  </r>
  <r>
    <n v="6328"/>
    <x v="3160"/>
    <x v="2"/>
    <x v="407"/>
    <d v="2011-01-27T00:00:00"/>
    <s v="Standard Class"/>
    <x v="190"/>
    <s v="Xylona Preis"/>
    <x v="0"/>
    <s v="United States"/>
    <s v="Westland"/>
    <x v="12"/>
    <n v="48185"/>
    <x v="2"/>
    <s v="FUR-FU-10002918"/>
    <x v="0"/>
    <x v="5"/>
    <s v="Eldon ClusterMat Chair Mat with Cordless Antistatic Protection"/>
    <n v="272.94"/>
    <n v="3"/>
    <n v="0"/>
    <n v="30.023400000000009"/>
  </r>
  <r>
    <n v="6329"/>
    <x v="3160"/>
    <x v="2"/>
    <x v="407"/>
    <d v="2011-01-27T00:00:00"/>
    <s v="Standard Class"/>
    <x v="190"/>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x v="190"/>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x v="190"/>
    <s v="Xylona Preis"/>
    <x v="0"/>
    <s v="United States"/>
    <s v="Westland"/>
    <x v="12"/>
    <n v="48185"/>
    <x v="2"/>
    <s v="OFF-ST-10003123"/>
    <x v="1"/>
    <x v="4"/>
    <s v="Fellowes Bases and Tops For Staxonsteel/High-Stak Systems"/>
    <n v="66.58"/>
    <n v="2"/>
    <n v="0"/>
    <n v="15.979199999999999"/>
  </r>
  <r>
    <n v="6332"/>
    <x v="3160"/>
    <x v="2"/>
    <x v="407"/>
    <d v="2011-01-27T00:00:00"/>
    <s v="Standard Class"/>
    <x v="190"/>
    <s v="Xylona Preis"/>
    <x v="0"/>
    <s v="United States"/>
    <s v="Westland"/>
    <x v="12"/>
    <n v="48185"/>
    <x v="2"/>
    <s v="OFF-AR-10004456"/>
    <x v="1"/>
    <x v="6"/>
    <s v="Panasonic KP-4ABK Battery-Operated Pencil Sharpener"/>
    <n v="43.92"/>
    <n v="3"/>
    <n v="0"/>
    <n v="12.736799999999999"/>
  </r>
  <r>
    <n v="6333"/>
    <x v="3160"/>
    <x v="2"/>
    <x v="407"/>
    <d v="2011-01-27T00:00:00"/>
    <s v="Standard Class"/>
    <x v="190"/>
    <s v="Xylona Preis"/>
    <x v="0"/>
    <s v="United States"/>
    <s v="Westland"/>
    <x v="12"/>
    <n v="48185"/>
    <x v="2"/>
    <s v="FUR-FU-10002268"/>
    <x v="0"/>
    <x v="5"/>
    <s v="Ultra Door Push Plate"/>
    <n v="14.73"/>
    <n v="3"/>
    <n v="0"/>
    <n v="4.8608999999999991"/>
  </r>
  <r>
    <n v="6334"/>
    <x v="3160"/>
    <x v="2"/>
    <x v="407"/>
    <d v="2011-01-27T00:00:00"/>
    <s v="Standard Class"/>
    <x v="190"/>
    <s v="Xylona Preis"/>
    <x v="0"/>
    <s v="United States"/>
    <s v="Westland"/>
    <x v="12"/>
    <n v="48185"/>
    <x v="2"/>
    <s v="OFF-BI-10004364"/>
    <x v="1"/>
    <x v="8"/>
    <s v="Storex Dura Pro Binders"/>
    <n v="29.700000000000003"/>
    <n v="5"/>
    <n v="0"/>
    <n v="13.365"/>
  </r>
  <r>
    <n v="6335"/>
    <x v="3161"/>
    <x v="2"/>
    <x v="384"/>
    <d v="2011-07-15T00:00:00"/>
    <s v="Standard Class"/>
    <x v="708"/>
    <s v="Mark Hamilton"/>
    <x v="0"/>
    <s v="United States"/>
    <s v="New York City"/>
    <x v="15"/>
    <n v="10011"/>
    <x v="3"/>
    <s v="OFF-PA-10001970"/>
    <x v="1"/>
    <x v="10"/>
    <s v="Xerox 1881"/>
    <n v="49.12"/>
    <n v="4"/>
    <n v="0"/>
    <n v="23.086399999999998"/>
  </r>
  <r>
    <n v="6336"/>
    <x v="3161"/>
    <x v="2"/>
    <x v="384"/>
    <d v="2011-07-15T00:00:00"/>
    <s v="Standard Class"/>
    <x v="708"/>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x v="696"/>
    <s v="Bruce Geld"/>
    <x v="0"/>
    <s v="United States"/>
    <s v="Los Angeles"/>
    <x v="1"/>
    <n v="90008"/>
    <x v="1"/>
    <s v="FUR-FU-10000672"/>
    <x v="0"/>
    <x v="5"/>
    <s v="Executive Impressions 10&quot; Spectator Wall Clock"/>
    <n v="47.04"/>
    <n v="4"/>
    <n v="0"/>
    <n v="15.993599999999997"/>
  </r>
  <r>
    <n v="6338"/>
    <x v="3162"/>
    <x v="0"/>
    <x v="133"/>
    <d v="2013-09-07T00:00:00"/>
    <s v="Standard Class"/>
    <x v="696"/>
    <s v="Bruce Geld"/>
    <x v="0"/>
    <s v="United States"/>
    <s v="Los Angeles"/>
    <x v="1"/>
    <n v="90008"/>
    <x v="1"/>
    <s v="TEC-PH-10004908"/>
    <x v="2"/>
    <x v="7"/>
    <s v="Panasonic KX TS3282W Corded phone"/>
    <n v="339.96000000000004"/>
    <n v="5"/>
    <n v="0.2"/>
    <n v="42.494999999999948"/>
  </r>
  <r>
    <n v="6339"/>
    <x v="3163"/>
    <x v="3"/>
    <x v="361"/>
    <d v="2014-10-10T00:00:00"/>
    <s v="Standard Class"/>
    <x v="477"/>
    <s v="Todd Sumrall"/>
    <x v="1"/>
    <s v="United States"/>
    <s v="New York City"/>
    <x v="15"/>
    <n v="10035"/>
    <x v="3"/>
    <s v="TEC-PH-10003095"/>
    <x v="2"/>
    <x v="7"/>
    <s v="Samsung HM1900 Bluetooth Headset"/>
    <n v="87.8"/>
    <n v="4"/>
    <n v="0"/>
    <n v="43.9"/>
  </r>
  <r>
    <n v="6340"/>
    <x v="3163"/>
    <x v="3"/>
    <x v="361"/>
    <d v="2014-10-10T00:00:00"/>
    <s v="Standard Class"/>
    <x v="477"/>
    <s v="Todd Sumrall"/>
    <x v="1"/>
    <s v="United States"/>
    <s v="New York City"/>
    <x v="15"/>
    <n v="10035"/>
    <x v="3"/>
    <s v="FUR-CH-10002880"/>
    <x v="0"/>
    <x v="1"/>
    <s v="Global High-Back Leather Tilter, Burgundy"/>
    <n v="221.38200000000001"/>
    <n v="2"/>
    <n v="0.1"/>
    <n v="2.4597999999999871"/>
  </r>
  <r>
    <n v="6341"/>
    <x v="3163"/>
    <x v="3"/>
    <x v="361"/>
    <d v="2014-10-10T00:00:00"/>
    <s v="Standard Class"/>
    <x v="477"/>
    <s v="Todd Sumrall"/>
    <x v="1"/>
    <s v="United States"/>
    <s v="New York City"/>
    <x v="15"/>
    <n v="10035"/>
    <x v="3"/>
    <s v="TEC-MA-10001047"/>
    <x v="2"/>
    <x v="15"/>
    <s v="3D Systems Cube Printer, 2nd Generation, Magenta"/>
    <n v="5199.96"/>
    <n v="4"/>
    <n v="0"/>
    <n v="1351.9895999999999"/>
  </r>
  <r>
    <n v="6342"/>
    <x v="3164"/>
    <x v="3"/>
    <x v="413"/>
    <d v="2014-01-03T00:00:00"/>
    <s v="First Class"/>
    <x v="551"/>
    <s v="Duane Benoit"/>
    <x v="0"/>
    <s v="United States"/>
    <s v="Lancaster"/>
    <x v="24"/>
    <n v="43130"/>
    <x v="3"/>
    <s v="OFF-ST-10002554"/>
    <x v="1"/>
    <x v="4"/>
    <s v="Tennsco Industrial Shelving"/>
    <n v="156.512"/>
    <n v="4"/>
    <n v="0.2"/>
    <n v="-35.215199999999996"/>
  </r>
  <r>
    <n v="6343"/>
    <x v="3165"/>
    <x v="1"/>
    <x v="1105"/>
    <d v="2012-03-10T00:00:00"/>
    <s v="First Class"/>
    <x v="670"/>
    <s v="Eugene Moren"/>
    <x v="2"/>
    <s v="United States"/>
    <s v="Newark"/>
    <x v="13"/>
    <n v="19711"/>
    <x v="3"/>
    <s v="TEC-AC-10004469"/>
    <x v="2"/>
    <x v="11"/>
    <s v="Microsoft Sculpt Comfort Mouse"/>
    <n v="119.85000000000001"/>
    <n v="3"/>
    <n v="0"/>
    <n v="52.734000000000009"/>
  </r>
  <r>
    <n v="6344"/>
    <x v="3165"/>
    <x v="1"/>
    <x v="1105"/>
    <d v="2012-03-10T00:00:00"/>
    <s v="First Class"/>
    <x v="670"/>
    <s v="Eugene Moren"/>
    <x v="2"/>
    <s v="United States"/>
    <s v="Newark"/>
    <x v="13"/>
    <n v="19711"/>
    <x v="3"/>
    <s v="OFF-BI-10000309"/>
    <x v="1"/>
    <x v="8"/>
    <s v="GBC Twin Loop Wire Binding Elements, 9/16&quot; Spine, Black"/>
    <n v="30.44"/>
    <n v="2"/>
    <n v="0"/>
    <n v="14.9156"/>
  </r>
  <r>
    <n v="6345"/>
    <x v="3165"/>
    <x v="1"/>
    <x v="1105"/>
    <d v="2012-03-10T00:00:00"/>
    <s v="First Class"/>
    <x v="670"/>
    <s v="Eugene Moren"/>
    <x v="2"/>
    <s v="United States"/>
    <s v="Newark"/>
    <x v="13"/>
    <n v="19711"/>
    <x v="3"/>
    <s v="OFF-BI-10001765"/>
    <x v="1"/>
    <x v="8"/>
    <s v="Wilson Jones Heavy-Duty Casebound Ring Binders with Metal Hinges"/>
    <n v="69.28"/>
    <n v="2"/>
    <n v="0"/>
    <n v="33.254399999999997"/>
  </r>
  <r>
    <n v="6346"/>
    <x v="3165"/>
    <x v="1"/>
    <x v="1105"/>
    <d v="2012-03-10T00:00:00"/>
    <s v="First Class"/>
    <x v="670"/>
    <s v="Eugene Moren"/>
    <x v="2"/>
    <s v="United States"/>
    <s v="Newark"/>
    <x v="13"/>
    <n v="19711"/>
    <x v="3"/>
    <s v="TEC-PH-10001619"/>
    <x v="2"/>
    <x v="7"/>
    <s v="LG G3"/>
    <n v="587.97"/>
    <n v="3"/>
    <n v="0"/>
    <n v="170.51129999999998"/>
  </r>
  <r>
    <n v="6347"/>
    <x v="3166"/>
    <x v="3"/>
    <x v="179"/>
    <d v="2014-10-21T00:00:00"/>
    <s v="Same Day"/>
    <x v="46"/>
    <s v="Rick Bensley"/>
    <x v="2"/>
    <s v="United States"/>
    <s v="New York City"/>
    <x v="15"/>
    <n v="10024"/>
    <x v="3"/>
    <s v="OFF-LA-10002034"/>
    <x v="1"/>
    <x v="2"/>
    <s v="Avery 478"/>
    <n v="24.55"/>
    <n v="5"/>
    <n v="0"/>
    <n v="12.029499999999999"/>
  </r>
  <r>
    <n v="6348"/>
    <x v="3167"/>
    <x v="1"/>
    <x v="489"/>
    <d v="2012-05-06T00:00:00"/>
    <s v="Standard Class"/>
    <x v="138"/>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x v="138"/>
    <s v="Patrick O'Brill"/>
    <x v="0"/>
    <s v="United States"/>
    <s v="San Francisco"/>
    <x v="1"/>
    <n v="94109"/>
    <x v="1"/>
    <s v="OFF-ST-10000876"/>
    <x v="1"/>
    <x v="4"/>
    <s v="Eldon Simplefile Box Office"/>
    <n v="37.32"/>
    <n v="3"/>
    <n v="0"/>
    <n v="10.4496"/>
  </r>
  <r>
    <n v="6350"/>
    <x v="3167"/>
    <x v="1"/>
    <x v="489"/>
    <d v="2012-05-06T00:00:00"/>
    <s v="Standard Class"/>
    <x v="138"/>
    <s v="Patrick O'Brill"/>
    <x v="0"/>
    <s v="United States"/>
    <s v="San Francisco"/>
    <x v="1"/>
    <n v="94109"/>
    <x v="1"/>
    <s v="OFF-SU-10002573"/>
    <x v="1"/>
    <x v="14"/>
    <s v="Acme 10&quot; Easy Grip Assistive Scissors"/>
    <n v="35.06"/>
    <n v="2"/>
    <n v="0"/>
    <n v="10.517999999999997"/>
  </r>
  <r>
    <n v="6351"/>
    <x v="3168"/>
    <x v="3"/>
    <x v="213"/>
    <d v="2014-09-09T00:00:00"/>
    <s v="Standard Class"/>
    <x v="151"/>
    <s v="Arthur Gainer"/>
    <x v="0"/>
    <s v="United States"/>
    <s v="Dallas"/>
    <x v="5"/>
    <n v="75217"/>
    <x v="2"/>
    <s v="FUR-FU-10004622"/>
    <x v="0"/>
    <x v="5"/>
    <s v="Eldon Advantage Foldable Chair Mats for Low Pile Carpets"/>
    <n v="108.40000000000002"/>
    <n v="5"/>
    <n v="0.6"/>
    <n v="-105.69000000000003"/>
  </r>
  <r>
    <n v="6352"/>
    <x v="3169"/>
    <x v="3"/>
    <x v="132"/>
    <d v="2014-11-09T00:00:00"/>
    <s v="Standard Class"/>
    <x v="667"/>
    <s v="Beth Fritzler"/>
    <x v="1"/>
    <s v="United States"/>
    <s v="Miami"/>
    <x v="2"/>
    <n v="33178"/>
    <x v="0"/>
    <s v="TEC-PH-10002549"/>
    <x v="2"/>
    <x v="7"/>
    <s v="Polycom SoundPoint IP 450 VoIP phone"/>
    <n v="361.37600000000003"/>
    <n v="2"/>
    <n v="0.2"/>
    <n v="27.103200000000001"/>
  </r>
  <r>
    <n v="6353"/>
    <x v="3170"/>
    <x v="1"/>
    <x v="1023"/>
    <d v="2012-09-19T00:00:00"/>
    <s v="Standard Class"/>
    <x v="668"/>
    <s v="Harry Greene"/>
    <x v="0"/>
    <s v="United States"/>
    <s v="Philadelphia"/>
    <x v="9"/>
    <n v="19120"/>
    <x v="3"/>
    <s v="OFF-BI-10004209"/>
    <x v="1"/>
    <x v="8"/>
    <s v="Fellowes Twister Kit, Gray/Clear, 3/pkg"/>
    <n v="2.4119999999999999"/>
    <n v="1"/>
    <n v="0.7"/>
    <n v="-2.0099999999999998"/>
  </r>
  <r>
    <n v="6354"/>
    <x v="3171"/>
    <x v="1"/>
    <x v="684"/>
    <d v="2012-09-12T00:00:00"/>
    <s v="Standard Class"/>
    <x v="29"/>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x v="29"/>
    <s v="Brendan Sweed"/>
    <x v="1"/>
    <s v="United States"/>
    <s v="New York City"/>
    <x v="15"/>
    <n v="10011"/>
    <x v="3"/>
    <s v="TEC-PH-10002922"/>
    <x v="2"/>
    <x v="7"/>
    <s v="ShoreTel ShorePhone IP 230 VoIP phone"/>
    <n v="337.98"/>
    <n v="2"/>
    <n v="0"/>
    <n v="101.39399999999998"/>
  </r>
  <r>
    <n v="6356"/>
    <x v="3172"/>
    <x v="2"/>
    <x v="191"/>
    <d v="2011-10-13T00:00:00"/>
    <s v="Standard Class"/>
    <x v="557"/>
    <s v="Joy Daniels"/>
    <x v="0"/>
    <s v="United States"/>
    <s v="Philadelphia"/>
    <x v="9"/>
    <n v="19120"/>
    <x v="3"/>
    <s v="OFF-ST-10000642"/>
    <x v="1"/>
    <x v="4"/>
    <s v="Tennsco Lockers, Gray"/>
    <n v="83.920000000000016"/>
    <n v="5"/>
    <n v="0.2"/>
    <n v="-13.637000000000011"/>
  </r>
  <r>
    <n v="6357"/>
    <x v="3173"/>
    <x v="3"/>
    <x v="205"/>
    <d v="2014-01-29T00:00:00"/>
    <s v="Standard Class"/>
    <x v="294"/>
    <s v="Chris Selesnick"/>
    <x v="1"/>
    <s v="United States"/>
    <s v="Seattle"/>
    <x v="4"/>
    <n v="98103"/>
    <x v="1"/>
    <s v="OFF-BI-10001757"/>
    <x v="1"/>
    <x v="8"/>
    <s v="Pressboard Hanging Data Binders for Unburst Sheets"/>
    <n v="19.68"/>
    <n v="5"/>
    <n v="0.2"/>
    <n v="6.8879999999999981"/>
  </r>
  <r>
    <n v="6358"/>
    <x v="3173"/>
    <x v="3"/>
    <x v="205"/>
    <d v="2014-01-29T00:00:00"/>
    <s v="Standard Class"/>
    <x v="294"/>
    <s v="Chris Selesnick"/>
    <x v="1"/>
    <s v="United States"/>
    <s v="Seattle"/>
    <x v="4"/>
    <n v="98103"/>
    <x v="1"/>
    <s v="OFF-PA-10004621"/>
    <x v="1"/>
    <x v="10"/>
    <s v="Xerox 212"/>
    <n v="25.92"/>
    <n v="4"/>
    <n v="0"/>
    <n v="12.441600000000001"/>
  </r>
  <r>
    <n v="6359"/>
    <x v="3173"/>
    <x v="3"/>
    <x v="205"/>
    <d v="2014-01-29T00:00:00"/>
    <s v="Standard Class"/>
    <x v="294"/>
    <s v="Chris Selesnick"/>
    <x v="1"/>
    <s v="United States"/>
    <s v="Seattle"/>
    <x v="4"/>
    <n v="98103"/>
    <x v="1"/>
    <s v="OFF-PA-10002262"/>
    <x v="1"/>
    <x v="10"/>
    <s v="Xerox 192"/>
    <n v="6.48"/>
    <n v="1"/>
    <n v="0"/>
    <n v="3.1104000000000003"/>
  </r>
  <r>
    <n v="6360"/>
    <x v="3173"/>
    <x v="3"/>
    <x v="205"/>
    <d v="2014-01-29T00:00:00"/>
    <s v="Standard Class"/>
    <x v="294"/>
    <s v="Chris Selesnick"/>
    <x v="1"/>
    <s v="United States"/>
    <s v="Seattle"/>
    <x v="4"/>
    <n v="98103"/>
    <x v="1"/>
    <s v="TEC-PH-10004100"/>
    <x v="2"/>
    <x v="7"/>
    <s v="Griffin GC17055 Auxiliary Audio Cable"/>
    <n v="86.352000000000004"/>
    <n v="6"/>
    <n v="0.2"/>
    <n v="8.6352000000000011"/>
  </r>
  <r>
    <n v="6361"/>
    <x v="3174"/>
    <x v="1"/>
    <x v="895"/>
    <d v="2012-12-15T00:00:00"/>
    <s v="Standard Class"/>
    <x v="763"/>
    <s v="Frank Carlisle"/>
    <x v="2"/>
    <s v="United States"/>
    <s v="Los Angeles"/>
    <x v="1"/>
    <n v="90032"/>
    <x v="1"/>
    <s v="OFF-AR-10003582"/>
    <x v="1"/>
    <x v="6"/>
    <s v="Boston Electric Pencil Sharpener, Model 1818, Charcoal Black"/>
    <n v="56.3"/>
    <n v="2"/>
    <n v="0"/>
    <n v="15.764000000000003"/>
  </r>
  <r>
    <n v="6362"/>
    <x v="3175"/>
    <x v="2"/>
    <x v="641"/>
    <d v="2011-11-30T00:00:00"/>
    <s v="Standard Class"/>
    <x v="339"/>
    <s v="Sanjit Engle"/>
    <x v="0"/>
    <s v="United States"/>
    <s v="Springfield"/>
    <x v="21"/>
    <n v="97477"/>
    <x v="1"/>
    <s v="OFF-AR-10003179"/>
    <x v="1"/>
    <x v="6"/>
    <s v="Dixon Ticonderoga Core-Lock Colored Pencils"/>
    <n v="51.016000000000005"/>
    <n v="7"/>
    <n v="0.2"/>
    <n v="8.2900999999999954"/>
  </r>
  <r>
    <n v="6363"/>
    <x v="3176"/>
    <x v="3"/>
    <x v="610"/>
    <d v="2014-11-26T00:00:00"/>
    <s v="Standard Class"/>
    <x v="237"/>
    <s v="Chloris Kastensmidt"/>
    <x v="0"/>
    <s v="United States"/>
    <s v="Renton"/>
    <x v="4"/>
    <n v="98059"/>
    <x v="1"/>
    <s v="OFF-BI-10001670"/>
    <x v="1"/>
    <x v="8"/>
    <s v="Vinyl Sectional Post Binders"/>
    <n v="150.80000000000001"/>
    <n v="5"/>
    <n v="0.2"/>
    <n v="56.55"/>
  </r>
  <r>
    <n v="6364"/>
    <x v="3176"/>
    <x v="3"/>
    <x v="610"/>
    <d v="2014-11-26T00:00:00"/>
    <s v="Standard Class"/>
    <x v="237"/>
    <s v="Chloris Kastensmidt"/>
    <x v="0"/>
    <s v="United States"/>
    <s v="Renton"/>
    <x v="4"/>
    <n v="98059"/>
    <x v="1"/>
    <s v="TEC-MA-10002073"/>
    <x v="2"/>
    <x v="15"/>
    <s v="3D Systems Cube Printer, 2nd Generation, White"/>
    <n v="1039.992"/>
    <n v="1"/>
    <n v="0.2"/>
    <n v="103.99920000000003"/>
  </r>
  <r>
    <n v="6365"/>
    <x v="3176"/>
    <x v="3"/>
    <x v="610"/>
    <d v="2014-11-26T00:00:00"/>
    <s v="Standard Class"/>
    <x v="237"/>
    <s v="Chloris Kastensmidt"/>
    <x v="0"/>
    <s v="United States"/>
    <s v="Renton"/>
    <x v="4"/>
    <n v="98059"/>
    <x v="1"/>
    <s v="OFF-PA-10003797"/>
    <x v="1"/>
    <x v="10"/>
    <s v="Xerox 209"/>
    <n v="51.84"/>
    <n v="8"/>
    <n v="0"/>
    <n v="24.883200000000002"/>
  </r>
  <r>
    <n v="6366"/>
    <x v="3177"/>
    <x v="3"/>
    <x v="1095"/>
    <d v="2014-04-06T00:00:00"/>
    <s v="First Class"/>
    <x v="284"/>
    <s v="Darrin Sayre"/>
    <x v="2"/>
    <s v="United States"/>
    <s v="New York City"/>
    <x v="15"/>
    <n v="10009"/>
    <x v="3"/>
    <s v="TEC-PH-10004006"/>
    <x v="2"/>
    <x v="7"/>
    <s v="Panasonic KX - TS880B Telephone"/>
    <n v="41.22"/>
    <n v="1"/>
    <n v="0"/>
    <n v="11.1294"/>
  </r>
  <r>
    <n v="6367"/>
    <x v="3177"/>
    <x v="3"/>
    <x v="1095"/>
    <d v="2014-04-06T00:00:00"/>
    <s v="First Class"/>
    <x v="284"/>
    <s v="Darrin Sayre"/>
    <x v="2"/>
    <s v="United States"/>
    <s v="New York City"/>
    <x v="15"/>
    <n v="10009"/>
    <x v="3"/>
    <s v="OFF-SU-10000646"/>
    <x v="1"/>
    <x v="14"/>
    <s v="Premier Automatic Letter Opener"/>
    <n v="240.37"/>
    <n v="1"/>
    <n v="0"/>
    <n v="7.2111000000000161"/>
  </r>
  <r>
    <n v="6368"/>
    <x v="3177"/>
    <x v="3"/>
    <x v="1095"/>
    <d v="2014-04-06T00:00:00"/>
    <s v="First Class"/>
    <x v="284"/>
    <s v="Darrin Sayre"/>
    <x v="2"/>
    <s v="United States"/>
    <s v="New York City"/>
    <x v="15"/>
    <n v="10009"/>
    <x v="3"/>
    <s v="TEC-PH-10002262"/>
    <x v="2"/>
    <x v="7"/>
    <s v="LG Electronics Tone+ HBS-730 Bluetooth Headset"/>
    <n v="119.02"/>
    <n v="2"/>
    <n v="0"/>
    <n v="33.325600000000009"/>
  </r>
  <r>
    <n v="6369"/>
    <x v="3178"/>
    <x v="3"/>
    <x v="240"/>
    <d v="2014-05-25T00:00:00"/>
    <s v="Standard Class"/>
    <x v="193"/>
    <s v="Sue Ann Reed"/>
    <x v="0"/>
    <s v="United States"/>
    <s v="San Jose"/>
    <x v="1"/>
    <n v="95123"/>
    <x v="1"/>
    <s v="OFF-BI-10002082"/>
    <x v="1"/>
    <x v="8"/>
    <s v="GBC Twin Loop Wire Binding Elements"/>
    <n v="133.12"/>
    <n v="5"/>
    <n v="0.2"/>
    <n v="49.92"/>
  </r>
  <r>
    <n v="6370"/>
    <x v="3179"/>
    <x v="0"/>
    <x v="339"/>
    <d v="2013-10-08T00:00:00"/>
    <s v="Standard Class"/>
    <x v="734"/>
    <s v="Tracy Poddar"/>
    <x v="1"/>
    <s v="United States"/>
    <s v="Grand Prairie"/>
    <x v="5"/>
    <n v="75051"/>
    <x v="2"/>
    <s v="FUR-FU-10001756"/>
    <x v="0"/>
    <x v="5"/>
    <s v="Eldon Expressions Desk Accessory, Wood Photo Frame, Mahogany"/>
    <n v="38.08"/>
    <n v="5"/>
    <n v="0.6"/>
    <n v="-29.512000000000008"/>
  </r>
  <r>
    <n v="6371"/>
    <x v="3180"/>
    <x v="0"/>
    <x v="831"/>
    <d v="2013-11-22T00:00:00"/>
    <s v="Same Day"/>
    <x v="451"/>
    <s v="Julie Kriz"/>
    <x v="2"/>
    <s v="United States"/>
    <s v="New York City"/>
    <x v="15"/>
    <n v="10009"/>
    <x v="3"/>
    <s v="FUR-BO-10002598"/>
    <x v="0"/>
    <x v="0"/>
    <s v="Hon Metal Bookcases, Putty"/>
    <n v="113.56800000000001"/>
    <n v="2"/>
    <n v="0.2"/>
    <n v="12.776399999999988"/>
  </r>
  <r>
    <n v="6372"/>
    <x v="3181"/>
    <x v="3"/>
    <x v="621"/>
    <d v="2014-10-06T00:00:00"/>
    <s v="Second Class"/>
    <x v="254"/>
    <s v="Chuck Clark"/>
    <x v="2"/>
    <s v="United States"/>
    <s v="New York City"/>
    <x v="15"/>
    <n v="10009"/>
    <x v="3"/>
    <s v="FUR-FU-10001934"/>
    <x v="0"/>
    <x v="5"/>
    <s v="Magnifier Swing Arm Lamp"/>
    <n v="83.92"/>
    <n v="4"/>
    <n v="0"/>
    <n v="21.819200000000002"/>
  </r>
  <r>
    <n v="6373"/>
    <x v="3181"/>
    <x v="3"/>
    <x v="621"/>
    <d v="2014-10-06T00:00:00"/>
    <s v="Second Class"/>
    <x v="254"/>
    <s v="Chuck Clark"/>
    <x v="2"/>
    <s v="United States"/>
    <s v="New York City"/>
    <x v="15"/>
    <n v="10009"/>
    <x v="3"/>
    <s v="OFF-AR-10001130"/>
    <x v="1"/>
    <x v="6"/>
    <s v="Quartet Alpha White Chalk, 12/Pack"/>
    <n v="6.63"/>
    <n v="3"/>
    <n v="0"/>
    <n v="3.1160999999999999"/>
  </r>
  <r>
    <n v="6374"/>
    <x v="3181"/>
    <x v="3"/>
    <x v="621"/>
    <d v="2014-10-06T00:00:00"/>
    <s v="Second Class"/>
    <x v="254"/>
    <s v="Chuck Clark"/>
    <x v="2"/>
    <s v="United States"/>
    <s v="New York City"/>
    <x v="15"/>
    <n v="10009"/>
    <x v="3"/>
    <s v="TEC-AC-10002049"/>
    <x v="2"/>
    <x v="11"/>
    <s v="Logitech G19 Programmable Gaming Keyboard"/>
    <n v="371.96999999999997"/>
    <n v="3"/>
    <n v="0"/>
    <n v="66.954599999999971"/>
  </r>
  <r>
    <n v="6375"/>
    <x v="3182"/>
    <x v="2"/>
    <x v="333"/>
    <d v="2011-05-03T00:00:00"/>
    <s v="Standard Class"/>
    <x v="156"/>
    <s v="Laura Armstrong"/>
    <x v="1"/>
    <s v="United States"/>
    <s v="Memphis"/>
    <x v="18"/>
    <n v="38109"/>
    <x v="0"/>
    <s v="FUR-CH-10001394"/>
    <x v="0"/>
    <x v="1"/>
    <s v="Global Leather Executive Chair"/>
    <n v="561.58400000000006"/>
    <n v="2"/>
    <n v="0.2"/>
    <n v="70.197999999999922"/>
  </r>
  <r>
    <n v="6376"/>
    <x v="3182"/>
    <x v="2"/>
    <x v="333"/>
    <d v="2011-05-03T00:00:00"/>
    <s v="Standard Class"/>
    <x v="156"/>
    <s v="Laura Armstrong"/>
    <x v="1"/>
    <s v="United States"/>
    <s v="Memphis"/>
    <x v="18"/>
    <n v="38109"/>
    <x v="0"/>
    <s v="OFF-ST-10000798"/>
    <x v="1"/>
    <x v="4"/>
    <s v="2300 Heavy-Duty Transfer File Systems by Perma"/>
    <n v="99.920000000000016"/>
    <n v="5"/>
    <n v="0.2"/>
    <n v="-1.249000000000013"/>
  </r>
  <r>
    <n v="6377"/>
    <x v="3183"/>
    <x v="0"/>
    <x v="877"/>
    <d v="2013-10-11T00:00:00"/>
    <s v="First Class"/>
    <x v="585"/>
    <s v="Arthur Wiediger"/>
    <x v="2"/>
    <s v="United States"/>
    <s v="Philadelphia"/>
    <x v="9"/>
    <n v="19143"/>
    <x v="3"/>
    <s v="OFF-LA-10000134"/>
    <x v="1"/>
    <x v="2"/>
    <s v="Avery 511"/>
    <n v="4.9280000000000008"/>
    <n v="2"/>
    <n v="0.2"/>
    <n v="1.7247999999999997"/>
  </r>
  <r>
    <n v="6378"/>
    <x v="3184"/>
    <x v="0"/>
    <x v="272"/>
    <d v="2013-12-23T00:00:00"/>
    <s v="Standard Class"/>
    <x v="546"/>
    <s v="Benjamin Patterson"/>
    <x v="0"/>
    <s v="United States"/>
    <s v="Los Angeles"/>
    <x v="1"/>
    <n v="90004"/>
    <x v="1"/>
    <s v="FUR-FU-10002364"/>
    <x v="0"/>
    <x v="5"/>
    <s v="Eldon Expressions Wood Desk Accessories, Oak"/>
    <n v="14.76"/>
    <n v="2"/>
    <n v="0"/>
    <n v="4.2803999999999984"/>
  </r>
  <r>
    <n v="6379"/>
    <x v="3185"/>
    <x v="3"/>
    <x v="318"/>
    <d v="2014-04-15T00:00:00"/>
    <s v="Standard Class"/>
    <x v="748"/>
    <s v="Dennis Bolton"/>
    <x v="2"/>
    <s v="United States"/>
    <s v="Waterbury"/>
    <x v="29"/>
    <n v="6708"/>
    <x v="3"/>
    <s v="TEC-AC-10004571"/>
    <x v="2"/>
    <x v="11"/>
    <s v="Logitech G700s Rechargeable Gaming Mouse"/>
    <n v="99.99"/>
    <n v="1"/>
    <n v="0"/>
    <n v="41.995800000000003"/>
  </r>
  <r>
    <n v="6380"/>
    <x v="3185"/>
    <x v="3"/>
    <x v="318"/>
    <d v="2014-04-15T00:00:00"/>
    <s v="Standard Class"/>
    <x v="748"/>
    <s v="Dennis Bolton"/>
    <x v="2"/>
    <s v="United States"/>
    <s v="Waterbury"/>
    <x v="29"/>
    <n v="6708"/>
    <x v="3"/>
    <s v="OFF-ST-10003692"/>
    <x v="1"/>
    <x v="4"/>
    <s v="Recycled Steel Personal File for Hanging File Folders"/>
    <n v="286.14999999999998"/>
    <n v="5"/>
    <n v="0"/>
    <n v="71.537499999999994"/>
  </r>
  <r>
    <n v="6381"/>
    <x v="3186"/>
    <x v="2"/>
    <x v="918"/>
    <d v="2011-04-13T00:00:00"/>
    <s v="Standard Class"/>
    <x v="480"/>
    <s v="Pauline Chand"/>
    <x v="2"/>
    <s v="United States"/>
    <s v="Chandler"/>
    <x v="16"/>
    <n v="85224"/>
    <x v="1"/>
    <s v="OFF-FA-10001883"/>
    <x v="1"/>
    <x v="13"/>
    <s v="Alliance Super-Size Bands, Assorted Sizes"/>
    <n v="49.792000000000002"/>
    <n v="8"/>
    <n v="0.2"/>
    <n v="-11.825600000000001"/>
  </r>
  <r>
    <n v="6382"/>
    <x v="3187"/>
    <x v="0"/>
    <x v="892"/>
    <d v="2013-04-03T00:00:00"/>
    <s v="Standard Class"/>
    <x v="180"/>
    <s v="Troy Blackwell"/>
    <x v="0"/>
    <s v="United States"/>
    <s v="Springfield"/>
    <x v="24"/>
    <n v="45503"/>
    <x v="3"/>
    <s v="FUR-BO-10004015"/>
    <x v="0"/>
    <x v="0"/>
    <s v="Bush Andora Bookcase, Maple/Graphite Gray Finish"/>
    <n v="299.97499999999997"/>
    <n v="5"/>
    <n v="0.5"/>
    <n v="-167.98600000000002"/>
  </r>
  <r>
    <n v="6383"/>
    <x v="3187"/>
    <x v="0"/>
    <x v="892"/>
    <d v="2013-04-03T00:00:00"/>
    <s v="Standard Class"/>
    <x v="180"/>
    <s v="Troy Blackwell"/>
    <x v="0"/>
    <s v="United States"/>
    <s v="Springfield"/>
    <x v="24"/>
    <n v="45503"/>
    <x v="3"/>
    <s v="TEC-PH-10000141"/>
    <x v="2"/>
    <x v="7"/>
    <s v="Clearsounds A400"/>
    <n v="158.37599999999998"/>
    <n v="4"/>
    <n v="0.4"/>
    <n v="-36.954399999999993"/>
  </r>
  <r>
    <n v="6384"/>
    <x v="3188"/>
    <x v="3"/>
    <x v="787"/>
    <d v="2014-01-19T00:00:00"/>
    <s v="First Class"/>
    <x v="621"/>
    <s v="Tim Brockman"/>
    <x v="0"/>
    <s v="United States"/>
    <s v="Austin"/>
    <x v="5"/>
    <n v="78745"/>
    <x v="2"/>
    <s v="OFF-BI-10001597"/>
    <x v="1"/>
    <x v="8"/>
    <s v="Wilson Jones Ledger-Size, Piano-Hinge Binder, 2&quot;, Blue"/>
    <n v="32.783999999999992"/>
    <n v="4"/>
    <n v="0.8"/>
    <n v="-52.454400000000007"/>
  </r>
  <r>
    <n v="6385"/>
    <x v="3188"/>
    <x v="3"/>
    <x v="787"/>
    <d v="2014-01-19T00:00:00"/>
    <s v="First Class"/>
    <x v="621"/>
    <s v="Tim Brockman"/>
    <x v="0"/>
    <s v="United States"/>
    <s v="Austin"/>
    <x v="5"/>
    <n v="78745"/>
    <x v="2"/>
    <s v="TEC-AC-10003628"/>
    <x v="2"/>
    <x v="11"/>
    <s v="Logitech 910-002974 M325 Wireless Mouse for Web Scrolling"/>
    <n v="47.984000000000002"/>
    <n v="2"/>
    <n v="0.2"/>
    <n v="14.395200000000004"/>
  </r>
  <r>
    <n v="6386"/>
    <x v="3188"/>
    <x v="3"/>
    <x v="787"/>
    <d v="2014-01-19T00:00:00"/>
    <s v="First Class"/>
    <x v="621"/>
    <s v="Tim Brockman"/>
    <x v="0"/>
    <s v="United States"/>
    <s v="Austin"/>
    <x v="5"/>
    <n v="78745"/>
    <x v="2"/>
    <s v="TEC-AC-10002331"/>
    <x v="2"/>
    <x v="11"/>
    <s v="Maxell 74 Minute CDR, 10/Pack"/>
    <n v="62.591999999999999"/>
    <n v="8"/>
    <n v="0.2"/>
    <n v="13.300799999999999"/>
  </r>
  <r>
    <n v="6387"/>
    <x v="3188"/>
    <x v="3"/>
    <x v="787"/>
    <d v="2014-01-19T00:00:00"/>
    <s v="First Class"/>
    <x v="621"/>
    <s v="Tim Brockman"/>
    <x v="0"/>
    <s v="United States"/>
    <s v="Austin"/>
    <x v="5"/>
    <n v="78745"/>
    <x v="2"/>
    <s v="OFF-BI-10001098"/>
    <x v="1"/>
    <x v="8"/>
    <s v="Acco D-Ring Binder w/DublLock"/>
    <n v="4.2759999999999989"/>
    <n v="1"/>
    <n v="0.8"/>
    <n v="-6.6278000000000006"/>
  </r>
  <r>
    <n v="6388"/>
    <x v="3189"/>
    <x v="2"/>
    <x v="1106"/>
    <d v="2011-02-05T00:00:00"/>
    <s v="Standard Class"/>
    <x v="160"/>
    <s v="Mike Vittorini"/>
    <x v="0"/>
    <s v="United States"/>
    <s v="Detroit"/>
    <x v="12"/>
    <n v="48234"/>
    <x v="2"/>
    <s v="OFF-PA-10001204"/>
    <x v="1"/>
    <x v="10"/>
    <s v="Xerox 1972"/>
    <n v="10.56"/>
    <n v="2"/>
    <n v="0"/>
    <n v="4.7519999999999998"/>
  </r>
  <r>
    <n v="6389"/>
    <x v="3189"/>
    <x v="2"/>
    <x v="1106"/>
    <d v="2011-02-05T00:00:00"/>
    <s v="Standard Class"/>
    <x v="160"/>
    <s v="Mike Vittorini"/>
    <x v="0"/>
    <s v="United States"/>
    <s v="Detroit"/>
    <x v="12"/>
    <n v="48234"/>
    <x v="2"/>
    <s v="OFF-ST-10000991"/>
    <x v="1"/>
    <x v="4"/>
    <s v="Space Solutions HD Industrial Steel Shelving."/>
    <n v="229.94"/>
    <n v="2"/>
    <n v="0"/>
    <n v="6.8982000000000028"/>
  </r>
  <r>
    <n v="6390"/>
    <x v="3190"/>
    <x v="1"/>
    <x v="1107"/>
    <d v="2012-02-11T00:00:00"/>
    <s v="Standard Class"/>
    <x v="460"/>
    <s v="Damala Kotsonis"/>
    <x v="1"/>
    <s v="United States"/>
    <s v="Springfield"/>
    <x v="17"/>
    <n v="22153"/>
    <x v="0"/>
    <s v="OFF-EN-10000056"/>
    <x v="1"/>
    <x v="12"/>
    <s v="Cameo Buff Policy Envelopes"/>
    <n v="311.14999999999998"/>
    <n v="5"/>
    <n v="0"/>
    <n v="146.24049999999997"/>
  </r>
  <r>
    <n v="6391"/>
    <x v="3190"/>
    <x v="1"/>
    <x v="1107"/>
    <d v="2012-02-11T00:00:00"/>
    <s v="Standard Class"/>
    <x v="460"/>
    <s v="Damala Kotsonis"/>
    <x v="1"/>
    <s v="United States"/>
    <s v="Springfield"/>
    <x v="17"/>
    <n v="22153"/>
    <x v="0"/>
    <s v="OFF-PA-10003349"/>
    <x v="1"/>
    <x v="10"/>
    <s v="Xerox 1957"/>
    <n v="12.96"/>
    <n v="2"/>
    <n v="0"/>
    <n v="6.3504000000000005"/>
  </r>
  <r>
    <n v="6392"/>
    <x v="3191"/>
    <x v="0"/>
    <x v="882"/>
    <d v="2013-12-20T00:00:00"/>
    <s v="Standard Class"/>
    <x v="7"/>
    <s v="Pete Kriz"/>
    <x v="0"/>
    <s v="United States"/>
    <s v="New York City"/>
    <x v="15"/>
    <n v="10011"/>
    <x v="3"/>
    <s v="OFF-PA-10001471"/>
    <x v="1"/>
    <x v="10"/>
    <s v="Strathmore Photo Frame Cards"/>
    <n v="14.62"/>
    <n v="2"/>
    <n v="0"/>
    <n v="6.7251999999999992"/>
  </r>
  <r>
    <n v="6393"/>
    <x v="3191"/>
    <x v="0"/>
    <x v="882"/>
    <d v="2013-12-20T00:00:00"/>
    <s v="Standard Class"/>
    <x v="7"/>
    <s v="Pete Kriz"/>
    <x v="0"/>
    <s v="United States"/>
    <s v="New York City"/>
    <x v="15"/>
    <n v="10011"/>
    <x v="3"/>
    <s v="OFF-LA-10003190"/>
    <x v="1"/>
    <x v="2"/>
    <s v="Avery 474"/>
    <n v="5.76"/>
    <n v="2"/>
    <n v="0"/>
    <n v="2.8224"/>
  </r>
  <r>
    <n v="6394"/>
    <x v="3191"/>
    <x v="0"/>
    <x v="882"/>
    <d v="2013-12-20T00:00:00"/>
    <s v="Standard Class"/>
    <x v="7"/>
    <s v="Pete Kriz"/>
    <x v="0"/>
    <s v="United States"/>
    <s v="New York City"/>
    <x v="15"/>
    <n v="10011"/>
    <x v="3"/>
    <s v="OFF-FA-10000621"/>
    <x v="1"/>
    <x v="13"/>
    <s v="OIC Colored Binder Clips, Assorted Sizes"/>
    <n v="21.48"/>
    <n v="6"/>
    <n v="0"/>
    <n v="10.5252"/>
  </r>
  <r>
    <n v="6395"/>
    <x v="3191"/>
    <x v="0"/>
    <x v="882"/>
    <d v="2013-12-20T00:00:00"/>
    <s v="Standard Class"/>
    <x v="7"/>
    <s v="Pete Kriz"/>
    <x v="0"/>
    <s v="United States"/>
    <s v="New York City"/>
    <x v="15"/>
    <n v="10011"/>
    <x v="3"/>
    <s v="FUR-FU-10002937"/>
    <x v="0"/>
    <x v="5"/>
    <s v="GE 48&quot; Fluorescent Tube, Cool White Energy Saver, 34 Watts, 30/Box"/>
    <n v="396.92"/>
    <n v="4"/>
    <n v="0"/>
    <n v="198.46"/>
  </r>
  <r>
    <n v="6396"/>
    <x v="3191"/>
    <x v="0"/>
    <x v="882"/>
    <d v="2013-12-20T00:00:00"/>
    <s v="Standard Class"/>
    <x v="7"/>
    <s v="Pete Kriz"/>
    <x v="0"/>
    <s v="United States"/>
    <s v="New York City"/>
    <x v="15"/>
    <n v="10011"/>
    <x v="3"/>
    <s v="OFF-ST-10004507"/>
    <x v="1"/>
    <x v="4"/>
    <s v="Advantus Rolling Storage Box"/>
    <n v="17.149999999999999"/>
    <n v="1"/>
    <n v="0"/>
    <n v="4.6304999999999996"/>
  </r>
  <r>
    <n v="6397"/>
    <x v="3191"/>
    <x v="0"/>
    <x v="882"/>
    <d v="2013-12-20T00:00:00"/>
    <s v="Standard Class"/>
    <x v="7"/>
    <s v="Pete Kriz"/>
    <x v="0"/>
    <s v="United States"/>
    <s v="New York City"/>
    <x v="15"/>
    <n v="10011"/>
    <x v="3"/>
    <s v="OFF-BI-10000279"/>
    <x v="1"/>
    <x v="8"/>
    <s v="Acco Recycled 2&quot; Capacity Laser Printer Hanging Data Binders"/>
    <n v="23.12"/>
    <n v="2"/>
    <n v="0.2"/>
    <n v="7.8029999999999982"/>
  </r>
  <r>
    <n v="6398"/>
    <x v="3192"/>
    <x v="3"/>
    <x v="1108"/>
    <d v="2014-11-05T00:00:00"/>
    <s v="Standard Class"/>
    <x v="571"/>
    <s v="Adrian Hane"/>
    <x v="2"/>
    <s v="United States"/>
    <s v="Dallas"/>
    <x v="5"/>
    <n v="75217"/>
    <x v="2"/>
    <s v="OFF-AR-10003651"/>
    <x v="1"/>
    <x v="6"/>
    <s v="Newell 350"/>
    <n v="5.2480000000000002"/>
    <n v="2"/>
    <n v="0.2"/>
    <n v="0.59039999999999915"/>
  </r>
  <r>
    <n v="6399"/>
    <x v="3193"/>
    <x v="3"/>
    <x v="634"/>
    <d v="2014-08-13T00:00:00"/>
    <s v="Standard Class"/>
    <x v="39"/>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x v="39"/>
    <s v="Gary Mitchum"/>
    <x v="2"/>
    <s v="United States"/>
    <s v="Concord"/>
    <x v="38"/>
    <n v="3301"/>
    <x v="3"/>
    <s v="OFF-LA-10002195"/>
    <x v="1"/>
    <x v="2"/>
    <s v="Avery 481"/>
    <n v="24.64"/>
    <n v="8"/>
    <n v="0"/>
    <n v="11.827199999999999"/>
  </r>
  <r>
    <n v="6401"/>
    <x v="3193"/>
    <x v="3"/>
    <x v="634"/>
    <d v="2014-08-13T00:00:00"/>
    <s v="Standard Class"/>
    <x v="39"/>
    <s v="Gary Mitchum"/>
    <x v="2"/>
    <s v="United States"/>
    <s v="Concord"/>
    <x v="38"/>
    <n v="3301"/>
    <x v="3"/>
    <s v="OFF-AR-10000380"/>
    <x v="1"/>
    <x v="6"/>
    <s v="Hunt PowerHouse Electric Pencil Sharpener, Blue"/>
    <n v="227.88"/>
    <n v="6"/>
    <n v="0"/>
    <n v="68.363999999999976"/>
  </r>
  <r>
    <n v="6402"/>
    <x v="3194"/>
    <x v="3"/>
    <x v="1109"/>
    <d v="2014-06-01T00:00:00"/>
    <s v="First Class"/>
    <x v="232"/>
    <s v="Bruce Degenhardt"/>
    <x v="0"/>
    <s v="United States"/>
    <s v="Lafayette"/>
    <x v="28"/>
    <n v="70506"/>
    <x v="0"/>
    <s v="FUR-BO-10000330"/>
    <x v="0"/>
    <x v="0"/>
    <s v="Sauder Camden County Barrister Bookcase, Planked Cherry Finish"/>
    <n v="241.96"/>
    <n v="2"/>
    <n v="0"/>
    <n v="33.874400000000009"/>
  </r>
  <r>
    <n v="6403"/>
    <x v="3194"/>
    <x v="3"/>
    <x v="1109"/>
    <d v="2014-06-01T00:00:00"/>
    <s v="First Class"/>
    <x v="232"/>
    <s v="Bruce Degenhardt"/>
    <x v="0"/>
    <s v="United States"/>
    <s v="Lafayette"/>
    <x v="28"/>
    <n v="70506"/>
    <x v="0"/>
    <s v="OFF-BI-10000591"/>
    <x v="1"/>
    <x v="8"/>
    <s v="Avery Binder Labels"/>
    <n v="3.89"/>
    <n v="1"/>
    <n v="0"/>
    <n v="1.8672"/>
  </r>
  <r>
    <n v="6404"/>
    <x v="3194"/>
    <x v="3"/>
    <x v="1109"/>
    <d v="2014-06-01T00:00:00"/>
    <s v="First Class"/>
    <x v="232"/>
    <s v="Bruce Degenhardt"/>
    <x v="0"/>
    <s v="United States"/>
    <s v="Lafayette"/>
    <x v="28"/>
    <n v="70506"/>
    <x v="0"/>
    <s v="FUR-FU-10001731"/>
    <x v="0"/>
    <x v="5"/>
    <s v="Acrylic Self-Standing Desk Frames"/>
    <n v="8.01"/>
    <n v="3"/>
    <n v="0"/>
    <n v="3.0438000000000001"/>
  </r>
  <r>
    <n v="6405"/>
    <x v="3195"/>
    <x v="1"/>
    <x v="672"/>
    <d v="2012-12-05T00:00:00"/>
    <s v="Standard Class"/>
    <x v="528"/>
    <s v="Raymond Messe"/>
    <x v="0"/>
    <s v="United States"/>
    <s v="Raleigh"/>
    <x v="3"/>
    <n v="27604"/>
    <x v="0"/>
    <s v="TEC-PH-10001198"/>
    <x v="2"/>
    <x v="7"/>
    <s v="Avaya 4621SW VoIP phone"/>
    <n v="177.48000000000002"/>
    <n v="3"/>
    <n v="0.2"/>
    <n v="19.966499999999982"/>
  </r>
  <r>
    <n v="6406"/>
    <x v="3196"/>
    <x v="3"/>
    <x v="515"/>
    <d v="2014-09-03T00:00:00"/>
    <s v="Second Class"/>
    <x v="308"/>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x v="308"/>
    <s v="Bart Watters"/>
    <x v="1"/>
    <s v="United States"/>
    <s v="Spokane"/>
    <x v="4"/>
    <n v="99207"/>
    <x v="1"/>
    <s v="OFF-ST-10002370"/>
    <x v="1"/>
    <x v="4"/>
    <s v="Sortfiler Multipurpose Personal File Organizer, Black"/>
    <n v="149.73000000000002"/>
    <n v="7"/>
    <n v="0"/>
    <n v="43.421699999999994"/>
  </r>
  <r>
    <n v="6408"/>
    <x v="3197"/>
    <x v="3"/>
    <x v="304"/>
    <d v="2014-05-16T00:00:00"/>
    <s v="First Class"/>
    <x v="218"/>
    <s v="Greg Tran"/>
    <x v="0"/>
    <s v="United States"/>
    <s v="Houston"/>
    <x v="5"/>
    <n v="77041"/>
    <x v="2"/>
    <s v="FUR-CH-10003981"/>
    <x v="0"/>
    <x v="1"/>
    <s v="Global Commerce Series Low-Back Swivel/Tilt Chairs"/>
    <n v="899.43"/>
    <n v="5"/>
    <n v="0.3"/>
    <n v="-12.84900000000016"/>
  </r>
  <r>
    <n v="6409"/>
    <x v="3197"/>
    <x v="3"/>
    <x v="304"/>
    <d v="2014-05-16T00:00:00"/>
    <s v="First Class"/>
    <x v="218"/>
    <s v="Greg Tran"/>
    <x v="0"/>
    <s v="United States"/>
    <s v="Houston"/>
    <x v="5"/>
    <n v="77041"/>
    <x v="2"/>
    <s v="OFF-AR-10001446"/>
    <x v="1"/>
    <x v="6"/>
    <s v="Newell 309"/>
    <n v="46.2"/>
    <n v="5"/>
    <n v="0.2"/>
    <n v="5.7749999999999986"/>
  </r>
  <r>
    <n v="6410"/>
    <x v="3197"/>
    <x v="3"/>
    <x v="304"/>
    <d v="2014-05-16T00:00:00"/>
    <s v="First Class"/>
    <x v="218"/>
    <s v="Greg Tran"/>
    <x v="0"/>
    <s v="United States"/>
    <s v="Houston"/>
    <x v="5"/>
    <n v="77041"/>
    <x v="2"/>
    <s v="OFF-PA-10000300"/>
    <x v="1"/>
    <x v="10"/>
    <s v="Xerox 1936"/>
    <n v="47.952000000000005"/>
    <n v="3"/>
    <n v="0.2"/>
    <n v="16.183799999999998"/>
  </r>
  <r>
    <n v="6411"/>
    <x v="3197"/>
    <x v="3"/>
    <x v="304"/>
    <d v="2014-05-16T00:00:00"/>
    <s v="First Class"/>
    <x v="218"/>
    <s v="Greg Tran"/>
    <x v="0"/>
    <s v="United States"/>
    <s v="Houston"/>
    <x v="5"/>
    <n v="77041"/>
    <x v="2"/>
    <s v="TEC-PH-10004071"/>
    <x v="2"/>
    <x v="7"/>
    <s v="PayAnywhere Card Reader"/>
    <n v="7.9920000000000009"/>
    <n v="1"/>
    <n v="0.2"/>
    <n v="0.69930000000000003"/>
  </r>
  <r>
    <n v="6412"/>
    <x v="3197"/>
    <x v="3"/>
    <x v="304"/>
    <d v="2014-05-16T00:00:00"/>
    <s v="First Class"/>
    <x v="218"/>
    <s v="Greg Tran"/>
    <x v="0"/>
    <s v="United States"/>
    <s v="Houston"/>
    <x v="5"/>
    <n v="77041"/>
    <x v="2"/>
    <s v="OFF-PA-10003134"/>
    <x v="1"/>
    <x v="10"/>
    <s v="Xerox 1937"/>
    <n v="76.864000000000004"/>
    <n v="2"/>
    <n v="0.2"/>
    <n v="26.902399999999993"/>
  </r>
  <r>
    <n v="6413"/>
    <x v="3198"/>
    <x v="3"/>
    <x v="629"/>
    <d v="2014-08-24T00:00:00"/>
    <s v="Standard Class"/>
    <x v="571"/>
    <s v="Adrian Hane"/>
    <x v="2"/>
    <s v="United States"/>
    <s v="Louisville"/>
    <x v="0"/>
    <n v="40214"/>
    <x v="0"/>
    <s v="OFF-BI-10002735"/>
    <x v="1"/>
    <x v="8"/>
    <s v="GBC Prestige Therm-A-Bind Covers"/>
    <n v="102.93"/>
    <n v="3"/>
    <n v="0"/>
    <n v="48.377100000000006"/>
  </r>
  <r>
    <n v="6414"/>
    <x v="3198"/>
    <x v="3"/>
    <x v="629"/>
    <d v="2014-08-24T00:00:00"/>
    <s v="Standard Class"/>
    <x v="571"/>
    <s v="Adrian Hane"/>
    <x v="2"/>
    <s v="United States"/>
    <s v="Louisville"/>
    <x v="0"/>
    <n v="40214"/>
    <x v="0"/>
    <s v="TEC-AC-10004510"/>
    <x v="2"/>
    <x v="11"/>
    <s v="Logitech Desktop MK120 Mouse and keyboard Combo"/>
    <n v="98.16"/>
    <n v="6"/>
    <n v="0"/>
    <n v="9.8159999999999954"/>
  </r>
  <r>
    <n v="6415"/>
    <x v="3199"/>
    <x v="3"/>
    <x v="468"/>
    <d v="2014-11-15T00:00:00"/>
    <s v="Second Class"/>
    <x v="660"/>
    <s v="Daniel Raglin"/>
    <x v="2"/>
    <s v="United States"/>
    <s v="Hollywood"/>
    <x v="2"/>
    <n v="33021"/>
    <x v="0"/>
    <s v="OFF-BI-10004099"/>
    <x v="1"/>
    <x v="8"/>
    <s v="GBC VeloBinder Strips"/>
    <n v="11.520000000000001"/>
    <n v="5"/>
    <n v="0.7"/>
    <n v="-7.6799999999999962"/>
  </r>
  <r>
    <n v="6416"/>
    <x v="3200"/>
    <x v="3"/>
    <x v="170"/>
    <d v="2014-08-22T00:00:00"/>
    <s v="Same Day"/>
    <x v="393"/>
    <s v="Dionis Lloyd"/>
    <x v="1"/>
    <s v="United States"/>
    <s v="Chandler"/>
    <x v="16"/>
    <n v="85224"/>
    <x v="1"/>
    <s v="OFF-PA-10003395"/>
    <x v="1"/>
    <x v="10"/>
    <s v="Xerox 1941"/>
    <n v="83.88"/>
    <n v="1"/>
    <n v="0.2"/>
    <n v="29.357999999999997"/>
  </r>
  <r>
    <n v="6417"/>
    <x v="3201"/>
    <x v="0"/>
    <x v="387"/>
    <d v="2013-03-13T00:00:00"/>
    <s v="Standard Class"/>
    <x v="379"/>
    <s v="Brian DeCherney"/>
    <x v="0"/>
    <s v="United States"/>
    <s v="Philadelphia"/>
    <x v="9"/>
    <n v="19120"/>
    <x v="3"/>
    <s v="TEC-PH-10002890"/>
    <x v="2"/>
    <x v="7"/>
    <s v="AT&amp;T 17929 Lendline Telephone"/>
    <n v="108.57600000000001"/>
    <n v="4"/>
    <n v="0.4"/>
    <n v="-25.334400000000002"/>
  </r>
  <r>
    <n v="6418"/>
    <x v="3201"/>
    <x v="0"/>
    <x v="387"/>
    <d v="2013-03-13T00:00:00"/>
    <s v="Standard Class"/>
    <x v="379"/>
    <s v="Brian DeCherney"/>
    <x v="0"/>
    <s v="United States"/>
    <s v="Philadelphia"/>
    <x v="9"/>
    <n v="19120"/>
    <x v="3"/>
    <s v="OFF-FA-10004968"/>
    <x v="1"/>
    <x v="13"/>
    <s v="Rubber Band Ball"/>
    <n v="5.9840000000000009"/>
    <n v="2"/>
    <n v="0.2"/>
    <n v="-1.3463999999999998"/>
  </r>
  <r>
    <n v="6419"/>
    <x v="3202"/>
    <x v="0"/>
    <x v="731"/>
    <d v="2013-11-06T00:00:00"/>
    <s v="Standard Class"/>
    <x v="304"/>
    <s v="Helen Wasserman"/>
    <x v="1"/>
    <s v="United States"/>
    <s v="Tulsa"/>
    <x v="26"/>
    <n v="74133"/>
    <x v="2"/>
    <s v="OFF-SU-10001218"/>
    <x v="1"/>
    <x v="14"/>
    <s v="Fiskars Softgrip Scissors"/>
    <n v="21.96"/>
    <n v="2"/>
    <n v="0"/>
    <n v="6.1488000000000014"/>
  </r>
  <r>
    <n v="6420"/>
    <x v="3202"/>
    <x v="0"/>
    <x v="731"/>
    <d v="2013-11-06T00:00:00"/>
    <s v="Standard Class"/>
    <x v="304"/>
    <s v="Helen Wasserman"/>
    <x v="1"/>
    <s v="United States"/>
    <s v="Tulsa"/>
    <x v="26"/>
    <n v="74133"/>
    <x v="2"/>
    <s v="FUR-CH-10002084"/>
    <x v="0"/>
    <x v="1"/>
    <s v="Hon Mobius Operator's Chair"/>
    <n v="368.96999999999997"/>
    <n v="3"/>
    <n v="0"/>
    <n v="81.173400000000001"/>
  </r>
  <r>
    <n v="6421"/>
    <x v="3202"/>
    <x v="0"/>
    <x v="731"/>
    <d v="2013-11-06T00:00:00"/>
    <s v="Standard Class"/>
    <x v="304"/>
    <s v="Helen Wasserman"/>
    <x v="1"/>
    <s v="United States"/>
    <s v="Tulsa"/>
    <x v="26"/>
    <n v="74133"/>
    <x v="2"/>
    <s v="OFF-AR-10004269"/>
    <x v="1"/>
    <x v="6"/>
    <s v="Newell 31"/>
    <n v="12.39"/>
    <n v="3"/>
    <n v="0"/>
    <n v="3.4692000000000003"/>
  </r>
  <r>
    <n v="6422"/>
    <x v="3202"/>
    <x v="0"/>
    <x v="731"/>
    <d v="2013-11-06T00:00:00"/>
    <s v="Standard Class"/>
    <x v="304"/>
    <s v="Helen Wasserman"/>
    <x v="1"/>
    <s v="United States"/>
    <s v="Tulsa"/>
    <x v="26"/>
    <n v="74133"/>
    <x v="2"/>
    <s v="OFF-ST-10001128"/>
    <x v="1"/>
    <x v="4"/>
    <s v="Carina Mini System Audio Rack, Model AR050B"/>
    <n v="332.94"/>
    <n v="3"/>
    <n v="0"/>
    <n v="9.9882000000000204"/>
  </r>
  <r>
    <n v="6423"/>
    <x v="3203"/>
    <x v="2"/>
    <x v="711"/>
    <d v="2011-08-01T00:00:00"/>
    <s v="Standard Class"/>
    <x v="705"/>
    <s v="Jack O'Briant"/>
    <x v="1"/>
    <s v="United States"/>
    <s v="Draper"/>
    <x v="7"/>
    <n v="84020"/>
    <x v="1"/>
    <s v="TEC-AC-10002006"/>
    <x v="2"/>
    <x v="11"/>
    <s v="Memorex Micro Travel Drive 16 GB"/>
    <n v="111.93"/>
    <n v="7"/>
    <n v="0"/>
    <n v="34.698299999999996"/>
  </r>
  <r>
    <n v="6424"/>
    <x v="3204"/>
    <x v="1"/>
    <x v="1040"/>
    <d v="2012-10-27T00:00:00"/>
    <s v="First Class"/>
    <x v="372"/>
    <s v="Robert Dilbeck"/>
    <x v="2"/>
    <s v="United States"/>
    <s v="Oakland"/>
    <x v="1"/>
    <n v="94601"/>
    <x v="1"/>
    <s v="FUR-CH-10003956"/>
    <x v="0"/>
    <x v="1"/>
    <s v="Novimex High-Tech Fabric Mesh Task Chair"/>
    <n v="454.27200000000005"/>
    <n v="8"/>
    <n v="0.2"/>
    <n v="-73.819200000000052"/>
  </r>
  <r>
    <n v="6425"/>
    <x v="3205"/>
    <x v="3"/>
    <x v="971"/>
    <d v="2014-08-25T00:00:00"/>
    <s v="Standard Class"/>
    <x v="770"/>
    <s v="Doug O'Connell"/>
    <x v="0"/>
    <s v="United States"/>
    <s v="Lawrence"/>
    <x v="31"/>
    <n v="1841"/>
    <x v="3"/>
    <s v="OFF-PA-10000552"/>
    <x v="1"/>
    <x v="10"/>
    <s v="Xerox 200"/>
    <n v="19.440000000000001"/>
    <n v="3"/>
    <n v="0"/>
    <n v="9.3312000000000008"/>
  </r>
  <r>
    <n v="6426"/>
    <x v="3206"/>
    <x v="0"/>
    <x v="454"/>
    <d v="2013-05-28T00:00:00"/>
    <s v="Standard Class"/>
    <x v="666"/>
    <s v="Christopher Conant"/>
    <x v="0"/>
    <s v="United States"/>
    <s v="Philadelphia"/>
    <x v="9"/>
    <n v="19120"/>
    <x v="3"/>
    <s v="TEC-CO-10004722"/>
    <x v="2"/>
    <x v="16"/>
    <s v="Canon imageCLASS 2200 Advanced Copier"/>
    <n v="8399.9759999999987"/>
    <n v="4"/>
    <n v="0.4"/>
    <n v="1119.996799999999"/>
  </r>
  <r>
    <n v="6427"/>
    <x v="3206"/>
    <x v="0"/>
    <x v="454"/>
    <d v="2013-05-28T00:00:00"/>
    <s v="Standard Class"/>
    <x v="666"/>
    <s v="Christopher Conant"/>
    <x v="0"/>
    <s v="United States"/>
    <s v="Philadelphia"/>
    <x v="9"/>
    <n v="19120"/>
    <x v="3"/>
    <s v="OFF-BI-10004308"/>
    <x v="1"/>
    <x v="8"/>
    <s v="Avery Legal 4-Ring Binder"/>
    <n v="6.2940000000000014"/>
    <n v="1"/>
    <n v="0.7"/>
    <n v="-4.1959999999999997"/>
  </r>
  <r>
    <n v="6428"/>
    <x v="3206"/>
    <x v="0"/>
    <x v="454"/>
    <d v="2013-05-28T00:00:00"/>
    <s v="Standard Class"/>
    <x v="666"/>
    <s v="Christopher Conant"/>
    <x v="0"/>
    <s v="United States"/>
    <s v="Philadelphia"/>
    <x v="9"/>
    <n v="19120"/>
    <x v="3"/>
    <s v="OFF-PA-10000029"/>
    <x v="1"/>
    <x v="10"/>
    <s v="Xerox 224"/>
    <n v="10.368000000000002"/>
    <n v="2"/>
    <n v="0.2"/>
    <n v="3.6288"/>
  </r>
  <r>
    <n v="6429"/>
    <x v="3206"/>
    <x v="0"/>
    <x v="454"/>
    <d v="2013-05-28T00:00:00"/>
    <s v="Standard Class"/>
    <x v="666"/>
    <s v="Christopher Conant"/>
    <x v="0"/>
    <s v="United States"/>
    <s v="Philadelphia"/>
    <x v="9"/>
    <n v="19120"/>
    <x v="3"/>
    <s v="TEC-PH-10004080"/>
    <x v="2"/>
    <x v="7"/>
    <s v="Avaya 5410 Digital phone"/>
    <n v="122.38199999999999"/>
    <n v="3"/>
    <n v="0.4"/>
    <n v="-24.476399999999998"/>
  </r>
  <r>
    <n v="6430"/>
    <x v="3207"/>
    <x v="2"/>
    <x v="935"/>
    <d v="2011-11-07T00:00:00"/>
    <s v="Standard Class"/>
    <x v="129"/>
    <s v="Shahid Hopkins"/>
    <x v="0"/>
    <s v="United States"/>
    <s v="Jacksonville"/>
    <x v="3"/>
    <n v="28540"/>
    <x v="0"/>
    <s v="OFF-ST-10001558"/>
    <x v="1"/>
    <x v="4"/>
    <s v="Acco Perma 4000 Stacking Storage Drawers"/>
    <n v="25.983999999999998"/>
    <n v="2"/>
    <n v="0.2"/>
    <n v="-1.6239999999999997"/>
  </r>
  <r>
    <n v="6431"/>
    <x v="3207"/>
    <x v="2"/>
    <x v="935"/>
    <d v="2011-11-07T00:00:00"/>
    <s v="Standard Class"/>
    <x v="129"/>
    <s v="Shahid Hopkins"/>
    <x v="0"/>
    <s v="United States"/>
    <s v="Jacksonville"/>
    <x v="3"/>
    <n v="28540"/>
    <x v="0"/>
    <s v="FUR-TA-10001768"/>
    <x v="0"/>
    <x v="3"/>
    <s v="Hon Racetrack Conference Tables"/>
    <n v="945.03600000000006"/>
    <n v="6"/>
    <n v="0.4"/>
    <n v="-299.26140000000009"/>
  </r>
  <r>
    <n v="6432"/>
    <x v="3207"/>
    <x v="2"/>
    <x v="935"/>
    <d v="2011-11-07T00:00:00"/>
    <s v="Standard Class"/>
    <x v="129"/>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x v="129"/>
    <s v="Shahid Hopkins"/>
    <x v="0"/>
    <s v="United States"/>
    <s v="Jacksonville"/>
    <x v="3"/>
    <n v="28540"/>
    <x v="0"/>
    <s v="FUR-FU-10001468"/>
    <x v="0"/>
    <x v="5"/>
    <s v="Tenex Antistatic Computer Chair Mats"/>
    <n v="410.35199999999998"/>
    <n v="3"/>
    <n v="0.2"/>
    <n v="-51.29400000000004"/>
  </r>
  <r>
    <n v="6434"/>
    <x v="3208"/>
    <x v="1"/>
    <x v="1110"/>
    <d v="2012-04-04T00:00:00"/>
    <s v="Standard Class"/>
    <x v="712"/>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x v="712"/>
    <s v="Fred Chung"/>
    <x v="1"/>
    <s v="United States"/>
    <s v="Chicago"/>
    <x v="10"/>
    <n v="60610"/>
    <x v="2"/>
    <s v="TEC-PH-10002890"/>
    <x v="2"/>
    <x v="7"/>
    <s v="AT&amp;T 17929 Lendline Telephone"/>
    <n v="180.96"/>
    <n v="5"/>
    <n v="0.2"/>
    <n v="13.571999999999996"/>
  </r>
  <r>
    <n v="6436"/>
    <x v="3209"/>
    <x v="3"/>
    <x v="837"/>
    <d v="2014-05-30T00:00:00"/>
    <s v="First Class"/>
    <x v="506"/>
    <s v="James Galang"/>
    <x v="0"/>
    <s v="United States"/>
    <s v="Pocatello"/>
    <x v="45"/>
    <n v="83201"/>
    <x v="1"/>
    <s v="FUR-FU-10004963"/>
    <x v="0"/>
    <x v="5"/>
    <s v="Eldon 400 Class Desk Accessories, Black Carbon"/>
    <n v="35"/>
    <n v="4"/>
    <n v="0"/>
    <n v="14.700000000000003"/>
  </r>
  <r>
    <n v="6437"/>
    <x v="3209"/>
    <x v="3"/>
    <x v="837"/>
    <d v="2014-05-30T00:00:00"/>
    <s v="First Class"/>
    <x v="506"/>
    <s v="James Galang"/>
    <x v="0"/>
    <s v="United States"/>
    <s v="Pocatello"/>
    <x v="45"/>
    <n v="83201"/>
    <x v="1"/>
    <s v="OFF-ST-10000025"/>
    <x v="1"/>
    <x v="4"/>
    <s v="Fellowes Stor/Drawer Steel Plus Storage Drawers"/>
    <n v="477.15000000000003"/>
    <n v="5"/>
    <n v="0"/>
    <n v="28.628999999999962"/>
  </r>
  <r>
    <n v="6438"/>
    <x v="3209"/>
    <x v="3"/>
    <x v="837"/>
    <d v="2014-05-30T00:00:00"/>
    <s v="First Class"/>
    <x v="506"/>
    <s v="James Galang"/>
    <x v="0"/>
    <s v="United States"/>
    <s v="Pocatello"/>
    <x v="45"/>
    <n v="83201"/>
    <x v="1"/>
    <s v="TEC-PH-10004389"/>
    <x v="2"/>
    <x v="7"/>
    <s v="Nokia Lumia 925"/>
    <n v="302.37599999999998"/>
    <n v="3"/>
    <n v="0.2"/>
    <n v="22.678200000000018"/>
  </r>
  <r>
    <n v="6439"/>
    <x v="3210"/>
    <x v="3"/>
    <x v="817"/>
    <d v="2014-12-20T00:00:00"/>
    <s v="Standard Class"/>
    <x v="62"/>
    <s v="Lena Creighton"/>
    <x v="0"/>
    <s v="United States"/>
    <s v="Plano"/>
    <x v="5"/>
    <n v="75023"/>
    <x v="2"/>
    <s v="FUR-TA-10000577"/>
    <x v="0"/>
    <x v="3"/>
    <s v="Bretford CR4500 Series Slim Rectangular Table"/>
    <n v="974.98799999999983"/>
    <n v="4"/>
    <n v="0.3"/>
    <n v="-97.49879999999996"/>
  </r>
  <r>
    <n v="6440"/>
    <x v="3211"/>
    <x v="2"/>
    <x v="777"/>
    <d v="2011-10-06T00:00:00"/>
    <s v="First Class"/>
    <x v="417"/>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x v="308"/>
    <s v="Bart Watters"/>
    <x v="1"/>
    <s v="United States"/>
    <s v="New York City"/>
    <x v="15"/>
    <n v="10024"/>
    <x v="3"/>
    <s v="OFF-AR-10001860"/>
    <x v="1"/>
    <x v="6"/>
    <s v="BIC Liqua Brite Liner"/>
    <n v="34.700000000000003"/>
    <n v="5"/>
    <n v="0"/>
    <n v="12.492000000000001"/>
  </r>
  <r>
    <n v="6442"/>
    <x v="3212"/>
    <x v="0"/>
    <x v="63"/>
    <d v="2013-10-21T00:00:00"/>
    <s v="Standard Class"/>
    <x v="308"/>
    <s v="Bart Watters"/>
    <x v="1"/>
    <s v="United States"/>
    <s v="New York City"/>
    <x v="15"/>
    <n v="10024"/>
    <x v="3"/>
    <s v="OFF-ST-10003123"/>
    <x v="1"/>
    <x v="4"/>
    <s v="Fellowes Bases and Tops For Staxonsteel/High-Stak Systems"/>
    <n v="99.87"/>
    <n v="3"/>
    <n v="0"/>
    <n v="23.968799999999998"/>
  </r>
  <r>
    <n v="6443"/>
    <x v="3212"/>
    <x v="0"/>
    <x v="63"/>
    <d v="2013-10-21T00:00:00"/>
    <s v="Standard Class"/>
    <x v="308"/>
    <s v="Bart Watters"/>
    <x v="1"/>
    <s v="United States"/>
    <s v="New York City"/>
    <x v="15"/>
    <n v="10024"/>
    <x v="3"/>
    <s v="OFF-PA-10001295"/>
    <x v="1"/>
    <x v="10"/>
    <s v="Computer Printout Paper with Letter-Trim Perforations"/>
    <n v="37.94"/>
    <n v="2"/>
    <n v="0"/>
    <n v="18.211199999999998"/>
  </r>
  <r>
    <n v="6444"/>
    <x v="3212"/>
    <x v="0"/>
    <x v="63"/>
    <d v="2013-10-21T00:00:00"/>
    <s v="Standard Class"/>
    <x v="308"/>
    <s v="Bart Watters"/>
    <x v="1"/>
    <s v="United States"/>
    <s v="New York City"/>
    <x v="15"/>
    <n v="10024"/>
    <x v="3"/>
    <s v="OFF-LA-10000407"/>
    <x v="1"/>
    <x v="2"/>
    <s v="Avery White Multi-Purpose Labels"/>
    <n v="24.900000000000002"/>
    <n v="5"/>
    <n v="0"/>
    <n v="11.454000000000001"/>
  </r>
  <r>
    <n v="6445"/>
    <x v="3212"/>
    <x v="0"/>
    <x v="63"/>
    <d v="2013-10-21T00:00:00"/>
    <s v="Standard Class"/>
    <x v="308"/>
    <s v="Bart Watters"/>
    <x v="1"/>
    <s v="United States"/>
    <s v="New York City"/>
    <x v="15"/>
    <n v="10024"/>
    <x v="3"/>
    <s v="FUR-FU-10003535"/>
    <x v="0"/>
    <x v="5"/>
    <s v="Howard Miller Distant Time Traveler Alarm Clock"/>
    <n v="82.26"/>
    <n v="3"/>
    <n v="0"/>
    <n v="33.726600000000005"/>
  </r>
  <r>
    <n v="6446"/>
    <x v="3213"/>
    <x v="1"/>
    <x v="616"/>
    <d v="2012-03-10T00:00:00"/>
    <s v="Standard Class"/>
    <x v="370"/>
    <s v="Jennifer Jackson"/>
    <x v="0"/>
    <s v="United States"/>
    <s v="Chicago"/>
    <x v="10"/>
    <n v="60623"/>
    <x v="2"/>
    <s v="OFF-FA-10000611"/>
    <x v="1"/>
    <x v="13"/>
    <s v="Binder Clips by OIC"/>
    <n v="7.1039999999999992"/>
    <n v="6"/>
    <n v="0.2"/>
    <n v="2.4863999999999997"/>
  </r>
  <r>
    <n v="6447"/>
    <x v="3214"/>
    <x v="3"/>
    <x v="168"/>
    <d v="2014-03-07T00:00:00"/>
    <s v="Second Class"/>
    <x v="499"/>
    <s v="Tonja Turnell"/>
    <x v="2"/>
    <s v="United States"/>
    <s v="Houston"/>
    <x v="5"/>
    <n v="77095"/>
    <x v="2"/>
    <s v="FUR-FU-10004848"/>
    <x v="0"/>
    <x v="5"/>
    <s v="Howard Miller 13-3/4&quot; Diameter Brushed Chrome Round Wall Clock"/>
    <n v="103.50000000000001"/>
    <n v="5"/>
    <n v="0.6"/>
    <n v="-77.625"/>
  </r>
  <r>
    <n v="6448"/>
    <x v="3214"/>
    <x v="3"/>
    <x v="168"/>
    <d v="2014-03-07T00:00:00"/>
    <s v="Second Class"/>
    <x v="499"/>
    <s v="Tonja Turnell"/>
    <x v="2"/>
    <s v="United States"/>
    <s v="Houston"/>
    <x v="5"/>
    <n v="77095"/>
    <x v="2"/>
    <s v="OFF-LA-10002381"/>
    <x v="1"/>
    <x v="2"/>
    <s v="Avery 497"/>
    <n v="2.4640000000000004"/>
    <n v="1"/>
    <n v="0.2"/>
    <n v="0.86239999999999983"/>
  </r>
  <r>
    <n v="6449"/>
    <x v="3214"/>
    <x v="3"/>
    <x v="168"/>
    <d v="2014-03-07T00:00:00"/>
    <s v="Second Class"/>
    <x v="499"/>
    <s v="Tonja Turnell"/>
    <x v="2"/>
    <s v="United States"/>
    <s v="Houston"/>
    <x v="5"/>
    <n v="77095"/>
    <x v="2"/>
    <s v="OFF-ST-10000918"/>
    <x v="1"/>
    <x v="4"/>
    <s v="Crate-A-Files"/>
    <n v="8.7200000000000006"/>
    <n v="1"/>
    <n v="0.2"/>
    <n v="0.65399999999999947"/>
  </r>
  <r>
    <n v="6450"/>
    <x v="3215"/>
    <x v="1"/>
    <x v="12"/>
    <d v="2012-09-29T00:00:00"/>
    <s v="Standard Class"/>
    <x v="552"/>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x v="552"/>
    <s v="Erica Hackney"/>
    <x v="0"/>
    <s v="United States"/>
    <s v="Meriden"/>
    <x v="29"/>
    <n v="6450"/>
    <x v="3"/>
    <s v="OFF-PA-10002222"/>
    <x v="1"/>
    <x v="10"/>
    <s v="Xerox Color Copier Paper, 11&quot; x 17&quot;, Ream"/>
    <n v="45.68"/>
    <n v="2"/>
    <n v="0"/>
    <n v="21.012799999999999"/>
  </r>
  <r>
    <n v="6452"/>
    <x v="3215"/>
    <x v="1"/>
    <x v="12"/>
    <d v="2012-09-29T00:00:00"/>
    <s v="Standard Class"/>
    <x v="552"/>
    <s v="Erica Hackney"/>
    <x v="0"/>
    <s v="United States"/>
    <s v="Meriden"/>
    <x v="29"/>
    <n v="6450"/>
    <x v="3"/>
    <s v="OFF-AR-10004930"/>
    <x v="1"/>
    <x v="6"/>
    <s v="Turquoise Lead Holder with Pocket Clip"/>
    <n v="6.7"/>
    <n v="1"/>
    <n v="0"/>
    <n v="2.2109999999999994"/>
  </r>
  <r>
    <n v="6453"/>
    <x v="3216"/>
    <x v="1"/>
    <x v="546"/>
    <d v="2012-12-23T00:00:00"/>
    <s v="Second Class"/>
    <x v="701"/>
    <s v="Patrick Ryan"/>
    <x v="0"/>
    <s v="United States"/>
    <s v="Glenview"/>
    <x v="10"/>
    <n v="60025"/>
    <x v="2"/>
    <s v="TEC-PH-10001750"/>
    <x v="2"/>
    <x v="7"/>
    <s v="Samsung Rugby III"/>
    <n v="158.376"/>
    <n v="3"/>
    <n v="0.2"/>
    <n v="13.857900000000008"/>
  </r>
  <r>
    <n v="6454"/>
    <x v="3217"/>
    <x v="1"/>
    <x v="1049"/>
    <d v="2012-10-13T00:00:00"/>
    <s v="Standard Class"/>
    <x v="537"/>
    <s v="Brian Thompson"/>
    <x v="0"/>
    <s v="United States"/>
    <s v="Houston"/>
    <x v="5"/>
    <n v="77036"/>
    <x v="2"/>
    <s v="OFF-AR-10000657"/>
    <x v="1"/>
    <x v="6"/>
    <s v="Binney &amp; Smith inkTank Desk Highlighter, Chisel Tip, Yellow, 12/Box"/>
    <n v="3.44"/>
    <n v="2"/>
    <n v="0.2"/>
    <n v="0.55899999999999961"/>
  </r>
  <r>
    <n v="6455"/>
    <x v="3218"/>
    <x v="3"/>
    <x v="689"/>
    <d v="2014-08-04T00:00:00"/>
    <s v="First Class"/>
    <x v="685"/>
    <s v="Erin Creighton"/>
    <x v="0"/>
    <s v="United States"/>
    <s v="San Francisco"/>
    <x v="1"/>
    <n v="94110"/>
    <x v="1"/>
    <s v="OFF-ST-10003442"/>
    <x v="1"/>
    <x v="4"/>
    <s v="Eldon Portable Mobile Manager"/>
    <n v="56.56"/>
    <n v="2"/>
    <n v="0"/>
    <n v="15.2712"/>
  </r>
  <r>
    <n v="6456"/>
    <x v="3218"/>
    <x v="3"/>
    <x v="689"/>
    <d v="2014-08-04T00:00:00"/>
    <s v="First Class"/>
    <x v="685"/>
    <s v="Erin Creighton"/>
    <x v="0"/>
    <s v="United States"/>
    <s v="San Francisco"/>
    <x v="1"/>
    <n v="94110"/>
    <x v="1"/>
    <s v="FUR-FU-10003142"/>
    <x v="0"/>
    <x v="5"/>
    <s v="Master Big Foot Doorstop, Beige"/>
    <n v="36.96"/>
    <n v="7"/>
    <n v="0"/>
    <n v="11.457599999999998"/>
  </r>
  <r>
    <n v="6457"/>
    <x v="3219"/>
    <x v="2"/>
    <x v="79"/>
    <d v="2011-08-11T00:00:00"/>
    <s v="Standard Class"/>
    <x v="70"/>
    <s v="Stephanie Phelps"/>
    <x v="1"/>
    <s v="United States"/>
    <s v="New York City"/>
    <x v="15"/>
    <n v="10009"/>
    <x v="3"/>
    <s v="TEC-PH-10002468"/>
    <x v="2"/>
    <x v="7"/>
    <s v="Plantronics CS 50-USB - headset - Convertible, Monaural"/>
    <n v="135.99"/>
    <n v="1"/>
    <n v="0"/>
    <n v="36.717300000000009"/>
  </r>
  <r>
    <n v="6458"/>
    <x v="3219"/>
    <x v="2"/>
    <x v="79"/>
    <d v="2011-08-11T00:00:00"/>
    <s v="Standard Class"/>
    <x v="7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x v="321"/>
    <s v="Anthony Jacobs"/>
    <x v="1"/>
    <s v="United States"/>
    <s v="Baltimore"/>
    <x v="39"/>
    <n v="21215"/>
    <x v="3"/>
    <s v="OFF-AR-10001919"/>
    <x v="1"/>
    <x v="6"/>
    <s v="OIC #2 Pencils, Medium Soft"/>
    <n v="3.76"/>
    <n v="2"/>
    <n v="0"/>
    <n v="1.0903999999999998"/>
  </r>
  <r>
    <n v="6460"/>
    <x v="3220"/>
    <x v="3"/>
    <x v="304"/>
    <d v="2014-05-18T00:00:00"/>
    <s v="First Class"/>
    <x v="321"/>
    <s v="Anthony Jacobs"/>
    <x v="1"/>
    <s v="United States"/>
    <s v="Baltimore"/>
    <x v="39"/>
    <n v="21215"/>
    <x v="3"/>
    <s v="OFF-AR-10003045"/>
    <x v="1"/>
    <x v="6"/>
    <s v="Prang Colored Pencils"/>
    <n v="14.7"/>
    <n v="5"/>
    <n v="0"/>
    <n v="6.6150000000000002"/>
  </r>
  <r>
    <n v="6461"/>
    <x v="3220"/>
    <x v="3"/>
    <x v="304"/>
    <d v="2014-05-18T00:00:00"/>
    <s v="First Class"/>
    <x v="321"/>
    <s v="Anthony Jacobs"/>
    <x v="1"/>
    <s v="United States"/>
    <s v="Baltimore"/>
    <x v="39"/>
    <n v="21215"/>
    <x v="3"/>
    <s v="OFF-AR-10003338"/>
    <x v="1"/>
    <x v="6"/>
    <s v="Eberhard Faber 3 1/2&quot; Golf Pencils"/>
    <n v="37.200000000000003"/>
    <n v="5"/>
    <n v="0"/>
    <n v="9.3000000000000007"/>
  </r>
  <r>
    <n v="6462"/>
    <x v="3220"/>
    <x v="3"/>
    <x v="304"/>
    <d v="2014-05-18T00:00:00"/>
    <s v="First Class"/>
    <x v="321"/>
    <s v="Anthony Jacobs"/>
    <x v="1"/>
    <s v="United States"/>
    <s v="Baltimore"/>
    <x v="39"/>
    <n v="21215"/>
    <x v="3"/>
    <s v="TEC-AC-10003280"/>
    <x v="2"/>
    <x v="11"/>
    <s v="Belkin F8E887 USB Wired Ergonomic Keyboard"/>
    <n v="89.97"/>
    <n v="3"/>
    <n v="0"/>
    <n v="18.893699999999995"/>
  </r>
  <r>
    <n v="6463"/>
    <x v="3220"/>
    <x v="3"/>
    <x v="304"/>
    <d v="2014-05-18T00:00:00"/>
    <s v="First Class"/>
    <x v="321"/>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x v="321"/>
    <s v="Anthony Jacobs"/>
    <x v="1"/>
    <s v="United States"/>
    <s v="Baltimore"/>
    <x v="39"/>
    <n v="21215"/>
    <x v="3"/>
    <s v="OFF-LA-10004544"/>
    <x v="1"/>
    <x v="2"/>
    <s v="Avery 505"/>
    <n v="74"/>
    <n v="5"/>
    <n v="0"/>
    <n v="37"/>
  </r>
  <r>
    <n v="6465"/>
    <x v="3221"/>
    <x v="0"/>
    <x v="897"/>
    <d v="2013-09-29T00:00:00"/>
    <s v="Standard Class"/>
    <x v="357"/>
    <s v="Ann Steele"/>
    <x v="2"/>
    <s v="United States"/>
    <s v="Louisville"/>
    <x v="0"/>
    <n v="40214"/>
    <x v="0"/>
    <s v="FUR-FU-10004586"/>
    <x v="0"/>
    <x v="5"/>
    <s v="G.E. Longer-Life Indoor Recessed Floodlight Bulbs"/>
    <n v="13.28"/>
    <n v="2"/>
    <n v="0"/>
    <n v="6.3743999999999996"/>
  </r>
  <r>
    <n v="6466"/>
    <x v="3222"/>
    <x v="1"/>
    <x v="50"/>
    <d v="2012-11-17T00:00:00"/>
    <s v="Standard Class"/>
    <x v="211"/>
    <s v="Allen Armold"/>
    <x v="0"/>
    <s v="United States"/>
    <s v="Lebanon"/>
    <x v="18"/>
    <n v="37087"/>
    <x v="0"/>
    <s v="OFF-ST-10003572"/>
    <x v="1"/>
    <x v="4"/>
    <s v="Portfile Personal File Boxes"/>
    <n v="84.960000000000008"/>
    <n v="6"/>
    <n v="0.2"/>
    <n v="6.3719999999999999"/>
  </r>
  <r>
    <n v="6467"/>
    <x v="3223"/>
    <x v="3"/>
    <x v="1053"/>
    <d v="2014-05-26T00:00:00"/>
    <s v="Second Class"/>
    <x v="13"/>
    <s v="Eric Hoffmann"/>
    <x v="0"/>
    <s v="United States"/>
    <s v="Los Angeles"/>
    <x v="1"/>
    <n v="90008"/>
    <x v="1"/>
    <s v="TEC-AC-10002331"/>
    <x v="2"/>
    <x v="11"/>
    <s v="Maxell 74 Minute CDR, 10/Pack"/>
    <n v="68.459999999999994"/>
    <n v="7"/>
    <n v="0"/>
    <n v="25.330199999999998"/>
  </r>
  <r>
    <n v="6468"/>
    <x v="3224"/>
    <x v="0"/>
    <x v="499"/>
    <d v="2013-12-09T00:00:00"/>
    <s v="Standard Class"/>
    <x v="489"/>
    <s v="Deborah Brumfield"/>
    <x v="2"/>
    <s v="United States"/>
    <s v="Providence"/>
    <x v="34"/>
    <n v="2908"/>
    <x v="3"/>
    <s v="OFF-ST-10000142"/>
    <x v="1"/>
    <x v="4"/>
    <s v="Deluxe Rollaway Locking File with Drawer"/>
    <n v="2079.4"/>
    <n v="5"/>
    <n v="0"/>
    <n v="582.23199999999997"/>
  </r>
  <r>
    <n v="6469"/>
    <x v="3224"/>
    <x v="0"/>
    <x v="499"/>
    <d v="2013-12-09T00:00:00"/>
    <s v="Standard Class"/>
    <x v="489"/>
    <s v="Deborah Brumfield"/>
    <x v="2"/>
    <s v="United States"/>
    <s v="Providence"/>
    <x v="34"/>
    <n v="2908"/>
    <x v="3"/>
    <s v="TEC-PH-10000441"/>
    <x v="2"/>
    <x v="7"/>
    <s v="VTech DS6151"/>
    <n v="629.94999999999993"/>
    <n v="5"/>
    <n v="0"/>
    <n v="176.38600000000002"/>
  </r>
  <r>
    <n v="6470"/>
    <x v="3224"/>
    <x v="0"/>
    <x v="499"/>
    <d v="2013-12-09T00:00:00"/>
    <s v="Standard Class"/>
    <x v="489"/>
    <s v="Deborah Brumfield"/>
    <x v="2"/>
    <s v="United States"/>
    <s v="Providence"/>
    <x v="34"/>
    <n v="2908"/>
    <x v="3"/>
    <s v="FUR-FU-10004864"/>
    <x v="0"/>
    <x v="5"/>
    <s v="Eldon 500 Class Desk Accessories"/>
    <n v="72.42"/>
    <n v="6"/>
    <n v="0"/>
    <n v="23.898600000000002"/>
  </r>
  <r>
    <n v="6471"/>
    <x v="3225"/>
    <x v="1"/>
    <x v="1111"/>
    <d v="2012-09-02T00:00:00"/>
    <s v="Standard Class"/>
    <x v="385"/>
    <s v="Chad Cunningham"/>
    <x v="2"/>
    <s v="United States"/>
    <s v="Detroit"/>
    <x v="12"/>
    <n v="48234"/>
    <x v="2"/>
    <s v="TEC-PH-10001750"/>
    <x v="2"/>
    <x v="7"/>
    <s v="Samsung Rugby III"/>
    <n v="131.97999999999999"/>
    <n v="2"/>
    <n v="0"/>
    <n v="35.634600000000006"/>
  </r>
  <r>
    <n v="6472"/>
    <x v="3225"/>
    <x v="1"/>
    <x v="1111"/>
    <d v="2012-09-02T00:00:00"/>
    <s v="Standard Class"/>
    <x v="385"/>
    <s v="Chad Cunningham"/>
    <x v="2"/>
    <s v="United States"/>
    <s v="Detroit"/>
    <x v="12"/>
    <n v="48234"/>
    <x v="2"/>
    <s v="TEC-AC-10004510"/>
    <x v="2"/>
    <x v="11"/>
    <s v="Logitech Desktop MK120 Mouse and keyboard Combo"/>
    <n v="114.52"/>
    <n v="7"/>
    <n v="0"/>
    <n v="11.451999999999995"/>
  </r>
  <r>
    <n v="6473"/>
    <x v="3226"/>
    <x v="2"/>
    <x v="571"/>
    <d v="2011-06-10T00:00:00"/>
    <s v="Standard Class"/>
    <x v="725"/>
    <s v="Valerie Takahito"/>
    <x v="2"/>
    <s v="United States"/>
    <s v="Houston"/>
    <x v="5"/>
    <n v="77070"/>
    <x v="2"/>
    <s v="OFF-LA-10001074"/>
    <x v="1"/>
    <x v="2"/>
    <s v="Round Specialty Laser Printer Labels"/>
    <n v="100.24000000000001"/>
    <n v="10"/>
    <n v="0.2"/>
    <n v="33.830999999999989"/>
  </r>
  <r>
    <n v="6474"/>
    <x v="3227"/>
    <x v="0"/>
    <x v="196"/>
    <d v="2013-03-21T00:00:00"/>
    <s v="Second Class"/>
    <x v="72"/>
    <s v="Dave Brooks"/>
    <x v="0"/>
    <s v="United States"/>
    <s v="Columbia"/>
    <x v="18"/>
    <n v="38401"/>
    <x v="0"/>
    <s v="OFF-AP-10003590"/>
    <x v="1"/>
    <x v="9"/>
    <s v="Hoover WindTunnel Plus Canister Vacuum"/>
    <n v="871.80000000000007"/>
    <n v="3"/>
    <n v="0.2"/>
    <n v="87.180000000000092"/>
  </r>
  <r>
    <n v="6475"/>
    <x v="3228"/>
    <x v="2"/>
    <x v="1112"/>
    <d v="2011-01-16T00:00:00"/>
    <s v="First Class"/>
    <x v="29"/>
    <s v="Brendan Sweed"/>
    <x v="1"/>
    <s v="United States"/>
    <s v="Philadelphia"/>
    <x v="9"/>
    <n v="19140"/>
    <x v="3"/>
    <s v="FUR-BO-10003433"/>
    <x v="0"/>
    <x v="0"/>
    <s v="Sauder Cornerstone Collection Library"/>
    <n v="61.96"/>
    <n v="4"/>
    <n v="0.5"/>
    <n v="-53.285600000000009"/>
  </r>
  <r>
    <n v="6476"/>
    <x v="3229"/>
    <x v="3"/>
    <x v="95"/>
    <d v="2014-06-11T00:00:00"/>
    <s v="Standard Class"/>
    <x v="749"/>
    <s v="Nick Radford"/>
    <x v="0"/>
    <s v="United States"/>
    <s v="Pembroke Pines"/>
    <x v="2"/>
    <n v="33024"/>
    <x v="0"/>
    <s v="OFF-BI-10002432"/>
    <x v="1"/>
    <x v="8"/>
    <s v="Wilson Jones Standard D-Ring Binders"/>
    <n v="4.5540000000000003"/>
    <n v="3"/>
    <n v="0.7"/>
    <n v="-3.4913999999999987"/>
  </r>
  <r>
    <n v="6477"/>
    <x v="3229"/>
    <x v="3"/>
    <x v="95"/>
    <d v="2014-06-11T00:00:00"/>
    <s v="Standard Class"/>
    <x v="749"/>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x v="749"/>
    <s v="Nick Radford"/>
    <x v="0"/>
    <s v="United States"/>
    <s v="Pembroke Pines"/>
    <x v="2"/>
    <n v="33024"/>
    <x v="0"/>
    <s v="TEC-AC-10003832"/>
    <x v="2"/>
    <x v="11"/>
    <s v="Logitech P710e Mobile Speakerphone"/>
    <n v="205.99200000000002"/>
    <n v="1"/>
    <n v="0.2"/>
    <n v="-2.5749000000000279"/>
  </r>
  <r>
    <n v="6479"/>
    <x v="3229"/>
    <x v="3"/>
    <x v="95"/>
    <d v="2014-06-11T00:00:00"/>
    <s v="Standard Class"/>
    <x v="749"/>
    <s v="Nick Radford"/>
    <x v="0"/>
    <s v="United States"/>
    <s v="Pembroke Pines"/>
    <x v="2"/>
    <n v="33024"/>
    <x v="0"/>
    <s v="OFF-PA-10000809"/>
    <x v="1"/>
    <x v="10"/>
    <s v="Xerox 206"/>
    <n v="15.552000000000003"/>
    <n v="3"/>
    <n v="0.2"/>
    <n v="5.4432"/>
  </r>
  <r>
    <n v="6480"/>
    <x v="3229"/>
    <x v="3"/>
    <x v="95"/>
    <d v="2014-06-11T00:00:00"/>
    <s v="Standard Class"/>
    <x v="749"/>
    <s v="Nick Radford"/>
    <x v="0"/>
    <s v="United States"/>
    <s v="Pembroke Pines"/>
    <x v="2"/>
    <n v="33024"/>
    <x v="0"/>
    <s v="TEC-PH-10000441"/>
    <x v="2"/>
    <x v="7"/>
    <s v="VTech DS6151"/>
    <n v="503.96000000000004"/>
    <n v="5"/>
    <n v="0.2"/>
    <n v="50.396000000000015"/>
  </r>
  <r>
    <n v="6481"/>
    <x v="3229"/>
    <x v="3"/>
    <x v="95"/>
    <d v="2014-06-11T00:00:00"/>
    <s v="Standard Class"/>
    <x v="749"/>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x v="749"/>
    <s v="Nick Radford"/>
    <x v="0"/>
    <s v="United States"/>
    <s v="Pembroke Pines"/>
    <x v="2"/>
    <n v="33024"/>
    <x v="0"/>
    <s v="FUR-BO-10002824"/>
    <x v="0"/>
    <x v="0"/>
    <s v="Bush Mission Pointe Library"/>
    <n v="241.56799999999998"/>
    <n v="2"/>
    <n v="0.2"/>
    <n v="0"/>
  </r>
  <r>
    <n v="6483"/>
    <x v="3229"/>
    <x v="3"/>
    <x v="95"/>
    <d v="2014-06-11T00:00:00"/>
    <s v="Standard Class"/>
    <x v="749"/>
    <s v="Nick Radford"/>
    <x v="0"/>
    <s v="United States"/>
    <s v="Pembroke Pines"/>
    <x v="2"/>
    <n v="33024"/>
    <x v="0"/>
    <s v="TEC-AC-10002942"/>
    <x v="2"/>
    <x v="11"/>
    <s v="WD My Passport Ultra 1TB Portable External Hard Drive"/>
    <n v="110.4"/>
    <n v="2"/>
    <n v="0.2"/>
    <n v="-4.1400000000000077"/>
  </r>
  <r>
    <n v="6484"/>
    <x v="3230"/>
    <x v="3"/>
    <x v="95"/>
    <d v="2014-06-10T00:00:00"/>
    <s v="Standard Class"/>
    <x v="471"/>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x v="471"/>
    <s v="Katherine Nockton"/>
    <x v="1"/>
    <s v="United States"/>
    <s v="New York City"/>
    <x v="15"/>
    <n v="10011"/>
    <x v="3"/>
    <s v="TEC-MA-10003173"/>
    <x v="2"/>
    <x v="15"/>
    <s v="Hewlett-Packard 300S Scientific Calculator"/>
    <n v="78.66"/>
    <n v="6"/>
    <n v="0"/>
    <n v="36.183599999999991"/>
  </r>
  <r>
    <n v="6486"/>
    <x v="3230"/>
    <x v="3"/>
    <x v="95"/>
    <d v="2014-06-10T00:00:00"/>
    <s v="Standard Class"/>
    <x v="471"/>
    <s v="Katherine Nockton"/>
    <x v="1"/>
    <s v="United States"/>
    <s v="New York City"/>
    <x v="15"/>
    <n v="10011"/>
    <x v="3"/>
    <s v="OFF-PA-10004156"/>
    <x v="1"/>
    <x v="10"/>
    <s v="Xerox 188"/>
    <n v="45.36"/>
    <n v="4"/>
    <n v="0"/>
    <n v="22.226399999999998"/>
  </r>
  <r>
    <n v="6487"/>
    <x v="3231"/>
    <x v="1"/>
    <x v="1113"/>
    <d v="2012-03-26T00:00:00"/>
    <s v="Standard Class"/>
    <x v="493"/>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x v="493"/>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x v="493"/>
    <s v="Julia West"/>
    <x v="0"/>
    <s v="United States"/>
    <s v="Jacksonville"/>
    <x v="3"/>
    <n v="28540"/>
    <x v="0"/>
    <s v="OFF-PA-10002254"/>
    <x v="1"/>
    <x v="10"/>
    <s v="Xerox 1883"/>
    <n v="295.45600000000002"/>
    <n v="14"/>
    <n v="0.2"/>
    <n v="96.023199999999974"/>
  </r>
  <r>
    <n v="6490"/>
    <x v="3232"/>
    <x v="3"/>
    <x v="20"/>
    <d v="2014-09-25T00:00:00"/>
    <s v="Standard Class"/>
    <x v="341"/>
    <s v="Jessica Myrick"/>
    <x v="0"/>
    <s v="United States"/>
    <s v="New York City"/>
    <x v="15"/>
    <n v="10011"/>
    <x v="3"/>
    <s v="OFF-PA-10004782"/>
    <x v="1"/>
    <x v="10"/>
    <s v="Xerox 228"/>
    <n v="32.400000000000006"/>
    <n v="5"/>
    <n v="0"/>
    <n v="15.552000000000001"/>
  </r>
  <r>
    <n v="6491"/>
    <x v="3233"/>
    <x v="2"/>
    <x v="1114"/>
    <d v="2011-09-19T00:00:00"/>
    <s v="Standard Class"/>
    <x v="751"/>
    <s v="Monica Federle"/>
    <x v="1"/>
    <s v="United States"/>
    <s v="Philadelphia"/>
    <x v="9"/>
    <n v="19120"/>
    <x v="3"/>
    <s v="FUR-FU-10000222"/>
    <x v="0"/>
    <x v="5"/>
    <s v="Seth Thomas 16&quot; Steel Case Clock"/>
    <n v="103.93599999999999"/>
    <n v="4"/>
    <n v="0.2"/>
    <n v="16.889599999999998"/>
  </r>
  <r>
    <n v="6492"/>
    <x v="3234"/>
    <x v="0"/>
    <x v="73"/>
    <d v="2013-11-26T00:00:00"/>
    <s v="Standard Class"/>
    <x v="135"/>
    <s v="Frank Atkinson"/>
    <x v="1"/>
    <s v="United States"/>
    <s v="Orlando"/>
    <x v="2"/>
    <n v="32839"/>
    <x v="0"/>
    <s v="FUR-BO-10004695"/>
    <x v="0"/>
    <x v="0"/>
    <s v="O'Sullivan 2-Door Barrister Bookcase in Odessa Pine"/>
    <n v="289.56799999999998"/>
    <n v="2"/>
    <n v="0.2"/>
    <n v="10.858799999999974"/>
  </r>
  <r>
    <n v="6493"/>
    <x v="3234"/>
    <x v="0"/>
    <x v="73"/>
    <d v="2013-11-26T00:00:00"/>
    <s v="Standard Class"/>
    <x v="135"/>
    <s v="Frank Atkinson"/>
    <x v="1"/>
    <s v="United States"/>
    <s v="Orlando"/>
    <x v="2"/>
    <n v="32839"/>
    <x v="0"/>
    <s v="OFF-ST-10003327"/>
    <x v="1"/>
    <x v="4"/>
    <s v="Akro-Mils 12-Gallon Tote"/>
    <n v="39.72"/>
    <n v="5"/>
    <n v="0.2"/>
    <n v="4.4684999999999953"/>
  </r>
  <r>
    <n v="6494"/>
    <x v="3234"/>
    <x v="0"/>
    <x v="73"/>
    <d v="2013-11-26T00:00:00"/>
    <s v="Standard Class"/>
    <x v="135"/>
    <s v="Frank Atkinson"/>
    <x v="1"/>
    <s v="United States"/>
    <s v="Orlando"/>
    <x v="2"/>
    <n v="32839"/>
    <x v="0"/>
    <s v="TEC-PH-10003357"/>
    <x v="2"/>
    <x v="7"/>
    <s v="Grandstream GXP2100 Mainstream Business Phone"/>
    <n v="244.768"/>
    <n v="4"/>
    <n v="0.2"/>
    <n v="24.476800000000004"/>
  </r>
  <r>
    <n v="6495"/>
    <x v="3235"/>
    <x v="3"/>
    <x v="960"/>
    <d v="2014-11-02T00:00:00"/>
    <s v="Second Class"/>
    <x v="168"/>
    <s v="Keith Herrera"/>
    <x v="0"/>
    <s v="United States"/>
    <s v="Houston"/>
    <x v="5"/>
    <n v="77095"/>
    <x v="2"/>
    <s v="TEC-AC-10002167"/>
    <x v="2"/>
    <x v="11"/>
    <s v="Imation 8gb Micro Traveldrive Usb 2.0 Flash Drive"/>
    <n v="24"/>
    <n v="2"/>
    <n v="0.2"/>
    <n v="-2.6999999999999993"/>
  </r>
  <r>
    <n v="6496"/>
    <x v="3235"/>
    <x v="3"/>
    <x v="960"/>
    <d v="2014-11-02T00:00:00"/>
    <s v="Second Class"/>
    <x v="168"/>
    <s v="Keith Herrera"/>
    <x v="0"/>
    <s v="United States"/>
    <s v="Houston"/>
    <x v="5"/>
    <n v="77095"/>
    <x v="2"/>
    <s v="OFF-PA-10001937"/>
    <x v="1"/>
    <x v="10"/>
    <s v="Xerox 21"/>
    <n v="15.552000000000003"/>
    <n v="3"/>
    <n v="0.2"/>
    <n v="5.4432"/>
  </r>
  <r>
    <n v="6497"/>
    <x v="3235"/>
    <x v="3"/>
    <x v="960"/>
    <d v="2014-11-02T00:00:00"/>
    <s v="Second Class"/>
    <x v="168"/>
    <s v="Keith Herrera"/>
    <x v="0"/>
    <s v="United States"/>
    <s v="Houston"/>
    <x v="5"/>
    <n v="77095"/>
    <x v="2"/>
    <s v="TEC-AC-10004510"/>
    <x v="2"/>
    <x v="11"/>
    <s v="Logitech Desktop MK120 Mouse and keyboard Combo"/>
    <n v="26.176000000000002"/>
    <n v="2"/>
    <n v="0.2"/>
    <n v="-3.272000000000002"/>
  </r>
  <r>
    <n v="6498"/>
    <x v="3236"/>
    <x v="1"/>
    <x v="1115"/>
    <d v="2012-07-28T00:00:00"/>
    <s v="Standard Class"/>
    <x v="776"/>
    <s v="Shirley Schmidt"/>
    <x v="2"/>
    <s v="United States"/>
    <s v="Louisville"/>
    <x v="0"/>
    <n v="40214"/>
    <x v="0"/>
    <s v="FUR-FU-10001487"/>
    <x v="0"/>
    <x v="5"/>
    <s v="Eldon Expressions Wood and Plastic Desk Accessories, Cherry Wood"/>
    <n v="20.94"/>
    <n v="3"/>
    <n v="0"/>
    <n v="6.0725999999999987"/>
  </r>
  <r>
    <n v="6499"/>
    <x v="3236"/>
    <x v="1"/>
    <x v="1115"/>
    <d v="2012-07-28T00:00:00"/>
    <s v="Standard Class"/>
    <x v="776"/>
    <s v="Shirley Schmidt"/>
    <x v="2"/>
    <s v="United States"/>
    <s v="Louisville"/>
    <x v="0"/>
    <n v="40214"/>
    <x v="0"/>
    <s v="OFF-BI-10000069"/>
    <x v="1"/>
    <x v="8"/>
    <s v="GBC Prepunched Paper, 19-Hole, for Binding Systems, 24-lb"/>
    <n v="135.09"/>
    <n v="9"/>
    <n v="0"/>
    <n v="62.14139999999999"/>
  </r>
  <r>
    <n v="6500"/>
    <x v="3236"/>
    <x v="1"/>
    <x v="1115"/>
    <d v="2012-07-28T00:00:00"/>
    <s v="Standard Class"/>
    <x v="776"/>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x v="776"/>
    <s v="Shirley Schmidt"/>
    <x v="2"/>
    <s v="United States"/>
    <s v="Louisville"/>
    <x v="0"/>
    <n v="40214"/>
    <x v="0"/>
    <s v="OFF-BI-10000069"/>
    <x v="1"/>
    <x v="8"/>
    <s v="GBC Prepunched Paper, 19-Hole, for Binding Systems, 24-lb"/>
    <n v="90.06"/>
    <n v="6"/>
    <n v="0"/>
    <n v="41.427599999999991"/>
  </r>
  <r>
    <n v="6502"/>
    <x v="3237"/>
    <x v="2"/>
    <x v="981"/>
    <d v="2011-11-06T00:00:00"/>
    <s v="Standard Class"/>
    <x v="702"/>
    <s v="Liz Carlisle"/>
    <x v="0"/>
    <s v="United States"/>
    <s v="Medina"/>
    <x v="24"/>
    <n v="44256"/>
    <x v="3"/>
    <s v="TEC-PH-10001299"/>
    <x v="2"/>
    <x v="7"/>
    <s v="Polycom CX300 Desktop Phone USB VoIP phone"/>
    <n v="539.96399999999994"/>
    <n v="6"/>
    <n v="0.4"/>
    <n v="-107.99280000000002"/>
  </r>
  <r>
    <n v="6503"/>
    <x v="3237"/>
    <x v="2"/>
    <x v="981"/>
    <d v="2011-11-06T00:00:00"/>
    <s v="Standard Class"/>
    <x v="702"/>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x v="702"/>
    <s v="Liz Carlisle"/>
    <x v="0"/>
    <s v="United States"/>
    <s v="Medina"/>
    <x v="24"/>
    <n v="44256"/>
    <x v="3"/>
    <s v="OFF-BI-10001098"/>
    <x v="1"/>
    <x v="8"/>
    <s v="Acco D-Ring Binder w/DublLock"/>
    <n v="19.242000000000001"/>
    <n v="3"/>
    <n v="0.7"/>
    <n v="-13.4694"/>
  </r>
  <r>
    <n v="6505"/>
    <x v="3238"/>
    <x v="3"/>
    <x v="701"/>
    <d v="2014-11-23T00:00:00"/>
    <s v="Second Class"/>
    <x v="100"/>
    <s v="Victoria Wilson"/>
    <x v="1"/>
    <s v="United States"/>
    <s v="New York City"/>
    <x v="15"/>
    <n v="10011"/>
    <x v="3"/>
    <s v="OFF-ST-10000142"/>
    <x v="1"/>
    <x v="4"/>
    <s v="Deluxe Rollaway Locking File with Drawer"/>
    <n v="1247.6399999999999"/>
    <n v="3"/>
    <n v="0"/>
    <n v="349.33919999999995"/>
  </r>
  <r>
    <n v="6506"/>
    <x v="3239"/>
    <x v="0"/>
    <x v="190"/>
    <d v="2013-07-01T00:00:00"/>
    <s v="Standard Class"/>
    <x v="777"/>
    <s v="Lela Donovan"/>
    <x v="1"/>
    <s v="United States"/>
    <s v="Chicago"/>
    <x v="10"/>
    <n v="60653"/>
    <x v="2"/>
    <s v="OFF-AR-10001547"/>
    <x v="1"/>
    <x v="6"/>
    <s v="Newell 311"/>
    <n v="5.3040000000000003"/>
    <n v="3"/>
    <n v="0.2"/>
    <n v="0.46409999999999996"/>
  </r>
  <r>
    <n v="6507"/>
    <x v="3240"/>
    <x v="0"/>
    <x v="790"/>
    <d v="2013-10-12T00:00:00"/>
    <s v="Second Class"/>
    <x v="259"/>
    <s v="Sibella Parks"/>
    <x v="1"/>
    <s v="United States"/>
    <s v="Philadelphia"/>
    <x v="9"/>
    <n v="19143"/>
    <x v="3"/>
    <s v="OFF-PA-10001593"/>
    <x v="1"/>
    <x v="10"/>
    <s v="Xerox 1947"/>
    <n v="19.136000000000003"/>
    <n v="4"/>
    <n v="0.2"/>
    <n v="5.9799999999999986"/>
  </r>
  <r>
    <n v="6508"/>
    <x v="3240"/>
    <x v="0"/>
    <x v="790"/>
    <d v="2013-10-12T00:00:00"/>
    <s v="Second Class"/>
    <x v="259"/>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x v="83"/>
    <s v="David Kendrick"/>
    <x v="1"/>
    <s v="United States"/>
    <s v="New York City"/>
    <x v="15"/>
    <n v="10009"/>
    <x v="3"/>
    <s v="OFF-PA-10001970"/>
    <x v="1"/>
    <x v="10"/>
    <s v="Xerox 1908"/>
    <n v="279.89999999999998"/>
    <n v="5"/>
    <n v="0"/>
    <n v="137.15100000000001"/>
  </r>
  <r>
    <n v="6510"/>
    <x v="3241"/>
    <x v="3"/>
    <x v="698"/>
    <d v="2014-12-27T00:00:00"/>
    <s v="Standard Class"/>
    <x v="83"/>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x v="83"/>
    <s v="David Kendrick"/>
    <x v="1"/>
    <s v="United States"/>
    <s v="New York City"/>
    <x v="15"/>
    <n v="10009"/>
    <x v="3"/>
    <s v="OFF-PA-10004156"/>
    <x v="1"/>
    <x v="10"/>
    <s v="Xerox 188"/>
    <n v="34.019999999999996"/>
    <n v="3"/>
    <n v="0"/>
    <n v="16.669799999999999"/>
  </r>
  <r>
    <n v="6512"/>
    <x v="3242"/>
    <x v="3"/>
    <x v="904"/>
    <d v="2014-03-11T00:00:00"/>
    <s v="Standard Class"/>
    <x v="763"/>
    <s v="Frank Carlisle"/>
    <x v="2"/>
    <s v="United States"/>
    <s v="San Francisco"/>
    <x v="1"/>
    <n v="94109"/>
    <x v="1"/>
    <s v="OFF-AR-10003158"/>
    <x v="1"/>
    <x v="6"/>
    <s v="Fluorescent Highlighters by Dixon"/>
    <n v="23.88"/>
    <n v="6"/>
    <n v="0"/>
    <n v="8.1191999999999993"/>
  </r>
  <r>
    <n v="6513"/>
    <x v="3242"/>
    <x v="3"/>
    <x v="904"/>
    <d v="2014-03-11T00:00:00"/>
    <s v="Standard Class"/>
    <x v="763"/>
    <s v="Frank Carlisle"/>
    <x v="2"/>
    <s v="United States"/>
    <s v="San Francisco"/>
    <x v="1"/>
    <n v="94109"/>
    <x v="1"/>
    <s v="OFF-LA-10004559"/>
    <x v="1"/>
    <x v="2"/>
    <s v="Avery 49"/>
    <n v="11.52"/>
    <n v="4"/>
    <n v="0"/>
    <n v="5.6448"/>
  </r>
  <r>
    <n v="6514"/>
    <x v="3242"/>
    <x v="3"/>
    <x v="904"/>
    <d v="2014-03-11T00:00:00"/>
    <s v="Standard Class"/>
    <x v="763"/>
    <s v="Frank Carlisle"/>
    <x v="2"/>
    <s v="United States"/>
    <s v="San Francisco"/>
    <x v="1"/>
    <n v="94109"/>
    <x v="1"/>
    <s v="OFF-PA-10001033"/>
    <x v="1"/>
    <x v="10"/>
    <s v="Xerox 1893"/>
    <n v="286.93"/>
    <n v="7"/>
    <n v="0"/>
    <n v="140.59569999999999"/>
  </r>
  <r>
    <n v="6515"/>
    <x v="3242"/>
    <x v="3"/>
    <x v="904"/>
    <d v="2014-03-11T00:00:00"/>
    <s v="Standard Class"/>
    <x v="763"/>
    <s v="Frank Carlisle"/>
    <x v="2"/>
    <s v="United States"/>
    <s v="San Francisco"/>
    <x v="1"/>
    <n v="94109"/>
    <x v="1"/>
    <s v="TEC-PH-10001336"/>
    <x v="2"/>
    <x v="7"/>
    <s v="Digium D40 VoIP phone"/>
    <n v="206.38400000000001"/>
    <n v="2"/>
    <n v="0.2"/>
    <n v="23.218199999999996"/>
  </r>
  <r>
    <n v="6516"/>
    <x v="3243"/>
    <x v="3"/>
    <x v="175"/>
    <d v="2014-09-20T00:00:00"/>
    <s v="Standard Class"/>
    <x v="502"/>
    <s v="Rick Duston"/>
    <x v="0"/>
    <s v="United States"/>
    <s v="San Francisco"/>
    <x v="1"/>
    <n v="94122"/>
    <x v="1"/>
    <s v="FUR-CH-10002961"/>
    <x v="0"/>
    <x v="1"/>
    <s v="Leather Task Chair, Black"/>
    <n v="218.35200000000003"/>
    <n v="3"/>
    <n v="0.2"/>
    <n v="0"/>
  </r>
  <r>
    <n v="6517"/>
    <x v="3243"/>
    <x v="3"/>
    <x v="175"/>
    <d v="2014-09-20T00:00:00"/>
    <s v="Standard Class"/>
    <x v="502"/>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x v="502"/>
    <s v="Rick Duston"/>
    <x v="0"/>
    <s v="United States"/>
    <s v="San Francisco"/>
    <x v="1"/>
    <n v="94122"/>
    <x v="1"/>
    <s v="OFF-AR-10001915"/>
    <x v="1"/>
    <x v="6"/>
    <s v="Peel-Off China Markers"/>
    <n v="99.3"/>
    <n v="10"/>
    <n v="0"/>
    <n v="41.706000000000003"/>
  </r>
  <r>
    <n v="6519"/>
    <x v="3243"/>
    <x v="3"/>
    <x v="175"/>
    <d v="2014-09-20T00:00:00"/>
    <s v="Standard Class"/>
    <x v="502"/>
    <s v="Rick Duston"/>
    <x v="0"/>
    <s v="United States"/>
    <s v="San Francisco"/>
    <x v="1"/>
    <n v="94122"/>
    <x v="1"/>
    <s v="OFF-AP-10001205"/>
    <x v="1"/>
    <x v="9"/>
    <s v="Belkin 5 Outlet SurgeMaster Power Centers"/>
    <n v="108.96"/>
    <n v="2"/>
    <n v="0"/>
    <n v="30.508800000000008"/>
  </r>
  <r>
    <n v="6520"/>
    <x v="3243"/>
    <x v="3"/>
    <x v="175"/>
    <d v="2014-09-20T00:00:00"/>
    <s v="Standard Class"/>
    <x v="502"/>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x v="481"/>
    <s v="Andy Reiter"/>
    <x v="0"/>
    <s v="United States"/>
    <s v="Jackson"/>
    <x v="12"/>
    <n v="49201"/>
    <x v="2"/>
    <s v="OFF-BI-10004995"/>
    <x v="1"/>
    <x v="8"/>
    <s v="GBC DocuBind P400 Electric Binding System"/>
    <n v="5443.96"/>
    <n v="4"/>
    <n v="0"/>
    <n v="2504.2215999999999"/>
  </r>
  <r>
    <n v="6522"/>
    <x v="3244"/>
    <x v="3"/>
    <x v="1034"/>
    <d v="2014-01-19T00:00:00"/>
    <s v="Second Class"/>
    <x v="481"/>
    <s v="Andy Reiter"/>
    <x v="0"/>
    <s v="United States"/>
    <s v="Jackson"/>
    <x v="12"/>
    <n v="49201"/>
    <x v="2"/>
    <s v="FUR-CH-10004626"/>
    <x v="0"/>
    <x v="1"/>
    <s v="Office Star Flex Back Scooter Chair with Aluminum Finish Frame"/>
    <n v="302.67"/>
    <n v="3"/>
    <n v="0"/>
    <n v="72.640799999999999"/>
  </r>
  <r>
    <n v="6523"/>
    <x v="3244"/>
    <x v="3"/>
    <x v="1034"/>
    <d v="2014-01-19T00:00:00"/>
    <s v="Second Class"/>
    <x v="481"/>
    <s v="Andy Reiter"/>
    <x v="0"/>
    <s v="United States"/>
    <s v="Jackson"/>
    <x v="12"/>
    <n v="49201"/>
    <x v="2"/>
    <s v="OFF-PA-10001260"/>
    <x v="1"/>
    <x v="10"/>
    <s v="TOPS Money Receipt Book, Consecutively Numbered in Red,"/>
    <n v="56.07"/>
    <n v="7"/>
    <n v="0"/>
    <n v="25.231499999999997"/>
  </r>
  <r>
    <n v="6524"/>
    <x v="3245"/>
    <x v="0"/>
    <x v="274"/>
    <d v="2013-07-14T00:00:00"/>
    <s v="Standard Class"/>
    <x v="385"/>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x v="385"/>
    <s v="Chad Cunningham"/>
    <x v="2"/>
    <s v="United States"/>
    <s v="Philadelphia"/>
    <x v="9"/>
    <n v="19120"/>
    <x v="3"/>
    <s v="TEC-PH-10002310"/>
    <x v="2"/>
    <x v="7"/>
    <s v="Panasonic KX T7731-B Digital phone"/>
    <n v="59.993999999999993"/>
    <n v="1"/>
    <n v="0.4"/>
    <n v="-12.998700000000007"/>
  </r>
  <r>
    <n v="6526"/>
    <x v="3245"/>
    <x v="0"/>
    <x v="274"/>
    <d v="2013-07-14T00:00:00"/>
    <s v="Standard Class"/>
    <x v="385"/>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x v="385"/>
    <s v="Chad Cunningham"/>
    <x v="2"/>
    <s v="United States"/>
    <s v="Philadelphia"/>
    <x v="9"/>
    <n v="19120"/>
    <x v="3"/>
    <s v="OFF-BI-10001308"/>
    <x v="1"/>
    <x v="8"/>
    <s v="GBC Standard Plastic Binding Systems' Combs"/>
    <n v="9.4200000000000017"/>
    <n v="5"/>
    <n v="0.7"/>
    <n v="-7.8500000000000014"/>
  </r>
  <r>
    <n v="6528"/>
    <x v="3246"/>
    <x v="0"/>
    <x v="443"/>
    <d v="2013-12-29T00:00:00"/>
    <s v="Second Class"/>
    <x v="662"/>
    <s v="Carol Adams"/>
    <x v="1"/>
    <s v="United States"/>
    <s v="Warwick"/>
    <x v="34"/>
    <n v="2886"/>
    <x v="3"/>
    <s v="TEC-CO-10002095"/>
    <x v="2"/>
    <x v="16"/>
    <s v="Hewlett Packard 610 Color Digital Copier / Printer"/>
    <n v="1999.96"/>
    <n v="4"/>
    <n v="0"/>
    <n v="899.98199999999997"/>
  </r>
  <r>
    <n v="6529"/>
    <x v="3247"/>
    <x v="2"/>
    <x v="1091"/>
    <d v="2011-12-26T00:00:00"/>
    <s v="Standard Class"/>
    <x v="404"/>
    <s v="Bradley Talbott"/>
    <x v="2"/>
    <s v="United States"/>
    <s v="New York City"/>
    <x v="15"/>
    <n v="10024"/>
    <x v="3"/>
    <s v="OFF-ST-10004946"/>
    <x v="1"/>
    <x v="4"/>
    <s v="Desktop 3-Pocket Hot File"/>
    <n v="216.4"/>
    <n v="4"/>
    <n v="0"/>
    <n v="56.26400000000001"/>
  </r>
  <r>
    <n v="6530"/>
    <x v="3248"/>
    <x v="2"/>
    <x v="1116"/>
    <d v="2011-02-28T00:00:00"/>
    <s v="Standard Class"/>
    <x v="675"/>
    <s v="Michael Grace"/>
    <x v="2"/>
    <s v="United States"/>
    <s v="El Paso"/>
    <x v="5"/>
    <n v="79907"/>
    <x v="2"/>
    <s v="OFF-LA-10004425"/>
    <x v="1"/>
    <x v="2"/>
    <s v="Staples"/>
    <n v="6.9360000000000008"/>
    <n v="3"/>
    <n v="0.2"/>
    <n v="2.3409000000000004"/>
  </r>
  <r>
    <n v="6531"/>
    <x v="3248"/>
    <x v="2"/>
    <x v="1116"/>
    <d v="2011-02-28T00:00:00"/>
    <s v="Standard Class"/>
    <x v="675"/>
    <s v="Michael Grace"/>
    <x v="2"/>
    <s v="United States"/>
    <s v="El Paso"/>
    <x v="5"/>
    <n v="79907"/>
    <x v="2"/>
    <s v="OFF-BI-10000320"/>
    <x v="1"/>
    <x v="8"/>
    <s v="GBC Plastic Binding Combs"/>
    <n v="4.427999999999999"/>
    <n v="3"/>
    <n v="0.8"/>
    <n v="-6.8633999999999986"/>
  </r>
  <r>
    <n v="6532"/>
    <x v="3249"/>
    <x v="3"/>
    <x v="769"/>
    <d v="2014-12-09T00:00:00"/>
    <s v="Standard Class"/>
    <x v="236"/>
    <s v="Theone Pippenger"/>
    <x v="0"/>
    <s v="United States"/>
    <s v="Rochester"/>
    <x v="11"/>
    <n v="55901"/>
    <x v="2"/>
    <s v="OFF-AR-10001315"/>
    <x v="1"/>
    <x v="6"/>
    <s v="Newell 310"/>
    <n v="8.8000000000000007"/>
    <n v="5"/>
    <n v="0"/>
    <n v="2.5519999999999996"/>
  </r>
  <r>
    <n v="6533"/>
    <x v="3249"/>
    <x v="3"/>
    <x v="769"/>
    <d v="2014-12-09T00:00:00"/>
    <s v="Standard Class"/>
    <x v="236"/>
    <s v="Theone Pippenger"/>
    <x v="0"/>
    <s v="United States"/>
    <s v="Rochester"/>
    <x v="11"/>
    <n v="55901"/>
    <x v="2"/>
    <s v="TEC-AC-10004595"/>
    <x v="2"/>
    <x v="11"/>
    <s v="First Data TMFD35 PIN Pad"/>
    <n v="142.80000000000001"/>
    <n v="1"/>
    <n v="0"/>
    <n v="29.988"/>
  </r>
  <r>
    <n v="6534"/>
    <x v="3249"/>
    <x v="3"/>
    <x v="769"/>
    <d v="2014-12-09T00:00:00"/>
    <s v="Standard Class"/>
    <x v="236"/>
    <s v="Theone Pippenger"/>
    <x v="0"/>
    <s v="United States"/>
    <s v="Rochester"/>
    <x v="11"/>
    <n v="55901"/>
    <x v="2"/>
    <s v="TEC-AC-10001539"/>
    <x v="2"/>
    <x v="11"/>
    <s v="Logitech G430 Surround Sound Gaming Headset with Dolby 7.1 Technology"/>
    <n v="399.95"/>
    <n v="5"/>
    <n v="0"/>
    <n v="143.982"/>
  </r>
  <r>
    <n v="6535"/>
    <x v="3250"/>
    <x v="2"/>
    <x v="664"/>
    <d v="2011-11-22T00:00:00"/>
    <s v="Standard Class"/>
    <x v="218"/>
    <s v="Greg Tran"/>
    <x v="0"/>
    <s v="United States"/>
    <s v="Buffalo"/>
    <x v="15"/>
    <n v="14215"/>
    <x v="3"/>
    <s v="OFF-BI-10001359"/>
    <x v="1"/>
    <x v="8"/>
    <s v="GBC DocuBind TL300 Electric Binding System"/>
    <n v="2152.7760000000003"/>
    <n v="3"/>
    <n v="0.2"/>
    <n v="726.56189999999981"/>
  </r>
  <r>
    <n v="6536"/>
    <x v="3250"/>
    <x v="2"/>
    <x v="664"/>
    <d v="2011-11-22T00:00:00"/>
    <s v="Standard Class"/>
    <x v="218"/>
    <s v="Greg Tran"/>
    <x v="0"/>
    <s v="United States"/>
    <s v="Buffalo"/>
    <x v="15"/>
    <n v="14215"/>
    <x v="3"/>
    <s v="FUR-BO-10002213"/>
    <x v="0"/>
    <x v="0"/>
    <s v="DMI Eclipse Executive Suite Bookcases"/>
    <n v="4007.8400000000006"/>
    <n v="10"/>
    <n v="0.2"/>
    <n v="-50.098000000000297"/>
  </r>
  <r>
    <n v="6537"/>
    <x v="3251"/>
    <x v="2"/>
    <x v="22"/>
    <d v="2011-10-23T00:00:00"/>
    <s v="First Class"/>
    <x v="92"/>
    <s v="Fred Hopkins"/>
    <x v="1"/>
    <s v="United States"/>
    <s v="Knoxville"/>
    <x v="18"/>
    <n v="37918"/>
    <x v="0"/>
    <s v="FUR-TA-10003008"/>
    <x v="0"/>
    <x v="3"/>
    <s v="Lesro Round Back Collection Coffee Table, End Table"/>
    <n v="328.59000000000003"/>
    <n v="3"/>
    <n v="0.4"/>
    <n v="-147.8655"/>
  </r>
  <r>
    <n v="6538"/>
    <x v="3251"/>
    <x v="2"/>
    <x v="22"/>
    <d v="2011-10-23T00:00:00"/>
    <s v="First Class"/>
    <x v="92"/>
    <s v="Fred Hopkins"/>
    <x v="1"/>
    <s v="United States"/>
    <s v="Knoxville"/>
    <x v="18"/>
    <n v="37918"/>
    <x v="0"/>
    <s v="OFF-ST-10000934"/>
    <x v="1"/>
    <x v="4"/>
    <s v="Contico 72&quot;H Heavy-Duty Storage System"/>
    <n v="98.352000000000004"/>
    <n v="3"/>
    <n v="0.2"/>
    <n v="-24.588000000000001"/>
  </r>
  <r>
    <n v="6539"/>
    <x v="3252"/>
    <x v="1"/>
    <x v="969"/>
    <d v="2012-10-30T00:00:00"/>
    <s v="Standard Class"/>
    <x v="96"/>
    <s v="Heather Kirkland"/>
    <x v="1"/>
    <s v="United States"/>
    <s v="Newark"/>
    <x v="13"/>
    <n v="19711"/>
    <x v="3"/>
    <s v="TEC-PH-10004042"/>
    <x v="2"/>
    <x v="7"/>
    <s v="ClearOne Communications CHAT 70 OC Speaker Phone"/>
    <n v="158.99"/>
    <n v="1"/>
    <n v="0"/>
    <n v="41.337400000000002"/>
  </r>
  <r>
    <n v="6540"/>
    <x v="3252"/>
    <x v="1"/>
    <x v="969"/>
    <d v="2012-10-30T00:00:00"/>
    <s v="Standard Class"/>
    <x v="96"/>
    <s v="Heather Kirkland"/>
    <x v="1"/>
    <s v="United States"/>
    <s v="Newark"/>
    <x v="13"/>
    <n v="19711"/>
    <x v="3"/>
    <s v="FUR-CH-10002439"/>
    <x v="0"/>
    <x v="1"/>
    <s v="Iceberg Nesting Folding Chair, 19w x 6d x 43h"/>
    <n v="291.10000000000002"/>
    <n v="5"/>
    <n v="0"/>
    <n v="75.686000000000007"/>
  </r>
  <r>
    <n v="6541"/>
    <x v="3253"/>
    <x v="3"/>
    <x v="673"/>
    <d v="2014-11-20T00:00:00"/>
    <s v="First Class"/>
    <x v="417"/>
    <s v="Chris Cortes"/>
    <x v="0"/>
    <s v="United States"/>
    <s v="Seattle"/>
    <x v="4"/>
    <n v="98103"/>
    <x v="1"/>
    <s v="OFF-PA-10001363"/>
    <x v="1"/>
    <x v="10"/>
    <s v="Xerox 1933"/>
    <n v="73.679999999999993"/>
    <n v="6"/>
    <n v="0"/>
    <n v="34.629599999999996"/>
  </r>
  <r>
    <n v="6542"/>
    <x v="3253"/>
    <x v="3"/>
    <x v="673"/>
    <d v="2014-11-20T00:00:00"/>
    <s v="First Class"/>
    <x v="417"/>
    <s v="Chris Cortes"/>
    <x v="0"/>
    <s v="United States"/>
    <s v="Seattle"/>
    <x v="4"/>
    <n v="98103"/>
    <x v="1"/>
    <s v="FUR-FU-10003394"/>
    <x v="0"/>
    <x v="5"/>
    <s v="Tenex &quot;The Solids&quot; Textured Chair Mats"/>
    <n v="139.91999999999999"/>
    <n v="2"/>
    <n v="0"/>
    <n v="23.786399999999986"/>
  </r>
  <r>
    <n v="6543"/>
    <x v="3253"/>
    <x v="3"/>
    <x v="673"/>
    <d v="2014-11-20T00:00:00"/>
    <s v="First Class"/>
    <x v="417"/>
    <s v="Chris Cortes"/>
    <x v="0"/>
    <s v="United States"/>
    <s v="Seattle"/>
    <x v="4"/>
    <n v="98103"/>
    <x v="1"/>
    <s v="TEC-PH-10003171"/>
    <x v="2"/>
    <x v="7"/>
    <s v="Plantronics Encore H101 Dual Earpieces Headset"/>
    <n v="107.88"/>
    <n v="3"/>
    <n v="0.2"/>
    <n v="10.787999999999997"/>
  </r>
  <r>
    <n v="6544"/>
    <x v="3253"/>
    <x v="3"/>
    <x v="673"/>
    <d v="2014-11-20T00:00:00"/>
    <s v="First Class"/>
    <x v="417"/>
    <s v="Chris Cortes"/>
    <x v="0"/>
    <s v="United States"/>
    <s v="Seattle"/>
    <x v="4"/>
    <n v="98103"/>
    <x v="1"/>
    <s v="OFF-ST-10003123"/>
    <x v="1"/>
    <x v="4"/>
    <s v="Fellowes Bases and Tops For Staxonsteel/High-Stak Systems"/>
    <n v="33.29"/>
    <n v="1"/>
    <n v="0"/>
    <n v="7.9895999999999994"/>
  </r>
  <r>
    <n v="6545"/>
    <x v="3254"/>
    <x v="3"/>
    <x v="304"/>
    <d v="2014-05-19T00:00:00"/>
    <s v="Standard Class"/>
    <x v="24"/>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x v="24"/>
    <s v="Darren Powers"/>
    <x v="0"/>
    <s v="United States"/>
    <s v="Cleveland"/>
    <x v="24"/>
    <n v="44105"/>
    <x v="3"/>
    <s v="OFF-LA-10000973"/>
    <x v="1"/>
    <x v="2"/>
    <s v="Avery 502"/>
    <n v="5.04"/>
    <n v="2"/>
    <n v="0.2"/>
    <n v="1.764"/>
  </r>
  <r>
    <n v="6547"/>
    <x v="3254"/>
    <x v="3"/>
    <x v="304"/>
    <d v="2014-05-19T00:00:00"/>
    <s v="Standard Class"/>
    <x v="24"/>
    <s v="Darren Powers"/>
    <x v="0"/>
    <s v="United States"/>
    <s v="Cleveland"/>
    <x v="24"/>
    <n v="44105"/>
    <x v="3"/>
    <s v="OFF-PA-10000483"/>
    <x v="1"/>
    <x v="10"/>
    <s v="Xerox 19"/>
    <n v="24.784000000000002"/>
    <n v="1"/>
    <n v="0.2"/>
    <n v="7.7449999999999983"/>
  </r>
  <r>
    <n v="6548"/>
    <x v="3255"/>
    <x v="2"/>
    <x v="72"/>
    <d v="2011-03-05T00:00:00"/>
    <s v="Standard Class"/>
    <x v="665"/>
    <s v="Vicky Freymann"/>
    <x v="2"/>
    <s v="United States"/>
    <s v="Elmhurst"/>
    <x v="10"/>
    <n v="60126"/>
    <x v="2"/>
    <s v="FUR-CH-10000863"/>
    <x v="0"/>
    <x v="1"/>
    <s v="Novimex Swivel Fabric Task Chair"/>
    <n v="634.11599999999999"/>
    <n v="6"/>
    <n v="0.3"/>
    <n v="-172.11720000000003"/>
  </r>
  <r>
    <n v="6549"/>
    <x v="3255"/>
    <x v="2"/>
    <x v="72"/>
    <d v="2011-03-05T00:00:00"/>
    <s v="Standard Class"/>
    <x v="66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x v="689"/>
    <s v="Gary Hansen"/>
    <x v="2"/>
    <s v="United States"/>
    <s v="Lakeville"/>
    <x v="11"/>
    <n v="55044"/>
    <x v="2"/>
    <s v="FUR-CH-10002304"/>
    <x v="0"/>
    <x v="1"/>
    <s v="Global Stack Chair without Arms, Black"/>
    <n v="155.88"/>
    <n v="6"/>
    <n v="0"/>
    <n v="38.970000000000006"/>
  </r>
  <r>
    <n v="6551"/>
    <x v="3257"/>
    <x v="1"/>
    <x v="549"/>
    <d v="2012-11-03T00:00:00"/>
    <s v="Second Class"/>
    <x v="423"/>
    <s v="Justin Hirsh"/>
    <x v="0"/>
    <s v="United States"/>
    <s v="New York City"/>
    <x v="15"/>
    <n v="10035"/>
    <x v="3"/>
    <s v="FUR-CH-10000422"/>
    <x v="0"/>
    <x v="1"/>
    <s v="Global Highback Leather Tilter in Burgundy"/>
    <n v="327.56399999999996"/>
    <n v="4"/>
    <n v="0.1"/>
    <n v="21.837600000000023"/>
  </r>
  <r>
    <n v="6552"/>
    <x v="3258"/>
    <x v="3"/>
    <x v="819"/>
    <d v="2014-12-22T00:00:00"/>
    <s v="Second Class"/>
    <x v="46"/>
    <s v="Rick Bensley"/>
    <x v="2"/>
    <s v="United States"/>
    <s v="Los Angeles"/>
    <x v="1"/>
    <n v="90036"/>
    <x v="1"/>
    <s v="OFF-PA-10002986"/>
    <x v="1"/>
    <x v="10"/>
    <s v="Xerox 1898"/>
    <n v="13.36"/>
    <n v="2"/>
    <n v="0"/>
    <n v="6.4127999999999998"/>
  </r>
  <r>
    <n v="6553"/>
    <x v="3258"/>
    <x v="3"/>
    <x v="819"/>
    <d v="2014-12-22T00:00:00"/>
    <s v="Second Class"/>
    <x v="46"/>
    <s v="Rick Bensley"/>
    <x v="2"/>
    <s v="United States"/>
    <s v="Los Angeles"/>
    <x v="1"/>
    <n v="90036"/>
    <x v="1"/>
    <s v="OFF-ST-10002289"/>
    <x v="1"/>
    <x v="4"/>
    <s v="Safco Wire Cube Shelving System, For Use as 4 or 5 14&quot; Cubes, Black"/>
    <n v="158.9"/>
    <n v="5"/>
    <n v="0"/>
    <n v="7.9449999999999932"/>
  </r>
  <r>
    <n v="6554"/>
    <x v="3259"/>
    <x v="2"/>
    <x v="22"/>
    <d v="2011-10-22T00:00:00"/>
    <s v="Second Class"/>
    <x v="60"/>
    <s v="Lindsay Shagiari"/>
    <x v="2"/>
    <s v="United States"/>
    <s v="Chicago"/>
    <x v="10"/>
    <n v="60653"/>
    <x v="2"/>
    <s v="TEC-AC-10001606"/>
    <x v="2"/>
    <x v="11"/>
    <s v="Logitech Wireless Performance Mouse MX for PC and Mac"/>
    <n v="319.96800000000002"/>
    <n v="4"/>
    <n v="0.2"/>
    <n v="71.992800000000003"/>
  </r>
  <r>
    <n v="6555"/>
    <x v="3259"/>
    <x v="2"/>
    <x v="22"/>
    <d v="2011-10-22T00:00:00"/>
    <s v="Second Class"/>
    <x v="60"/>
    <s v="Lindsay Shagiari"/>
    <x v="2"/>
    <s v="United States"/>
    <s v="Chicago"/>
    <x v="10"/>
    <n v="60653"/>
    <x v="2"/>
    <s v="OFF-ST-10003805"/>
    <x v="1"/>
    <x v="4"/>
    <s v="24 Capacity Maxi Data Binder Racks, Pearl"/>
    <n v="505.32000000000005"/>
    <n v="3"/>
    <n v="0.2"/>
    <n v="31.582499999999953"/>
  </r>
  <r>
    <n v="6556"/>
    <x v="3259"/>
    <x v="2"/>
    <x v="22"/>
    <d v="2011-10-22T00:00:00"/>
    <s v="Second Class"/>
    <x v="60"/>
    <s v="Lindsay Shagiari"/>
    <x v="2"/>
    <s v="United States"/>
    <s v="Chicago"/>
    <x v="10"/>
    <n v="60653"/>
    <x v="2"/>
    <s v="OFF-PA-10002109"/>
    <x v="1"/>
    <x v="10"/>
    <s v="Wirebound Voice Message Log Book"/>
    <n v="3.8079999999999998"/>
    <n v="1"/>
    <n v="0.2"/>
    <n v="1.2375999999999996"/>
  </r>
  <r>
    <n v="6557"/>
    <x v="3259"/>
    <x v="2"/>
    <x v="22"/>
    <d v="2011-10-22T00:00:00"/>
    <s v="Second Class"/>
    <x v="60"/>
    <s v="Lindsay Shagiari"/>
    <x v="2"/>
    <s v="United States"/>
    <s v="Chicago"/>
    <x v="10"/>
    <n v="60653"/>
    <x v="2"/>
    <s v="OFF-BI-10000632"/>
    <x v="1"/>
    <x v="8"/>
    <s v="Satellite Sectional Post Binders"/>
    <n v="8.6819999999999968"/>
    <n v="1"/>
    <n v="0.8"/>
    <n v="-14.759400000000003"/>
  </r>
  <r>
    <n v="6558"/>
    <x v="3259"/>
    <x v="2"/>
    <x v="22"/>
    <d v="2011-10-22T00:00:00"/>
    <s v="Second Class"/>
    <x v="60"/>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x v="494"/>
    <s v="Edward Becker"/>
    <x v="1"/>
    <s v="United States"/>
    <s v="Buffalo"/>
    <x v="15"/>
    <n v="14215"/>
    <x v="3"/>
    <s v="FUR-CH-10004997"/>
    <x v="0"/>
    <x v="1"/>
    <s v="Hon Every-Day Series Multi-Task Chairs"/>
    <n v="1522.6379999999999"/>
    <n v="9"/>
    <n v="0.1"/>
    <n v="169.18200000000004"/>
  </r>
  <r>
    <n v="6560"/>
    <x v="3261"/>
    <x v="0"/>
    <x v="658"/>
    <d v="2013-07-27T00:00:00"/>
    <s v="Standard Class"/>
    <x v="460"/>
    <s v="Damala Kotsonis"/>
    <x v="1"/>
    <s v="United States"/>
    <s v="Roseville"/>
    <x v="1"/>
    <n v="95661"/>
    <x v="1"/>
    <s v="OFF-EN-10003001"/>
    <x v="1"/>
    <x v="12"/>
    <s v="Ames Color-File Green Diamond Border X-ray Mailers"/>
    <n v="419.90000000000003"/>
    <n v="5"/>
    <n v="0"/>
    <n v="197.35299999999998"/>
  </r>
  <r>
    <n v="6561"/>
    <x v="3261"/>
    <x v="0"/>
    <x v="658"/>
    <d v="2013-07-27T00:00:00"/>
    <s v="Standard Class"/>
    <x v="460"/>
    <s v="Damala Kotsonis"/>
    <x v="1"/>
    <s v="United States"/>
    <s v="Roseville"/>
    <x v="1"/>
    <n v="95661"/>
    <x v="1"/>
    <s v="OFF-LA-10003766"/>
    <x v="1"/>
    <x v="2"/>
    <s v="Self-Adhesive Removable Labels"/>
    <n v="3.15"/>
    <n v="1"/>
    <n v="0"/>
    <n v="1.512"/>
  </r>
  <r>
    <n v="6562"/>
    <x v="3262"/>
    <x v="3"/>
    <x v="185"/>
    <d v="2014-04-03T00:00:00"/>
    <s v="First Class"/>
    <x v="609"/>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x v="564"/>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x v="564"/>
    <s v="Carol Triggs"/>
    <x v="0"/>
    <s v="United States"/>
    <s v="Lawrence"/>
    <x v="31"/>
    <n v="1841"/>
    <x v="3"/>
    <s v="FUR-TA-10003469"/>
    <x v="0"/>
    <x v="3"/>
    <s v="Balt Split Level Computer Training Table"/>
    <n v="194.25"/>
    <n v="2"/>
    <n v="0.3"/>
    <n v="-38.849999999999994"/>
  </r>
  <r>
    <n v="6565"/>
    <x v="3263"/>
    <x v="2"/>
    <x v="1118"/>
    <d v="2011-05-12T00:00:00"/>
    <s v="Standard Class"/>
    <x v="564"/>
    <s v="Carol Triggs"/>
    <x v="0"/>
    <s v="United States"/>
    <s v="Lawrence"/>
    <x v="31"/>
    <n v="1841"/>
    <x v="3"/>
    <s v="OFF-AR-10002578"/>
    <x v="1"/>
    <x v="6"/>
    <s v="Newell 335"/>
    <n v="8.64"/>
    <n v="3"/>
    <n v="0"/>
    <n v="2.5055999999999998"/>
  </r>
  <r>
    <n v="6566"/>
    <x v="3263"/>
    <x v="2"/>
    <x v="1118"/>
    <d v="2011-05-12T00:00:00"/>
    <s v="Standard Class"/>
    <x v="564"/>
    <s v="Carol Triggs"/>
    <x v="0"/>
    <s v="United States"/>
    <s v="Lawrence"/>
    <x v="31"/>
    <n v="1841"/>
    <x v="3"/>
    <s v="FUR-CH-10004675"/>
    <x v="0"/>
    <x v="1"/>
    <s v="Lifetime Advantage Folding Chairs, 4/Carton"/>
    <n v="872.32"/>
    <n v="4"/>
    <n v="0"/>
    <n v="244.24959999999999"/>
  </r>
  <r>
    <n v="6567"/>
    <x v="3264"/>
    <x v="3"/>
    <x v="1119"/>
    <d v="2014-02-09T00:00:00"/>
    <s v="Second Class"/>
    <x v="90"/>
    <s v="Cassandra Brandow"/>
    <x v="0"/>
    <s v="United States"/>
    <s v="Waco"/>
    <x v="5"/>
    <n v="76706"/>
    <x v="2"/>
    <s v="OFF-BI-10004632"/>
    <x v="1"/>
    <x v="8"/>
    <s v="Ibico Hi-Tech Manual Binding System"/>
    <n v="243.99199999999996"/>
    <n v="4"/>
    <n v="0.8"/>
    <n v="-426.9860000000001"/>
  </r>
  <r>
    <n v="6568"/>
    <x v="3264"/>
    <x v="3"/>
    <x v="1119"/>
    <d v="2014-02-09T00:00:00"/>
    <s v="Second Class"/>
    <x v="90"/>
    <s v="Cassandra Brandow"/>
    <x v="0"/>
    <s v="United States"/>
    <s v="Waco"/>
    <x v="5"/>
    <n v="76706"/>
    <x v="2"/>
    <s v="OFF-AR-10003087"/>
    <x v="1"/>
    <x v="6"/>
    <s v="Staples"/>
    <n v="7.120000000000001"/>
    <n v="5"/>
    <n v="0.2"/>
    <n v="0.71199999999999974"/>
  </r>
  <r>
    <n v="6569"/>
    <x v="3265"/>
    <x v="2"/>
    <x v="891"/>
    <d v="2011-04-22T00:00:00"/>
    <s v="Standard Class"/>
    <x v="27"/>
    <s v="Kunst Miller"/>
    <x v="0"/>
    <s v="United States"/>
    <s v="Houston"/>
    <x v="5"/>
    <n v="77095"/>
    <x v="2"/>
    <s v="OFF-AR-10001868"/>
    <x v="1"/>
    <x v="6"/>
    <s v="Prang Dustless Chalk Sticks"/>
    <n v="2.6880000000000002"/>
    <n v="2"/>
    <n v="0.2"/>
    <n v="1.008"/>
  </r>
  <r>
    <n v="6570"/>
    <x v="3265"/>
    <x v="2"/>
    <x v="891"/>
    <d v="2011-04-22T00:00:00"/>
    <s v="Standard Class"/>
    <x v="27"/>
    <s v="Kunst Miller"/>
    <x v="0"/>
    <s v="United States"/>
    <s v="Houston"/>
    <x v="5"/>
    <n v="77095"/>
    <x v="2"/>
    <s v="FUR-CH-10002602"/>
    <x v="0"/>
    <x v="1"/>
    <s v="DMI Arturo Collection Mission-style Design Wood Chair"/>
    <n v="317.05799999999999"/>
    <n v="3"/>
    <n v="0.3"/>
    <n v="-18.117599999999996"/>
  </r>
  <r>
    <n v="6571"/>
    <x v="3265"/>
    <x v="2"/>
    <x v="891"/>
    <d v="2011-04-22T00:00:00"/>
    <s v="Standard Class"/>
    <x v="27"/>
    <s v="Kunst Miller"/>
    <x v="0"/>
    <s v="United States"/>
    <s v="Houston"/>
    <x v="5"/>
    <n v="77095"/>
    <x v="2"/>
    <s v="OFF-EN-10000056"/>
    <x v="1"/>
    <x v="12"/>
    <s v="Cameo Buff Policy Envelopes"/>
    <n v="149.352"/>
    <n v="3"/>
    <n v="0.2"/>
    <n v="50.40629999999998"/>
  </r>
  <r>
    <n v="6572"/>
    <x v="3265"/>
    <x v="2"/>
    <x v="891"/>
    <d v="2011-04-22T00:00:00"/>
    <s v="Standard Class"/>
    <x v="27"/>
    <s v="Kunst Miller"/>
    <x v="0"/>
    <s v="United States"/>
    <s v="Houston"/>
    <x v="5"/>
    <n v="77095"/>
    <x v="2"/>
    <s v="TEC-AC-10000474"/>
    <x v="2"/>
    <x v="11"/>
    <s v="Kensington Expert Mouse Optical USB Trackball for PC or Mac"/>
    <n v="227.976"/>
    <n v="3"/>
    <n v="0.2"/>
    <n v="28.496999999999957"/>
  </r>
  <r>
    <n v="6573"/>
    <x v="3266"/>
    <x v="0"/>
    <x v="1120"/>
    <d v="2013-05-17T00:00:00"/>
    <s v="Standard Class"/>
    <x v="742"/>
    <s v="Roger Demir"/>
    <x v="0"/>
    <s v="United States"/>
    <s v="Seattle"/>
    <x v="4"/>
    <n v="98105"/>
    <x v="1"/>
    <s v="OFF-PA-10003971"/>
    <x v="1"/>
    <x v="10"/>
    <s v="Xerox 1965"/>
    <n v="11.96"/>
    <n v="2"/>
    <n v="0"/>
    <n v="5.8604000000000003"/>
  </r>
  <r>
    <n v="6574"/>
    <x v="3267"/>
    <x v="0"/>
    <x v="881"/>
    <d v="2013-12-01T00:00:00"/>
    <s v="Standard Class"/>
    <x v="771"/>
    <s v="Barry Pond"/>
    <x v="1"/>
    <s v="United States"/>
    <s v="Plainfield"/>
    <x v="30"/>
    <n v="7060"/>
    <x v="3"/>
    <s v="OFF-ST-10000689"/>
    <x v="1"/>
    <x v="4"/>
    <s v="Fellowes Strictly Business Drawer File, Letter/Legal Size"/>
    <n v="563.4"/>
    <n v="4"/>
    <n v="0"/>
    <n v="67.608000000000004"/>
  </r>
  <r>
    <n v="6575"/>
    <x v="3267"/>
    <x v="0"/>
    <x v="881"/>
    <d v="2013-12-01T00:00:00"/>
    <s v="Standard Class"/>
    <x v="771"/>
    <s v="Barry Pond"/>
    <x v="1"/>
    <s v="United States"/>
    <s v="Plainfield"/>
    <x v="30"/>
    <n v="7060"/>
    <x v="3"/>
    <s v="TEC-MA-10004255"/>
    <x v="2"/>
    <x v="15"/>
    <s v="Konica Minolta magicolor 1690MF Multifunction Printer"/>
    <n v="319.92"/>
    <n v="8"/>
    <n v="0"/>
    <n v="118.37040000000002"/>
  </r>
  <r>
    <n v="6576"/>
    <x v="3268"/>
    <x v="3"/>
    <x v="448"/>
    <d v="2014-03-09T00:00:00"/>
    <s v="Standard Class"/>
    <x v="719"/>
    <s v="Ed Jacobs"/>
    <x v="0"/>
    <s v="United States"/>
    <s v="Los Angeles"/>
    <x v="1"/>
    <n v="90008"/>
    <x v="1"/>
    <s v="TEC-AC-10000990"/>
    <x v="2"/>
    <x v="11"/>
    <s v="Imation Bio 2GB USB Flash Drive Imation Corp"/>
    <n v="1049.44"/>
    <n v="8"/>
    <n v="0"/>
    <n v="440.76480000000004"/>
  </r>
  <r>
    <n v="6577"/>
    <x v="3268"/>
    <x v="3"/>
    <x v="448"/>
    <d v="2014-03-09T00:00:00"/>
    <s v="Standard Class"/>
    <x v="719"/>
    <s v="Ed Jacobs"/>
    <x v="0"/>
    <s v="United States"/>
    <s v="Los Angeles"/>
    <x v="1"/>
    <n v="90008"/>
    <x v="1"/>
    <s v="FUR-CH-10003968"/>
    <x v="0"/>
    <x v="1"/>
    <s v="Novimex Turbo Task Chair"/>
    <n v="170.35200000000003"/>
    <n v="3"/>
    <n v="0.2"/>
    <n v="-17.035200000000003"/>
  </r>
  <r>
    <n v="6578"/>
    <x v="3269"/>
    <x v="1"/>
    <x v="401"/>
    <d v="2012-12-11T00:00:00"/>
    <s v="Second Class"/>
    <x v="197"/>
    <s v="Rose O'Brian"/>
    <x v="0"/>
    <s v="United States"/>
    <s v="Arlington"/>
    <x v="17"/>
    <n v="22204"/>
    <x v="0"/>
    <s v="TEC-PH-10001615"/>
    <x v="2"/>
    <x v="7"/>
    <s v="AT&amp;T CL82213"/>
    <n v="173.94"/>
    <n v="6"/>
    <n v="0"/>
    <n v="50.442599999999977"/>
  </r>
  <r>
    <n v="6579"/>
    <x v="3270"/>
    <x v="2"/>
    <x v="55"/>
    <d v="2011-08-30T00:00:00"/>
    <s v="Standard Class"/>
    <x v="596"/>
    <s v="Mitch Webber"/>
    <x v="0"/>
    <s v="United States"/>
    <s v="Seattle"/>
    <x v="4"/>
    <n v="98103"/>
    <x v="1"/>
    <s v="TEC-PH-10000895"/>
    <x v="2"/>
    <x v="7"/>
    <s v="Polycom VVX 310 VoIP phone"/>
    <n v="1007.9440000000002"/>
    <n v="7"/>
    <n v="0.2"/>
    <n v="75.595799999999997"/>
  </r>
  <r>
    <n v="6580"/>
    <x v="3271"/>
    <x v="0"/>
    <x v="332"/>
    <d v="2013-10-23T00:00:00"/>
    <s v="Same Day"/>
    <x v="652"/>
    <s v="MaryBeth Skach"/>
    <x v="0"/>
    <s v="United States"/>
    <s v="Seattle"/>
    <x v="4"/>
    <n v="98105"/>
    <x v="1"/>
    <s v="OFF-PA-10003001"/>
    <x v="1"/>
    <x v="10"/>
    <s v="Xerox 1986"/>
    <n v="6.68"/>
    <n v="1"/>
    <n v="0"/>
    <n v="3.2063999999999999"/>
  </r>
  <r>
    <n v="6581"/>
    <x v="3271"/>
    <x v="0"/>
    <x v="332"/>
    <d v="2013-10-23T00:00:00"/>
    <s v="Same Day"/>
    <x v="652"/>
    <s v="MaryBeth Skach"/>
    <x v="0"/>
    <s v="United States"/>
    <s v="Seattle"/>
    <x v="4"/>
    <n v="98105"/>
    <x v="1"/>
    <s v="OFF-AR-10002766"/>
    <x v="1"/>
    <x v="6"/>
    <s v="Prang Drawing Pencil Set"/>
    <n v="8.34"/>
    <n v="3"/>
    <n v="0"/>
    <n v="2.2517999999999998"/>
  </r>
  <r>
    <n v="6582"/>
    <x v="3271"/>
    <x v="0"/>
    <x v="332"/>
    <d v="2013-10-23T00:00:00"/>
    <s v="Same Day"/>
    <x v="652"/>
    <s v="MaryBeth Skach"/>
    <x v="0"/>
    <s v="United States"/>
    <s v="Seattle"/>
    <x v="4"/>
    <n v="98105"/>
    <x v="1"/>
    <s v="FUR-FU-10003095"/>
    <x v="0"/>
    <x v="5"/>
    <s v="Linden 12&quot; Wall Clock With Oak Frame"/>
    <n v="101.94"/>
    <n v="3"/>
    <n v="0"/>
    <n v="30.581999999999987"/>
  </r>
  <r>
    <n v="6583"/>
    <x v="3272"/>
    <x v="0"/>
    <x v="1121"/>
    <d v="2013-08-12T00:00:00"/>
    <s v="Standard Class"/>
    <x v="61"/>
    <s v="Dorothy Wardle"/>
    <x v="1"/>
    <s v="United States"/>
    <s v="Edmonds"/>
    <x v="4"/>
    <n v="98026"/>
    <x v="1"/>
    <s v="TEC-AC-10003610"/>
    <x v="2"/>
    <x v="11"/>
    <s v="Logitech Illuminated - Keyboard"/>
    <n v="179.97"/>
    <n v="3"/>
    <n v="0"/>
    <n v="86.385600000000011"/>
  </r>
  <r>
    <n v="6584"/>
    <x v="3273"/>
    <x v="3"/>
    <x v="246"/>
    <d v="2014-07-28T00:00:00"/>
    <s v="Standard Class"/>
    <x v="562"/>
    <s v="Anne McFarland"/>
    <x v="0"/>
    <s v="United States"/>
    <s v="Salem"/>
    <x v="17"/>
    <n v="24153"/>
    <x v="0"/>
    <s v="OFF-AR-10003727"/>
    <x v="1"/>
    <x v="6"/>
    <s v="Berol Giant Pencil Sharpener"/>
    <n v="101.94"/>
    <n v="6"/>
    <n v="0"/>
    <n v="29.562599999999986"/>
  </r>
  <r>
    <n v="6585"/>
    <x v="3273"/>
    <x v="3"/>
    <x v="246"/>
    <d v="2014-07-28T00:00:00"/>
    <s v="Standard Class"/>
    <x v="562"/>
    <s v="Anne McFarland"/>
    <x v="0"/>
    <s v="United States"/>
    <s v="Salem"/>
    <x v="17"/>
    <n v="24153"/>
    <x v="0"/>
    <s v="TEC-PH-10002660"/>
    <x v="2"/>
    <x v="7"/>
    <s v="Nortel Networks T7316 E Nt8 B27"/>
    <n v="271.95999999999998"/>
    <n v="4"/>
    <n v="0"/>
    <n v="67.990000000000009"/>
  </r>
  <r>
    <n v="6586"/>
    <x v="3273"/>
    <x v="3"/>
    <x v="246"/>
    <d v="2014-07-28T00:00:00"/>
    <s v="Standard Class"/>
    <x v="562"/>
    <s v="Anne McFarland"/>
    <x v="0"/>
    <s v="United States"/>
    <s v="Salem"/>
    <x v="17"/>
    <n v="24153"/>
    <x v="0"/>
    <s v="FUR-FU-10003274"/>
    <x v="0"/>
    <x v="5"/>
    <s v="Regeneration Desk Collection"/>
    <n v="8.8000000000000007"/>
    <n v="5"/>
    <n v="0"/>
    <n v="3.8720000000000003"/>
  </r>
  <r>
    <n v="6587"/>
    <x v="3273"/>
    <x v="3"/>
    <x v="246"/>
    <d v="2014-07-28T00:00:00"/>
    <s v="Standard Class"/>
    <x v="562"/>
    <s v="Anne McFarland"/>
    <x v="0"/>
    <s v="United States"/>
    <s v="Salem"/>
    <x v="17"/>
    <n v="24153"/>
    <x v="0"/>
    <s v="OFF-AR-10003829"/>
    <x v="1"/>
    <x v="6"/>
    <s v="Newell 35"/>
    <n v="19.68"/>
    <n v="6"/>
    <n v="0"/>
    <n v="5.7071999999999976"/>
  </r>
  <r>
    <n v="6588"/>
    <x v="3273"/>
    <x v="3"/>
    <x v="246"/>
    <d v="2014-07-28T00:00:00"/>
    <s v="Standard Class"/>
    <x v="562"/>
    <s v="Anne McFarland"/>
    <x v="0"/>
    <s v="United States"/>
    <s v="Salem"/>
    <x v="17"/>
    <n v="24153"/>
    <x v="0"/>
    <s v="FUR-BO-10003441"/>
    <x v="0"/>
    <x v="0"/>
    <s v="Bush Westfield Collection Bookcases, Fully Assembled"/>
    <n v="302.94"/>
    <n v="3"/>
    <n v="0"/>
    <n v="69.67619999999998"/>
  </r>
  <r>
    <n v="6589"/>
    <x v="3273"/>
    <x v="3"/>
    <x v="246"/>
    <d v="2014-07-28T00:00:00"/>
    <s v="Standard Class"/>
    <x v="562"/>
    <s v="Anne McFarland"/>
    <x v="0"/>
    <s v="United States"/>
    <s v="Salem"/>
    <x v="17"/>
    <n v="24153"/>
    <x v="0"/>
    <s v="OFF-BI-10003355"/>
    <x v="1"/>
    <x v="8"/>
    <s v="Cardinal Holdit Business Card Pockets"/>
    <n v="14.940000000000001"/>
    <n v="3"/>
    <n v="0"/>
    <n v="7.1712000000000007"/>
  </r>
  <r>
    <n v="6590"/>
    <x v="3273"/>
    <x v="3"/>
    <x v="246"/>
    <d v="2014-07-28T00:00:00"/>
    <s v="Standard Class"/>
    <x v="562"/>
    <s v="Anne McFarland"/>
    <x v="0"/>
    <s v="United States"/>
    <s v="Salem"/>
    <x v="17"/>
    <n v="24153"/>
    <x v="0"/>
    <s v="OFF-SU-10003505"/>
    <x v="1"/>
    <x v="14"/>
    <s v="Premier Electric Letter Opener"/>
    <n v="231.72"/>
    <n v="2"/>
    <n v="0"/>
    <n v="11.585999999999984"/>
  </r>
  <r>
    <n v="6591"/>
    <x v="3274"/>
    <x v="2"/>
    <x v="893"/>
    <d v="2011-03-26T00:00:00"/>
    <s v="First Class"/>
    <x v="696"/>
    <s v="Bruce Geld"/>
    <x v="0"/>
    <s v="United States"/>
    <s v="Delray Beach"/>
    <x v="2"/>
    <n v="33445"/>
    <x v="0"/>
    <s v="OFF-LA-10004484"/>
    <x v="1"/>
    <x v="2"/>
    <s v="Avery 476"/>
    <n v="9.9120000000000008"/>
    <n v="3"/>
    <n v="0.2"/>
    <n v="3.2213999999999996"/>
  </r>
  <r>
    <n v="6592"/>
    <x v="3275"/>
    <x v="1"/>
    <x v="28"/>
    <d v="2012-05-06T00:00:00"/>
    <s v="Standard Class"/>
    <x v="10"/>
    <s v="Ken Black"/>
    <x v="1"/>
    <s v="United States"/>
    <s v="San Francisco"/>
    <x v="1"/>
    <n v="94110"/>
    <x v="1"/>
    <s v="OFF-AR-10000658"/>
    <x v="1"/>
    <x v="6"/>
    <s v="Newell 324"/>
    <n v="34.650000000000006"/>
    <n v="3"/>
    <n v="0"/>
    <n v="9.702"/>
  </r>
  <r>
    <n v="6593"/>
    <x v="3275"/>
    <x v="1"/>
    <x v="28"/>
    <d v="2012-05-06T00:00:00"/>
    <s v="Standard Class"/>
    <x v="10"/>
    <s v="Ken Black"/>
    <x v="1"/>
    <s v="United States"/>
    <s v="San Francisco"/>
    <x v="1"/>
    <n v="94110"/>
    <x v="1"/>
    <s v="TEC-PH-10000347"/>
    <x v="2"/>
    <x v="7"/>
    <s v="Cush Cases Heavy Duty Rugged Cover Case for Samsung Galaxy S5 - Purple"/>
    <n v="19.8"/>
    <n v="5"/>
    <n v="0.2"/>
    <n v="1.7324999999999999"/>
  </r>
  <r>
    <n v="6594"/>
    <x v="3276"/>
    <x v="0"/>
    <x v="900"/>
    <d v="2013-06-17T00:00:00"/>
    <s v="Second Class"/>
    <x v="218"/>
    <s v="Greg Tran"/>
    <x v="0"/>
    <s v="United States"/>
    <s v="New York City"/>
    <x v="15"/>
    <n v="10024"/>
    <x v="3"/>
    <s v="OFF-BI-10001989"/>
    <x v="1"/>
    <x v="8"/>
    <s v="Premium Transparent Presentation Covers by GBC"/>
    <n v="33.568000000000005"/>
    <n v="2"/>
    <n v="0.2"/>
    <n v="11.748799999999997"/>
  </r>
  <r>
    <n v="6595"/>
    <x v="3277"/>
    <x v="1"/>
    <x v="124"/>
    <d v="2012-05-11T00:00:00"/>
    <s v="Standard Class"/>
    <x v="458"/>
    <s v="Stuart Van"/>
    <x v="1"/>
    <s v="United States"/>
    <s v="Indianapolis"/>
    <x v="14"/>
    <n v="46203"/>
    <x v="2"/>
    <s v="OFF-AR-10001897"/>
    <x v="1"/>
    <x v="6"/>
    <s v="Model L Table or Wall-Mount Pencil Sharpener"/>
    <n v="125.92999999999999"/>
    <n v="7"/>
    <n v="0"/>
    <n v="35.260400000000004"/>
  </r>
  <r>
    <n v="6596"/>
    <x v="3278"/>
    <x v="3"/>
    <x v="756"/>
    <d v="2014-04-27T00:00:00"/>
    <s v="First Class"/>
    <x v="55"/>
    <s v="Greg Guthrie"/>
    <x v="1"/>
    <s v="United States"/>
    <s v="Columbus"/>
    <x v="24"/>
    <n v="43229"/>
    <x v="3"/>
    <s v="OFF-BI-10000285"/>
    <x v="1"/>
    <x v="8"/>
    <s v="XtraLife ClearVue Slant-D Ring Binders by Cardinal"/>
    <n v="11.760000000000002"/>
    <n v="5"/>
    <n v="0.7"/>
    <n v="-7.8399999999999963"/>
  </r>
  <r>
    <n v="6597"/>
    <x v="3278"/>
    <x v="3"/>
    <x v="756"/>
    <d v="2014-04-27T00:00:00"/>
    <s v="First Class"/>
    <x v="55"/>
    <s v="Greg Guthrie"/>
    <x v="1"/>
    <s v="United States"/>
    <s v="Columbus"/>
    <x v="24"/>
    <n v="43229"/>
    <x v="3"/>
    <s v="OFF-PA-10001804"/>
    <x v="1"/>
    <x v="10"/>
    <s v="Xerox 195"/>
    <n v="5.3440000000000003"/>
    <n v="1"/>
    <n v="0.2"/>
    <n v="1.8703999999999998"/>
  </r>
  <r>
    <n v="6598"/>
    <x v="3279"/>
    <x v="2"/>
    <x v="571"/>
    <d v="2011-06-12T00:00:00"/>
    <s v="Standard Class"/>
    <x v="647"/>
    <s v="Stewart Visinsky"/>
    <x v="0"/>
    <s v="United States"/>
    <s v="Jacksonville"/>
    <x v="2"/>
    <n v="32216"/>
    <x v="0"/>
    <s v="OFF-BI-10002557"/>
    <x v="1"/>
    <x v="8"/>
    <s v="Presstex Flexible Ring Binders"/>
    <n v="1.3650000000000002"/>
    <n v="1"/>
    <n v="0.7"/>
    <n v="-0.9099999999999997"/>
  </r>
  <r>
    <n v="6599"/>
    <x v="3279"/>
    <x v="2"/>
    <x v="571"/>
    <d v="2011-06-12T00:00:00"/>
    <s v="Standard Class"/>
    <x v="647"/>
    <s v="Stewart Visinsky"/>
    <x v="0"/>
    <s v="United States"/>
    <s v="Jacksonville"/>
    <x v="2"/>
    <n v="32216"/>
    <x v="0"/>
    <s v="OFF-PA-10002319"/>
    <x v="1"/>
    <x v="10"/>
    <s v="Xerox 1944"/>
    <n v="62.015999999999998"/>
    <n v="2"/>
    <n v="0.2"/>
    <n v="22.480800000000002"/>
  </r>
  <r>
    <n v="6600"/>
    <x v="3280"/>
    <x v="2"/>
    <x v="266"/>
    <d v="2011-12-07T00:00:00"/>
    <s v="Standard Class"/>
    <x v="21"/>
    <s v="Odella Nelson"/>
    <x v="1"/>
    <s v="United States"/>
    <s v="Clinton"/>
    <x v="39"/>
    <n v="20735"/>
    <x v="3"/>
    <s v="FUR-FU-10003849"/>
    <x v="0"/>
    <x v="5"/>
    <s v="DAX Metal Frame, Desktop, Stepped-Edge"/>
    <n v="60.72"/>
    <n v="3"/>
    <n v="0"/>
    <n v="23.680799999999998"/>
  </r>
  <r>
    <n v="6601"/>
    <x v="3280"/>
    <x v="2"/>
    <x v="266"/>
    <d v="2011-12-07T00:00:00"/>
    <s v="Standard Class"/>
    <x v="21"/>
    <s v="Odella Nelson"/>
    <x v="1"/>
    <s v="United States"/>
    <s v="Clinton"/>
    <x v="39"/>
    <n v="20735"/>
    <x v="3"/>
    <s v="OFF-PA-10002923"/>
    <x v="1"/>
    <x v="10"/>
    <s v="Xerox 1942"/>
    <n v="146.82"/>
    <n v="3"/>
    <n v="0"/>
    <n v="73.41"/>
  </r>
  <r>
    <n v="6602"/>
    <x v="3280"/>
    <x v="2"/>
    <x v="266"/>
    <d v="2011-12-07T00:00:00"/>
    <s v="Standard Class"/>
    <x v="21"/>
    <s v="Odella Nelson"/>
    <x v="1"/>
    <s v="United States"/>
    <s v="Clinton"/>
    <x v="39"/>
    <n v="20735"/>
    <x v="3"/>
    <s v="FUR-CH-10004754"/>
    <x v="0"/>
    <x v="1"/>
    <s v="Global Stack Chair with Arms, Black"/>
    <n v="239.84"/>
    <n v="8"/>
    <n v="0"/>
    <n v="64.756799999999998"/>
  </r>
  <r>
    <n v="6603"/>
    <x v="3280"/>
    <x v="2"/>
    <x v="266"/>
    <d v="2011-12-07T00:00:00"/>
    <s v="Standard Class"/>
    <x v="21"/>
    <s v="Odella Nelson"/>
    <x v="1"/>
    <s v="United States"/>
    <s v="Clinton"/>
    <x v="39"/>
    <n v="20735"/>
    <x v="3"/>
    <s v="OFF-LA-10000634"/>
    <x v="1"/>
    <x v="2"/>
    <s v="Avery 509"/>
    <n v="15.66"/>
    <n v="6"/>
    <n v="0"/>
    <n v="7.2035999999999998"/>
  </r>
  <r>
    <n v="6604"/>
    <x v="3281"/>
    <x v="3"/>
    <x v="46"/>
    <d v="2014-06-21T00:00:00"/>
    <s v="First Class"/>
    <x v="362"/>
    <s v="Ryan Akin"/>
    <x v="0"/>
    <s v="United States"/>
    <s v="Commerce City"/>
    <x v="22"/>
    <n v="80022"/>
    <x v="1"/>
    <s v="OFF-ST-10001418"/>
    <x v="1"/>
    <x v="4"/>
    <s v="Carina Media Storage Towers in Natural &amp; Black"/>
    <n v="146.352"/>
    <n v="3"/>
    <n v="0.2"/>
    <n v="-32.929200000000002"/>
  </r>
  <r>
    <n v="6605"/>
    <x v="3282"/>
    <x v="0"/>
    <x v="439"/>
    <d v="2013-06-01T00:00:00"/>
    <s v="Standard Class"/>
    <x v="647"/>
    <s v="Stewart Visinsky"/>
    <x v="0"/>
    <s v="United States"/>
    <s v="Santa Ana"/>
    <x v="1"/>
    <n v="92704"/>
    <x v="1"/>
    <s v="OFF-FA-10003467"/>
    <x v="1"/>
    <x v="13"/>
    <s v="Alliance Big Bands Rubber Bands, 12/Pack"/>
    <n v="5.9399999999999995"/>
    <n v="3"/>
    <n v="0"/>
    <n v="0"/>
  </r>
  <r>
    <n v="6606"/>
    <x v="3282"/>
    <x v="0"/>
    <x v="439"/>
    <d v="2013-06-01T00:00:00"/>
    <s v="Standard Class"/>
    <x v="647"/>
    <s v="Stewart Visinsky"/>
    <x v="0"/>
    <s v="United States"/>
    <s v="Santa Ana"/>
    <x v="1"/>
    <n v="92704"/>
    <x v="1"/>
    <s v="OFF-PA-10001293"/>
    <x v="1"/>
    <x v="10"/>
    <s v="Xerox 1946"/>
    <n v="45.36"/>
    <n v="7"/>
    <n v="0"/>
    <n v="21.772800000000004"/>
  </r>
  <r>
    <n v="6607"/>
    <x v="3282"/>
    <x v="0"/>
    <x v="439"/>
    <d v="2013-06-01T00:00:00"/>
    <s v="Standard Class"/>
    <x v="647"/>
    <s v="Stewart Visinsky"/>
    <x v="0"/>
    <s v="United States"/>
    <s v="Santa Ana"/>
    <x v="1"/>
    <n v="92704"/>
    <x v="1"/>
    <s v="TEC-PH-10003885"/>
    <x v="2"/>
    <x v="7"/>
    <s v="Cisco SPA508G"/>
    <n v="211.16800000000001"/>
    <n v="4"/>
    <n v="0.2"/>
    <n v="23.756399999999985"/>
  </r>
  <r>
    <n v="6608"/>
    <x v="3282"/>
    <x v="0"/>
    <x v="439"/>
    <d v="2013-06-01T00:00:00"/>
    <s v="Standard Class"/>
    <x v="647"/>
    <s v="Stewart Visinsky"/>
    <x v="0"/>
    <s v="United States"/>
    <s v="Santa Ana"/>
    <x v="1"/>
    <n v="92704"/>
    <x v="1"/>
    <s v="FUR-CH-10004860"/>
    <x v="0"/>
    <x v="1"/>
    <s v="Global Low Back Tilter Chair"/>
    <n v="484.70400000000006"/>
    <n v="6"/>
    <n v="0.2"/>
    <n v="-84.823200000000071"/>
  </r>
  <r>
    <n v="6609"/>
    <x v="3282"/>
    <x v="0"/>
    <x v="439"/>
    <d v="2013-06-01T00:00:00"/>
    <s v="Standard Class"/>
    <x v="647"/>
    <s v="Stewart Visinsky"/>
    <x v="0"/>
    <s v="United States"/>
    <s v="Santa Ana"/>
    <x v="1"/>
    <n v="92704"/>
    <x v="1"/>
    <s v="TEC-MA-10002428"/>
    <x v="2"/>
    <x v="15"/>
    <s v="Fellowes Powershred HS-440 4-Sheet High Security Shredder"/>
    <n v="371.97600000000006"/>
    <n v="3"/>
    <n v="0.2"/>
    <n v="116.24249999999996"/>
  </r>
  <r>
    <n v="6610"/>
    <x v="3283"/>
    <x v="1"/>
    <x v="366"/>
    <d v="2012-03-10T00:00:00"/>
    <s v="Same Day"/>
    <x v="10"/>
    <s v="Ken Black"/>
    <x v="1"/>
    <s v="United States"/>
    <s v="Clinton"/>
    <x v="39"/>
    <n v="20735"/>
    <x v="3"/>
    <s v="OFF-ST-10002406"/>
    <x v="1"/>
    <x v="4"/>
    <s v="Pizazz Global Quick File"/>
    <n v="89.820000000000007"/>
    <n v="6"/>
    <n v="0"/>
    <n v="25.149600000000007"/>
  </r>
  <r>
    <n v="6611"/>
    <x v="3284"/>
    <x v="0"/>
    <x v="201"/>
    <d v="2013-10-23T00:00:00"/>
    <s v="First Class"/>
    <x v="122"/>
    <s v="Andrew Gjertsen"/>
    <x v="1"/>
    <s v="United States"/>
    <s v="Los Angeles"/>
    <x v="1"/>
    <n v="90049"/>
    <x v="1"/>
    <s v="OFF-BI-10004209"/>
    <x v="1"/>
    <x v="8"/>
    <s v="Fellowes Twister Kit, Gray/Clear, 3/pkg"/>
    <n v="19.295999999999999"/>
    <n v="3"/>
    <n v="0.2"/>
    <n v="6.0299999999999994"/>
  </r>
  <r>
    <n v="6612"/>
    <x v="3285"/>
    <x v="1"/>
    <x v="1122"/>
    <d v="2012-04-28T00:00:00"/>
    <s v="Standard Class"/>
    <x v="765"/>
    <s v="Juliana Krohn"/>
    <x v="0"/>
    <s v="United States"/>
    <s v="Louisville"/>
    <x v="0"/>
    <n v="40214"/>
    <x v="0"/>
    <s v="FUR-CH-10001891"/>
    <x v="0"/>
    <x v="1"/>
    <s v="Global Deluxe Office Fabric Chairs"/>
    <n v="191.96"/>
    <n v="2"/>
    <n v="0"/>
    <n v="51.829200000000014"/>
  </r>
  <r>
    <n v="6613"/>
    <x v="3285"/>
    <x v="1"/>
    <x v="1122"/>
    <d v="2012-04-28T00:00:00"/>
    <s v="Standard Class"/>
    <x v="765"/>
    <s v="Juliana Krohn"/>
    <x v="0"/>
    <s v="United States"/>
    <s v="Louisville"/>
    <x v="0"/>
    <n v="40214"/>
    <x v="0"/>
    <s v="OFF-BI-10002215"/>
    <x v="1"/>
    <x v="8"/>
    <s v="Wilson Jones Hanging View Binder, White, 1&quot;"/>
    <n v="21.299999999999997"/>
    <n v="3"/>
    <n v="0"/>
    <n v="9.7979999999999983"/>
  </r>
  <r>
    <n v="6614"/>
    <x v="3285"/>
    <x v="1"/>
    <x v="1122"/>
    <d v="2012-04-28T00:00:00"/>
    <s v="Standard Class"/>
    <x v="765"/>
    <s v="Juliana Krohn"/>
    <x v="0"/>
    <s v="United States"/>
    <s v="Louisville"/>
    <x v="0"/>
    <n v="40214"/>
    <x v="0"/>
    <s v="TEC-PH-10002103"/>
    <x v="2"/>
    <x v="7"/>
    <s v="Jabra SPEAK 410"/>
    <n v="469.95"/>
    <n v="5"/>
    <n v="0"/>
    <n v="131.58600000000001"/>
  </r>
  <r>
    <n v="6615"/>
    <x v="3285"/>
    <x v="1"/>
    <x v="1122"/>
    <d v="2012-04-28T00:00:00"/>
    <s v="Standard Class"/>
    <x v="765"/>
    <s v="Juliana Krohn"/>
    <x v="0"/>
    <s v="United States"/>
    <s v="Louisville"/>
    <x v="0"/>
    <n v="40214"/>
    <x v="0"/>
    <s v="FUR-FU-10003394"/>
    <x v="0"/>
    <x v="5"/>
    <s v="Tenex &quot;The Solids&quot; Textured Chair Mats"/>
    <n v="209.88"/>
    <n v="3"/>
    <n v="0"/>
    <n v="35.679599999999979"/>
  </r>
  <r>
    <n v="6616"/>
    <x v="3286"/>
    <x v="0"/>
    <x v="26"/>
    <d v="2013-06-20T00:00:00"/>
    <s v="First Class"/>
    <x v="16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x v="160"/>
    <s v="Mike Vittorini"/>
    <x v="0"/>
    <s v="United States"/>
    <s v="Los Angeles"/>
    <x v="1"/>
    <n v="90045"/>
    <x v="1"/>
    <s v="OFF-LA-10000081"/>
    <x v="1"/>
    <x v="2"/>
    <s v="Avery 496"/>
    <n v="22.5"/>
    <n v="6"/>
    <n v="0"/>
    <n v="10.799999999999999"/>
  </r>
  <r>
    <n v="6618"/>
    <x v="3286"/>
    <x v="0"/>
    <x v="26"/>
    <d v="2013-06-20T00:00:00"/>
    <s v="First Class"/>
    <x v="160"/>
    <s v="Mike Vittorini"/>
    <x v="0"/>
    <s v="United States"/>
    <s v="Los Angeles"/>
    <x v="1"/>
    <n v="90045"/>
    <x v="1"/>
    <s v="OFF-PA-10001497"/>
    <x v="1"/>
    <x v="10"/>
    <s v="Xerox 1914"/>
    <n v="219.84"/>
    <n v="4"/>
    <n v="0"/>
    <n v="107.7216"/>
  </r>
  <r>
    <n v="6619"/>
    <x v="3287"/>
    <x v="3"/>
    <x v="1123"/>
    <d v="2014-01-19T00:00:00"/>
    <s v="Second Class"/>
    <x v="434"/>
    <s v="Cathy Prescott"/>
    <x v="1"/>
    <s v="United States"/>
    <s v="Springfield"/>
    <x v="25"/>
    <n v="65807"/>
    <x v="2"/>
    <s v="OFF-PA-10004983"/>
    <x v="1"/>
    <x v="10"/>
    <s v="Xerox 23"/>
    <n v="32.400000000000006"/>
    <n v="5"/>
    <n v="0"/>
    <n v="15.552000000000001"/>
  </r>
  <r>
    <n v="6620"/>
    <x v="3287"/>
    <x v="3"/>
    <x v="1123"/>
    <d v="2014-01-19T00:00:00"/>
    <s v="Second Class"/>
    <x v="434"/>
    <s v="Cathy Prescott"/>
    <x v="1"/>
    <s v="United States"/>
    <s v="Springfield"/>
    <x v="25"/>
    <n v="65807"/>
    <x v="2"/>
    <s v="OFF-AR-10004010"/>
    <x v="1"/>
    <x v="6"/>
    <s v="Hunt Boston Vacuum Mount KS Pencil Sharpener"/>
    <n v="209.94"/>
    <n v="6"/>
    <n v="0"/>
    <n v="54.584400000000002"/>
  </r>
  <r>
    <n v="6621"/>
    <x v="3287"/>
    <x v="3"/>
    <x v="1123"/>
    <d v="2014-01-19T00:00:00"/>
    <s v="Second Class"/>
    <x v="434"/>
    <s v="Cathy Prescott"/>
    <x v="1"/>
    <s v="United States"/>
    <s v="Springfield"/>
    <x v="25"/>
    <n v="65807"/>
    <x v="2"/>
    <s v="OFF-SU-10002881"/>
    <x v="1"/>
    <x v="14"/>
    <s v="Martin Yale Chadless Opener Electric Letter Opener"/>
    <n v="4164.0499999999993"/>
    <n v="5"/>
    <n v="0"/>
    <n v="83.281000000000063"/>
  </r>
  <r>
    <n v="6622"/>
    <x v="3287"/>
    <x v="3"/>
    <x v="1123"/>
    <d v="2014-01-19T00:00:00"/>
    <s v="Second Class"/>
    <x v="434"/>
    <s v="Cathy Prescott"/>
    <x v="1"/>
    <s v="United States"/>
    <s v="Springfield"/>
    <x v="25"/>
    <n v="65807"/>
    <x v="2"/>
    <s v="FUR-BO-10001608"/>
    <x v="0"/>
    <x v="0"/>
    <s v="Hon Metal Bookcases, Black"/>
    <n v="212.94"/>
    <n v="3"/>
    <n v="0"/>
    <n v="53.235000000000014"/>
  </r>
  <r>
    <n v="6623"/>
    <x v="3288"/>
    <x v="2"/>
    <x v="1124"/>
    <d v="2011-09-09T00:00:00"/>
    <s v="First Class"/>
    <x v="778"/>
    <s v="Victoria Pisteka"/>
    <x v="1"/>
    <s v="United States"/>
    <s v="San Francisco"/>
    <x v="1"/>
    <n v="94109"/>
    <x v="1"/>
    <s v="FUR-FU-10001487"/>
    <x v="0"/>
    <x v="5"/>
    <s v="Eldon Expressions Wood and Plastic Desk Accessories, Cherry Wood"/>
    <n v="41.88"/>
    <n v="6"/>
    <n v="0"/>
    <n v="12.145199999999997"/>
  </r>
  <r>
    <n v="6624"/>
    <x v="3288"/>
    <x v="2"/>
    <x v="1124"/>
    <d v="2011-09-09T00:00:00"/>
    <s v="First Class"/>
    <x v="778"/>
    <s v="Victoria Pisteka"/>
    <x v="1"/>
    <s v="United States"/>
    <s v="San Francisco"/>
    <x v="1"/>
    <n v="94109"/>
    <x v="1"/>
    <s v="OFF-LA-10001934"/>
    <x v="1"/>
    <x v="2"/>
    <s v="Avery 516"/>
    <n v="58.48"/>
    <n v="8"/>
    <n v="0"/>
    <n v="27.485599999999998"/>
  </r>
  <r>
    <n v="6625"/>
    <x v="3289"/>
    <x v="1"/>
    <x v="1125"/>
    <d v="2012-01-23T00:00:00"/>
    <s v="Standard Class"/>
    <x v="400"/>
    <s v="Paul MacIntyre"/>
    <x v="0"/>
    <s v="United States"/>
    <s v="Texas City"/>
    <x v="5"/>
    <n v="77590"/>
    <x v="2"/>
    <s v="FUR-TA-10002855"/>
    <x v="0"/>
    <x v="3"/>
    <s v="Bevis Round Conference Table Top &amp; Single Column Base"/>
    <n v="102.438"/>
    <n v="1"/>
    <n v="0.3"/>
    <n v="-13.170600000000007"/>
  </r>
  <r>
    <n v="6626"/>
    <x v="3289"/>
    <x v="1"/>
    <x v="1125"/>
    <d v="2012-01-23T00:00:00"/>
    <s v="Standard Class"/>
    <x v="400"/>
    <s v="Paul MacIntyre"/>
    <x v="0"/>
    <s v="United States"/>
    <s v="Texas City"/>
    <x v="5"/>
    <n v="77590"/>
    <x v="2"/>
    <s v="FUR-CH-10004875"/>
    <x v="0"/>
    <x v="1"/>
    <s v="Harbour Creations 67200 Series Stacking Chairs"/>
    <n v="199.304"/>
    <n v="4"/>
    <n v="0.3"/>
    <n v="-8.5416000000000025"/>
  </r>
  <r>
    <n v="6627"/>
    <x v="3290"/>
    <x v="2"/>
    <x v="637"/>
    <d v="2011-12-21T00:00:00"/>
    <s v="Standard Class"/>
    <x v="483"/>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x v="552"/>
    <s v="Erica Hackney"/>
    <x v="0"/>
    <s v="United States"/>
    <s v="Bellevue"/>
    <x v="4"/>
    <n v="98006"/>
    <x v="1"/>
    <s v="OFF-PA-10003177"/>
    <x v="1"/>
    <x v="10"/>
    <s v="Xerox 1999"/>
    <n v="12.96"/>
    <n v="2"/>
    <n v="0"/>
    <n v="6.2208000000000006"/>
  </r>
  <r>
    <n v="6629"/>
    <x v="3292"/>
    <x v="1"/>
    <x v="444"/>
    <d v="2012-09-22T00:00:00"/>
    <s v="Second Class"/>
    <x v="543"/>
    <s v="Giulietta Weimer"/>
    <x v="0"/>
    <s v="United States"/>
    <s v="New York City"/>
    <x v="15"/>
    <n v="10024"/>
    <x v="3"/>
    <s v="TEC-PH-10000011"/>
    <x v="2"/>
    <x v="7"/>
    <s v="PureGear Roll-On Screen Protector"/>
    <n v="279.85999999999996"/>
    <n v="14"/>
    <n v="0"/>
    <n v="134.33279999999996"/>
  </r>
  <r>
    <n v="6630"/>
    <x v="3293"/>
    <x v="1"/>
    <x v="653"/>
    <d v="2012-10-06T00:00:00"/>
    <s v="Standard Class"/>
    <x v="472"/>
    <s v="Nora Pelletier"/>
    <x v="2"/>
    <s v="United States"/>
    <s v="Wilson"/>
    <x v="3"/>
    <n v="27893"/>
    <x v="0"/>
    <s v="OFF-BI-10001757"/>
    <x v="1"/>
    <x v="8"/>
    <s v="Pressboard Hanging Data Binders for Unburst Sheets"/>
    <n v="7.3800000000000008"/>
    <n v="5"/>
    <n v="0.7"/>
    <n v="-5.4120000000000008"/>
  </r>
  <r>
    <n v="6631"/>
    <x v="3294"/>
    <x v="0"/>
    <x v="591"/>
    <d v="2013-12-31T00:00:00"/>
    <s v="Standard Class"/>
    <x v="555"/>
    <s v="Joe Elijah"/>
    <x v="0"/>
    <s v="United States"/>
    <s v="Seattle"/>
    <x v="4"/>
    <n v="98115"/>
    <x v="1"/>
    <s v="FUR-CH-10000847"/>
    <x v="0"/>
    <x v="1"/>
    <s v="Global Executive Mid-Back Manager's Chair"/>
    <n v="698.35200000000009"/>
    <n v="3"/>
    <n v="0.2"/>
    <n v="52.376399999999961"/>
  </r>
  <r>
    <n v="6632"/>
    <x v="3294"/>
    <x v="0"/>
    <x v="591"/>
    <d v="2013-12-31T00:00:00"/>
    <s v="Standard Class"/>
    <x v="555"/>
    <s v="Joe Elijah"/>
    <x v="0"/>
    <s v="United States"/>
    <s v="Seattle"/>
    <x v="4"/>
    <n v="98115"/>
    <x v="1"/>
    <s v="FUR-TA-10001307"/>
    <x v="0"/>
    <x v="3"/>
    <s v="SAFCO PlanMaster Heigh-Adjustable Drafting Table Base, 43w x 30d x 30-37h, Black"/>
    <n v="1747.25"/>
    <n v="5"/>
    <n v="0"/>
    <n v="629.01"/>
  </r>
  <r>
    <n v="6633"/>
    <x v="3295"/>
    <x v="0"/>
    <x v="715"/>
    <d v="2013-05-09T00:00:00"/>
    <s v="Second Class"/>
    <x v="534"/>
    <s v="Brad Eason"/>
    <x v="2"/>
    <s v="United States"/>
    <s v="Springfield"/>
    <x v="25"/>
    <n v="65807"/>
    <x v="2"/>
    <s v="OFF-AP-10001205"/>
    <x v="1"/>
    <x v="9"/>
    <s v="Belkin 5 Outlet SurgeMaster Power Centers"/>
    <n v="54.48"/>
    <n v="1"/>
    <n v="0"/>
    <n v="15.254400000000004"/>
  </r>
  <r>
    <n v="6634"/>
    <x v="3296"/>
    <x v="0"/>
    <x v="1057"/>
    <d v="2013-10-25T00:00:00"/>
    <s v="Same Day"/>
    <x v="196"/>
    <s v="Sonia Sunley"/>
    <x v="0"/>
    <s v="United States"/>
    <s v="San Francisco"/>
    <x v="1"/>
    <n v="94109"/>
    <x v="1"/>
    <s v="TEC-AC-10001838"/>
    <x v="2"/>
    <x v="11"/>
    <s v="Razer Tiamat Over Ear 7.1 Surround Sound PC Gaming Headset"/>
    <n v="199.99"/>
    <n v="1"/>
    <n v="0"/>
    <n v="85.995700000000014"/>
  </r>
  <r>
    <n v="6635"/>
    <x v="3297"/>
    <x v="3"/>
    <x v="636"/>
    <d v="2014-05-07T00:00:00"/>
    <s v="Same Day"/>
    <x v="469"/>
    <s v="Mick Brown"/>
    <x v="0"/>
    <s v="United States"/>
    <s v="Charlotte"/>
    <x v="3"/>
    <n v="28205"/>
    <x v="0"/>
    <s v="OFF-BI-10003982"/>
    <x v="1"/>
    <x v="8"/>
    <s v="Wilson Jones Century Plastic Molded Ring Binders"/>
    <n v="68.541000000000011"/>
    <n v="11"/>
    <n v="0.7"/>
    <n v="-52.548099999999991"/>
  </r>
  <r>
    <n v="6636"/>
    <x v="3297"/>
    <x v="3"/>
    <x v="636"/>
    <d v="2014-05-07T00:00:00"/>
    <s v="Same Day"/>
    <x v="469"/>
    <s v="Mick Brown"/>
    <x v="0"/>
    <s v="United States"/>
    <s v="Charlotte"/>
    <x v="3"/>
    <n v="28205"/>
    <x v="0"/>
    <s v="TEC-PH-10004977"/>
    <x v="2"/>
    <x v="7"/>
    <s v="GE 30524EE4"/>
    <n v="627.16800000000012"/>
    <n v="4"/>
    <n v="0.2"/>
    <n v="70.55639999999994"/>
  </r>
  <r>
    <n v="6637"/>
    <x v="3297"/>
    <x v="3"/>
    <x v="636"/>
    <d v="2014-05-07T00:00:00"/>
    <s v="Same Day"/>
    <x v="469"/>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x v="261"/>
    <s v="Resi Pölking"/>
    <x v="0"/>
    <s v="United States"/>
    <s v="New York City"/>
    <x v="15"/>
    <n v="10011"/>
    <x v="3"/>
    <s v="OFF-AR-10001573"/>
    <x v="1"/>
    <x v="6"/>
    <s v="American Pencil"/>
    <n v="6.99"/>
    <n v="3"/>
    <n v="0"/>
    <n v="2.027099999999999"/>
  </r>
  <r>
    <n v="6639"/>
    <x v="3298"/>
    <x v="3"/>
    <x v="344"/>
    <d v="2014-12-01T00:00:00"/>
    <s v="Second Class"/>
    <x v="261"/>
    <s v="Resi Pölking"/>
    <x v="0"/>
    <s v="United States"/>
    <s v="New York City"/>
    <x v="15"/>
    <n v="10011"/>
    <x v="3"/>
    <s v="OFF-BI-10001196"/>
    <x v="1"/>
    <x v="8"/>
    <s v="Avery Flip-Chart Easel Binder, Black"/>
    <n v="107.42400000000001"/>
    <n v="6"/>
    <n v="0.2"/>
    <n v="36.255599999999994"/>
  </r>
  <r>
    <n v="6640"/>
    <x v="3299"/>
    <x v="2"/>
    <x v="656"/>
    <d v="2011-11-02T00:00:00"/>
    <s v="Second Class"/>
    <x v="321"/>
    <s v="Anthony Jacobs"/>
    <x v="1"/>
    <s v="United States"/>
    <s v="Lorain"/>
    <x v="24"/>
    <n v="44052"/>
    <x v="3"/>
    <s v="FUR-TA-10003954"/>
    <x v="0"/>
    <x v="3"/>
    <s v="Hon 94000 Series Round Tables"/>
    <n v="1421.664"/>
    <n v="8"/>
    <n v="0.4"/>
    <n v="-734.52639999999997"/>
  </r>
  <r>
    <n v="6641"/>
    <x v="3300"/>
    <x v="3"/>
    <x v="485"/>
    <d v="2014-08-10T00:00:00"/>
    <s v="Standard Class"/>
    <x v="22"/>
    <s v="Patrick O'Donnell"/>
    <x v="0"/>
    <s v="United States"/>
    <s v="Indianapolis"/>
    <x v="14"/>
    <n v="46203"/>
    <x v="2"/>
    <s v="OFF-BI-10001989"/>
    <x v="1"/>
    <x v="8"/>
    <s v="Premium Transparent Presentation Covers by GBC"/>
    <n v="125.88"/>
    <n v="6"/>
    <n v="0"/>
    <n v="60.422399999999996"/>
  </r>
  <r>
    <n v="6642"/>
    <x v="3300"/>
    <x v="3"/>
    <x v="485"/>
    <d v="2014-08-10T00:00:00"/>
    <s v="Standard Class"/>
    <x v="22"/>
    <s v="Patrick O'Donnell"/>
    <x v="0"/>
    <s v="United States"/>
    <s v="Indianapolis"/>
    <x v="14"/>
    <n v="46203"/>
    <x v="2"/>
    <s v="TEC-AC-10001714"/>
    <x v="2"/>
    <x v="11"/>
    <s v="Logitech MX Performance Wireless Mouse"/>
    <n v="79.78"/>
    <n v="2"/>
    <n v="0"/>
    <n v="29.518599999999999"/>
  </r>
  <r>
    <n v="6643"/>
    <x v="3300"/>
    <x v="3"/>
    <x v="485"/>
    <d v="2014-08-10T00:00:00"/>
    <s v="Standard Class"/>
    <x v="22"/>
    <s v="Patrick O'Donnell"/>
    <x v="0"/>
    <s v="United States"/>
    <s v="Indianapolis"/>
    <x v="14"/>
    <n v="46203"/>
    <x v="2"/>
    <s v="OFF-LA-10003498"/>
    <x v="1"/>
    <x v="2"/>
    <s v="Avery 475"/>
    <n v="133.20000000000002"/>
    <n v="9"/>
    <n v="0"/>
    <n v="66.600000000000009"/>
  </r>
  <r>
    <n v="6644"/>
    <x v="3301"/>
    <x v="1"/>
    <x v="544"/>
    <d v="2012-08-16T00:00:00"/>
    <s v="Standard Class"/>
    <x v="576"/>
    <s v="William Brown"/>
    <x v="0"/>
    <s v="United States"/>
    <s v="Redmond"/>
    <x v="21"/>
    <n v="97756"/>
    <x v="1"/>
    <s v="TEC-PH-10000576"/>
    <x v="2"/>
    <x v="7"/>
    <s v="AT&amp;T 1080 Corded phone"/>
    <n v="438.36800000000005"/>
    <n v="4"/>
    <n v="0.2"/>
    <n v="38.357200000000006"/>
  </r>
  <r>
    <n v="6645"/>
    <x v="3301"/>
    <x v="1"/>
    <x v="544"/>
    <d v="2012-08-16T00:00:00"/>
    <s v="Standard Class"/>
    <x v="576"/>
    <s v="William Brown"/>
    <x v="0"/>
    <s v="United States"/>
    <s v="Redmond"/>
    <x v="21"/>
    <n v="97756"/>
    <x v="1"/>
    <s v="TEC-PH-10004188"/>
    <x v="2"/>
    <x v="7"/>
    <s v="OtterBox Commuter Series Case - Samsung Galaxy S4"/>
    <n v="139.94400000000002"/>
    <n v="7"/>
    <n v="0.2"/>
    <n v="-31.487400000000001"/>
  </r>
  <r>
    <n v="6646"/>
    <x v="3301"/>
    <x v="1"/>
    <x v="544"/>
    <d v="2012-08-16T00:00:00"/>
    <s v="Standard Class"/>
    <x v="576"/>
    <s v="William Brown"/>
    <x v="0"/>
    <s v="United States"/>
    <s v="Redmond"/>
    <x v="21"/>
    <n v="97756"/>
    <x v="1"/>
    <s v="OFF-AP-10001469"/>
    <x v="1"/>
    <x v="9"/>
    <s v="Fellowes 8 Outlet Superior Workstation Surge Protector"/>
    <n v="133.47200000000001"/>
    <n v="4"/>
    <n v="0.2"/>
    <n v="15.015599999999985"/>
  </r>
  <r>
    <n v="6647"/>
    <x v="3302"/>
    <x v="0"/>
    <x v="272"/>
    <d v="2013-12-22T00:00:00"/>
    <s v="Standard Class"/>
    <x v="486"/>
    <s v="Mike Pelletier"/>
    <x v="2"/>
    <s v="United States"/>
    <s v="Springfield"/>
    <x v="21"/>
    <n v="97477"/>
    <x v="1"/>
    <s v="FUR-TA-10003473"/>
    <x v="0"/>
    <x v="3"/>
    <s v="Bretford Rectangular Conference Table Tops"/>
    <n v="564.19499999999994"/>
    <n v="3"/>
    <n v="0.5"/>
    <n v="-304.66529999999989"/>
  </r>
  <r>
    <n v="6648"/>
    <x v="3302"/>
    <x v="0"/>
    <x v="272"/>
    <d v="2013-12-22T00:00:00"/>
    <s v="Standard Class"/>
    <x v="486"/>
    <s v="Mike Pelletier"/>
    <x v="2"/>
    <s v="United States"/>
    <s v="Springfield"/>
    <x v="21"/>
    <n v="97477"/>
    <x v="1"/>
    <s v="OFF-AP-10001205"/>
    <x v="1"/>
    <x v="9"/>
    <s v="Belkin 5 Outlet SurgeMaster Power Centers"/>
    <n v="87.168000000000006"/>
    <n v="2"/>
    <n v="0.2"/>
    <n v="8.7168000000000063"/>
  </r>
  <r>
    <n v="6649"/>
    <x v="3303"/>
    <x v="3"/>
    <x v="565"/>
    <d v="2014-09-12T00:00:00"/>
    <s v="First Class"/>
    <x v="292"/>
    <s v="Barry Französisch"/>
    <x v="1"/>
    <s v="United States"/>
    <s v="Arlington"/>
    <x v="5"/>
    <n v="76017"/>
    <x v="2"/>
    <s v="OFF-BI-10002429"/>
    <x v="1"/>
    <x v="8"/>
    <s v="Premier Elliptical Ring Binder, Black"/>
    <n v="42.615999999999993"/>
    <n v="7"/>
    <n v="0.8"/>
    <n v="-68.185600000000022"/>
  </r>
  <r>
    <n v="6650"/>
    <x v="3303"/>
    <x v="3"/>
    <x v="565"/>
    <d v="2014-09-12T00:00:00"/>
    <s v="First Class"/>
    <x v="292"/>
    <s v="Barry Französisch"/>
    <x v="1"/>
    <s v="United States"/>
    <s v="Arlington"/>
    <x v="5"/>
    <n v="76017"/>
    <x v="2"/>
    <s v="TEC-CO-10001943"/>
    <x v="2"/>
    <x v="16"/>
    <s v="Canon PC-428 Personal Copier"/>
    <n v="319.98400000000004"/>
    <n v="2"/>
    <n v="0.2"/>
    <n v="107.99459999999999"/>
  </r>
  <r>
    <n v="6651"/>
    <x v="3303"/>
    <x v="3"/>
    <x v="565"/>
    <d v="2014-09-12T00:00:00"/>
    <s v="First Class"/>
    <x v="292"/>
    <s v="Barry Französisch"/>
    <x v="1"/>
    <s v="United States"/>
    <s v="Arlington"/>
    <x v="5"/>
    <n v="76017"/>
    <x v="2"/>
    <s v="OFF-FA-10004854"/>
    <x v="1"/>
    <x v="13"/>
    <s v="Vinyl Coated Wire Paper Clips in Organizer Box, 800/Box"/>
    <n v="45.92"/>
    <n v="5"/>
    <n v="0.2"/>
    <n v="15.498000000000001"/>
  </r>
  <r>
    <n v="6652"/>
    <x v="3303"/>
    <x v="3"/>
    <x v="565"/>
    <d v="2014-09-12T00:00:00"/>
    <s v="First Class"/>
    <x v="292"/>
    <s v="Barry Französisch"/>
    <x v="1"/>
    <s v="United States"/>
    <s v="Arlington"/>
    <x v="5"/>
    <n v="76017"/>
    <x v="2"/>
    <s v="FUR-FU-10001095"/>
    <x v="0"/>
    <x v="5"/>
    <s v="DAX Black Cherry Wood-Tone Poster Frame"/>
    <n v="21.184000000000001"/>
    <n v="2"/>
    <n v="0.6"/>
    <n v="-11.651199999999999"/>
  </r>
  <r>
    <n v="6653"/>
    <x v="3303"/>
    <x v="3"/>
    <x v="565"/>
    <d v="2014-09-12T00:00:00"/>
    <s v="First Class"/>
    <x v="292"/>
    <s v="Barry Französisch"/>
    <x v="1"/>
    <s v="United States"/>
    <s v="Arlington"/>
    <x v="5"/>
    <n v="76017"/>
    <x v="2"/>
    <s v="OFF-PA-10000061"/>
    <x v="1"/>
    <x v="10"/>
    <s v="Xerox 205"/>
    <n v="20.736000000000004"/>
    <n v="4"/>
    <n v="0.2"/>
    <n v="7.2576000000000001"/>
  </r>
  <r>
    <n v="6654"/>
    <x v="3303"/>
    <x v="3"/>
    <x v="565"/>
    <d v="2014-09-12T00:00:00"/>
    <s v="First Class"/>
    <x v="292"/>
    <s v="Barry Französisch"/>
    <x v="1"/>
    <s v="United States"/>
    <s v="Arlington"/>
    <x v="5"/>
    <n v="76017"/>
    <x v="2"/>
    <s v="FUR-CH-10003535"/>
    <x v="0"/>
    <x v="1"/>
    <s v="Global Armless Task Chair, Royal Blue"/>
    <n v="213.42999999999995"/>
    <n v="5"/>
    <n v="0.3"/>
    <n v="-39.636999999999993"/>
  </r>
  <r>
    <n v="6655"/>
    <x v="3304"/>
    <x v="3"/>
    <x v="297"/>
    <d v="2014-02-28T00:00:00"/>
    <s v="Standard Class"/>
    <x v="454"/>
    <s v="Katherine Murray"/>
    <x v="2"/>
    <s v="United States"/>
    <s v="Gilbert"/>
    <x v="16"/>
    <n v="85234"/>
    <x v="1"/>
    <s v="TEC-PH-10004447"/>
    <x v="2"/>
    <x v="7"/>
    <s v="Toshiba IPT2010-SD IP Telephone"/>
    <n v="333.57600000000002"/>
    <n v="3"/>
    <n v="0.2"/>
    <n v="25.018199999999993"/>
  </r>
  <r>
    <n v="6656"/>
    <x v="3304"/>
    <x v="3"/>
    <x v="297"/>
    <d v="2014-02-28T00:00:00"/>
    <s v="Standard Class"/>
    <x v="454"/>
    <s v="Katherine Murray"/>
    <x v="2"/>
    <s v="United States"/>
    <s v="Gilbert"/>
    <x v="16"/>
    <n v="85234"/>
    <x v="1"/>
    <s v="TEC-AC-10001114"/>
    <x v="2"/>
    <x v="11"/>
    <s v="Microsoft Wireless Mobile Mouse 4000"/>
    <n v="31.992000000000004"/>
    <n v="1"/>
    <n v="0.2"/>
    <n v="4.7987999999999964"/>
  </r>
  <r>
    <n v="6657"/>
    <x v="3304"/>
    <x v="3"/>
    <x v="297"/>
    <d v="2014-02-28T00:00:00"/>
    <s v="Standard Class"/>
    <x v="454"/>
    <s v="Katherine Murray"/>
    <x v="2"/>
    <s v="United States"/>
    <s v="Gilbert"/>
    <x v="16"/>
    <n v="85234"/>
    <x v="1"/>
    <s v="OFF-ST-10000563"/>
    <x v="1"/>
    <x v="4"/>
    <s v="Fellowes Bankers Box Stor/Drawer Steel Plus"/>
    <n v="51.168000000000006"/>
    <n v="2"/>
    <n v="0.2"/>
    <n v="-6.3960000000000008"/>
  </r>
  <r>
    <n v="6658"/>
    <x v="3304"/>
    <x v="3"/>
    <x v="297"/>
    <d v="2014-02-28T00:00:00"/>
    <s v="Standard Class"/>
    <x v="454"/>
    <s v="Katherine Murray"/>
    <x v="2"/>
    <s v="United States"/>
    <s v="Gilbert"/>
    <x v="16"/>
    <n v="85234"/>
    <x v="1"/>
    <s v="OFF-EN-10004846"/>
    <x v="1"/>
    <x v="12"/>
    <s v="Letter or Legal Size Expandable Poly String Tie Envelopes"/>
    <n v="10.64"/>
    <n v="5"/>
    <n v="0.2"/>
    <n v="3.8570000000000002"/>
  </r>
  <r>
    <n v="6659"/>
    <x v="3304"/>
    <x v="3"/>
    <x v="297"/>
    <d v="2014-02-28T00:00:00"/>
    <s v="Standard Class"/>
    <x v="454"/>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x v="454"/>
    <s v="Katherine Murray"/>
    <x v="2"/>
    <s v="United States"/>
    <s v="Gilbert"/>
    <x v="16"/>
    <n v="85234"/>
    <x v="1"/>
    <s v="FUR-TA-10001039"/>
    <x v="0"/>
    <x v="3"/>
    <s v="KI Adjustable-Height Table"/>
    <n v="386.91"/>
    <n v="9"/>
    <n v="0.5"/>
    <n v="-185.71679999999998"/>
  </r>
  <r>
    <n v="6661"/>
    <x v="3305"/>
    <x v="1"/>
    <x v="816"/>
    <d v="2012-08-10T00:00:00"/>
    <s v="Second Class"/>
    <x v="591"/>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x v="591"/>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x v="591"/>
    <s v="Denny Blanton"/>
    <x v="0"/>
    <s v="United States"/>
    <s v="Lawrence"/>
    <x v="31"/>
    <n v="1841"/>
    <x v="3"/>
    <s v="OFF-BI-10001718"/>
    <x v="1"/>
    <x v="8"/>
    <s v="GBC DocuBind P50 Personal Binding Machine"/>
    <n v="447.85999999999996"/>
    <n v="7"/>
    <n v="0"/>
    <n v="210.49419999999998"/>
  </r>
  <r>
    <n v="6664"/>
    <x v="3306"/>
    <x v="3"/>
    <x v="40"/>
    <d v="2014-11-02T00:00:00"/>
    <s v="Standard Class"/>
    <x v="22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x v="220"/>
    <s v="Olvera Toch"/>
    <x v="0"/>
    <s v="United States"/>
    <s v="Virginia Beach"/>
    <x v="17"/>
    <n v="23464"/>
    <x v="0"/>
    <s v="OFF-EN-10002831"/>
    <x v="1"/>
    <x v="12"/>
    <s v="Tyvek  Top-Opening Peel &amp; Seel  Envelopes, Gray"/>
    <n v="251.57999999999998"/>
    <n v="7"/>
    <n v="0"/>
    <n v="113.21099999999998"/>
  </r>
  <r>
    <n v="6666"/>
    <x v="3307"/>
    <x v="0"/>
    <x v="216"/>
    <d v="2013-07-19T00:00:00"/>
    <s v="Second Class"/>
    <x v="365"/>
    <s v="John Stevenson"/>
    <x v="0"/>
    <s v="United States"/>
    <s v="Irving"/>
    <x v="5"/>
    <n v="75061"/>
    <x v="2"/>
    <s v="OFF-PA-10001497"/>
    <x v="1"/>
    <x v="10"/>
    <s v="Xerox 1914"/>
    <n v="219.84000000000003"/>
    <n v="5"/>
    <n v="0.2"/>
    <n v="79.691999999999979"/>
  </r>
  <r>
    <n v="6667"/>
    <x v="3308"/>
    <x v="3"/>
    <x v="605"/>
    <d v="2014-05-15T00:00:00"/>
    <s v="Second Class"/>
    <x v="222"/>
    <s v="Cynthia Arntzen"/>
    <x v="0"/>
    <s v="United States"/>
    <s v="Vineland"/>
    <x v="30"/>
    <n v="8360"/>
    <x v="3"/>
    <s v="FUR-FU-10000719"/>
    <x v="0"/>
    <x v="5"/>
    <s v="DAX Cubicle Frames, 8-1/2 x 11"/>
    <n v="42.85"/>
    <n v="5"/>
    <n v="0"/>
    <n v="15.426000000000002"/>
  </r>
  <r>
    <n v="6668"/>
    <x v="3308"/>
    <x v="3"/>
    <x v="605"/>
    <d v="2014-05-15T00:00:00"/>
    <s v="Second Class"/>
    <x v="222"/>
    <s v="Cynthia Arntzen"/>
    <x v="0"/>
    <s v="United States"/>
    <s v="Vineland"/>
    <x v="30"/>
    <n v="8360"/>
    <x v="3"/>
    <s v="OFF-LA-10002271"/>
    <x v="1"/>
    <x v="2"/>
    <s v="Smead Alpha-Z Color-Coded Second Alphabetical Labels and Starter Set"/>
    <n v="6.16"/>
    <n v="2"/>
    <n v="0"/>
    <n v="2.9567999999999999"/>
  </r>
  <r>
    <n v="6669"/>
    <x v="3308"/>
    <x v="3"/>
    <x v="605"/>
    <d v="2014-05-15T00:00:00"/>
    <s v="Second Class"/>
    <x v="222"/>
    <s v="Cynthia Arntzen"/>
    <x v="0"/>
    <s v="United States"/>
    <s v="Vineland"/>
    <x v="30"/>
    <n v="8360"/>
    <x v="3"/>
    <s v="OFF-SU-10004661"/>
    <x v="1"/>
    <x v="14"/>
    <s v="Acme Titanium Bonded Scissors"/>
    <n v="17"/>
    <n v="2"/>
    <n v="0"/>
    <n v="4.42"/>
  </r>
  <r>
    <n v="6670"/>
    <x v="3308"/>
    <x v="3"/>
    <x v="605"/>
    <d v="2014-05-15T00:00:00"/>
    <s v="Second Class"/>
    <x v="222"/>
    <s v="Cynthia Arntzen"/>
    <x v="0"/>
    <s v="United States"/>
    <s v="Vineland"/>
    <x v="30"/>
    <n v="8360"/>
    <x v="3"/>
    <s v="TEC-AC-10004859"/>
    <x v="2"/>
    <x v="11"/>
    <s v="Maxell Pro 80 Minute CD-R, 10/Pack"/>
    <n v="87.4"/>
    <n v="5"/>
    <n v="0"/>
    <n v="34.960000000000008"/>
  </r>
  <r>
    <n v="6671"/>
    <x v="3309"/>
    <x v="3"/>
    <x v="1126"/>
    <d v="2014-05-30T00:00:00"/>
    <s v="Standard Class"/>
    <x v="414"/>
    <s v="Mick Hernandez"/>
    <x v="2"/>
    <s v="United States"/>
    <s v="Columbus"/>
    <x v="32"/>
    <n v="31907"/>
    <x v="0"/>
    <s v="OFF-BI-10002824"/>
    <x v="1"/>
    <x v="8"/>
    <s v="Recycled Easel Ring Binders"/>
    <n v="29.84"/>
    <n v="2"/>
    <n v="0"/>
    <n v="13.427999999999997"/>
  </r>
  <r>
    <n v="6672"/>
    <x v="3310"/>
    <x v="2"/>
    <x v="709"/>
    <d v="2011-08-27T00:00:00"/>
    <s v="Second Class"/>
    <x v="516"/>
    <s v="Robert Barroso"/>
    <x v="1"/>
    <s v="United States"/>
    <s v="Los Angeles"/>
    <x v="1"/>
    <n v="90032"/>
    <x v="1"/>
    <s v="OFF-BI-10001575"/>
    <x v="1"/>
    <x v="8"/>
    <s v="GBC Linen Binding Covers"/>
    <n v="49.568000000000005"/>
    <n v="2"/>
    <n v="0.2"/>
    <n v="17.348799999999997"/>
  </r>
  <r>
    <n v="6673"/>
    <x v="3311"/>
    <x v="1"/>
    <x v="861"/>
    <d v="2012-09-16T00:00:00"/>
    <s v="Standard Class"/>
    <x v="115"/>
    <s v="Sean Braxton"/>
    <x v="1"/>
    <s v="United States"/>
    <s v="San Diego"/>
    <x v="1"/>
    <n v="92024"/>
    <x v="1"/>
    <s v="OFF-AR-10000380"/>
    <x v="1"/>
    <x v="6"/>
    <s v="Hunt PowerHouse Electric Pencil Sharpener, Blue"/>
    <n v="265.85999999999996"/>
    <n v="7"/>
    <n v="0"/>
    <n v="79.757999999999967"/>
  </r>
  <r>
    <n v="6674"/>
    <x v="3312"/>
    <x v="1"/>
    <x v="577"/>
    <d v="2012-09-12T00:00:00"/>
    <s v="Standard Class"/>
    <x v="69"/>
    <s v="Tamara Willingham"/>
    <x v="2"/>
    <s v="United States"/>
    <s v="Charlottesville"/>
    <x v="17"/>
    <n v="22901"/>
    <x v="0"/>
    <s v="FUR-FU-10000820"/>
    <x v="0"/>
    <x v="5"/>
    <s v="Tensor Brushed Steel Torchiere Floor Lamp"/>
    <n v="67.959999999999994"/>
    <n v="4"/>
    <n v="0"/>
    <n v="12.232799999999997"/>
  </r>
  <r>
    <n v="6675"/>
    <x v="3313"/>
    <x v="1"/>
    <x v="82"/>
    <d v="2012-11-23T00:00:00"/>
    <s v="Second Class"/>
    <x v="658"/>
    <s v="Denise Leinenbach"/>
    <x v="0"/>
    <s v="United States"/>
    <s v="Lawrence"/>
    <x v="14"/>
    <n v="46226"/>
    <x v="2"/>
    <s v="OFF-AR-10003759"/>
    <x v="1"/>
    <x v="6"/>
    <s v="Crayola Anti Dust Chalk, 12/Pack"/>
    <n v="10.92"/>
    <n v="6"/>
    <n v="0"/>
    <n v="4.9139999999999997"/>
  </r>
  <r>
    <n v="6676"/>
    <x v="3313"/>
    <x v="1"/>
    <x v="82"/>
    <d v="2012-11-23T00:00:00"/>
    <s v="Second Class"/>
    <x v="658"/>
    <s v="Denise Leinenbach"/>
    <x v="0"/>
    <s v="United States"/>
    <s v="Lawrence"/>
    <x v="14"/>
    <n v="46226"/>
    <x v="2"/>
    <s v="TEC-MA-10002930"/>
    <x v="2"/>
    <x v="15"/>
    <s v="Ricoh - Ink Collector Unit for GX3000 Series Printers"/>
    <n v="83.9"/>
    <n v="2"/>
    <n v="0"/>
    <n v="22.653000000000006"/>
  </r>
  <r>
    <n v="6677"/>
    <x v="3313"/>
    <x v="1"/>
    <x v="82"/>
    <d v="2012-11-23T00:00:00"/>
    <s v="Second Class"/>
    <x v="658"/>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x v="658"/>
    <s v="Denise Leinenbach"/>
    <x v="0"/>
    <s v="United States"/>
    <s v="Lawrence"/>
    <x v="14"/>
    <n v="46226"/>
    <x v="2"/>
    <s v="TEC-AC-10000990"/>
    <x v="2"/>
    <x v="11"/>
    <s v="Imation Bio 2GB USB Flash Drive Imation Corp"/>
    <n v="393.54"/>
    <n v="3"/>
    <n v="0"/>
    <n v="165.28680000000003"/>
  </r>
  <r>
    <n v="6679"/>
    <x v="3314"/>
    <x v="2"/>
    <x v="982"/>
    <d v="2011-10-14T00:00:00"/>
    <s v="Standard Class"/>
    <x v="174"/>
    <s v="Shirley Daniels"/>
    <x v="2"/>
    <s v="United States"/>
    <s v="Phoenix"/>
    <x v="16"/>
    <n v="85023"/>
    <x v="1"/>
    <s v="FUR-FU-10003724"/>
    <x v="0"/>
    <x v="5"/>
    <s v="Westinghouse Clip-On Gooseneck Lamps"/>
    <n v="46.872"/>
    <n v="7"/>
    <n v="0.2"/>
    <n v="3.5153999999999979"/>
  </r>
  <r>
    <n v="6680"/>
    <x v="3315"/>
    <x v="3"/>
    <x v="264"/>
    <d v="2014-09-08T00:00:00"/>
    <s v="Second Class"/>
    <x v="26"/>
    <s v="Ted Butterfield"/>
    <x v="0"/>
    <s v="United States"/>
    <s v="Meriden"/>
    <x v="29"/>
    <n v="6450"/>
    <x v="3"/>
    <s v="OFF-ST-10000918"/>
    <x v="1"/>
    <x v="4"/>
    <s v="Crate-A-Files"/>
    <n v="10.9"/>
    <n v="1"/>
    <n v="0"/>
    <n v="2.8339999999999996"/>
  </r>
  <r>
    <n v="6681"/>
    <x v="3315"/>
    <x v="3"/>
    <x v="264"/>
    <d v="2014-09-08T00:00:00"/>
    <s v="Second Class"/>
    <x v="26"/>
    <s v="Ted Butterfield"/>
    <x v="0"/>
    <s v="United States"/>
    <s v="Meriden"/>
    <x v="29"/>
    <n v="6450"/>
    <x v="3"/>
    <s v="OFF-PA-10000157"/>
    <x v="1"/>
    <x v="10"/>
    <s v="Xerox 191"/>
    <n v="79.92"/>
    <n v="4"/>
    <n v="0"/>
    <n v="37.562399999999997"/>
  </r>
  <r>
    <n v="6682"/>
    <x v="3315"/>
    <x v="3"/>
    <x v="264"/>
    <d v="2014-09-08T00:00:00"/>
    <s v="Second Class"/>
    <x v="26"/>
    <s v="Ted Butterfield"/>
    <x v="0"/>
    <s v="United States"/>
    <s v="Meriden"/>
    <x v="29"/>
    <n v="6450"/>
    <x v="3"/>
    <s v="OFF-PA-10002499"/>
    <x v="1"/>
    <x v="10"/>
    <s v="Xerox 1890"/>
    <n v="146.82"/>
    <n v="3"/>
    <n v="0"/>
    <n v="73.41"/>
  </r>
  <r>
    <n v="6683"/>
    <x v="3316"/>
    <x v="3"/>
    <x v="314"/>
    <d v="2014-01-03T00:00:00"/>
    <s v="First Class"/>
    <x v="503"/>
    <s v="Dennis Pardue"/>
    <x v="2"/>
    <s v="United States"/>
    <s v="Franklin"/>
    <x v="6"/>
    <n v="53132"/>
    <x v="2"/>
    <s v="OFF-BI-10002012"/>
    <x v="1"/>
    <x v="8"/>
    <s v="Wilson Jones Easy Flow II Sheet Lifters"/>
    <n v="3.6"/>
    <n v="2"/>
    <n v="0"/>
    <n v="1.728"/>
  </r>
  <r>
    <n v="6684"/>
    <x v="3317"/>
    <x v="2"/>
    <x v="1127"/>
    <d v="2011-11-10T00:00:00"/>
    <s v="Standard Class"/>
    <x v="368"/>
    <s v="Deanra Eno"/>
    <x v="2"/>
    <s v="United States"/>
    <s v="Los Angeles"/>
    <x v="1"/>
    <n v="90008"/>
    <x v="1"/>
    <s v="FUR-FU-10000320"/>
    <x v="0"/>
    <x v="5"/>
    <s v="OIC Stacking Trays"/>
    <n v="20.04"/>
    <n v="6"/>
    <n v="0"/>
    <n v="8.8176000000000023"/>
  </r>
  <r>
    <n v="6685"/>
    <x v="3318"/>
    <x v="1"/>
    <x v="997"/>
    <d v="2012-12-22T00:00:00"/>
    <s v="Standard Class"/>
    <x v="498"/>
    <s v="Mick Crebagga"/>
    <x v="0"/>
    <s v="United States"/>
    <s v="Bloomington"/>
    <x v="10"/>
    <n v="61701"/>
    <x v="2"/>
    <s v="OFF-ST-10003716"/>
    <x v="1"/>
    <x v="4"/>
    <s v="Tennsco Double-Tier Lockers"/>
    <n v="180.01600000000002"/>
    <n v="1"/>
    <n v="0.2"/>
    <n v="-15.751400000000004"/>
  </r>
  <r>
    <n v="6686"/>
    <x v="3318"/>
    <x v="1"/>
    <x v="997"/>
    <d v="2012-12-22T00:00:00"/>
    <s v="Standard Class"/>
    <x v="498"/>
    <s v="Mick Crebagga"/>
    <x v="0"/>
    <s v="United States"/>
    <s v="Bloomington"/>
    <x v="10"/>
    <n v="61701"/>
    <x v="2"/>
    <s v="FUR-FU-10000965"/>
    <x v="0"/>
    <x v="5"/>
    <s v="Howard Miller 11-1/2&quot; Diameter Ridgewood Wall Clock"/>
    <n v="41.552"/>
    <n v="2"/>
    <n v="0.6"/>
    <n v="-19.737199999999994"/>
  </r>
  <r>
    <n v="6687"/>
    <x v="3318"/>
    <x v="1"/>
    <x v="997"/>
    <d v="2012-12-22T00:00:00"/>
    <s v="Standard Class"/>
    <x v="498"/>
    <s v="Mick Crebagga"/>
    <x v="0"/>
    <s v="United States"/>
    <s v="Bloomington"/>
    <x v="10"/>
    <n v="61701"/>
    <x v="2"/>
    <s v="OFF-AR-10003829"/>
    <x v="1"/>
    <x v="6"/>
    <s v="Newell 35"/>
    <n v="13.120000000000001"/>
    <n v="5"/>
    <n v="0.2"/>
    <n v="1.4759999999999982"/>
  </r>
  <r>
    <n v="6688"/>
    <x v="3319"/>
    <x v="1"/>
    <x v="263"/>
    <d v="2012-05-21T00:00:00"/>
    <s v="Standard Class"/>
    <x v="643"/>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x v="698"/>
    <s v="Candace McMahon"/>
    <x v="1"/>
    <s v="United States"/>
    <s v="San Francisco"/>
    <x v="1"/>
    <n v="94109"/>
    <x v="1"/>
    <s v="TEC-AC-10004568"/>
    <x v="2"/>
    <x v="11"/>
    <s v="Maxell LTO Ultrium - 800 GB"/>
    <n v="111.96"/>
    <n v="4"/>
    <n v="0"/>
    <n v="21.27239999999999"/>
  </r>
  <r>
    <n v="6690"/>
    <x v="3321"/>
    <x v="3"/>
    <x v="574"/>
    <d v="2014-12-10T00:00:00"/>
    <s v="Standard Class"/>
    <x v="532"/>
    <s v="Roy Phan"/>
    <x v="1"/>
    <s v="United States"/>
    <s v="Houston"/>
    <x v="5"/>
    <n v="77095"/>
    <x v="2"/>
    <s v="OFF-AR-10000817"/>
    <x v="1"/>
    <x v="6"/>
    <s v="Manco Dry-Lighter Erasable Highlighter"/>
    <n v="12.160000000000002"/>
    <n v="5"/>
    <n v="0.2"/>
    <n v="2.1279999999999988"/>
  </r>
  <r>
    <n v="6691"/>
    <x v="3322"/>
    <x v="3"/>
    <x v="689"/>
    <d v="2014-08-06T00:00:00"/>
    <s v="Standard Class"/>
    <x v="624"/>
    <s v="Luke Schmidt"/>
    <x v="1"/>
    <s v="United States"/>
    <s v="Milwaukee"/>
    <x v="6"/>
    <n v="53209"/>
    <x v="2"/>
    <s v="OFF-BI-10003460"/>
    <x v="1"/>
    <x v="8"/>
    <s v="Acco 3-Hole Punch"/>
    <n v="17.52"/>
    <n v="4"/>
    <n v="0"/>
    <n v="8.4095999999999993"/>
  </r>
  <r>
    <n v="6692"/>
    <x v="3322"/>
    <x v="3"/>
    <x v="689"/>
    <d v="2014-08-06T00:00:00"/>
    <s v="Standard Class"/>
    <x v="624"/>
    <s v="Luke Schmidt"/>
    <x v="1"/>
    <s v="United States"/>
    <s v="Milwaukee"/>
    <x v="6"/>
    <n v="53209"/>
    <x v="2"/>
    <s v="OFF-AP-10002472"/>
    <x v="1"/>
    <x v="9"/>
    <s v="3M Office Air Cleaner"/>
    <n v="155.88"/>
    <n v="6"/>
    <n v="0"/>
    <n v="54.558"/>
  </r>
  <r>
    <n v="6693"/>
    <x v="3323"/>
    <x v="3"/>
    <x v="938"/>
    <d v="2014-08-14T00:00:00"/>
    <s v="Second Class"/>
    <x v="660"/>
    <s v="Daniel Raglin"/>
    <x v="2"/>
    <s v="United States"/>
    <s v="Lake Charles"/>
    <x v="28"/>
    <n v="70601"/>
    <x v="0"/>
    <s v="OFF-BI-10000632"/>
    <x v="1"/>
    <x v="8"/>
    <s v="Satellite Sectional Post Binders"/>
    <n v="477.51"/>
    <n v="11"/>
    <n v="0"/>
    <n v="219.65459999999999"/>
  </r>
  <r>
    <n v="6694"/>
    <x v="3324"/>
    <x v="3"/>
    <x v="1033"/>
    <d v="2014-10-03T00:00:00"/>
    <s v="Second Class"/>
    <x v="693"/>
    <s v="Cindy Chapman"/>
    <x v="0"/>
    <s v="United States"/>
    <s v="Baltimore"/>
    <x v="39"/>
    <n v="21215"/>
    <x v="3"/>
    <s v="OFF-PA-10000062"/>
    <x v="1"/>
    <x v="10"/>
    <s v="Green Bar Computer Printout Paper"/>
    <n v="164.88"/>
    <n v="3"/>
    <n v="0"/>
    <n v="80.791200000000003"/>
  </r>
  <r>
    <n v="6695"/>
    <x v="3325"/>
    <x v="0"/>
    <x v="370"/>
    <d v="2013-08-31T00:00:00"/>
    <s v="Standard Class"/>
    <x v="776"/>
    <s v="Shirley Schmidt"/>
    <x v="2"/>
    <s v="United States"/>
    <s v="Franklin"/>
    <x v="6"/>
    <n v="53132"/>
    <x v="2"/>
    <s v="TEC-AC-10002006"/>
    <x v="2"/>
    <x v="11"/>
    <s v="Memorex Micro Travel Drive 16 GB"/>
    <n v="47.97"/>
    <n v="3"/>
    <n v="0"/>
    <n v="14.870699999999998"/>
  </r>
  <r>
    <n v="6696"/>
    <x v="3326"/>
    <x v="0"/>
    <x v="499"/>
    <d v="2013-12-08T00:00:00"/>
    <s v="Standard Class"/>
    <x v="440"/>
    <s v="Jamie Frazer"/>
    <x v="0"/>
    <s v="United States"/>
    <s v="New York City"/>
    <x v="15"/>
    <n v="10024"/>
    <x v="3"/>
    <s v="OFF-BI-10004318"/>
    <x v="1"/>
    <x v="8"/>
    <s v="Ibico EB-19 Dual Function Manual Binding System"/>
    <n v="415.17600000000004"/>
    <n v="3"/>
    <n v="0.2"/>
    <n v="134.93219999999999"/>
  </r>
  <r>
    <n v="6697"/>
    <x v="3326"/>
    <x v="0"/>
    <x v="499"/>
    <d v="2013-12-08T00:00:00"/>
    <s v="Standard Class"/>
    <x v="440"/>
    <s v="Jamie Frazer"/>
    <x v="0"/>
    <s v="United States"/>
    <s v="New York City"/>
    <x v="15"/>
    <n v="10024"/>
    <x v="3"/>
    <s v="OFF-BI-10004236"/>
    <x v="1"/>
    <x v="8"/>
    <s v="XtraLife ClearVue Slant-D Ring Binder, White, 3&quot;"/>
    <n v="35.231999999999999"/>
    <n v="3"/>
    <n v="0.2"/>
    <n v="11.450399999999998"/>
  </r>
  <r>
    <n v="6698"/>
    <x v="3326"/>
    <x v="0"/>
    <x v="499"/>
    <d v="2013-12-08T00:00:00"/>
    <s v="Standard Class"/>
    <x v="440"/>
    <s v="Jamie Frazer"/>
    <x v="0"/>
    <s v="United States"/>
    <s v="New York City"/>
    <x v="15"/>
    <n v="10024"/>
    <x v="3"/>
    <s v="OFF-PA-10000062"/>
    <x v="1"/>
    <x v="10"/>
    <s v="Green Bar Computer Printout Paper"/>
    <n v="54.96"/>
    <n v="1"/>
    <n v="0"/>
    <n v="26.930399999999999"/>
  </r>
  <r>
    <n v="6699"/>
    <x v="3327"/>
    <x v="3"/>
    <x v="246"/>
    <d v="2014-07-26T00:00:00"/>
    <s v="Standard Class"/>
    <x v="517"/>
    <s v="Shaun Weien"/>
    <x v="0"/>
    <s v="United States"/>
    <s v="San Diego"/>
    <x v="1"/>
    <n v="92024"/>
    <x v="1"/>
    <s v="OFF-PA-10003205"/>
    <x v="1"/>
    <x v="10"/>
    <s v="Wirebound Message Forms, Four 2 3/4 x 5 Forms per Page, Pink Paper"/>
    <n v="16.34"/>
    <n v="2"/>
    <n v="0"/>
    <n v="7.6798000000000002"/>
  </r>
  <r>
    <n v="6700"/>
    <x v="3327"/>
    <x v="3"/>
    <x v="246"/>
    <d v="2014-07-26T00:00:00"/>
    <s v="Standard Class"/>
    <x v="517"/>
    <s v="Shaun Weien"/>
    <x v="0"/>
    <s v="United States"/>
    <s v="San Diego"/>
    <x v="1"/>
    <n v="92024"/>
    <x v="1"/>
    <s v="FUR-CH-10000988"/>
    <x v="0"/>
    <x v="1"/>
    <s v="Hon Olson Stacker Stools"/>
    <n v="225.29600000000002"/>
    <n v="2"/>
    <n v="0.2"/>
    <n v="22.529599999999995"/>
  </r>
  <r>
    <n v="6701"/>
    <x v="3327"/>
    <x v="3"/>
    <x v="246"/>
    <d v="2014-07-26T00:00:00"/>
    <s v="Standard Class"/>
    <x v="517"/>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x v="495"/>
    <s v="Sheri Gordon"/>
    <x v="0"/>
    <s v="United States"/>
    <s v="Wilson"/>
    <x v="3"/>
    <n v="27893"/>
    <x v="0"/>
    <s v="FUR-FU-10001986"/>
    <x v="0"/>
    <x v="5"/>
    <s v="Dana Fluorescent Magnifying Lamp, White, 36&quot;"/>
    <n v="163.136"/>
    <n v="4"/>
    <n v="0.2"/>
    <n v="20.391999999999989"/>
  </r>
  <r>
    <n v="6703"/>
    <x v="3328"/>
    <x v="1"/>
    <x v="1128"/>
    <d v="2012-05-24T00:00:00"/>
    <s v="Standard Class"/>
    <x v="495"/>
    <s v="Sheri Gordon"/>
    <x v="0"/>
    <s v="United States"/>
    <s v="Wilson"/>
    <x v="3"/>
    <n v="27893"/>
    <x v="0"/>
    <s v="OFF-BI-10001031"/>
    <x v="1"/>
    <x v="8"/>
    <s v="Pressboard Data Binders by Wilson Jones"/>
    <n v="6.4080000000000004"/>
    <n v="4"/>
    <n v="0.7"/>
    <n v="-4.9127999999999989"/>
  </r>
  <r>
    <n v="6704"/>
    <x v="3329"/>
    <x v="1"/>
    <x v="537"/>
    <d v="2012-06-28T00:00:00"/>
    <s v="Standard Class"/>
    <x v="394"/>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x v="394"/>
    <s v="Christine Sundaresam"/>
    <x v="0"/>
    <s v="United States"/>
    <s v="Long Beach"/>
    <x v="1"/>
    <n v="90805"/>
    <x v="1"/>
    <s v="OFF-FA-10003059"/>
    <x v="1"/>
    <x v="13"/>
    <s v="Assorted Color Push Pins"/>
    <n v="5.43"/>
    <n v="3"/>
    <n v="0"/>
    <n v="1.7918999999999998"/>
  </r>
  <r>
    <n v="6706"/>
    <x v="3329"/>
    <x v="1"/>
    <x v="537"/>
    <d v="2012-06-28T00:00:00"/>
    <s v="Standard Class"/>
    <x v="394"/>
    <s v="Christine Sundaresam"/>
    <x v="0"/>
    <s v="United States"/>
    <s v="Long Beach"/>
    <x v="1"/>
    <n v="90805"/>
    <x v="1"/>
    <s v="TEC-PH-10003931"/>
    <x v="2"/>
    <x v="7"/>
    <s v="JBL Micro Wireless Portable Bluetooth Speaker"/>
    <n v="143.976"/>
    <n v="3"/>
    <n v="0.2"/>
    <n v="8.998500000000007"/>
  </r>
  <r>
    <n v="6707"/>
    <x v="3330"/>
    <x v="0"/>
    <x v="545"/>
    <d v="2013-09-16T00:00:00"/>
    <s v="Standard Class"/>
    <x v="281"/>
    <s v="Steve Chapman"/>
    <x v="1"/>
    <s v="United States"/>
    <s v="Fort Lauderdale"/>
    <x v="2"/>
    <n v="33311"/>
    <x v="0"/>
    <s v="TEC-PH-10003505"/>
    <x v="2"/>
    <x v="7"/>
    <s v="Geemarc AmpliPOWER60"/>
    <n v="519.67999999999995"/>
    <n v="7"/>
    <n v="0.2"/>
    <n v="58.46399999999997"/>
  </r>
  <r>
    <n v="6708"/>
    <x v="3331"/>
    <x v="2"/>
    <x v="138"/>
    <d v="2011-04-18T00:00:00"/>
    <s v="Standard Class"/>
    <x v="408"/>
    <s v="Ben Ferrer"/>
    <x v="2"/>
    <s v="United States"/>
    <s v="Baltimore"/>
    <x v="39"/>
    <n v="21215"/>
    <x v="3"/>
    <s v="OFF-LA-10002368"/>
    <x v="1"/>
    <x v="2"/>
    <s v="Avery 479"/>
    <n v="7.83"/>
    <n v="3"/>
    <n v="0"/>
    <n v="3.6017999999999999"/>
  </r>
  <r>
    <n v="6709"/>
    <x v="3332"/>
    <x v="1"/>
    <x v="717"/>
    <d v="2012-11-19T00:00:00"/>
    <s v="Standard Class"/>
    <x v="47"/>
    <s v="Gary Zandusky"/>
    <x v="0"/>
    <s v="United States"/>
    <s v="Rio Rancho"/>
    <x v="27"/>
    <n v="87124"/>
    <x v="1"/>
    <s v="FUR-CH-10004287"/>
    <x v="0"/>
    <x v="1"/>
    <s v="SAFCO Arco Folding Chair"/>
    <n v="883.84"/>
    <n v="4"/>
    <n v="0.2"/>
    <n v="99.431999999999931"/>
  </r>
  <r>
    <n v="6710"/>
    <x v="3332"/>
    <x v="1"/>
    <x v="717"/>
    <d v="2012-11-19T00:00:00"/>
    <s v="Standard Class"/>
    <x v="47"/>
    <s v="Gary Zandusky"/>
    <x v="0"/>
    <s v="United States"/>
    <s v="Rio Rancho"/>
    <x v="27"/>
    <n v="87124"/>
    <x v="1"/>
    <s v="FUR-CH-10001891"/>
    <x v="0"/>
    <x v="1"/>
    <s v="Global Deluxe Office Fabric Chairs"/>
    <n v="230.35200000000003"/>
    <n v="3"/>
    <n v="0.2"/>
    <n v="20.155800000000013"/>
  </r>
  <r>
    <n v="6711"/>
    <x v="3333"/>
    <x v="0"/>
    <x v="10"/>
    <d v="2013-12-13T00:00:00"/>
    <s v="First Class"/>
    <x v="70"/>
    <s v="Stephanie Phelps"/>
    <x v="1"/>
    <s v="United States"/>
    <s v="Stockton"/>
    <x v="1"/>
    <n v="95207"/>
    <x v="1"/>
    <s v="OFF-BI-10002133"/>
    <x v="1"/>
    <x v="8"/>
    <s v="Wilson Jones Elliptical Ring 3 1/2&quot; Capacity Binders, 800 sheets"/>
    <n v="273.92"/>
    <n v="8"/>
    <n v="0.2"/>
    <n v="99.295999999999978"/>
  </r>
  <r>
    <n v="6712"/>
    <x v="3334"/>
    <x v="3"/>
    <x v="238"/>
    <d v="2014-08-22T00:00:00"/>
    <s v="Second Class"/>
    <x v="307"/>
    <s v="Pauline Johnson"/>
    <x v="0"/>
    <s v="United States"/>
    <s v="Columbus"/>
    <x v="24"/>
    <n v="43229"/>
    <x v="3"/>
    <s v="OFF-AR-10001419"/>
    <x v="1"/>
    <x v="6"/>
    <s v="Newell 325"/>
    <n v="9.9120000000000008"/>
    <n v="3"/>
    <n v="0.2"/>
    <n v="1.2389999999999994"/>
  </r>
  <r>
    <n v="6713"/>
    <x v="3335"/>
    <x v="3"/>
    <x v="817"/>
    <d v="2014-12-15T00:00:00"/>
    <s v="Same Day"/>
    <x v="72"/>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x v="72"/>
    <s v="Dave Brooks"/>
    <x v="0"/>
    <s v="United States"/>
    <s v="Skokie"/>
    <x v="10"/>
    <n v="60076"/>
    <x v="2"/>
    <s v="FUR-FU-10004091"/>
    <x v="0"/>
    <x v="5"/>
    <s v="Howard Miller 13&quot; Diameter Goldtone Round Wall Clock"/>
    <n v="56.328000000000003"/>
    <n v="3"/>
    <n v="0.6"/>
    <n v="-26.755799999999994"/>
  </r>
  <r>
    <n v="6715"/>
    <x v="3335"/>
    <x v="3"/>
    <x v="817"/>
    <d v="2014-12-15T00:00:00"/>
    <s v="Same Day"/>
    <x v="72"/>
    <s v="Dave Brooks"/>
    <x v="0"/>
    <s v="United States"/>
    <s v="Skokie"/>
    <x v="10"/>
    <n v="60076"/>
    <x v="2"/>
    <s v="TEC-AC-10004510"/>
    <x v="2"/>
    <x v="11"/>
    <s v="Logitech Desktop MK120 Mouse and keyboard Combo"/>
    <n v="39.264000000000003"/>
    <n v="3"/>
    <n v="0.2"/>
    <n v="-4.908000000000003"/>
  </r>
  <r>
    <n v="6716"/>
    <x v="3335"/>
    <x v="3"/>
    <x v="817"/>
    <d v="2014-12-15T00:00:00"/>
    <s v="Same Day"/>
    <x v="72"/>
    <s v="Dave Brooks"/>
    <x v="0"/>
    <s v="United States"/>
    <s v="Skokie"/>
    <x v="10"/>
    <n v="60076"/>
    <x v="2"/>
    <s v="OFF-AR-10002987"/>
    <x v="1"/>
    <x v="6"/>
    <s v="Prismacolor Color Pencil Set"/>
    <n v="95.231999999999999"/>
    <n v="6"/>
    <n v="0.2"/>
    <n v="24.998400000000011"/>
  </r>
  <r>
    <n v="6717"/>
    <x v="3336"/>
    <x v="0"/>
    <x v="143"/>
    <d v="2013-04-16T00:00:00"/>
    <s v="Standard Class"/>
    <x v="278"/>
    <s v="Christine Kargatis"/>
    <x v="2"/>
    <s v="United States"/>
    <s v="Hot Springs"/>
    <x v="36"/>
    <n v="71901"/>
    <x v="0"/>
    <s v="OFF-FA-10002280"/>
    <x v="1"/>
    <x v="13"/>
    <s v="Advantus Plastic Paper Clips"/>
    <n v="30"/>
    <n v="6"/>
    <n v="0"/>
    <n v="14.399999999999999"/>
  </r>
  <r>
    <n v="6718"/>
    <x v="3336"/>
    <x v="0"/>
    <x v="143"/>
    <d v="2013-04-16T00:00:00"/>
    <s v="Standard Class"/>
    <x v="278"/>
    <s v="Christine Kargatis"/>
    <x v="2"/>
    <s v="United States"/>
    <s v="Hot Springs"/>
    <x v="36"/>
    <n v="71901"/>
    <x v="0"/>
    <s v="OFF-PA-10001934"/>
    <x v="1"/>
    <x v="10"/>
    <s v="Xerox 1993"/>
    <n v="25.92"/>
    <n v="4"/>
    <n v="0"/>
    <n v="12.700800000000001"/>
  </r>
  <r>
    <n v="6719"/>
    <x v="3336"/>
    <x v="0"/>
    <x v="143"/>
    <d v="2013-04-16T00:00:00"/>
    <s v="Standard Class"/>
    <x v="278"/>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x v="11"/>
    <s v="Sandra Flanagan"/>
    <x v="0"/>
    <s v="United States"/>
    <s v="Goldsboro"/>
    <x v="3"/>
    <n v="27534"/>
    <x v="0"/>
    <s v="OFF-AP-10004859"/>
    <x v="1"/>
    <x v="9"/>
    <s v="Acco 6 Outlet Guardian Premium Surge Suppressor"/>
    <n v="34.944000000000003"/>
    <n v="3"/>
    <n v="0.2"/>
    <n v="3.0576000000000008"/>
  </r>
  <r>
    <n v="6721"/>
    <x v="3338"/>
    <x v="3"/>
    <x v="20"/>
    <d v="2014-09-25T00:00:00"/>
    <s v="Standard Class"/>
    <x v="317"/>
    <s v="Dave Poirier"/>
    <x v="1"/>
    <s v="United States"/>
    <s v="Los Angeles"/>
    <x v="1"/>
    <n v="90032"/>
    <x v="1"/>
    <s v="TEC-AC-10000057"/>
    <x v="2"/>
    <x v="11"/>
    <s v="Microsoft Natural Ergonomic Keyboard 4000"/>
    <n v="149.94999999999999"/>
    <n v="5"/>
    <n v="0"/>
    <n v="31.489499999999992"/>
  </r>
  <r>
    <n v="6722"/>
    <x v="3338"/>
    <x v="3"/>
    <x v="20"/>
    <d v="2014-09-25T00:00:00"/>
    <s v="Standard Class"/>
    <x v="317"/>
    <s v="Dave Poirier"/>
    <x v="1"/>
    <s v="United States"/>
    <s v="Los Angeles"/>
    <x v="1"/>
    <n v="90032"/>
    <x v="1"/>
    <s v="OFF-AR-10000914"/>
    <x v="1"/>
    <x v="6"/>
    <s v="Boston 16765 Mini Stand Up Battery Pencil Sharpener"/>
    <n v="23.32"/>
    <n v="2"/>
    <n v="0"/>
    <n v="6.0632000000000019"/>
  </r>
  <r>
    <n v="6723"/>
    <x v="3338"/>
    <x v="3"/>
    <x v="20"/>
    <d v="2014-09-25T00:00:00"/>
    <s v="Standard Class"/>
    <x v="317"/>
    <s v="Dave Poirier"/>
    <x v="1"/>
    <s v="United States"/>
    <s v="Los Angeles"/>
    <x v="1"/>
    <n v="90032"/>
    <x v="1"/>
    <s v="OFF-AR-10004956"/>
    <x v="1"/>
    <x v="6"/>
    <s v="Newell 33"/>
    <n v="16.740000000000002"/>
    <n v="3"/>
    <n v="0"/>
    <n v="4.8545999999999978"/>
  </r>
  <r>
    <n v="6724"/>
    <x v="3339"/>
    <x v="3"/>
    <x v="507"/>
    <d v="2014-09-07T00:00:00"/>
    <s v="Second Class"/>
    <x v="718"/>
    <s v="Vivian Mathis"/>
    <x v="0"/>
    <s v="United States"/>
    <s v="Nashua"/>
    <x v="38"/>
    <n v="3060"/>
    <x v="3"/>
    <s v="OFF-FA-10001843"/>
    <x v="1"/>
    <x v="13"/>
    <s v="Staples"/>
    <n v="14.82"/>
    <n v="6"/>
    <n v="0"/>
    <n v="6.9654000000000007"/>
  </r>
  <r>
    <n v="6725"/>
    <x v="3340"/>
    <x v="0"/>
    <x v="126"/>
    <d v="2013-09-17T00:00:00"/>
    <s v="Standard Class"/>
    <x v="227"/>
    <s v="Sarah Foster"/>
    <x v="0"/>
    <s v="United States"/>
    <s v="Seattle"/>
    <x v="4"/>
    <n v="98103"/>
    <x v="1"/>
    <s v="OFF-FA-10000585"/>
    <x v="1"/>
    <x v="13"/>
    <s v="OIC Bulk Pack Metal Binder Clips"/>
    <n v="10.47"/>
    <n v="3"/>
    <n v="0"/>
    <n v="4.8162000000000003"/>
  </r>
  <r>
    <n v="6726"/>
    <x v="3340"/>
    <x v="0"/>
    <x v="126"/>
    <d v="2013-09-17T00:00:00"/>
    <s v="Standard Class"/>
    <x v="227"/>
    <s v="Sarah Foster"/>
    <x v="0"/>
    <s v="United States"/>
    <s v="Seattle"/>
    <x v="4"/>
    <n v="98103"/>
    <x v="1"/>
    <s v="OFF-LA-10003720"/>
    <x v="1"/>
    <x v="2"/>
    <s v="Avery 487"/>
    <n v="11.07"/>
    <n v="3"/>
    <n v="0"/>
    <n v="5.2028999999999996"/>
  </r>
  <r>
    <n v="6727"/>
    <x v="3340"/>
    <x v="0"/>
    <x v="126"/>
    <d v="2013-09-17T00:00:00"/>
    <s v="Standard Class"/>
    <x v="227"/>
    <s v="Sarah Foster"/>
    <x v="0"/>
    <s v="United States"/>
    <s v="Seattle"/>
    <x v="4"/>
    <n v="98103"/>
    <x v="1"/>
    <s v="OFF-BI-10000301"/>
    <x v="1"/>
    <x v="8"/>
    <s v="GBC Instant Report Kit"/>
    <n v="20.704000000000001"/>
    <n v="4"/>
    <n v="0.2"/>
    <n v="7.7639999999999993"/>
  </r>
  <r>
    <n v="6728"/>
    <x v="3341"/>
    <x v="3"/>
    <x v="682"/>
    <d v="2014-08-16T00:00:00"/>
    <s v="Second Class"/>
    <x v="281"/>
    <s v="Steve Chapman"/>
    <x v="1"/>
    <s v="United States"/>
    <s v="Richmond"/>
    <x v="14"/>
    <n v="47374"/>
    <x v="2"/>
    <s v="OFF-PA-10003302"/>
    <x v="1"/>
    <x v="10"/>
    <s v="Xerox 1906"/>
    <n v="177.2"/>
    <n v="5"/>
    <n v="0"/>
    <n v="83.283999999999992"/>
  </r>
  <r>
    <n v="6729"/>
    <x v="3342"/>
    <x v="0"/>
    <x v="254"/>
    <d v="2013-11-10T00:00:00"/>
    <s v="Standard Class"/>
    <x v="716"/>
    <s v="Maureen Fritzler"/>
    <x v="1"/>
    <s v="United States"/>
    <s v="Miami"/>
    <x v="2"/>
    <n v="33180"/>
    <x v="0"/>
    <s v="FUR-FU-10001889"/>
    <x v="0"/>
    <x v="5"/>
    <s v="Ultra Door Pull Handle"/>
    <n v="50.496000000000002"/>
    <n v="6"/>
    <n v="0.2"/>
    <n v="8.2055999999999987"/>
  </r>
  <r>
    <n v="6730"/>
    <x v="3343"/>
    <x v="1"/>
    <x v="652"/>
    <d v="2012-06-20T00:00:00"/>
    <s v="First Class"/>
    <x v="296"/>
    <s v="Benjamin Venier"/>
    <x v="1"/>
    <s v="United States"/>
    <s v="Smyrna"/>
    <x v="18"/>
    <n v="37167"/>
    <x v="0"/>
    <s v="OFF-BI-10002982"/>
    <x v="1"/>
    <x v="8"/>
    <s v="Avery Self-Adhesive Photo Pockets for Polaroid Photos"/>
    <n v="6.1290000000000004"/>
    <n v="3"/>
    <n v="0.7"/>
    <n v="-4.4945999999999984"/>
  </r>
  <r>
    <n v="6731"/>
    <x v="3343"/>
    <x v="1"/>
    <x v="652"/>
    <d v="2012-06-20T00:00:00"/>
    <s v="First Class"/>
    <x v="296"/>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x v="296"/>
    <s v="Benjamin Venier"/>
    <x v="1"/>
    <s v="United States"/>
    <s v="Smyrna"/>
    <x v="18"/>
    <n v="37167"/>
    <x v="0"/>
    <s v="OFF-PA-10001937"/>
    <x v="1"/>
    <x v="10"/>
    <s v="Xerox 21"/>
    <n v="20.736000000000004"/>
    <n v="4"/>
    <n v="0.2"/>
    <n v="7.2576000000000001"/>
  </r>
  <r>
    <n v="6733"/>
    <x v="3344"/>
    <x v="2"/>
    <x v="1129"/>
    <d v="2011-07-07T00:00:00"/>
    <s v="First Class"/>
    <x v="722"/>
    <s v="Katrina Edelman"/>
    <x v="1"/>
    <s v="United States"/>
    <s v="Aurora"/>
    <x v="22"/>
    <n v="80013"/>
    <x v="1"/>
    <s v="OFF-PA-10001977"/>
    <x v="1"/>
    <x v="10"/>
    <s v="Xerox 194"/>
    <n v="177.536"/>
    <n v="4"/>
    <n v="0.2"/>
    <n v="62.137599999999992"/>
  </r>
  <r>
    <n v="6734"/>
    <x v="3344"/>
    <x v="2"/>
    <x v="1129"/>
    <d v="2011-07-07T00:00:00"/>
    <s v="First Class"/>
    <x v="722"/>
    <s v="Katrina Edelman"/>
    <x v="1"/>
    <s v="United States"/>
    <s v="Aurora"/>
    <x v="22"/>
    <n v="80013"/>
    <x v="1"/>
    <s v="OFF-AP-10000692"/>
    <x v="1"/>
    <x v="9"/>
    <s v="Fellowes Mighty 8 Compact Surge Protector"/>
    <n v="32.432000000000002"/>
    <n v="2"/>
    <n v="0.2"/>
    <n v="3.2432000000000016"/>
  </r>
  <r>
    <n v="6735"/>
    <x v="3345"/>
    <x v="1"/>
    <x v="139"/>
    <d v="2012-12-25T00:00:00"/>
    <s v="Standard Class"/>
    <x v="773"/>
    <s v="Evan Minnotte"/>
    <x v="2"/>
    <s v="United States"/>
    <s v="Miami"/>
    <x v="2"/>
    <n v="33142"/>
    <x v="0"/>
    <s v="OFF-LA-10004093"/>
    <x v="1"/>
    <x v="2"/>
    <s v="Avery 486"/>
    <n v="11.696"/>
    <n v="2"/>
    <n v="0.2"/>
    <n v="3.9473999999999996"/>
  </r>
  <r>
    <n v="6736"/>
    <x v="3346"/>
    <x v="0"/>
    <x v="342"/>
    <d v="2013-04-18T00:00:00"/>
    <s v="Standard Class"/>
    <x v="537"/>
    <s v="Brian Thompson"/>
    <x v="0"/>
    <s v="United States"/>
    <s v="San Francisco"/>
    <x v="1"/>
    <n v="94122"/>
    <x v="1"/>
    <s v="OFF-AP-10004980"/>
    <x v="1"/>
    <x v="9"/>
    <s v="3M Replacement Filter for Office Air Cleaner for 20' x 33' Room"/>
    <n v="113.76"/>
    <n v="3"/>
    <n v="0"/>
    <n v="44.366400000000006"/>
  </r>
  <r>
    <n v="6737"/>
    <x v="3346"/>
    <x v="0"/>
    <x v="342"/>
    <d v="2013-04-18T00:00:00"/>
    <s v="Standard Class"/>
    <x v="537"/>
    <s v="Brian Thompson"/>
    <x v="0"/>
    <s v="United States"/>
    <s v="San Francisco"/>
    <x v="1"/>
    <n v="94122"/>
    <x v="1"/>
    <s v="OFF-ST-10001932"/>
    <x v="1"/>
    <x v="4"/>
    <s v="Fellowes Staxonsteel Drawer Files"/>
    <n v="579.51"/>
    <n v="3"/>
    <n v="0"/>
    <n v="81.131400000000014"/>
  </r>
  <r>
    <n v="6738"/>
    <x v="3346"/>
    <x v="0"/>
    <x v="342"/>
    <d v="2013-04-18T00:00:00"/>
    <s v="Standard Class"/>
    <x v="537"/>
    <s v="Brian Thompson"/>
    <x v="0"/>
    <s v="United States"/>
    <s v="San Francisco"/>
    <x v="1"/>
    <n v="94122"/>
    <x v="1"/>
    <s v="OFF-ST-10000636"/>
    <x v="1"/>
    <x v="4"/>
    <s v="Rogers Profile Extra Capacity Storage Tub"/>
    <n v="150.66"/>
    <n v="9"/>
    <n v="0"/>
    <n v="6.0263999999999918"/>
  </r>
  <r>
    <n v="6739"/>
    <x v="3346"/>
    <x v="0"/>
    <x v="342"/>
    <d v="2013-04-18T00:00:00"/>
    <s v="Standard Class"/>
    <x v="537"/>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x v="514"/>
    <s v="Michelle Moray"/>
    <x v="0"/>
    <s v="United States"/>
    <s v="Chicago"/>
    <x v="10"/>
    <n v="60623"/>
    <x v="2"/>
    <s v="OFF-ST-10001837"/>
    <x v="1"/>
    <x v="4"/>
    <s v="SAFCO Mobile Desk Side File, Wire Frame"/>
    <n v="102.624"/>
    <n v="3"/>
    <n v="0.2"/>
    <n v="7.6968000000000032"/>
  </r>
  <r>
    <n v="6741"/>
    <x v="3347"/>
    <x v="2"/>
    <x v="542"/>
    <d v="2011-05-31T00:00:00"/>
    <s v="Standard Class"/>
    <x v="514"/>
    <s v="Michelle Moray"/>
    <x v="0"/>
    <s v="United States"/>
    <s v="Chicago"/>
    <x v="10"/>
    <n v="60623"/>
    <x v="2"/>
    <s v="FUR-CH-10003981"/>
    <x v="0"/>
    <x v="1"/>
    <s v="Global Commerce Series Low-Back Swivel/Tilt Chairs"/>
    <n v="359.77199999999999"/>
    <n v="2"/>
    <n v="0.3"/>
    <n v="-5.1396000000000583"/>
  </r>
  <r>
    <n v="6742"/>
    <x v="3347"/>
    <x v="2"/>
    <x v="542"/>
    <d v="2011-05-31T00:00:00"/>
    <s v="Standard Class"/>
    <x v="514"/>
    <s v="Michelle Moray"/>
    <x v="0"/>
    <s v="United States"/>
    <s v="Chicago"/>
    <x v="10"/>
    <n v="60623"/>
    <x v="2"/>
    <s v="OFF-AR-10000716"/>
    <x v="1"/>
    <x v="6"/>
    <s v="DIXON Ticonderoga Erasable Checking Pencils"/>
    <n v="13.392000000000001"/>
    <n v="3"/>
    <n v="0.2"/>
    <n v="3.1806000000000005"/>
  </r>
  <r>
    <n v="6743"/>
    <x v="3348"/>
    <x v="3"/>
    <x v="91"/>
    <d v="2014-07-12T00:00:00"/>
    <s v="Standard Class"/>
    <x v="138"/>
    <s v="Patrick O'Brill"/>
    <x v="0"/>
    <s v="United States"/>
    <s v="Los Angeles"/>
    <x v="1"/>
    <n v="90008"/>
    <x v="1"/>
    <s v="FUR-CH-10001146"/>
    <x v="0"/>
    <x v="1"/>
    <s v="Global Task Chair, Black"/>
    <n v="122.13600000000001"/>
    <n v="3"/>
    <n v="0.2"/>
    <n v="-13.740299999999994"/>
  </r>
  <r>
    <n v="6744"/>
    <x v="3349"/>
    <x v="1"/>
    <x v="1130"/>
    <d v="2012-02-20T00:00:00"/>
    <s v="Standard Class"/>
    <x v="133"/>
    <s v="Sung Pak"/>
    <x v="1"/>
    <s v="United States"/>
    <s v="Dover"/>
    <x v="38"/>
    <n v="3820"/>
    <x v="3"/>
    <s v="OFF-PA-10002751"/>
    <x v="1"/>
    <x v="10"/>
    <s v="Xerox 1920"/>
    <n v="35.880000000000003"/>
    <n v="6"/>
    <n v="0"/>
    <n v="16.146000000000001"/>
  </r>
  <r>
    <n v="6745"/>
    <x v="3350"/>
    <x v="3"/>
    <x v="114"/>
    <d v="2014-06-19T00:00:00"/>
    <s v="Second Class"/>
    <x v="394"/>
    <s v="Christine Sundaresam"/>
    <x v="0"/>
    <s v="United States"/>
    <s v="Dublin"/>
    <x v="24"/>
    <n v="43017"/>
    <x v="3"/>
    <s v="TEC-AC-10001606"/>
    <x v="2"/>
    <x v="11"/>
    <s v="Logitech Wireless Performance Mouse MX for PC and Mac"/>
    <n v="479.952"/>
    <n v="6"/>
    <n v="0.2"/>
    <n v="107.98920000000001"/>
  </r>
  <r>
    <n v="6746"/>
    <x v="3350"/>
    <x v="3"/>
    <x v="114"/>
    <d v="2014-06-19T00:00:00"/>
    <s v="Second Class"/>
    <x v="394"/>
    <s v="Christine Sundaresam"/>
    <x v="0"/>
    <s v="United States"/>
    <s v="Dublin"/>
    <x v="24"/>
    <n v="43017"/>
    <x v="3"/>
    <s v="OFF-AR-10001427"/>
    <x v="1"/>
    <x v="6"/>
    <s v="Newell 330"/>
    <n v="23.92"/>
    <n v="5"/>
    <n v="0.2"/>
    <n v="1.7940000000000005"/>
  </r>
  <r>
    <n v="6747"/>
    <x v="3351"/>
    <x v="3"/>
    <x v="38"/>
    <d v="2014-11-17T00:00:00"/>
    <s v="First Class"/>
    <x v="33"/>
    <s v="Ken Brennan"/>
    <x v="1"/>
    <s v="United States"/>
    <s v="New York City"/>
    <x v="15"/>
    <n v="10009"/>
    <x v="3"/>
    <s v="TEC-PH-10004389"/>
    <x v="2"/>
    <x v="7"/>
    <s v="Nokia Lumia 925"/>
    <n v="629.94999999999993"/>
    <n v="5"/>
    <n v="0"/>
    <n v="163.78700000000003"/>
  </r>
  <r>
    <n v="6748"/>
    <x v="3352"/>
    <x v="3"/>
    <x v="157"/>
    <d v="2014-12-16T00:00:00"/>
    <s v="Standard Class"/>
    <x v="211"/>
    <s v="Allen Armold"/>
    <x v="0"/>
    <s v="United States"/>
    <s v="New York City"/>
    <x v="15"/>
    <n v="10035"/>
    <x v="3"/>
    <s v="OFF-BI-10002498"/>
    <x v="1"/>
    <x v="8"/>
    <s v="Clear Mylar Reinforcing Strips"/>
    <n v="14.952000000000002"/>
    <n v="1"/>
    <n v="0.2"/>
    <n v="5.0462999999999996"/>
  </r>
  <r>
    <n v="6749"/>
    <x v="3352"/>
    <x v="3"/>
    <x v="157"/>
    <d v="2014-12-16T00:00:00"/>
    <s v="Standard Class"/>
    <x v="211"/>
    <s v="Allen Armold"/>
    <x v="0"/>
    <s v="United States"/>
    <s v="New York City"/>
    <x v="15"/>
    <n v="10035"/>
    <x v="3"/>
    <s v="OFF-PA-10002245"/>
    <x v="1"/>
    <x v="10"/>
    <s v="Xerox 1895"/>
    <n v="17.940000000000001"/>
    <n v="3"/>
    <n v="0"/>
    <n v="8.0730000000000004"/>
  </r>
  <r>
    <n v="6750"/>
    <x v="3352"/>
    <x v="3"/>
    <x v="157"/>
    <d v="2014-12-16T00:00:00"/>
    <s v="Standard Class"/>
    <x v="211"/>
    <s v="Allen Armold"/>
    <x v="0"/>
    <s v="United States"/>
    <s v="New York City"/>
    <x v="15"/>
    <n v="10035"/>
    <x v="3"/>
    <s v="TEC-PH-10004522"/>
    <x v="2"/>
    <x v="7"/>
    <s v="Dexim XPower Skin Super-Thin Power Case for iPhone 5 - Black"/>
    <n v="116.98"/>
    <n v="2"/>
    <n v="0"/>
    <n v="29.245000000000005"/>
  </r>
  <r>
    <n v="6751"/>
    <x v="3353"/>
    <x v="0"/>
    <x v="931"/>
    <d v="2013-07-01T00:00:00"/>
    <s v="Second Class"/>
    <x v="669"/>
    <s v="Becky Pak"/>
    <x v="0"/>
    <s v="United States"/>
    <s v="Paterson"/>
    <x v="30"/>
    <n v="7501"/>
    <x v="3"/>
    <s v="FUR-CH-10003535"/>
    <x v="0"/>
    <x v="1"/>
    <s v="Global Armless Task Chair, Royal Blue"/>
    <n v="121.96"/>
    <n v="2"/>
    <n v="0"/>
    <n v="20.733199999999997"/>
  </r>
  <r>
    <n v="6752"/>
    <x v="3353"/>
    <x v="0"/>
    <x v="931"/>
    <d v="2013-07-01T00:00:00"/>
    <s v="Second Class"/>
    <x v="669"/>
    <s v="Becky Pak"/>
    <x v="0"/>
    <s v="United States"/>
    <s v="Paterson"/>
    <x v="30"/>
    <n v="7501"/>
    <x v="3"/>
    <s v="OFF-AP-10000595"/>
    <x v="1"/>
    <x v="9"/>
    <s v="Disposable Triple-Filter Dust Bags"/>
    <n v="8.74"/>
    <n v="2"/>
    <n v="0"/>
    <n v="2.2724000000000002"/>
  </r>
  <r>
    <n v="6753"/>
    <x v="3353"/>
    <x v="0"/>
    <x v="931"/>
    <d v="2013-07-01T00:00:00"/>
    <s v="Second Class"/>
    <x v="669"/>
    <s v="Becky Pak"/>
    <x v="0"/>
    <s v="United States"/>
    <s v="Paterson"/>
    <x v="30"/>
    <n v="7501"/>
    <x v="3"/>
    <s v="OFF-PA-10003039"/>
    <x v="1"/>
    <x v="10"/>
    <s v="Xerox 1960"/>
    <n v="61.96"/>
    <n v="2"/>
    <n v="0"/>
    <n v="27.881999999999998"/>
  </r>
  <r>
    <n v="6754"/>
    <x v="3353"/>
    <x v="0"/>
    <x v="931"/>
    <d v="2013-07-01T00:00:00"/>
    <s v="Second Class"/>
    <x v="669"/>
    <s v="Becky Pak"/>
    <x v="0"/>
    <s v="United States"/>
    <s v="Paterson"/>
    <x v="30"/>
    <n v="7501"/>
    <x v="3"/>
    <s v="OFF-BI-10002003"/>
    <x v="1"/>
    <x v="8"/>
    <s v="Ibico Presentation Index for Binding Systems"/>
    <n v="7.96"/>
    <n v="2"/>
    <n v="0"/>
    <n v="3.7412000000000001"/>
  </r>
  <r>
    <n v="6755"/>
    <x v="3353"/>
    <x v="0"/>
    <x v="931"/>
    <d v="2013-07-01T00:00:00"/>
    <s v="Second Class"/>
    <x v="669"/>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x v="779"/>
    <s v="Theresa Coyne"/>
    <x v="1"/>
    <s v="United States"/>
    <s v="Lakewood"/>
    <x v="30"/>
    <n v="8701"/>
    <x v="3"/>
    <s v="FUR-FU-10002445"/>
    <x v="0"/>
    <x v="5"/>
    <s v="DAX Two-Tone Rosewood/Black Document Frame, Desktop, 5 x 7"/>
    <n v="47.400000000000006"/>
    <n v="5"/>
    <n v="0"/>
    <n v="18.960000000000004"/>
  </r>
  <r>
    <n v="6757"/>
    <x v="3354"/>
    <x v="3"/>
    <x v="175"/>
    <d v="2014-09-20T00:00:00"/>
    <s v="Standard Class"/>
    <x v="779"/>
    <s v="Theresa Coyne"/>
    <x v="1"/>
    <s v="United States"/>
    <s v="Lakewood"/>
    <x v="30"/>
    <n v="8701"/>
    <x v="3"/>
    <s v="FUR-CH-10003606"/>
    <x v="0"/>
    <x v="1"/>
    <s v="SAFCO Folding Chair Trolley"/>
    <n v="512.96"/>
    <n v="4"/>
    <n v="0"/>
    <n v="143.62880000000001"/>
  </r>
  <r>
    <n v="6758"/>
    <x v="3354"/>
    <x v="3"/>
    <x v="175"/>
    <d v="2014-09-20T00:00:00"/>
    <s v="Standard Class"/>
    <x v="779"/>
    <s v="Theresa Coyne"/>
    <x v="1"/>
    <s v="United States"/>
    <s v="Lakewood"/>
    <x v="30"/>
    <n v="8701"/>
    <x v="3"/>
    <s v="TEC-PH-10002115"/>
    <x v="2"/>
    <x v="7"/>
    <s v="Plantronics 81402"/>
    <n v="395.93999999999994"/>
    <n v="6"/>
    <n v="0"/>
    <n v="102.94440000000002"/>
  </r>
  <r>
    <n v="6759"/>
    <x v="3354"/>
    <x v="3"/>
    <x v="175"/>
    <d v="2014-09-20T00:00:00"/>
    <s v="Standard Class"/>
    <x v="779"/>
    <s v="Theresa Coyne"/>
    <x v="1"/>
    <s v="United States"/>
    <s v="Lakewood"/>
    <x v="30"/>
    <n v="8701"/>
    <x v="3"/>
    <s v="OFF-ST-10000934"/>
    <x v="1"/>
    <x v="4"/>
    <s v="Contico 72&quot;H Heavy-Duty Storage System"/>
    <n v="81.96"/>
    <n v="2"/>
    <n v="0"/>
    <n v="0"/>
  </r>
  <r>
    <n v="6760"/>
    <x v="3355"/>
    <x v="3"/>
    <x v="574"/>
    <d v="2014-12-09T00:00:00"/>
    <s v="Standard Class"/>
    <x v="767"/>
    <s v="Barry Gonzalez"/>
    <x v="0"/>
    <s v="United States"/>
    <s v="Greensboro"/>
    <x v="3"/>
    <n v="27405"/>
    <x v="0"/>
    <s v="OFF-AR-10003903"/>
    <x v="1"/>
    <x v="6"/>
    <s v="Sanford 52201 APSCO Electric Pencil Sharpener"/>
    <n v="32.776000000000003"/>
    <n v="1"/>
    <n v="0.2"/>
    <n v="2.4581999999999997"/>
  </r>
  <r>
    <n v="6761"/>
    <x v="3356"/>
    <x v="3"/>
    <x v="335"/>
    <d v="2014-07-01T00:00:00"/>
    <s v="Standard Class"/>
    <x v="157"/>
    <s v="Denny Ordway"/>
    <x v="0"/>
    <s v="United States"/>
    <s v="New York City"/>
    <x v="15"/>
    <n v="10035"/>
    <x v="3"/>
    <s v="OFF-ST-10004123"/>
    <x v="1"/>
    <x v="4"/>
    <s v="Safco Industrial Wire Shelving System"/>
    <n v="272.94"/>
    <n v="3"/>
    <n v="0"/>
    <n v="0"/>
  </r>
  <r>
    <n v="6762"/>
    <x v="3357"/>
    <x v="0"/>
    <x v="1131"/>
    <d v="2013-07-27T00:00:00"/>
    <s v="Second Class"/>
    <x v="715"/>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x v="210"/>
    <s v="Rob Lucas"/>
    <x v="0"/>
    <s v="United States"/>
    <s v="Chicago"/>
    <x v="10"/>
    <n v="60623"/>
    <x v="2"/>
    <s v="OFF-LA-10000240"/>
    <x v="1"/>
    <x v="2"/>
    <s v="Self-Adhesive Address Labels for Typewriters by Universal"/>
    <n v="29.24"/>
    <n v="5"/>
    <n v="0.2"/>
    <n v="9.8685000000000009"/>
  </r>
  <r>
    <n v="6764"/>
    <x v="3358"/>
    <x v="0"/>
    <x v="476"/>
    <d v="2013-09-09T00:00:00"/>
    <s v="Standard Class"/>
    <x v="210"/>
    <s v="Rob Lucas"/>
    <x v="0"/>
    <s v="United States"/>
    <s v="Chicago"/>
    <x v="10"/>
    <n v="60623"/>
    <x v="2"/>
    <s v="OFF-ST-10002485"/>
    <x v="1"/>
    <x v="4"/>
    <s v="Rogers Deluxe File Chest"/>
    <n v="35.167999999999999"/>
    <n v="2"/>
    <n v="0.2"/>
    <n v="-8.3524000000000012"/>
  </r>
  <r>
    <n v="6765"/>
    <x v="3358"/>
    <x v="0"/>
    <x v="476"/>
    <d v="2013-09-09T00:00:00"/>
    <s v="Standard Class"/>
    <x v="210"/>
    <s v="Rob Lucas"/>
    <x v="0"/>
    <s v="United States"/>
    <s v="Chicago"/>
    <x v="10"/>
    <n v="60623"/>
    <x v="2"/>
    <s v="TEC-MA-10003230"/>
    <x v="2"/>
    <x v="15"/>
    <s v="Okidata C610n Printer"/>
    <n v="1362.8999999999999"/>
    <n v="3"/>
    <n v="0.3"/>
    <n v="-19.470000000000141"/>
  </r>
  <r>
    <n v="6766"/>
    <x v="3359"/>
    <x v="3"/>
    <x v="693"/>
    <d v="2014-04-25T00:00:00"/>
    <s v="Standard Class"/>
    <x v="695"/>
    <s v="Sarah Jordon"/>
    <x v="0"/>
    <s v="United States"/>
    <s v="Chicago"/>
    <x v="10"/>
    <n v="60653"/>
    <x v="2"/>
    <s v="FUR-CH-10002602"/>
    <x v="0"/>
    <x v="1"/>
    <s v="DMI Arturo Collection Mission-style Design Wood Chair"/>
    <n v="317.05799999999999"/>
    <n v="3"/>
    <n v="0.3"/>
    <n v="-18.117599999999996"/>
  </r>
  <r>
    <n v="6767"/>
    <x v="3359"/>
    <x v="3"/>
    <x v="693"/>
    <d v="2014-04-25T00:00:00"/>
    <s v="Standard Class"/>
    <x v="695"/>
    <s v="Sarah Jordon"/>
    <x v="0"/>
    <s v="United States"/>
    <s v="Chicago"/>
    <x v="10"/>
    <n v="60653"/>
    <x v="2"/>
    <s v="OFF-AR-10001683"/>
    <x v="1"/>
    <x v="6"/>
    <s v="Lumber Crayons"/>
    <n v="15.76"/>
    <n v="2"/>
    <n v="0.2"/>
    <n v="3.5460000000000007"/>
  </r>
  <r>
    <n v="6768"/>
    <x v="3359"/>
    <x v="3"/>
    <x v="693"/>
    <d v="2014-04-25T00:00:00"/>
    <s v="Standard Class"/>
    <x v="695"/>
    <s v="Sarah Jordon"/>
    <x v="0"/>
    <s v="United States"/>
    <s v="Chicago"/>
    <x v="10"/>
    <n v="60653"/>
    <x v="2"/>
    <s v="FUR-FU-10002456"/>
    <x v="0"/>
    <x v="5"/>
    <s v="Master Caster Door Stop, Large Neon Orange"/>
    <n v="14.560000000000002"/>
    <n v="5"/>
    <n v="0.6"/>
    <n v="-6.1879999999999988"/>
  </r>
  <r>
    <n v="6769"/>
    <x v="3360"/>
    <x v="2"/>
    <x v="1132"/>
    <d v="2011-08-16T00:00:00"/>
    <s v="Standard Class"/>
    <x v="728"/>
    <s v="Charles Sheldon"/>
    <x v="1"/>
    <s v="United States"/>
    <s v="Lakewood"/>
    <x v="30"/>
    <n v="8701"/>
    <x v="3"/>
    <s v="OFF-BI-10002854"/>
    <x v="1"/>
    <x v="8"/>
    <s v="Performers Binder/Pad Holder, Black"/>
    <n v="196.21"/>
    <n v="7"/>
    <n v="0"/>
    <n v="98.105000000000004"/>
  </r>
  <r>
    <n v="6770"/>
    <x v="3361"/>
    <x v="3"/>
    <x v="20"/>
    <d v="2014-09-24T00:00:00"/>
    <s v="Standard Class"/>
    <x v="655"/>
    <s v="Julie Prescott"/>
    <x v="2"/>
    <s v="United States"/>
    <s v="Columbus"/>
    <x v="32"/>
    <n v="31907"/>
    <x v="0"/>
    <s v="OFF-AR-10002445"/>
    <x v="1"/>
    <x v="6"/>
    <s v="SANFORD Major Accent Highlighters"/>
    <n v="35.4"/>
    <n v="5"/>
    <n v="0"/>
    <n v="13.452000000000002"/>
  </r>
  <r>
    <n v="6771"/>
    <x v="3362"/>
    <x v="3"/>
    <x v="34"/>
    <d v="2014-12-14T00:00:00"/>
    <s v="Standard Class"/>
    <x v="714"/>
    <s v="Nick Crebassa"/>
    <x v="1"/>
    <s v="United States"/>
    <s v="Phoenix"/>
    <x v="16"/>
    <n v="85023"/>
    <x v="1"/>
    <s v="OFF-PA-10004359"/>
    <x v="1"/>
    <x v="10"/>
    <s v="Multicolor Computer Printout Paper"/>
    <n v="419.4"/>
    <n v="5"/>
    <n v="0.2"/>
    <n v="146.79"/>
  </r>
  <r>
    <n v="6772"/>
    <x v="3362"/>
    <x v="3"/>
    <x v="34"/>
    <d v="2014-12-14T00:00:00"/>
    <s v="Standard Class"/>
    <x v="714"/>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x v="194"/>
    <s v="Carl Weiss"/>
    <x v="2"/>
    <s v="United States"/>
    <s v="Los Angeles"/>
    <x v="1"/>
    <n v="90004"/>
    <x v="1"/>
    <s v="OFF-BI-10003314"/>
    <x v="1"/>
    <x v="8"/>
    <s v="Tuff Stuff Recycled Round Ring Binders"/>
    <n v="7.7120000000000006"/>
    <n v="2"/>
    <n v="0.2"/>
    <n v="2.7956000000000003"/>
  </r>
  <r>
    <n v="6774"/>
    <x v="3363"/>
    <x v="0"/>
    <x v="254"/>
    <d v="2013-11-09T00:00:00"/>
    <s v="Standard Class"/>
    <x v="194"/>
    <s v="Carl Weiss"/>
    <x v="2"/>
    <s v="United States"/>
    <s v="Los Angeles"/>
    <x v="1"/>
    <n v="90004"/>
    <x v="1"/>
    <s v="OFF-BI-10000494"/>
    <x v="1"/>
    <x v="8"/>
    <s v="Acco Economy Flexible Poly Round Ring Binder"/>
    <n v="4.1760000000000002"/>
    <n v="1"/>
    <n v="0.2"/>
    <n v="1.3049999999999997"/>
  </r>
  <r>
    <n v="6775"/>
    <x v="3363"/>
    <x v="0"/>
    <x v="254"/>
    <d v="2013-11-09T00:00:00"/>
    <s v="Standard Class"/>
    <x v="194"/>
    <s v="Carl Weiss"/>
    <x v="2"/>
    <s v="United States"/>
    <s v="Los Angeles"/>
    <x v="1"/>
    <n v="90004"/>
    <x v="1"/>
    <s v="OFF-PA-10000295"/>
    <x v="1"/>
    <x v="10"/>
    <s v="Xerox 229"/>
    <n v="38.880000000000003"/>
    <n v="6"/>
    <n v="0"/>
    <n v="18.662400000000002"/>
  </r>
  <r>
    <n v="6776"/>
    <x v="3364"/>
    <x v="1"/>
    <x v="368"/>
    <d v="2012-04-04T00:00:00"/>
    <s v="Standard Class"/>
    <x v="441"/>
    <s v="Chad McGuire"/>
    <x v="0"/>
    <s v="United States"/>
    <s v="New York City"/>
    <x v="15"/>
    <n v="10024"/>
    <x v="3"/>
    <s v="OFF-PA-10002615"/>
    <x v="1"/>
    <x v="10"/>
    <s v="Ampad Gold Fibre Wirebound Steno Books, 6&quot; x 9&quot;, Gregg Ruled"/>
    <n v="17.64"/>
    <n v="4"/>
    <n v="0"/>
    <n v="8.1143999999999998"/>
  </r>
  <r>
    <n v="6777"/>
    <x v="3365"/>
    <x v="0"/>
    <x v="64"/>
    <d v="2013-09-12T00:00:00"/>
    <s v="Standard Class"/>
    <x v="690"/>
    <s v="Pete Takahito"/>
    <x v="0"/>
    <s v="United States"/>
    <s v="San Antonio"/>
    <x v="5"/>
    <n v="78207"/>
    <x v="2"/>
    <s v="OFF-ST-10003479"/>
    <x v="1"/>
    <x v="4"/>
    <s v="Eldon Base for stackable storage shelf, platinum"/>
    <n v="93.456000000000003"/>
    <n v="3"/>
    <n v="0.2"/>
    <n v="-17.523000000000014"/>
  </r>
  <r>
    <n v="6778"/>
    <x v="3366"/>
    <x v="3"/>
    <x v="480"/>
    <d v="2014-02-02T00:00:00"/>
    <s v="Standard Class"/>
    <x v="642"/>
    <s v="Craig Leslie"/>
    <x v="2"/>
    <s v="United States"/>
    <s v="New York City"/>
    <x v="15"/>
    <n v="10009"/>
    <x v="3"/>
    <s v="TEC-AC-10002800"/>
    <x v="2"/>
    <x v="11"/>
    <s v="Plantronics Audio 478 Stereo USB Headset"/>
    <n v="449.91"/>
    <n v="9"/>
    <n v="0"/>
    <n v="157.46849999999998"/>
  </r>
  <r>
    <n v="6779"/>
    <x v="3367"/>
    <x v="0"/>
    <x v="323"/>
    <d v="2013-09-09T00:00:00"/>
    <s v="Second Class"/>
    <x v="520"/>
    <s v="Herbert Flentye"/>
    <x v="0"/>
    <s v="United States"/>
    <s v="Baltimore"/>
    <x v="39"/>
    <n v="21215"/>
    <x v="3"/>
    <s v="FUR-BO-10003159"/>
    <x v="0"/>
    <x v="0"/>
    <s v="Sauder Camden County Collection Libraries, Planked Cherry Finish"/>
    <n v="344.94"/>
    <n v="3"/>
    <n v="0"/>
    <n v="31.044599999999974"/>
  </r>
  <r>
    <n v="6780"/>
    <x v="3367"/>
    <x v="0"/>
    <x v="323"/>
    <d v="2013-09-09T00:00:00"/>
    <s v="Second Class"/>
    <x v="520"/>
    <s v="Herbert Flentye"/>
    <x v="0"/>
    <s v="United States"/>
    <s v="Baltimore"/>
    <x v="39"/>
    <n v="21215"/>
    <x v="3"/>
    <s v="FUR-FU-10002364"/>
    <x v="0"/>
    <x v="5"/>
    <s v="Eldon Expressions Wood Desk Accessories, Oak"/>
    <n v="14.76"/>
    <n v="2"/>
    <n v="0"/>
    <n v="4.2803999999999984"/>
  </r>
  <r>
    <n v="6781"/>
    <x v="3367"/>
    <x v="0"/>
    <x v="323"/>
    <d v="2013-09-09T00:00:00"/>
    <s v="Second Class"/>
    <x v="520"/>
    <s v="Herbert Flentye"/>
    <x v="0"/>
    <s v="United States"/>
    <s v="Baltimore"/>
    <x v="39"/>
    <n v="21215"/>
    <x v="3"/>
    <s v="OFF-BI-10003350"/>
    <x v="1"/>
    <x v="8"/>
    <s v="Acco Expandable Hanging Binders"/>
    <n v="12.76"/>
    <n v="2"/>
    <n v="0"/>
    <n v="5.8695999999999993"/>
  </r>
  <r>
    <n v="6782"/>
    <x v="3367"/>
    <x v="0"/>
    <x v="323"/>
    <d v="2013-09-09T00:00:00"/>
    <s v="Second Class"/>
    <x v="520"/>
    <s v="Herbert Flentye"/>
    <x v="0"/>
    <s v="United States"/>
    <s v="Baltimore"/>
    <x v="39"/>
    <n v="21215"/>
    <x v="3"/>
    <s v="OFF-LA-10004093"/>
    <x v="1"/>
    <x v="2"/>
    <s v="Avery 486"/>
    <n v="58.48"/>
    <n v="8"/>
    <n v="0"/>
    <n v="27.485599999999998"/>
  </r>
  <r>
    <n v="6783"/>
    <x v="3368"/>
    <x v="3"/>
    <x v="800"/>
    <d v="2014-07-29T00:00:00"/>
    <s v="Second Class"/>
    <x v="547"/>
    <s v="John Castell"/>
    <x v="0"/>
    <s v="United States"/>
    <s v="Philadelphia"/>
    <x v="9"/>
    <n v="19143"/>
    <x v="3"/>
    <s v="FUR-FU-10000732"/>
    <x v="0"/>
    <x v="5"/>
    <s v="Eldon 200 Class Desk Accessories"/>
    <n v="20.096000000000004"/>
    <n v="4"/>
    <n v="0.2"/>
    <n v="3.0143999999999984"/>
  </r>
  <r>
    <n v="6784"/>
    <x v="3368"/>
    <x v="3"/>
    <x v="800"/>
    <d v="2014-07-29T00:00:00"/>
    <s v="Second Class"/>
    <x v="547"/>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x v="547"/>
    <s v="John Castell"/>
    <x v="0"/>
    <s v="United States"/>
    <s v="Philadelphia"/>
    <x v="9"/>
    <n v="19143"/>
    <x v="3"/>
    <s v="FUR-TA-10001771"/>
    <x v="0"/>
    <x v="3"/>
    <s v="Bush Cubix Conference Tables, Fully Assembled"/>
    <n v="138.58799999999999"/>
    <n v="1"/>
    <n v="0.4"/>
    <n v="-34.646999999999991"/>
  </r>
  <r>
    <n v="6786"/>
    <x v="3368"/>
    <x v="3"/>
    <x v="800"/>
    <d v="2014-07-29T00:00:00"/>
    <s v="Second Class"/>
    <x v="547"/>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x v="547"/>
    <s v="John Castell"/>
    <x v="0"/>
    <s v="United States"/>
    <s v="Philadelphia"/>
    <x v="9"/>
    <n v="19143"/>
    <x v="3"/>
    <s v="OFF-PA-10004100"/>
    <x v="1"/>
    <x v="10"/>
    <s v="Xerox 216"/>
    <n v="20.736000000000004"/>
    <n v="4"/>
    <n v="0.2"/>
    <n v="7.2576000000000001"/>
  </r>
  <r>
    <n v="6788"/>
    <x v="3369"/>
    <x v="1"/>
    <x v="1023"/>
    <d v="2012-09-20T00:00:00"/>
    <s v="Standard Class"/>
    <x v="101"/>
    <s v="Jonathan Howell"/>
    <x v="0"/>
    <s v="United States"/>
    <s v="Atlanta"/>
    <x v="32"/>
    <n v="30318"/>
    <x v="0"/>
    <s v="FUR-FU-10003975"/>
    <x v="0"/>
    <x v="5"/>
    <s v="Eldon Advantage Chair Mats for Low to Medium Pile Carpets"/>
    <n v="129.93"/>
    <n v="3"/>
    <n v="0"/>
    <n v="12.992999999999988"/>
  </r>
  <r>
    <n v="6789"/>
    <x v="3369"/>
    <x v="1"/>
    <x v="1023"/>
    <d v="2012-09-20T00:00:00"/>
    <s v="Standard Class"/>
    <x v="101"/>
    <s v="Jonathan Howell"/>
    <x v="0"/>
    <s v="United States"/>
    <s v="Atlanta"/>
    <x v="32"/>
    <n v="30318"/>
    <x v="0"/>
    <s v="OFF-PA-10001712"/>
    <x v="1"/>
    <x v="10"/>
    <s v="Xerox 1948"/>
    <n v="69.930000000000007"/>
    <n v="7"/>
    <n v="0"/>
    <n v="31.468499999999999"/>
  </r>
  <r>
    <n v="6790"/>
    <x v="3370"/>
    <x v="1"/>
    <x v="67"/>
    <d v="2012-09-09T00:00:00"/>
    <s v="Second Class"/>
    <x v="566"/>
    <s v="Corey Catlett"/>
    <x v="1"/>
    <s v="United States"/>
    <s v="Durham"/>
    <x v="3"/>
    <n v="27707"/>
    <x v="0"/>
    <s v="OFF-AR-10001953"/>
    <x v="1"/>
    <x v="6"/>
    <s v="Boston 1645 Deluxe Heavier-Duty Electric Pencil Sharpener"/>
    <n v="140.73599999999999"/>
    <n v="4"/>
    <n v="0.2"/>
    <n v="12.314400000000006"/>
  </r>
  <r>
    <n v="6791"/>
    <x v="3371"/>
    <x v="0"/>
    <x v="76"/>
    <d v="2013-11-18T00:00:00"/>
    <s v="First Class"/>
    <x v="780"/>
    <s v="Ionia McGrath"/>
    <x v="0"/>
    <s v="United States"/>
    <s v="Roseville"/>
    <x v="1"/>
    <n v="95661"/>
    <x v="1"/>
    <s v="OFF-BI-10004967"/>
    <x v="1"/>
    <x v="8"/>
    <s v="Round Ring Binders"/>
    <n v="8.32"/>
    <n v="5"/>
    <n v="0.2"/>
    <n v="2.8079999999999998"/>
  </r>
  <r>
    <n v="6792"/>
    <x v="3372"/>
    <x v="0"/>
    <x v="338"/>
    <d v="2013-11-16T00:00:00"/>
    <s v="Standard Class"/>
    <x v="408"/>
    <s v="Ben Ferrer"/>
    <x v="2"/>
    <s v="United States"/>
    <s v="Sacramento"/>
    <x v="1"/>
    <n v="95823"/>
    <x v="1"/>
    <s v="FUR-FU-10003731"/>
    <x v="0"/>
    <x v="5"/>
    <s v="Eldon Expressions Wood and Plastic Desk Accessories, Oak"/>
    <n v="9.98"/>
    <n v="1"/>
    <n v="0"/>
    <n v="2.7944000000000004"/>
  </r>
  <r>
    <n v="6793"/>
    <x v="3373"/>
    <x v="2"/>
    <x v="860"/>
    <d v="2011-08-18T00:00:00"/>
    <s v="First Class"/>
    <x v="394"/>
    <s v="Christine Sundaresam"/>
    <x v="0"/>
    <s v="United States"/>
    <s v="Fairfield"/>
    <x v="29"/>
    <n v="6824"/>
    <x v="3"/>
    <s v="OFF-BI-10001989"/>
    <x v="1"/>
    <x v="8"/>
    <s v="Premium Transparent Presentation Covers by GBC"/>
    <n v="62.94"/>
    <n v="3"/>
    <n v="0"/>
    <n v="30.211199999999998"/>
  </r>
  <r>
    <n v="6794"/>
    <x v="3374"/>
    <x v="1"/>
    <x v="547"/>
    <d v="2012-11-20T00:00:00"/>
    <s v="Standard Class"/>
    <x v="204"/>
    <s v="Matt Connell"/>
    <x v="1"/>
    <s v="United States"/>
    <s v="Chicago"/>
    <x v="10"/>
    <n v="60610"/>
    <x v="2"/>
    <s v="OFF-ST-10000344"/>
    <x v="1"/>
    <x v="4"/>
    <s v="Neat Ideas Personal Hanging Folder Files, Black"/>
    <n v="21.488"/>
    <n v="2"/>
    <n v="0.2"/>
    <n v="1.6115999999999993"/>
  </r>
  <r>
    <n v="6795"/>
    <x v="3374"/>
    <x v="1"/>
    <x v="547"/>
    <d v="2012-11-20T00:00:00"/>
    <s v="Standard Class"/>
    <x v="204"/>
    <s v="Matt Connell"/>
    <x v="1"/>
    <s v="United States"/>
    <s v="Chicago"/>
    <x v="10"/>
    <n v="60610"/>
    <x v="2"/>
    <s v="TEC-PH-10001051"/>
    <x v="2"/>
    <x v="7"/>
    <s v="HTC One"/>
    <n v="239.976"/>
    <n v="3"/>
    <n v="0.2"/>
    <n v="26.997299999999967"/>
  </r>
  <r>
    <n v="6796"/>
    <x v="3374"/>
    <x v="1"/>
    <x v="547"/>
    <d v="2012-11-20T00:00:00"/>
    <s v="Standard Class"/>
    <x v="204"/>
    <s v="Matt Connell"/>
    <x v="1"/>
    <s v="United States"/>
    <s v="Chicago"/>
    <x v="10"/>
    <n v="60610"/>
    <x v="2"/>
    <s v="FUR-FU-10001215"/>
    <x v="0"/>
    <x v="5"/>
    <s v="Howard Miller 11-1/2&quot; Diameter Brentwood Wall Clock"/>
    <n v="34.504000000000005"/>
    <n v="2"/>
    <n v="0.6"/>
    <n v="-15.526799999999994"/>
  </r>
  <r>
    <n v="6797"/>
    <x v="3375"/>
    <x v="1"/>
    <x v="767"/>
    <d v="2012-08-25T00:00:00"/>
    <s v="Same Day"/>
    <x v="498"/>
    <s v="Mick Crebagga"/>
    <x v="0"/>
    <s v="United States"/>
    <s v="Houston"/>
    <x v="5"/>
    <n v="77041"/>
    <x v="2"/>
    <s v="FUR-FU-10001473"/>
    <x v="0"/>
    <x v="5"/>
    <s v="Eldon Executive Woodline II Desk Accessories, Mahogany"/>
    <n v="20.103999999999999"/>
    <n v="2"/>
    <n v="0.6"/>
    <n v="-16.585799999999999"/>
  </r>
  <r>
    <n v="6798"/>
    <x v="3375"/>
    <x v="1"/>
    <x v="767"/>
    <d v="2012-08-25T00:00:00"/>
    <s v="Same Day"/>
    <x v="498"/>
    <s v="Mick Crebagga"/>
    <x v="0"/>
    <s v="United States"/>
    <s v="Houston"/>
    <x v="5"/>
    <n v="77041"/>
    <x v="2"/>
    <s v="OFF-BI-10000315"/>
    <x v="1"/>
    <x v="8"/>
    <s v="Poly Designer Cover &amp; Back"/>
    <n v="3.7979999999999987"/>
    <n v="1"/>
    <n v="0.8"/>
    <n v="-6.0768000000000004"/>
  </r>
  <r>
    <n v="6799"/>
    <x v="3375"/>
    <x v="1"/>
    <x v="767"/>
    <d v="2012-08-25T00:00:00"/>
    <s v="Same Day"/>
    <x v="498"/>
    <s v="Mick Crebagga"/>
    <x v="0"/>
    <s v="United States"/>
    <s v="Houston"/>
    <x v="5"/>
    <n v="77041"/>
    <x v="2"/>
    <s v="FUR-FU-10002240"/>
    <x v="0"/>
    <x v="5"/>
    <s v="Nu-Dell EZ-Mount Plastic Wall Frames"/>
    <n v="7.8800000000000008"/>
    <n v="5"/>
    <n v="0.6"/>
    <n v="-3.9399999999999995"/>
  </r>
  <r>
    <n v="6800"/>
    <x v="3376"/>
    <x v="0"/>
    <x v="591"/>
    <d v="2014-01-02T00:00:00"/>
    <s v="Standard Class"/>
    <x v="429"/>
    <s v="Laurel Workman"/>
    <x v="1"/>
    <s v="United States"/>
    <s v="Phoenix"/>
    <x v="16"/>
    <n v="85023"/>
    <x v="1"/>
    <s v="FUR-TA-10002607"/>
    <x v="0"/>
    <x v="3"/>
    <s v="KI Conference Tables"/>
    <n v="35.445"/>
    <n v="1"/>
    <n v="0.5"/>
    <n v="-24.102599999999995"/>
  </r>
  <r>
    <n v="6801"/>
    <x v="3376"/>
    <x v="0"/>
    <x v="591"/>
    <d v="2014-01-02T00:00:00"/>
    <s v="Standard Class"/>
    <x v="429"/>
    <s v="Laurel Workman"/>
    <x v="1"/>
    <s v="United States"/>
    <s v="Phoenix"/>
    <x v="16"/>
    <n v="85023"/>
    <x v="1"/>
    <s v="TEC-MA-10003356"/>
    <x v="2"/>
    <x v="15"/>
    <s v="Panasonic KX MC6040 Color Laser Multifunction Printer"/>
    <n v="269.97000000000003"/>
    <n v="2"/>
    <n v="0.7"/>
    <n v="-386.95699999999999"/>
  </r>
  <r>
    <n v="6802"/>
    <x v="3376"/>
    <x v="0"/>
    <x v="591"/>
    <d v="2014-01-02T00:00:00"/>
    <s v="Standard Class"/>
    <x v="429"/>
    <s v="Laurel Workman"/>
    <x v="1"/>
    <s v="United States"/>
    <s v="Phoenix"/>
    <x v="16"/>
    <n v="85023"/>
    <x v="1"/>
    <s v="TEC-AC-10002217"/>
    <x v="2"/>
    <x v="11"/>
    <s v="Imation Clip USB flash drive - 8 GB"/>
    <n v="45.120000000000005"/>
    <n v="3"/>
    <n v="0.2"/>
    <n v="-7.8960000000000008"/>
  </r>
  <r>
    <n v="6803"/>
    <x v="3376"/>
    <x v="0"/>
    <x v="591"/>
    <d v="2014-01-02T00:00:00"/>
    <s v="Standard Class"/>
    <x v="429"/>
    <s v="Laurel Workman"/>
    <x v="1"/>
    <s v="United States"/>
    <s v="Phoenix"/>
    <x v="16"/>
    <n v="85023"/>
    <x v="1"/>
    <s v="TEC-AC-10004353"/>
    <x v="2"/>
    <x v="11"/>
    <s v="Hypercom P1300 Pinpad"/>
    <n v="100.80000000000001"/>
    <n v="2"/>
    <n v="0.2"/>
    <n v="21.42"/>
  </r>
  <r>
    <n v="6804"/>
    <x v="3376"/>
    <x v="0"/>
    <x v="591"/>
    <d v="2014-01-02T00:00:00"/>
    <s v="Standard Class"/>
    <x v="429"/>
    <s v="Laurel Workman"/>
    <x v="1"/>
    <s v="United States"/>
    <s v="Phoenix"/>
    <x v="16"/>
    <n v="85023"/>
    <x v="1"/>
    <s v="FUR-CH-10004754"/>
    <x v="0"/>
    <x v="1"/>
    <s v="Global Stack Chair with Arms, Black"/>
    <n v="47.968000000000004"/>
    <n v="2"/>
    <n v="0.2"/>
    <n v="4.1971999999999987"/>
  </r>
  <r>
    <n v="6805"/>
    <x v="3377"/>
    <x v="2"/>
    <x v="1082"/>
    <d v="2011-10-06T00:00:00"/>
    <s v="First Class"/>
    <x v="168"/>
    <s v="Keith Herrera"/>
    <x v="0"/>
    <s v="United States"/>
    <s v="Pomona"/>
    <x v="1"/>
    <n v="91767"/>
    <x v="1"/>
    <s v="TEC-AC-10002800"/>
    <x v="2"/>
    <x v="11"/>
    <s v="Plantronics Audio 478 Stereo USB Headset"/>
    <n v="99.98"/>
    <n v="2"/>
    <n v="0"/>
    <n v="34.992999999999995"/>
  </r>
  <r>
    <n v="6806"/>
    <x v="3378"/>
    <x v="2"/>
    <x v="754"/>
    <d v="2011-11-25T00:00:00"/>
    <s v="First Class"/>
    <x v="516"/>
    <s v="Robert Barroso"/>
    <x v="1"/>
    <s v="United States"/>
    <s v="Atlanta"/>
    <x v="32"/>
    <n v="30318"/>
    <x v="0"/>
    <s v="OFF-PA-10001752"/>
    <x v="1"/>
    <x v="10"/>
    <s v="Hammermill CopyPlus Copy Paper (20Lb. and 84 Bright)"/>
    <n v="9.9600000000000009"/>
    <n v="2"/>
    <n v="0"/>
    <n v="4.8804000000000007"/>
  </r>
  <r>
    <n v="6807"/>
    <x v="3379"/>
    <x v="3"/>
    <x v="53"/>
    <d v="2014-12-30T00:00:00"/>
    <s v="Standard Class"/>
    <x v="241"/>
    <s v="Giulietta Dortch"/>
    <x v="1"/>
    <s v="United States"/>
    <s v="Everett"/>
    <x v="4"/>
    <n v="98208"/>
    <x v="1"/>
    <s v="OFF-BI-10003314"/>
    <x v="1"/>
    <x v="8"/>
    <s v="Tuff Stuff Recycled Round Ring Binders"/>
    <n v="3.8560000000000003"/>
    <n v="1"/>
    <n v="0.2"/>
    <n v="1.3978000000000002"/>
  </r>
  <r>
    <n v="6808"/>
    <x v="3380"/>
    <x v="1"/>
    <x v="1052"/>
    <d v="2012-04-05T00:00:00"/>
    <s v="Standard Class"/>
    <x v="182"/>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x v="182"/>
    <s v="Ed Braxton"/>
    <x v="1"/>
    <s v="United States"/>
    <s v="Houston"/>
    <x v="5"/>
    <n v="77095"/>
    <x v="2"/>
    <s v="FUR-FU-10001085"/>
    <x v="0"/>
    <x v="5"/>
    <s v="3M Polarizing Light Filter Sleeves"/>
    <n v="22.38"/>
    <n v="3"/>
    <n v="0.6"/>
    <n v="-7.8330000000000055"/>
  </r>
  <r>
    <n v="6810"/>
    <x v="3381"/>
    <x v="3"/>
    <x v="32"/>
    <d v="2014-09-16T00:00:00"/>
    <s v="First Class"/>
    <x v="519"/>
    <s v="Pamela Stobb"/>
    <x v="0"/>
    <s v="United States"/>
    <s v="Philadelphia"/>
    <x v="9"/>
    <n v="19140"/>
    <x v="3"/>
    <s v="OFF-BI-10000301"/>
    <x v="1"/>
    <x v="8"/>
    <s v="GBC Instant Report Kit"/>
    <n v="3.8820000000000006"/>
    <n v="2"/>
    <n v="0.7"/>
    <n v="-2.5880000000000001"/>
  </r>
  <r>
    <n v="6811"/>
    <x v="3381"/>
    <x v="3"/>
    <x v="32"/>
    <d v="2014-09-16T00:00:00"/>
    <s v="First Class"/>
    <x v="519"/>
    <s v="Pamela Stobb"/>
    <x v="0"/>
    <s v="United States"/>
    <s v="Philadelphia"/>
    <x v="9"/>
    <n v="19140"/>
    <x v="3"/>
    <s v="TEC-MA-10002930"/>
    <x v="2"/>
    <x v="15"/>
    <s v="Ricoh - Ink Collector Unit for GX3000 Series Printers"/>
    <n v="12.585000000000003"/>
    <n v="1"/>
    <n v="0.7"/>
    <n v="-18.038499999999996"/>
  </r>
  <r>
    <n v="6812"/>
    <x v="3381"/>
    <x v="3"/>
    <x v="32"/>
    <d v="2014-09-16T00:00:00"/>
    <s v="First Class"/>
    <x v="519"/>
    <s v="Pamela Stobb"/>
    <x v="0"/>
    <s v="United States"/>
    <s v="Philadelphia"/>
    <x v="9"/>
    <n v="19140"/>
    <x v="3"/>
    <s v="FUR-CH-10002372"/>
    <x v="0"/>
    <x v="1"/>
    <s v="Office Star - Ergonomically Designed Knee Chair"/>
    <n v="113.372"/>
    <n v="2"/>
    <n v="0.3"/>
    <n v="-29.152799999999992"/>
  </r>
  <r>
    <n v="6813"/>
    <x v="3381"/>
    <x v="3"/>
    <x v="32"/>
    <d v="2014-09-16T00:00:00"/>
    <s v="First Class"/>
    <x v="519"/>
    <s v="Pamela Stobb"/>
    <x v="0"/>
    <s v="United States"/>
    <s v="Philadelphia"/>
    <x v="9"/>
    <n v="19140"/>
    <x v="3"/>
    <s v="OFF-BI-10003707"/>
    <x v="1"/>
    <x v="8"/>
    <s v="Aluminum Screw Posts"/>
    <n v="18.312000000000001"/>
    <n v="4"/>
    <n v="0.7"/>
    <n v="-12.207999999999995"/>
  </r>
  <r>
    <n v="6814"/>
    <x v="3381"/>
    <x v="3"/>
    <x v="32"/>
    <d v="2014-09-16T00:00:00"/>
    <s v="First Class"/>
    <x v="519"/>
    <s v="Pamela Stobb"/>
    <x v="0"/>
    <s v="United States"/>
    <s v="Philadelphia"/>
    <x v="9"/>
    <n v="19140"/>
    <x v="3"/>
    <s v="FUR-FU-10001057"/>
    <x v="0"/>
    <x v="5"/>
    <s v="Tensor Track Tree Floor Lamp"/>
    <n v="127.93599999999999"/>
    <n v="8"/>
    <n v="0.2"/>
    <n v="4.7975999999999992"/>
  </r>
  <r>
    <n v="6815"/>
    <x v="3381"/>
    <x v="3"/>
    <x v="32"/>
    <d v="2014-09-16T00:00:00"/>
    <s v="First Class"/>
    <x v="519"/>
    <s v="Pamela Stobb"/>
    <x v="0"/>
    <s v="United States"/>
    <s v="Philadelphia"/>
    <x v="9"/>
    <n v="19140"/>
    <x v="3"/>
    <s v="TEC-MA-10001681"/>
    <x v="2"/>
    <x v="15"/>
    <s v="Lexmark MarkNet N8150 Wireless Print Server"/>
    <n v="241.17000000000002"/>
    <n v="2"/>
    <n v="0.7"/>
    <n v="-168.8189999999999"/>
  </r>
  <r>
    <n v="6816"/>
    <x v="3382"/>
    <x v="2"/>
    <x v="1103"/>
    <d v="2011-06-21T00:00:00"/>
    <s v="Standard Class"/>
    <x v="485"/>
    <s v="Gary Hwang"/>
    <x v="0"/>
    <s v="United States"/>
    <s v="Seattle"/>
    <x v="4"/>
    <n v="98105"/>
    <x v="1"/>
    <s v="FUR-FU-10003981"/>
    <x v="0"/>
    <x v="5"/>
    <s v="Eldon Wave Desk Accessories"/>
    <n v="6.24"/>
    <n v="3"/>
    <n v="0"/>
    <n v="2.6208000000000005"/>
  </r>
  <r>
    <n v="6817"/>
    <x v="3382"/>
    <x v="2"/>
    <x v="1103"/>
    <d v="2011-06-21T00:00:00"/>
    <s v="Standard Class"/>
    <x v="485"/>
    <s v="Gary Hwang"/>
    <x v="0"/>
    <s v="United States"/>
    <s v="Seattle"/>
    <x v="4"/>
    <n v="98105"/>
    <x v="1"/>
    <s v="OFF-FA-10000624"/>
    <x v="1"/>
    <x v="13"/>
    <s v="OIC Binder Clips"/>
    <n v="17.899999999999999"/>
    <n v="5"/>
    <n v="0"/>
    <n v="8.9499999999999993"/>
  </r>
  <r>
    <n v="6818"/>
    <x v="3382"/>
    <x v="2"/>
    <x v="1103"/>
    <d v="2011-06-21T00:00:00"/>
    <s v="Standard Class"/>
    <x v="485"/>
    <s v="Gary Hwang"/>
    <x v="0"/>
    <s v="United States"/>
    <s v="Seattle"/>
    <x v="4"/>
    <n v="98105"/>
    <x v="1"/>
    <s v="OFF-BI-10004995"/>
    <x v="1"/>
    <x v="8"/>
    <s v="GBC DocuBind P400 Electric Binding System"/>
    <n v="3266.3760000000002"/>
    <n v="3"/>
    <n v="0.2"/>
    <n v="1061.5721999999998"/>
  </r>
  <r>
    <n v="6819"/>
    <x v="3383"/>
    <x v="3"/>
    <x v="116"/>
    <d v="2015-01-02T00:00:00"/>
    <s v="Standard Class"/>
    <x v="628"/>
    <s v="Lori Olson"/>
    <x v="1"/>
    <s v="United States"/>
    <s v="Peoria"/>
    <x v="10"/>
    <n v="61604"/>
    <x v="2"/>
    <s v="OFF-BI-10003784"/>
    <x v="1"/>
    <x v="8"/>
    <s v="Computer Printout Index Tabs"/>
    <n v="1.6799999999999995"/>
    <n v="5"/>
    <n v="0.8"/>
    <n v="-2.6880000000000015"/>
  </r>
  <r>
    <n v="6820"/>
    <x v="3383"/>
    <x v="3"/>
    <x v="116"/>
    <d v="2015-01-02T00:00:00"/>
    <s v="Standard Class"/>
    <x v="628"/>
    <s v="Lori Olson"/>
    <x v="1"/>
    <s v="United States"/>
    <s v="Peoria"/>
    <x v="10"/>
    <n v="61604"/>
    <x v="2"/>
    <s v="FUR-FU-10004586"/>
    <x v="0"/>
    <x v="5"/>
    <s v="G.E. Longer-Life Indoor Recessed Floodlight Bulbs"/>
    <n v="7.968"/>
    <n v="3"/>
    <n v="0.6"/>
    <n v="-2.3903999999999996"/>
  </r>
  <r>
    <n v="6821"/>
    <x v="3383"/>
    <x v="3"/>
    <x v="116"/>
    <d v="2015-01-02T00:00:00"/>
    <s v="Standard Class"/>
    <x v="628"/>
    <s v="Lori Olson"/>
    <x v="1"/>
    <s v="United States"/>
    <s v="Peoria"/>
    <x v="10"/>
    <n v="61604"/>
    <x v="2"/>
    <s v="FUR-CH-10004698"/>
    <x v="0"/>
    <x v="1"/>
    <s v="Padded Folding Chairs, Black, 4/Carton"/>
    <n v="113.372"/>
    <n v="2"/>
    <n v="0.3"/>
    <n v="-3.2391999999999896"/>
  </r>
  <r>
    <n v="6822"/>
    <x v="3383"/>
    <x v="3"/>
    <x v="116"/>
    <d v="2015-01-02T00:00:00"/>
    <s v="Standard Class"/>
    <x v="628"/>
    <s v="Lori Olson"/>
    <x v="1"/>
    <s v="United States"/>
    <s v="Peoria"/>
    <x v="10"/>
    <n v="61604"/>
    <x v="2"/>
    <s v="FUR-FU-10001935"/>
    <x v="0"/>
    <x v="5"/>
    <s v="3M Hangers With Command Adhesive"/>
    <n v="2.9600000000000004"/>
    <n v="2"/>
    <n v="0.6"/>
    <n v="-1.4059999999999997"/>
  </r>
  <r>
    <n v="6823"/>
    <x v="3384"/>
    <x v="3"/>
    <x v="808"/>
    <d v="2014-11-08T00:00:00"/>
    <s v="Standard Class"/>
    <x v="473"/>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x v="453"/>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x v="453"/>
    <s v="Yana Sorensen"/>
    <x v="1"/>
    <s v="United States"/>
    <s v="Montgomery"/>
    <x v="19"/>
    <n v="36116"/>
    <x v="0"/>
    <s v="FUR-TA-10002041"/>
    <x v="0"/>
    <x v="3"/>
    <s v="Bevis Round Conference Table Top, X-Base"/>
    <n v="358.58"/>
    <n v="2"/>
    <n v="0"/>
    <n v="39.44380000000001"/>
  </r>
  <r>
    <n v="6826"/>
    <x v="3386"/>
    <x v="0"/>
    <x v="824"/>
    <d v="2013-10-10T00:00:00"/>
    <s v="Standard Class"/>
    <x v="568"/>
    <s v="Tamara Chand"/>
    <x v="1"/>
    <s v="United States"/>
    <s v="Lafayette"/>
    <x v="14"/>
    <n v="47905"/>
    <x v="2"/>
    <s v="OFF-ST-10001558"/>
    <x v="1"/>
    <x v="4"/>
    <s v="Acco Perma 4000 Stacking Storage Drawers"/>
    <n v="32.479999999999997"/>
    <n v="2"/>
    <n v="0"/>
    <n v="4.8719999999999999"/>
  </r>
  <r>
    <n v="6827"/>
    <x v="3386"/>
    <x v="0"/>
    <x v="824"/>
    <d v="2013-10-10T00:00:00"/>
    <s v="Standard Class"/>
    <x v="568"/>
    <s v="Tamara Chand"/>
    <x v="1"/>
    <s v="United States"/>
    <s v="Lafayette"/>
    <x v="14"/>
    <n v="47905"/>
    <x v="2"/>
    <s v="TEC-CO-10004722"/>
    <x v="2"/>
    <x v="16"/>
    <s v="Canon imageCLASS 2200 Advanced Copier"/>
    <n v="17499.949999999997"/>
    <n v="5"/>
    <n v="0"/>
    <n v="8399.9759999999987"/>
  </r>
  <r>
    <n v="6828"/>
    <x v="3386"/>
    <x v="0"/>
    <x v="824"/>
    <d v="2013-10-10T00:00:00"/>
    <s v="Standard Class"/>
    <x v="568"/>
    <s v="Tamara Chand"/>
    <x v="1"/>
    <s v="United States"/>
    <s v="Lafayette"/>
    <x v="14"/>
    <n v="47905"/>
    <x v="2"/>
    <s v="OFF-BI-10004600"/>
    <x v="1"/>
    <x v="8"/>
    <s v="Ibico Ibimaster 300 Manual Binding System"/>
    <n v="735.98"/>
    <n v="2"/>
    <n v="0"/>
    <n v="331.19099999999997"/>
  </r>
  <r>
    <n v="6829"/>
    <x v="3386"/>
    <x v="0"/>
    <x v="824"/>
    <d v="2013-10-10T00:00:00"/>
    <s v="Standard Class"/>
    <x v="568"/>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x v="568"/>
    <s v="Tamara Chand"/>
    <x v="1"/>
    <s v="United States"/>
    <s v="Lafayette"/>
    <x v="14"/>
    <n v="47905"/>
    <x v="2"/>
    <s v="OFF-AR-10001958"/>
    <x v="1"/>
    <x v="6"/>
    <s v="Stanley Bostitch Contemporary Electric Pencil Sharpeners"/>
    <n v="33.96"/>
    <n v="2"/>
    <n v="0"/>
    <n v="9.5088000000000008"/>
  </r>
  <r>
    <n v="6831"/>
    <x v="3387"/>
    <x v="0"/>
    <x v="435"/>
    <d v="2013-12-28T00:00:00"/>
    <s v="Second Class"/>
    <x v="463"/>
    <s v="Pauline Webber"/>
    <x v="1"/>
    <s v="United States"/>
    <s v="New York City"/>
    <x v="15"/>
    <n v="10009"/>
    <x v="3"/>
    <s v="TEC-PH-10001750"/>
    <x v="2"/>
    <x v="7"/>
    <s v="Samsung Rugby III"/>
    <n v="197.96999999999997"/>
    <n v="3"/>
    <n v="0"/>
    <n v="53.451900000000009"/>
  </r>
  <r>
    <n v="6832"/>
    <x v="3388"/>
    <x v="3"/>
    <x v="246"/>
    <d v="2014-07-28T00:00:00"/>
    <s v="Standard Class"/>
    <x v="750"/>
    <s v="Cari Schnelling"/>
    <x v="0"/>
    <s v="United States"/>
    <s v="New York City"/>
    <x v="15"/>
    <n v="10024"/>
    <x v="3"/>
    <s v="OFF-AP-10002287"/>
    <x v="1"/>
    <x v="9"/>
    <s v="Eureka Sanitaire  Multi-Pro Heavy-Duty Upright, Disposable Bags"/>
    <n v="17.48"/>
    <n v="4"/>
    <n v="0"/>
    <n v="4.5448000000000004"/>
  </r>
  <r>
    <n v="6833"/>
    <x v="3389"/>
    <x v="1"/>
    <x v="998"/>
    <d v="2012-10-17T00:00:00"/>
    <s v="Standard Class"/>
    <x v="273"/>
    <s v="David Philippe"/>
    <x v="0"/>
    <s v="United States"/>
    <s v="Chicago"/>
    <x v="10"/>
    <n v="60610"/>
    <x v="2"/>
    <s v="OFF-AR-10003183"/>
    <x v="1"/>
    <x v="6"/>
    <s v="Avery Fluorescent Highlighter Four-Color Set"/>
    <n v="8.016"/>
    <n v="3"/>
    <n v="0.2"/>
    <n v="1.0019999999999993"/>
  </r>
  <r>
    <n v="6834"/>
    <x v="3390"/>
    <x v="0"/>
    <x v="162"/>
    <d v="2013-09-09T00:00:00"/>
    <s v="Same Day"/>
    <x v="307"/>
    <s v="Pauline Johnson"/>
    <x v="0"/>
    <s v="United States"/>
    <s v="Santa Ana"/>
    <x v="1"/>
    <n v="92704"/>
    <x v="1"/>
    <s v="FUR-TA-10003008"/>
    <x v="0"/>
    <x v="3"/>
    <s v="Lesro Round Back Collection Coffee Table, End Table"/>
    <n v="146.04000000000002"/>
    <n v="1"/>
    <n v="0.2"/>
    <n v="-12.778499999999994"/>
  </r>
  <r>
    <n v="6835"/>
    <x v="3391"/>
    <x v="0"/>
    <x v="73"/>
    <d v="2013-11-25T00:00:00"/>
    <s v="Standard Class"/>
    <x v="606"/>
    <s v="Brendan Murry"/>
    <x v="1"/>
    <s v="United States"/>
    <s v="Montebello"/>
    <x v="1"/>
    <n v="90640"/>
    <x v="1"/>
    <s v="TEC-AC-10004803"/>
    <x v="2"/>
    <x v="11"/>
    <s v="Sony Micro Vault Click 4 GB USB 2.0 Flash Drive"/>
    <n v="27.88"/>
    <n v="2"/>
    <n v="0"/>
    <n v="3.9032000000000018"/>
  </r>
  <r>
    <n v="6836"/>
    <x v="3392"/>
    <x v="3"/>
    <x v="453"/>
    <d v="2014-10-21T00:00:00"/>
    <s v="Standard Class"/>
    <x v="393"/>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x v="393"/>
    <s v="Dionis Lloyd"/>
    <x v="1"/>
    <s v="United States"/>
    <s v="Thousand Oaks"/>
    <x v="1"/>
    <n v="91360"/>
    <x v="1"/>
    <s v="FUR-FU-10000087"/>
    <x v="0"/>
    <x v="5"/>
    <s v="Executive Impressions 14&quot; Two-Color Numerals Wall Clock"/>
    <n v="22.72"/>
    <n v="1"/>
    <n v="0"/>
    <n v="9.3152000000000008"/>
  </r>
  <r>
    <n v="6838"/>
    <x v="3393"/>
    <x v="1"/>
    <x v="380"/>
    <d v="2012-07-12T00:00:00"/>
    <s v="Standard Class"/>
    <x v="541"/>
    <s v="Barbara Fisher"/>
    <x v="1"/>
    <s v="United States"/>
    <s v="Vineland"/>
    <x v="30"/>
    <n v="8360"/>
    <x v="3"/>
    <s v="OFF-AR-10003732"/>
    <x v="1"/>
    <x v="6"/>
    <s v="Newell 333"/>
    <n v="11.12"/>
    <n v="4"/>
    <n v="0"/>
    <n v="2.8911999999999995"/>
  </r>
  <r>
    <n v="6839"/>
    <x v="3394"/>
    <x v="3"/>
    <x v="1119"/>
    <d v="2014-02-10T00:00:00"/>
    <s v="Standard Class"/>
    <x v="712"/>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x v="712"/>
    <s v="Fred Chung"/>
    <x v="1"/>
    <s v="United States"/>
    <s v="Torrance"/>
    <x v="1"/>
    <n v="90503"/>
    <x v="1"/>
    <s v="TEC-PH-10003505"/>
    <x v="2"/>
    <x v="7"/>
    <s v="Geemarc AmpliPOWER60"/>
    <n v="371.2"/>
    <n v="5"/>
    <n v="0.2"/>
    <n v="41.759999999999948"/>
  </r>
  <r>
    <n v="6841"/>
    <x v="3395"/>
    <x v="1"/>
    <x v="401"/>
    <d v="2012-12-07T00:00:00"/>
    <s v="First Class"/>
    <x v="486"/>
    <s v="Mike Pelletier"/>
    <x v="2"/>
    <s v="United States"/>
    <s v="Troy"/>
    <x v="24"/>
    <n v="45373"/>
    <x v="3"/>
    <s v="OFF-BI-10002852"/>
    <x v="1"/>
    <x v="8"/>
    <s v="Ibico Standard Transparent Covers"/>
    <n v="14.832000000000003"/>
    <n v="3"/>
    <n v="0.7"/>
    <n v="-10.382399999999997"/>
  </r>
  <r>
    <n v="6842"/>
    <x v="3396"/>
    <x v="0"/>
    <x v="126"/>
    <d v="2013-09-18T00:00:00"/>
    <s v="Standard Class"/>
    <x v="295"/>
    <s v="Anthony Johnson"/>
    <x v="1"/>
    <s v="United States"/>
    <s v="Springfield"/>
    <x v="17"/>
    <n v="22153"/>
    <x v="0"/>
    <s v="TEC-AC-10004877"/>
    <x v="2"/>
    <x v="11"/>
    <s v="Imation 30456 USB Flash Drive 8GB"/>
    <n v="20.700000000000003"/>
    <n v="3"/>
    <n v="0"/>
    <n v="1.6559999999999988"/>
  </r>
  <r>
    <n v="6843"/>
    <x v="3396"/>
    <x v="0"/>
    <x v="126"/>
    <d v="2013-09-18T00:00:00"/>
    <s v="Standard Class"/>
    <x v="295"/>
    <s v="Anthony Johnson"/>
    <x v="1"/>
    <s v="United States"/>
    <s v="Springfield"/>
    <x v="17"/>
    <n v="22153"/>
    <x v="0"/>
    <s v="OFF-FA-10002975"/>
    <x v="1"/>
    <x v="13"/>
    <s v="Staples"/>
    <n v="11.34"/>
    <n v="3"/>
    <n v="0"/>
    <n v="5.2164000000000001"/>
  </r>
  <r>
    <n v="6844"/>
    <x v="3396"/>
    <x v="0"/>
    <x v="126"/>
    <d v="2013-09-18T00:00:00"/>
    <s v="Standard Class"/>
    <x v="295"/>
    <s v="Anthony Johnson"/>
    <x v="1"/>
    <s v="United States"/>
    <s v="Springfield"/>
    <x v="17"/>
    <n v="22153"/>
    <x v="0"/>
    <s v="OFF-ST-10000419"/>
    <x v="1"/>
    <x v="4"/>
    <s v="Rogers Jumbo File, Granite"/>
    <n v="67.900000000000006"/>
    <n v="5"/>
    <n v="0"/>
    <n v="0.67899999999999849"/>
  </r>
  <r>
    <n v="6845"/>
    <x v="3396"/>
    <x v="0"/>
    <x v="126"/>
    <d v="2013-09-18T00:00:00"/>
    <s v="Standard Class"/>
    <x v="295"/>
    <s v="Anthony Johnson"/>
    <x v="1"/>
    <s v="United States"/>
    <s v="Springfield"/>
    <x v="17"/>
    <n v="22153"/>
    <x v="0"/>
    <s v="FUR-CH-10002073"/>
    <x v="0"/>
    <x v="1"/>
    <s v="Hon Olson Stacker Chairs"/>
    <n v="1059.1199999999999"/>
    <n v="4"/>
    <n v="0"/>
    <n v="307.14479999999992"/>
  </r>
  <r>
    <n v="6846"/>
    <x v="3397"/>
    <x v="2"/>
    <x v="522"/>
    <d v="2011-07-12T00:00:00"/>
    <s v="Standard Class"/>
    <x v="604"/>
    <s v="Becky Castell"/>
    <x v="2"/>
    <s v="United States"/>
    <s v="El Cajon"/>
    <x v="1"/>
    <n v="92020"/>
    <x v="1"/>
    <s v="FUR-CH-10000155"/>
    <x v="0"/>
    <x v="1"/>
    <s v="Global Comet Stacking Armless Chair"/>
    <n v="478.48"/>
    <n v="2"/>
    <n v="0.2"/>
    <n v="47.848000000000013"/>
  </r>
  <r>
    <n v="6847"/>
    <x v="3398"/>
    <x v="0"/>
    <x v="195"/>
    <d v="2013-05-15T00:00:00"/>
    <s v="Standard Class"/>
    <x v="602"/>
    <s v="Ricardo Sperren"/>
    <x v="1"/>
    <s v="United States"/>
    <s v="Los Angeles"/>
    <x v="1"/>
    <n v="90036"/>
    <x v="1"/>
    <s v="OFF-PA-10001260"/>
    <x v="1"/>
    <x v="10"/>
    <s v="TOPS Money Receipt Book, Consecutively Numbered in Red,"/>
    <n v="32.04"/>
    <n v="4"/>
    <n v="0"/>
    <n v="14.417999999999999"/>
  </r>
  <r>
    <n v="6848"/>
    <x v="3399"/>
    <x v="0"/>
    <x v="427"/>
    <d v="2013-07-23T00:00:00"/>
    <s v="Standard Class"/>
    <x v="73"/>
    <s v="Nora Paige"/>
    <x v="0"/>
    <s v="United States"/>
    <s v="Phoenix"/>
    <x v="16"/>
    <n v="85023"/>
    <x v="1"/>
    <s v="TEC-PH-10001924"/>
    <x v="2"/>
    <x v="7"/>
    <s v="iHome FM Clock Radio with Lightning Dock"/>
    <n v="55.991999999999997"/>
    <n v="1"/>
    <n v="0.2"/>
    <n v="3.4995000000000029"/>
  </r>
  <r>
    <n v="6849"/>
    <x v="3400"/>
    <x v="0"/>
    <x v="1133"/>
    <d v="2013-06-22T00:00:00"/>
    <s v="First Class"/>
    <x v="590"/>
    <s v="Bobby Trafton"/>
    <x v="0"/>
    <s v="United States"/>
    <s v="Frankfort"/>
    <x v="10"/>
    <n v="60423"/>
    <x v="2"/>
    <s v="OFF-PA-10003134"/>
    <x v="1"/>
    <x v="10"/>
    <s v="Xerox 1937"/>
    <n v="76.864000000000004"/>
    <n v="2"/>
    <n v="0.2"/>
    <n v="26.902399999999993"/>
  </r>
  <r>
    <n v="6850"/>
    <x v="3401"/>
    <x v="2"/>
    <x v="1017"/>
    <d v="2011-04-25T00:00:00"/>
    <s v="Standard Class"/>
    <x v="546"/>
    <s v="Benjamin Patterson"/>
    <x v="0"/>
    <s v="United States"/>
    <s v="Los Angeles"/>
    <x v="1"/>
    <n v="90045"/>
    <x v="1"/>
    <s v="FUR-FU-10000409"/>
    <x v="0"/>
    <x v="5"/>
    <s v="GE 4 Foot Flourescent Tube, 40 Watt"/>
    <n v="59.92"/>
    <n v="4"/>
    <n v="0"/>
    <n v="27.563200000000002"/>
  </r>
  <r>
    <n v="6851"/>
    <x v="3402"/>
    <x v="0"/>
    <x v="1134"/>
    <d v="2013-01-12T00:00:00"/>
    <s v="Standard Class"/>
    <x v="705"/>
    <s v="Jack O'Briant"/>
    <x v="1"/>
    <s v="United States"/>
    <s v="Franklin"/>
    <x v="6"/>
    <n v="53132"/>
    <x v="2"/>
    <s v="FUR-BO-10002545"/>
    <x v="0"/>
    <x v="0"/>
    <s v="Atlantic Metals Mobile 3-Shelf Bookcases, Custom Colors"/>
    <n v="1565.88"/>
    <n v="6"/>
    <n v="0"/>
    <n v="407.12880000000007"/>
  </r>
  <r>
    <n v="6852"/>
    <x v="3402"/>
    <x v="0"/>
    <x v="1134"/>
    <d v="2013-01-12T00:00:00"/>
    <s v="Standard Class"/>
    <x v="705"/>
    <s v="Jack O'Briant"/>
    <x v="1"/>
    <s v="United States"/>
    <s v="Franklin"/>
    <x v="6"/>
    <n v="53132"/>
    <x v="2"/>
    <s v="OFF-BI-10001460"/>
    <x v="1"/>
    <x v="8"/>
    <s v="Plastic Binding Combs"/>
    <n v="106.05"/>
    <n v="7"/>
    <n v="0"/>
    <n v="49.843499999999999"/>
  </r>
  <r>
    <n v="6853"/>
    <x v="3403"/>
    <x v="3"/>
    <x v="331"/>
    <d v="2014-12-29T00:00:00"/>
    <s v="Second Class"/>
    <x v="751"/>
    <s v="Monica Federle"/>
    <x v="1"/>
    <s v="United States"/>
    <s v="Little Rock"/>
    <x v="36"/>
    <n v="72209"/>
    <x v="0"/>
    <s v="OFF-ST-10001328"/>
    <x v="1"/>
    <x v="4"/>
    <s v="Personal Filing Tote with Lid, Black/Gray"/>
    <n v="62.04"/>
    <n v="4"/>
    <n v="0"/>
    <n v="17.371200000000002"/>
  </r>
  <r>
    <n v="6854"/>
    <x v="3403"/>
    <x v="3"/>
    <x v="331"/>
    <d v="2014-12-29T00:00:00"/>
    <s v="Second Class"/>
    <x v="751"/>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x v="751"/>
    <s v="Monica Federle"/>
    <x v="1"/>
    <s v="United States"/>
    <s v="Little Rock"/>
    <x v="36"/>
    <n v="72209"/>
    <x v="0"/>
    <s v="OFF-ST-10001522"/>
    <x v="1"/>
    <x v="4"/>
    <s v="Gould Plastics 18-Pocket Panel Bin, 34w x 5-1/4d x 20-1/2h"/>
    <n v="367.96"/>
    <n v="4"/>
    <n v="0"/>
    <n v="14.718399999999974"/>
  </r>
  <r>
    <n v="6856"/>
    <x v="3403"/>
    <x v="3"/>
    <x v="331"/>
    <d v="2014-12-29T00:00:00"/>
    <s v="Second Class"/>
    <x v="751"/>
    <s v="Monica Federle"/>
    <x v="1"/>
    <s v="United States"/>
    <s v="Little Rock"/>
    <x v="36"/>
    <n v="72209"/>
    <x v="0"/>
    <s v="OFF-PA-10001994"/>
    <x v="1"/>
    <x v="10"/>
    <s v="Ink Jet Note and Greeting Cards, 8-1/2&quot; x 5-1/2&quot; Card Size"/>
    <n v="44.96"/>
    <n v="2"/>
    <n v="0"/>
    <n v="20.6816"/>
  </r>
  <r>
    <n v="6857"/>
    <x v="3403"/>
    <x v="3"/>
    <x v="331"/>
    <d v="2014-12-29T00:00:00"/>
    <s v="Second Class"/>
    <x v="751"/>
    <s v="Monica Federle"/>
    <x v="1"/>
    <s v="United States"/>
    <s v="Little Rock"/>
    <x v="36"/>
    <n v="72209"/>
    <x v="0"/>
    <s v="OFF-EN-10001453"/>
    <x v="1"/>
    <x v="12"/>
    <s v="Tyvek Interoffice Envelopes, 9 1/2&quot; x 12 1/2&quot;, 100/Box"/>
    <n v="182.94"/>
    <n v="3"/>
    <n v="0"/>
    <n v="85.981799999999993"/>
  </r>
  <r>
    <n v="6858"/>
    <x v="3404"/>
    <x v="3"/>
    <x v="827"/>
    <d v="2014-04-23T00:00:00"/>
    <s v="Standard Class"/>
    <x v="519"/>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x v="519"/>
    <s v="Pamela Stobb"/>
    <x v="0"/>
    <s v="United States"/>
    <s v="Los Angeles"/>
    <x v="1"/>
    <n v="90008"/>
    <x v="1"/>
    <s v="OFF-LA-10001404"/>
    <x v="1"/>
    <x v="2"/>
    <s v="Avery 517"/>
    <n v="7.38"/>
    <n v="2"/>
    <n v="0"/>
    <n v="3.4685999999999999"/>
  </r>
  <r>
    <n v="6860"/>
    <x v="3404"/>
    <x v="3"/>
    <x v="827"/>
    <d v="2014-04-23T00:00:00"/>
    <s v="Standard Class"/>
    <x v="519"/>
    <s v="Pamela Stobb"/>
    <x v="0"/>
    <s v="United States"/>
    <s v="Los Angeles"/>
    <x v="1"/>
    <n v="90008"/>
    <x v="1"/>
    <s v="OFF-FA-10001561"/>
    <x v="1"/>
    <x v="13"/>
    <s v="Stockwell Push Pins"/>
    <n v="10.9"/>
    <n v="5"/>
    <n v="0"/>
    <n v="3.5970000000000004"/>
  </r>
  <r>
    <n v="6861"/>
    <x v="3404"/>
    <x v="3"/>
    <x v="827"/>
    <d v="2014-04-23T00:00:00"/>
    <s v="Standard Class"/>
    <x v="519"/>
    <s v="Pamela Stobb"/>
    <x v="0"/>
    <s v="United States"/>
    <s v="Los Angeles"/>
    <x v="1"/>
    <n v="90008"/>
    <x v="1"/>
    <s v="TEC-AC-10001383"/>
    <x v="2"/>
    <x v="11"/>
    <s v="Logitech Wireless Touch Keyboard K400"/>
    <n v="274.89"/>
    <n v="11"/>
    <n v="0"/>
    <n v="46.731299999999962"/>
  </r>
  <r>
    <n v="6862"/>
    <x v="3404"/>
    <x v="3"/>
    <x v="827"/>
    <d v="2014-04-23T00:00:00"/>
    <s v="Standard Class"/>
    <x v="519"/>
    <s v="Pamela Stobb"/>
    <x v="0"/>
    <s v="United States"/>
    <s v="Los Angeles"/>
    <x v="1"/>
    <n v="90008"/>
    <x v="1"/>
    <s v="OFF-LA-10003190"/>
    <x v="1"/>
    <x v="2"/>
    <s v="Avery 474"/>
    <n v="23.04"/>
    <n v="8"/>
    <n v="0"/>
    <n v="11.2896"/>
  </r>
  <r>
    <n v="6863"/>
    <x v="3404"/>
    <x v="3"/>
    <x v="827"/>
    <d v="2014-04-23T00:00:00"/>
    <s v="Standard Class"/>
    <x v="519"/>
    <s v="Pamela Stobb"/>
    <x v="0"/>
    <s v="United States"/>
    <s v="Los Angeles"/>
    <x v="1"/>
    <n v="90008"/>
    <x v="1"/>
    <s v="FUR-CH-10003774"/>
    <x v="0"/>
    <x v="1"/>
    <s v="Global Wood Trimmed Manager's Task Chair, Khaki"/>
    <n v="218.35200000000003"/>
    <n v="3"/>
    <n v="0.2"/>
    <n v="-19.105800000000016"/>
  </r>
  <r>
    <n v="6864"/>
    <x v="3405"/>
    <x v="3"/>
    <x v="96"/>
    <d v="2014-12-09T00:00:00"/>
    <s v="Standard Class"/>
    <x v="199"/>
    <s v="Maribeth Yedwab"/>
    <x v="1"/>
    <s v="United States"/>
    <s v="San Antonio"/>
    <x v="5"/>
    <n v="78207"/>
    <x v="2"/>
    <s v="OFF-PA-10000520"/>
    <x v="1"/>
    <x v="10"/>
    <s v="Xerox 201"/>
    <n v="10.368000000000002"/>
    <n v="2"/>
    <n v="0.2"/>
    <n v="3.6288"/>
  </r>
  <r>
    <n v="6865"/>
    <x v="3406"/>
    <x v="0"/>
    <x v="1036"/>
    <d v="2013-08-29T00:00:00"/>
    <s v="Standard Class"/>
    <x v="554"/>
    <s v="Scot Coram"/>
    <x v="1"/>
    <s v="United States"/>
    <s v="Los Angeles"/>
    <x v="1"/>
    <n v="90004"/>
    <x v="1"/>
    <s v="OFF-BI-10004465"/>
    <x v="1"/>
    <x v="8"/>
    <s v="Avery Durable Slant Ring Binders"/>
    <n v="12.672000000000001"/>
    <n v="2"/>
    <n v="0.2"/>
    <n v="4.7519999999999998"/>
  </r>
  <r>
    <n v="6866"/>
    <x v="3406"/>
    <x v="0"/>
    <x v="1036"/>
    <d v="2013-08-29T00:00:00"/>
    <s v="Standard Class"/>
    <x v="554"/>
    <s v="Scot Coram"/>
    <x v="1"/>
    <s v="United States"/>
    <s v="Los Angeles"/>
    <x v="1"/>
    <n v="90004"/>
    <x v="1"/>
    <s v="TEC-PH-10003555"/>
    <x v="2"/>
    <x v="7"/>
    <s v="Motorola HK250 Universal Bluetooth Headset"/>
    <n v="91.96"/>
    <n v="5"/>
    <n v="0.2"/>
    <n v="-20.690999999999992"/>
  </r>
  <r>
    <n v="6867"/>
    <x v="3406"/>
    <x v="0"/>
    <x v="1036"/>
    <d v="2013-08-29T00:00:00"/>
    <s v="Standard Class"/>
    <x v="554"/>
    <s v="Scot Coram"/>
    <x v="1"/>
    <s v="United States"/>
    <s v="Los Angeles"/>
    <x v="1"/>
    <n v="90004"/>
    <x v="1"/>
    <s v="TEC-AC-10000844"/>
    <x v="2"/>
    <x v="11"/>
    <s v="Logitech Gaming G510s - Keyboard"/>
    <n v="254.96999999999997"/>
    <n v="3"/>
    <n v="0"/>
    <n v="91.789199999999994"/>
  </r>
  <r>
    <n v="6868"/>
    <x v="3406"/>
    <x v="0"/>
    <x v="1036"/>
    <d v="2013-08-29T00:00:00"/>
    <s v="Standard Class"/>
    <x v="554"/>
    <s v="Scot Coram"/>
    <x v="1"/>
    <s v="United States"/>
    <s v="Los Angeles"/>
    <x v="1"/>
    <n v="90004"/>
    <x v="1"/>
    <s v="TEC-PH-10003187"/>
    <x v="2"/>
    <x v="7"/>
    <s v="Anker Astro Mini 3000mAh Ultra-Compact Portable Charger"/>
    <n v="31.983999999999998"/>
    <n v="2"/>
    <n v="0.2"/>
    <n v="-7.9959999999999996"/>
  </r>
  <r>
    <n v="6869"/>
    <x v="3406"/>
    <x v="0"/>
    <x v="1036"/>
    <d v="2013-08-29T00:00:00"/>
    <s v="Standard Class"/>
    <x v="554"/>
    <s v="Scot Coram"/>
    <x v="1"/>
    <s v="United States"/>
    <s v="Los Angeles"/>
    <x v="1"/>
    <n v="90004"/>
    <x v="1"/>
    <s v="FUR-TA-10003569"/>
    <x v="0"/>
    <x v="3"/>
    <s v="Bretford CR8500 Series Meeting Room Furniture"/>
    <n v="2887.0560000000005"/>
    <n v="9"/>
    <n v="0.2"/>
    <n v="180.44099999999992"/>
  </r>
  <r>
    <n v="6870"/>
    <x v="3406"/>
    <x v="0"/>
    <x v="1036"/>
    <d v="2013-08-29T00:00:00"/>
    <s v="Standard Class"/>
    <x v="554"/>
    <s v="Scot Coram"/>
    <x v="1"/>
    <s v="United States"/>
    <s v="Los Angeles"/>
    <x v="1"/>
    <n v="90004"/>
    <x v="1"/>
    <s v="OFF-PA-10003848"/>
    <x v="1"/>
    <x v="10"/>
    <s v="Xerox 1997"/>
    <n v="12.96"/>
    <n v="2"/>
    <n v="0"/>
    <n v="6.2208000000000006"/>
  </r>
  <r>
    <n v="6871"/>
    <x v="3406"/>
    <x v="0"/>
    <x v="1036"/>
    <d v="2013-08-29T00:00:00"/>
    <s v="Standard Class"/>
    <x v="554"/>
    <s v="Scot Coram"/>
    <x v="1"/>
    <s v="United States"/>
    <s v="Los Angeles"/>
    <x v="1"/>
    <n v="90004"/>
    <x v="1"/>
    <s v="OFF-PA-10002606"/>
    <x v="1"/>
    <x v="10"/>
    <s v="Xerox 1928"/>
    <n v="47.52"/>
    <n v="9"/>
    <n v="0"/>
    <n v="21.384"/>
  </r>
  <r>
    <n v="6872"/>
    <x v="3407"/>
    <x v="0"/>
    <x v="5"/>
    <d v="2013-12-09T00:00:00"/>
    <s v="Second Class"/>
    <x v="575"/>
    <s v="Randy Ferguson"/>
    <x v="1"/>
    <s v="United States"/>
    <s v="Chicago"/>
    <x v="10"/>
    <n v="60610"/>
    <x v="2"/>
    <s v="OFF-LA-10004853"/>
    <x v="1"/>
    <x v="2"/>
    <s v="Avery 483"/>
    <n v="11.952000000000002"/>
    <n v="3"/>
    <n v="0.2"/>
    <n v="3.8843999999999994"/>
  </r>
  <r>
    <n v="6873"/>
    <x v="3408"/>
    <x v="1"/>
    <x v="1135"/>
    <d v="2012-12-19T00:00:00"/>
    <s v="First Class"/>
    <x v="65"/>
    <s v="Sandra Glassco"/>
    <x v="0"/>
    <s v="United States"/>
    <s v="Seattle"/>
    <x v="4"/>
    <n v="98105"/>
    <x v="1"/>
    <s v="OFF-PA-10004948"/>
    <x v="1"/>
    <x v="10"/>
    <s v="Xerox 190"/>
    <n v="4.9800000000000004"/>
    <n v="1"/>
    <n v="0"/>
    <n v="2.3406000000000002"/>
  </r>
  <r>
    <n v="6874"/>
    <x v="3409"/>
    <x v="2"/>
    <x v="1136"/>
    <d v="2011-10-22T00:00:00"/>
    <s v="Second Class"/>
    <x v="14"/>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x v="14"/>
    <s v="Tracy Blumstein"/>
    <x v="0"/>
    <s v="United States"/>
    <s v="Beaumont"/>
    <x v="5"/>
    <n v="77705"/>
    <x v="2"/>
    <s v="TEC-AC-10001314"/>
    <x v="2"/>
    <x v="11"/>
    <s v="Case Logic 2.4GHz Wireless Keyboard"/>
    <n v="119.97600000000001"/>
    <n v="3"/>
    <n v="0.2"/>
    <n v="-17.996400000000019"/>
  </r>
  <r>
    <n v="6876"/>
    <x v="3410"/>
    <x v="0"/>
    <x v="64"/>
    <d v="2013-09-11T00:00:00"/>
    <s v="Standard Class"/>
    <x v="462"/>
    <s v="Michael Moore"/>
    <x v="0"/>
    <s v="United States"/>
    <s v="Chesapeake"/>
    <x v="17"/>
    <n v="23320"/>
    <x v="0"/>
    <s v="OFF-LA-10004545"/>
    <x v="1"/>
    <x v="2"/>
    <s v="Avery 50"/>
    <n v="25.06"/>
    <n v="2"/>
    <n v="0"/>
    <n v="11.778199999999998"/>
  </r>
  <r>
    <n v="6877"/>
    <x v="3410"/>
    <x v="0"/>
    <x v="64"/>
    <d v="2013-09-11T00:00:00"/>
    <s v="Standard Class"/>
    <x v="462"/>
    <s v="Michael Moore"/>
    <x v="0"/>
    <s v="United States"/>
    <s v="Chesapeake"/>
    <x v="17"/>
    <n v="23320"/>
    <x v="0"/>
    <s v="FUR-TA-10003238"/>
    <x v="0"/>
    <x v="3"/>
    <s v="Chromcraft Bull-Nose Wood 48&quot; x 96&quot; Rectangular Conference Tables"/>
    <n v="1652.94"/>
    <n v="3"/>
    <n v="0"/>
    <n v="314.05859999999996"/>
  </r>
  <r>
    <n v="6878"/>
    <x v="3411"/>
    <x v="1"/>
    <x v="52"/>
    <d v="2012-10-15T00:00:00"/>
    <s v="Same Day"/>
    <x v="0"/>
    <s v="Claire Gute"/>
    <x v="0"/>
    <s v="United States"/>
    <s v="Dallas"/>
    <x v="5"/>
    <n v="75217"/>
    <x v="2"/>
    <s v="FUR-FU-10004952"/>
    <x v="0"/>
    <x v="5"/>
    <s v="C-Line Cubicle Keepers Polyproplyene Holder w/Velcro Back, 8-1/2x11, 25/Bx"/>
    <n v="131.376"/>
    <n v="6"/>
    <n v="0.6"/>
    <n v="-95.24760000000002"/>
  </r>
  <r>
    <n v="6879"/>
    <x v="3411"/>
    <x v="1"/>
    <x v="52"/>
    <d v="2012-10-15T00:00:00"/>
    <s v="Same Day"/>
    <x v="0"/>
    <s v="Claire Gute"/>
    <x v="0"/>
    <s v="United States"/>
    <s v="Dallas"/>
    <x v="5"/>
    <n v="75217"/>
    <x v="2"/>
    <s v="OFF-PA-10003001"/>
    <x v="1"/>
    <x v="10"/>
    <s v="Xerox 1986"/>
    <n v="5.3440000000000003"/>
    <n v="1"/>
    <n v="0.2"/>
    <n v="1.8703999999999998"/>
  </r>
  <r>
    <n v="6880"/>
    <x v="3412"/>
    <x v="1"/>
    <x v="494"/>
    <d v="2012-12-05T00:00:00"/>
    <s v="Second Class"/>
    <x v="69"/>
    <s v="Tamara Willingham"/>
    <x v="2"/>
    <s v="United States"/>
    <s v="Seattle"/>
    <x v="4"/>
    <n v="98105"/>
    <x v="1"/>
    <s v="FUR-CH-10001215"/>
    <x v="0"/>
    <x v="1"/>
    <s v="Global Troy Executive Leather Low-Back Tilter"/>
    <n v="2003.9200000000003"/>
    <n v="5"/>
    <n v="0.2"/>
    <n v="125.24499999999995"/>
  </r>
  <r>
    <n v="6881"/>
    <x v="3412"/>
    <x v="1"/>
    <x v="494"/>
    <d v="2012-12-05T00:00:00"/>
    <s v="Second Class"/>
    <x v="69"/>
    <s v="Tamara Willingham"/>
    <x v="2"/>
    <s v="United States"/>
    <s v="Seattle"/>
    <x v="4"/>
    <n v="98105"/>
    <x v="1"/>
    <s v="OFF-PA-10004255"/>
    <x v="1"/>
    <x v="10"/>
    <s v="Xerox 219"/>
    <n v="32.400000000000006"/>
    <n v="5"/>
    <n v="0"/>
    <n v="15.552000000000001"/>
  </r>
  <r>
    <n v="6882"/>
    <x v="3412"/>
    <x v="1"/>
    <x v="494"/>
    <d v="2012-12-05T00:00:00"/>
    <s v="Second Class"/>
    <x v="69"/>
    <s v="Tamara Willingham"/>
    <x v="2"/>
    <s v="United States"/>
    <s v="Seattle"/>
    <x v="4"/>
    <n v="98105"/>
    <x v="1"/>
    <s v="FUR-TA-10001705"/>
    <x v="0"/>
    <x v="3"/>
    <s v="Bush Advantage Collection Round Conference Table"/>
    <n v="1913.3999999999999"/>
    <n v="9"/>
    <n v="0"/>
    <n v="401.81399999999985"/>
  </r>
  <r>
    <n v="6883"/>
    <x v="3412"/>
    <x v="1"/>
    <x v="494"/>
    <d v="2012-12-05T00:00:00"/>
    <s v="Second Class"/>
    <x v="69"/>
    <s v="Tamara Willingham"/>
    <x v="2"/>
    <s v="United States"/>
    <s v="Seattle"/>
    <x v="4"/>
    <n v="98105"/>
    <x v="1"/>
    <s v="OFF-ST-10002554"/>
    <x v="1"/>
    <x v="4"/>
    <s v="Tennsco Industrial Shelving"/>
    <n v="146.72999999999999"/>
    <n v="3"/>
    <n v="0"/>
    <n v="2.9346000000000032"/>
  </r>
  <r>
    <n v="6884"/>
    <x v="3412"/>
    <x v="1"/>
    <x v="494"/>
    <d v="2012-12-05T00:00:00"/>
    <s v="Second Class"/>
    <x v="69"/>
    <s v="Tamara Willingham"/>
    <x v="2"/>
    <s v="United States"/>
    <s v="Seattle"/>
    <x v="4"/>
    <n v="98105"/>
    <x v="1"/>
    <s v="OFF-PA-10002222"/>
    <x v="1"/>
    <x v="10"/>
    <s v="Xerox Color Copier Paper, 11&quot; x 17&quot;, Ream"/>
    <n v="114.2"/>
    <n v="5"/>
    <n v="0"/>
    <n v="52.531999999999996"/>
  </r>
  <r>
    <n v="6885"/>
    <x v="3413"/>
    <x v="1"/>
    <x v="70"/>
    <d v="2012-06-04T00:00:00"/>
    <s v="Standard Class"/>
    <x v="217"/>
    <s v="Bill Donatelli"/>
    <x v="0"/>
    <s v="United States"/>
    <s v="Minneapolis"/>
    <x v="11"/>
    <n v="55407"/>
    <x v="2"/>
    <s v="FUR-CH-10002320"/>
    <x v="0"/>
    <x v="1"/>
    <s v="Hon Pagoda Stacking Chairs"/>
    <n v="2567.84"/>
    <n v="8"/>
    <n v="0"/>
    <n v="770.35199999999986"/>
  </r>
  <r>
    <n v="6886"/>
    <x v="3414"/>
    <x v="3"/>
    <x v="18"/>
    <d v="2014-09-18T00:00:00"/>
    <s v="Standard Class"/>
    <x v="456"/>
    <s v="Helen Abelman"/>
    <x v="0"/>
    <s v="United States"/>
    <s v="Springfield"/>
    <x v="24"/>
    <n v="45503"/>
    <x v="3"/>
    <s v="TEC-AC-10003499"/>
    <x v="2"/>
    <x v="11"/>
    <s v="Memorex Mini Travel Drive 8 GB USB 2.0 Flash Drive"/>
    <n v="37.056000000000004"/>
    <n v="4"/>
    <n v="0.2"/>
    <n v="8.8008000000000006"/>
  </r>
  <r>
    <n v="6887"/>
    <x v="3414"/>
    <x v="3"/>
    <x v="18"/>
    <d v="2014-09-18T00:00:00"/>
    <s v="Standard Class"/>
    <x v="456"/>
    <s v="Helen Abelman"/>
    <x v="0"/>
    <s v="United States"/>
    <s v="Springfield"/>
    <x v="24"/>
    <n v="45503"/>
    <x v="3"/>
    <s v="TEC-PH-10003580"/>
    <x v="2"/>
    <x v="7"/>
    <s v="Cisco IP Phone 7961G-GE VoIP phone"/>
    <n v="259.89600000000002"/>
    <n v="2"/>
    <n v="0.4"/>
    <n v="-56.310799999999972"/>
  </r>
  <r>
    <n v="6888"/>
    <x v="3415"/>
    <x v="3"/>
    <x v="1016"/>
    <d v="2014-05-03T00:00:00"/>
    <s v="Standard Class"/>
    <x v="328"/>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x v="328"/>
    <s v="Lauren Leatherbury"/>
    <x v="0"/>
    <s v="United States"/>
    <s v="Los Angeles"/>
    <x v="1"/>
    <n v="90032"/>
    <x v="1"/>
    <s v="OFF-BI-10000666"/>
    <x v="1"/>
    <x v="8"/>
    <s v="Surelock Post Binders"/>
    <n v="73.343999999999994"/>
    <n v="3"/>
    <n v="0.2"/>
    <n v="27.503999999999998"/>
  </r>
  <r>
    <n v="6890"/>
    <x v="3416"/>
    <x v="3"/>
    <x v="65"/>
    <d v="2014-09-23T00:00:00"/>
    <s v="Standard Class"/>
    <x v="164"/>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x v="164"/>
    <s v="Saphhira Shifley"/>
    <x v="1"/>
    <s v="United States"/>
    <s v="Columbus"/>
    <x v="32"/>
    <n v="31907"/>
    <x v="0"/>
    <s v="OFF-PA-10000673"/>
    <x v="1"/>
    <x v="10"/>
    <s v="Post-it “Important Message” Note Pad, Neon Colors, 50 Sheets/Pad"/>
    <n v="50.96"/>
    <n v="7"/>
    <n v="0"/>
    <n v="24.460800000000003"/>
  </r>
  <r>
    <n v="6892"/>
    <x v="3416"/>
    <x v="3"/>
    <x v="65"/>
    <d v="2014-09-23T00:00:00"/>
    <s v="Standard Class"/>
    <x v="164"/>
    <s v="Saphhira Shifley"/>
    <x v="1"/>
    <s v="United States"/>
    <s v="Columbus"/>
    <x v="32"/>
    <n v="31907"/>
    <x v="0"/>
    <s v="OFF-AR-10000380"/>
    <x v="1"/>
    <x v="6"/>
    <s v="Hunt PowerHouse Electric Pencil Sharpener, Blue"/>
    <n v="113.94"/>
    <n v="3"/>
    <n v="0"/>
    <n v="34.181999999999988"/>
  </r>
  <r>
    <n v="6893"/>
    <x v="3416"/>
    <x v="3"/>
    <x v="65"/>
    <d v="2014-09-23T00:00:00"/>
    <s v="Standard Class"/>
    <x v="164"/>
    <s v="Saphhira Shifley"/>
    <x v="1"/>
    <s v="United States"/>
    <s v="Columbus"/>
    <x v="32"/>
    <n v="31907"/>
    <x v="0"/>
    <s v="OFF-PA-10003848"/>
    <x v="1"/>
    <x v="10"/>
    <s v="Xerox 1997"/>
    <n v="25.92"/>
    <n v="4"/>
    <n v="0"/>
    <n v="12.441600000000001"/>
  </r>
  <r>
    <n v="6894"/>
    <x v="3416"/>
    <x v="3"/>
    <x v="65"/>
    <d v="2014-09-23T00:00:00"/>
    <s v="Standard Class"/>
    <x v="164"/>
    <s v="Saphhira Shifley"/>
    <x v="1"/>
    <s v="United States"/>
    <s v="Columbus"/>
    <x v="32"/>
    <n v="31907"/>
    <x v="0"/>
    <s v="FUR-FU-10002963"/>
    <x v="0"/>
    <x v="5"/>
    <s v="Master Caster Door Stop, Gray"/>
    <n v="20.32"/>
    <n v="4"/>
    <n v="0"/>
    <n v="6.9087999999999994"/>
  </r>
  <r>
    <n v="6895"/>
    <x v="3416"/>
    <x v="3"/>
    <x v="65"/>
    <d v="2014-09-23T00:00:00"/>
    <s v="Standard Class"/>
    <x v="164"/>
    <s v="Saphhira Shifley"/>
    <x v="1"/>
    <s v="United States"/>
    <s v="Columbus"/>
    <x v="32"/>
    <n v="31907"/>
    <x v="0"/>
    <s v="TEC-PH-10002447"/>
    <x v="2"/>
    <x v="7"/>
    <s v="AT&amp;T CL83451 4-Handset Telephone"/>
    <n v="411.98"/>
    <n v="2"/>
    <n v="0"/>
    <n v="119.4742"/>
  </r>
  <r>
    <n v="6896"/>
    <x v="3416"/>
    <x v="3"/>
    <x v="65"/>
    <d v="2014-09-23T00:00:00"/>
    <s v="Standard Class"/>
    <x v="164"/>
    <s v="Saphhira Shifley"/>
    <x v="1"/>
    <s v="United States"/>
    <s v="Columbus"/>
    <x v="32"/>
    <n v="31907"/>
    <x v="0"/>
    <s v="OFF-SU-10004261"/>
    <x v="1"/>
    <x v="14"/>
    <s v="Fiskars 8&quot; Scissors, 2/Pack"/>
    <n v="34.479999999999997"/>
    <n v="2"/>
    <n v="0"/>
    <n v="9.9991999999999948"/>
  </r>
  <r>
    <n v="6897"/>
    <x v="3416"/>
    <x v="3"/>
    <x v="65"/>
    <d v="2014-09-23T00:00:00"/>
    <s v="Standard Class"/>
    <x v="164"/>
    <s v="Saphhira Shifley"/>
    <x v="1"/>
    <s v="United States"/>
    <s v="Columbus"/>
    <x v="32"/>
    <n v="31907"/>
    <x v="0"/>
    <s v="OFF-PA-10003228"/>
    <x v="1"/>
    <x v="10"/>
    <s v="Xerox 1917"/>
    <n v="244.54999999999998"/>
    <n v="5"/>
    <n v="0"/>
    <n v="114.93849999999998"/>
  </r>
  <r>
    <n v="6898"/>
    <x v="3417"/>
    <x v="3"/>
    <x v="238"/>
    <d v="2014-08-26T00:00:00"/>
    <s v="Standard Class"/>
    <x v="237"/>
    <s v="Chloris Kastensmidt"/>
    <x v="0"/>
    <s v="United States"/>
    <s v="Lakewood"/>
    <x v="24"/>
    <n v="44107"/>
    <x v="3"/>
    <s v="OFF-BI-10004817"/>
    <x v="1"/>
    <x v="8"/>
    <s v="GBC Personal VeloBind Strips"/>
    <n v="10.782000000000002"/>
    <n v="3"/>
    <n v="0.7"/>
    <n v="-7.9067999999999969"/>
  </r>
  <r>
    <n v="6899"/>
    <x v="3418"/>
    <x v="1"/>
    <x v="1137"/>
    <d v="2012-05-26T00:00:00"/>
    <s v="Second Class"/>
    <x v="745"/>
    <s v="Vivek Sundaresam"/>
    <x v="0"/>
    <s v="United States"/>
    <s v="Naperville"/>
    <x v="10"/>
    <n v="60540"/>
    <x v="2"/>
    <s v="FUR-CH-10002880"/>
    <x v="0"/>
    <x v="1"/>
    <s v="Global High-Back Leather Tilter, Burgundy"/>
    <n v="602.65099999999995"/>
    <n v="7"/>
    <n v="0.3"/>
    <n v="-163.57670000000005"/>
  </r>
  <r>
    <n v="6900"/>
    <x v="3418"/>
    <x v="1"/>
    <x v="1137"/>
    <d v="2012-05-26T00:00:00"/>
    <s v="Second Class"/>
    <x v="745"/>
    <s v="Vivek Sundaresam"/>
    <x v="0"/>
    <s v="United States"/>
    <s v="Naperville"/>
    <x v="10"/>
    <n v="60540"/>
    <x v="2"/>
    <s v="OFF-BI-10001249"/>
    <x v="1"/>
    <x v="8"/>
    <s v="Avery Heavy-Duty EZD View Binder with Locking Rings"/>
    <n v="7.6559999999999988"/>
    <n v="6"/>
    <n v="0.8"/>
    <n v="-13.015200000000004"/>
  </r>
  <r>
    <n v="6901"/>
    <x v="3419"/>
    <x v="1"/>
    <x v="67"/>
    <d v="2012-09-11T00:00:00"/>
    <s v="Standard Class"/>
    <x v="184"/>
    <s v="Tanja Norvell"/>
    <x v="2"/>
    <s v="United States"/>
    <s v="New York City"/>
    <x v="15"/>
    <n v="10009"/>
    <x v="3"/>
    <s v="TEC-AC-10002402"/>
    <x v="2"/>
    <x v="11"/>
    <s v="Razer Kraken PRO Over Ear PC and Music Headset"/>
    <n v="559.92999999999995"/>
    <n v="7"/>
    <n v="0"/>
    <n v="167.97899999999996"/>
  </r>
  <r>
    <n v="6902"/>
    <x v="3420"/>
    <x v="3"/>
    <x v="1138"/>
    <d v="2014-07-25T00:00:00"/>
    <s v="Same Day"/>
    <x v="403"/>
    <s v="Harold Ryan"/>
    <x v="1"/>
    <s v="United States"/>
    <s v="Huntington Beach"/>
    <x v="1"/>
    <n v="92646"/>
    <x v="1"/>
    <s v="TEC-CO-10001449"/>
    <x v="2"/>
    <x v="16"/>
    <s v="Hewlett Packard LaserJet 3310 Copier"/>
    <n v="2399.96"/>
    <n v="5"/>
    <n v="0.2"/>
    <n v="839.9860000000001"/>
  </r>
  <r>
    <n v="6903"/>
    <x v="3421"/>
    <x v="3"/>
    <x v="264"/>
    <d v="2014-09-09T00:00:00"/>
    <s v="Standard Class"/>
    <x v="329"/>
    <s v="Jill Stevenson"/>
    <x v="1"/>
    <s v="United States"/>
    <s v="Chicago"/>
    <x v="10"/>
    <n v="60653"/>
    <x v="2"/>
    <s v="OFF-FA-10002280"/>
    <x v="1"/>
    <x v="13"/>
    <s v="Advantus Plastic Paper Clips"/>
    <n v="16"/>
    <n v="4"/>
    <n v="0.2"/>
    <n v="5.6"/>
  </r>
  <r>
    <n v="6904"/>
    <x v="3421"/>
    <x v="3"/>
    <x v="264"/>
    <d v="2014-09-09T00:00:00"/>
    <s v="Standard Class"/>
    <x v="329"/>
    <s v="Jill Stevenson"/>
    <x v="1"/>
    <s v="United States"/>
    <s v="Chicago"/>
    <x v="10"/>
    <n v="60653"/>
    <x v="2"/>
    <s v="OFF-AP-10003278"/>
    <x v="1"/>
    <x v="9"/>
    <s v="Belkin 7-Outlet SurgeMaster Home Series"/>
    <n v="5.5879999999999992"/>
    <n v="2"/>
    <n v="0.8"/>
    <n v="-15.087600000000002"/>
  </r>
  <r>
    <n v="6905"/>
    <x v="3421"/>
    <x v="3"/>
    <x v="264"/>
    <d v="2014-09-09T00:00:00"/>
    <s v="Standard Class"/>
    <x v="329"/>
    <s v="Jill Stevenson"/>
    <x v="1"/>
    <s v="United States"/>
    <s v="Chicago"/>
    <x v="10"/>
    <n v="60653"/>
    <x v="2"/>
    <s v="OFF-ST-10003994"/>
    <x v="1"/>
    <x v="4"/>
    <s v="Belkin 19&quot; Center-Weighted Shelf, Gray"/>
    <n v="235.92"/>
    <n v="5"/>
    <n v="0.2"/>
    <n v="-44.235000000000007"/>
  </r>
  <r>
    <n v="6906"/>
    <x v="3422"/>
    <x v="3"/>
    <x v="1139"/>
    <d v="2014-12-09T00:00:00"/>
    <s v="Second Class"/>
    <x v="272"/>
    <s v="Brad Norvell"/>
    <x v="1"/>
    <s v="United States"/>
    <s v="Brentwood"/>
    <x v="1"/>
    <n v="94513"/>
    <x v="1"/>
    <s v="OFF-ST-10003221"/>
    <x v="1"/>
    <x v="4"/>
    <s v="Staples"/>
    <n v="10.68"/>
    <n v="1"/>
    <n v="0"/>
    <n v="2.8836000000000004"/>
  </r>
  <r>
    <n v="6907"/>
    <x v="3423"/>
    <x v="3"/>
    <x v="968"/>
    <d v="2014-05-21T00:00:00"/>
    <s v="Same Day"/>
    <x v="153"/>
    <s v="Allen Rosenblatt"/>
    <x v="1"/>
    <s v="United States"/>
    <s v="Trenton"/>
    <x v="12"/>
    <n v="48183"/>
    <x v="2"/>
    <s v="OFF-BI-10002225"/>
    <x v="1"/>
    <x v="8"/>
    <s v="Square Ring Data Binders, Rigid 75 Pt. Covers, 11&quot; x 14-7/8&quot;"/>
    <n v="41.28"/>
    <n v="2"/>
    <n v="0"/>
    <n v="19.814399999999999"/>
  </r>
  <r>
    <n v="6908"/>
    <x v="3424"/>
    <x v="0"/>
    <x v="720"/>
    <d v="2013-10-04T00:00:00"/>
    <s v="Standard Class"/>
    <x v="517"/>
    <s v="Shaun Weien"/>
    <x v="0"/>
    <s v="United States"/>
    <s v="Seattle"/>
    <x v="4"/>
    <n v="98103"/>
    <x v="1"/>
    <s v="TEC-PH-10002584"/>
    <x v="2"/>
    <x v="7"/>
    <s v="Samsung Galaxy S4"/>
    <n v="1001.5840000000001"/>
    <n v="2"/>
    <n v="0.2"/>
    <n v="125.19799999999992"/>
  </r>
  <r>
    <n v="6909"/>
    <x v="3425"/>
    <x v="3"/>
    <x v="389"/>
    <d v="2014-12-16T00:00:00"/>
    <s v="Standard Class"/>
    <x v="68"/>
    <s v="Justin Ellison"/>
    <x v="1"/>
    <s v="United States"/>
    <s v="North Charleston"/>
    <x v="20"/>
    <n v="29406"/>
    <x v="0"/>
    <s v="FUR-FU-10002364"/>
    <x v="0"/>
    <x v="5"/>
    <s v="Eldon Expressions Wood Desk Accessories, Oak"/>
    <n v="14.76"/>
    <n v="2"/>
    <n v="0"/>
    <n v="4.2803999999999984"/>
  </r>
  <r>
    <n v="6910"/>
    <x v="3426"/>
    <x v="2"/>
    <x v="103"/>
    <d v="2011-09-18T00:00:00"/>
    <s v="Second Class"/>
    <x v="23"/>
    <s v="Lena Hernandez"/>
    <x v="0"/>
    <s v="United States"/>
    <s v="Columbus"/>
    <x v="24"/>
    <n v="43229"/>
    <x v="3"/>
    <s v="OFF-BI-10004022"/>
    <x v="1"/>
    <x v="8"/>
    <s v="Acco Suede Grain Vinyl Round Ring Binder"/>
    <n v="2.5020000000000002"/>
    <n v="3"/>
    <n v="0.7"/>
    <n v="-2.0015999999999998"/>
  </r>
  <r>
    <n v="6911"/>
    <x v="3427"/>
    <x v="3"/>
    <x v="570"/>
    <d v="2014-08-03T00:00:00"/>
    <s v="Standard Class"/>
    <x v="364"/>
    <s v="Vivek Gonzalez"/>
    <x v="0"/>
    <s v="United States"/>
    <s v="Seattle"/>
    <x v="4"/>
    <n v="98103"/>
    <x v="1"/>
    <s v="FUR-BO-10004709"/>
    <x v="0"/>
    <x v="0"/>
    <s v="Bush Westfield Collection Bookcases, Medium Cherry Finish"/>
    <n v="115.96"/>
    <n v="2"/>
    <n v="0"/>
    <n v="25.511200000000002"/>
  </r>
  <r>
    <n v="6912"/>
    <x v="3428"/>
    <x v="3"/>
    <x v="378"/>
    <d v="2014-08-06T00:00:00"/>
    <s v="Second Class"/>
    <x v="75"/>
    <s v="Eric Murdock"/>
    <x v="0"/>
    <s v="United States"/>
    <s v="San Francisco"/>
    <x v="1"/>
    <n v="94109"/>
    <x v="1"/>
    <s v="OFF-ST-10004340"/>
    <x v="1"/>
    <x v="4"/>
    <s v="Fellowes Mobile File Cart, Black"/>
    <n v="186.54"/>
    <n v="3"/>
    <n v="0"/>
    <n v="50.365800000000007"/>
  </r>
  <r>
    <n v="6913"/>
    <x v="3429"/>
    <x v="3"/>
    <x v="743"/>
    <d v="2014-05-06T00:00:00"/>
    <s v="Second Class"/>
    <x v="605"/>
    <s v="Elizabeth Moffitt"/>
    <x v="1"/>
    <s v="United States"/>
    <s v="Los Angeles"/>
    <x v="1"/>
    <n v="90049"/>
    <x v="1"/>
    <s v="TEC-AC-10001714"/>
    <x v="2"/>
    <x v="11"/>
    <s v="Logitech MX Performance Wireless Mouse"/>
    <n v="159.56"/>
    <n v="4"/>
    <n v="0"/>
    <n v="59.037199999999999"/>
  </r>
  <r>
    <n v="6914"/>
    <x v="3430"/>
    <x v="1"/>
    <x v="821"/>
    <d v="2012-06-16T00:00:00"/>
    <s v="Standard Class"/>
    <x v="101"/>
    <s v="Jonathan Howell"/>
    <x v="0"/>
    <s v="United States"/>
    <s v="West Palm Beach"/>
    <x v="2"/>
    <n v="33407"/>
    <x v="0"/>
    <s v="TEC-PH-10002844"/>
    <x v="2"/>
    <x v="7"/>
    <s v="Speck Products Candyshell Flip Case"/>
    <n v="55.984000000000009"/>
    <n v="2"/>
    <n v="0.2"/>
    <n v="4.1987999999999985"/>
  </r>
  <r>
    <n v="6915"/>
    <x v="3431"/>
    <x v="2"/>
    <x v="1091"/>
    <d v="2011-12-29T00:00:00"/>
    <s v="Standard Class"/>
    <x v="413"/>
    <s v="Nora Preis"/>
    <x v="0"/>
    <s v="United States"/>
    <s v="Chicago"/>
    <x v="10"/>
    <n v="60623"/>
    <x v="2"/>
    <s v="OFF-ST-10000585"/>
    <x v="1"/>
    <x v="4"/>
    <s v="Economy Rollaway Files"/>
    <n v="132.16"/>
    <n v="1"/>
    <n v="0.2"/>
    <n v="9.911999999999999"/>
  </r>
  <r>
    <n v="6916"/>
    <x v="3431"/>
    <x v="2"/>
    <x v="1091"/>
    <d v="2011-12-29T00:00:00"/>
    <s v="Standard Class"/>
    <x v="413"/>
    <s v="Nora Preis"/>
    <x v="0"/>
    <s v="United States"/>
    <s v="Chicago"/>
    <x v="10"/>
    <n v="60623"/>
    <x v="2"/>
    <s v="OFF-BI-10002824"/>
    <x v="1"/>
    <x v="8"/>
    <s v="Recycled Easel Ring Binders"/>
    <n v="17.903999999999996"/>
    <n v="6"/>
    <n v="0.8"/>
    <n v="-31.332000000000008"/>
  </r>
  <r>
    <n v="6917"/>
    <x v="3431"/>
    <x v="2"/>
    <x v="1091"/>
    <d v="2011-12-29T00:00:00"/>
    <s v="Standard Class"/>
    <x v="413"/>
    <s v="Nora Preis"/>
    <x v="0"/>
    <s v="United States"/>
    <s v="Chicago"/>
    <x v="10"/>
    <n v="60623"/>
    <x v="2"/>
    <s v="OFF-PA-10001289"/>
    <x v="1"/>
    <x v="10"/>
    <s v="White Computer Printout Paper by Universal"/>
    <n v="124.032"/>
    <n v="4"/>
    <n v="0.2"/>
    <n v="44.961600000000004"/>
  </r>
  <r>
    <n v="6918"/>
    <x v="3432"/>
    <x v="2"/>
    <x v="757"/>
    <d v="2011-12-21T00:00:00"/>
    <s v="Standard Class"/>
    <x v="741"/>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x v="298"/>
    <s v="Bryan Mills"/>
    <x v="0"/>
    <s v="United States"/>
    <s v="Seattle"/>
    <x v="4"/>
    <n v="98115"/>
    <x v="1"/>
    <s v="OFF-SU-10003567"/>
    <x v="1"/>
    <x v="14"/>
    <s v="Stiletto Hand Letter Openers"/>
    <n v="28.799999999999997"/>
    <n v="3"/>
    <n v="0"/>
    <n v="0.86400000000000077"/>
  </r>
  <r>
    <n v="6920"/>
    <x v="3434"/>
    <x v="1"/>
    <x v="1031"/>
    <d v="2012-05-28T00:00:00"/>
    <s v="Standard Class"/>
    <x v="428"/>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x v="78"/>
    <s v="Becky Martin"/>
    <x v="0"/>
    <s v="United States"/>
    <s v="Santa Barbara"/>
    <x v="1"/>
    <n v="93101"/>
    <x v="1"/>
    <s v="OFF-AP-10003287"/>
    <x v="1"/>
    <x v="9"/>
    <s v="Tripp Lite TLP810NET Broadband Surge for Modem/Fax"/>
    <n v="356.78999999999996"/>
    <n v="7"/>
    <n v="0"/>
    <n v="99.901199999999989"/>
  </r>
  <r>
    <n v="6922"/>
    <x v="3436"/>
    <x v="3"/>
    <x v="1095"/>
    <d v="2014-04-11T00:00:00"/>
    <s v="Standard Class"/>
    <x v="390"/>
    <s v="Penelope Sewall"/>
    <x v="2"/>
    <s v="United States"/>
    <s v="New York City"/>
    <x v="15"/>
    <n v="10011"/>
    <x v="3"/>
    <s v="OFF-EN-10001532"/>
    <x v="1"/>
    <x v="12"/>
    <s v="Brown Kraft Recycled Envelopes"/>
    <n v="16.98"/>
    <n v="1"/>
    <n v="0"/>
    <n v="8.49"/>
  </r>
  <r>
    <n v="6923"/>
    <x v="3437"/>
    <x v="1"/>
    <x v="199"/>
    <d v="2012-03-19T00:00:00"/>
    <s v="Second Class"/>
    <x v="384"/>
    <s v="Maurice Satty"/>
    <x v="0"/>
    <s v="United States"/>
    <s v="Auburn"/>
    <x v="19"/>
    <n v="36830"/>
    <x v="0"/>
    <s v="OFF-LA-10003930"/>
    <x v="1"/>
    <x v="2"/>
    <s v="Dot Matrix Printer Tape Reel Labels, White, 5000/Box"/>
    <n v="491.55"/>
    <n v="5"/>
    <n v="0"/>
    <n v="240.8595"/>
  </r>
  <r>
    <n v="6924"/>
    <x v="3437"/>
    <x v="1"/>
    <x v="199"/>
    <d v="2012-03-19T00:00:00"/>
    <s v="Second Class"/>
    <x v="384"/>
    <s v="Maurice Satty"/>
    <x v="0"/>
    <s v="United States"/>
    <s v="Auburn"/>
    <x v="19"/>
    <n v="36830"/>
    <x v="0"/>
    <s v="OFF-EN-10003845"/>
    <x v="1"/>
    <x v="12"/>
    <s v="Colored Envelopes"/>
    <n v="7.38"/>
    <n v="2"/>
    <n v="0"/>
    <n v="3.3947999999999996"/>
  </r>
  <r>
    <n v="6925"/>
    <x v="3438"/>
    <x v="1"/>
    <x v="672"/>
    <d v="2012-12-04T00:00:00"/>
    <s v="Standard Class"/>
    <x v="538"/>
    <s v="Janet Lee"/>
    <x v="0"/>
    <s v="United States"/>
    <s v="New York City"/>
    <x v="15"/>
    <n v="10035"/>
    <x v="3"/>
    <s v="OFF-PA-10002659"/>
    <x v="1"/>
    <x v="10"/>
    <s v="Avoid Verbal Orders Carbonless Minifold Book"/>
    <n v="23.66"/>
    <n v="7"/>
    <n v="0"/>
    <n v="10.883599999999998"/>
  </r>
  <r>
    <n v="6926"/>
    <x v="3438"/>
    <x v="1"/>
    <x v="672"/>
    <d v="2012-12-04T00:00:00"/>
    <s v="Standard Class"/>
    <x v="538"/>
    <s v="Janet Lee"/>
    <x v="0"/>
    <s v="United States"/>
    <s v="New York City"/>
    <x v="15"/>
    <n v="10035"/>
    <x v="3"/>
    <s v="FUR-BO-10001608"/>
    <x v="0"/>
    <x v="0"/>
    <s v="Hon Metal Bookcases, Black"/>
    <n v="681.40800000000013"/>
    <n v="12"/>
    <n v="0.2"/>
    <n v="42.588000000000022"/>
  </r>
  <r>
    <n v="6927"/>
    <x v="3439"/>
    <x v="0"/>
    <x v="1062"/>
    <d v="2013-08-04T00:00:00"/>
    <s v="Standard Class"/>
    <x v="730"/>
    <s v="Khloe Miller"/>
    <x v="0"/>
    <s v="United States"/>
    <s v="Los Angeles"/>
    <x v="1"/>
    <n v="90032"/>
    <x v="1"/>
    <s v="OFF-LA-10000305"/>
    <x v="1"/>
    <x v="2"/>
    <s v="Avery 495"/>
    <n v="18.899999999999999"/>
    <n v="3"/>
    <n v="0"/>
    <n v="8.6939999999999991"/>
  </r>
  <r>
    <n v="6928"/>
    <x v="3440"/>
    <x v="0"/>
    <x v="661"/>
    <d v="2013-06-26T00:00:00"/>
    <s v="Second Class"/>
    <x v="76"/>
    <s v="Ruben Dartt"/>
    <x v="0"/>
    <s v="United States"/>
    <s v="San Francisco"/>
    <x v="1"/>
    <n v="94109"/>
    <x v="1"/>
    <s v="OFF-ST-10003638"/>
    <x v="1"/>
    <x v="4"/>
    <s v="Mobile Personal File Cube"/>
    <n v="93.68"/>
    <n v="4"/>
    <n v="0"/>
    <n v="25.293599999999998"/>
  </r>
  <r>
    <n v="6929"/>
    <x v="3440"/>
    <x v="0"/>
    <x v="661"/>
    <d v="2013-06-26T00:00:00"/>
    <s v="Second Class"/>
    <x v="76"/>
    <s v="Ruben Dartt"/>
    <x v="0"/>
    <s v="United States"/>
    <s v="San Francisco"/>
    <x v="1"/>
    <n v="94109"/>
    <x v="1"/>
    <s v="OFF-LA-10001934"/>
    <x v="1"/>
    <x v="2"/>
    <s v="Avery 516"/>
    <n v="21.93"/>
    <n v="3"/>
    <n v="0"/>
    <n v="10.307099999999998"/>
  </r>
  <r>
    <n v="6930"/>
    <x v="3440"/>
    <x v="0"/>
    <x v="661"/>
    <d v="2013-06-26T00:00:00"/>
    <s v="Second Class"/>
    <x v="76"/>
    <s v="Ruben Dartt"/>
    <x v="0"/>
    <s v="United States"/>
    <s v="San Francisco"/>
    <x v="1"/>
    <n v="94109"/>
    <x v="1"/>
    <s v="TEC-PH-10003012"/>
    <x v="2"/>
    <x v="7"/>
    <s v="Nortel Meridian M3904 Professional Digital phone"/>
    <n v="862.34400000000005"/>
    <n v="7"/>
    <n v="0.2"/>
    <n v="97.013699999999858"/>
  </r>
  <r>
    <n v="6931"/>
    <x v="3440"/>
    <x v="0"/>
    <x v="661"/>
    <d v="2013-06-26T00:00:00"/>
    <s v="Second Class"/>
    <x v="76"/>
    <s v="Ruben Dartt"/>
    <x v="0"/>
    <s v="United States"/>
    <s v="San Francisco"/>
    <x v="1"/>
    <n v="94109"/>
    <x v="1"/>
    <s v="OFF-PA-10001019"/>
    <x v="1"/>
    <x v="10"/>
    <s v="Xerox 1884"/>
    <n v="19.98"/>
    <n v="1"/>
    <n v="0"/>
    <n v="9.3905999999999992"/>
  </r>
  <r>
    <n v="6932"/>
    <x v="3441"/>
    <x v="2"/>
    <x v="686"/>
    <d v="2011-07-18T00:00:00"/>
    <s v="Standard Class"/>
    <x v="461"/>
    <s v="Shui Tom"/>
    <x v="0"/>
    <s v="United States"/>
    <s v="Philadelphia"/>
    <x v="9"/>
    <n v="19140"/>
    <x v="3"/>
    <s v="TEC-PH-10002070"/>
    <x v="2"/>
    <x v="7"/>
    <s v="Griffin GC36547 PowerJolt SE Lightning Charger"/>
    <n v="13.493999999999998"/>
    <n v="1"/>
    <n v="0.4"/>
    <n v="-2.2490000000000023"/>
  </r>
  <r>
    <n v="6933"/>
    <x v="3441"/>
    <x v="2"/>
    <x v="686"/>
    <d v="2011-07-18T00:00:00"/>
    <s v="Standard Class"/>
    <x v="461"/>
    <s v="Shui Tom"/>
    <x v="0"/>
    <s v="United States"/>
    <s v="Philadelphia"/>
    <x v="9"/>
    <n v="19140"/>
    <x v="3"/>
    <s v="TEC-PH-10002583"/>
    <x v="2"/>
    <x v="7"/>
    <s v="iOttie HLCRIO102 Car Mount"/>
    <n v="23.987999999999996"/>
    <n v="2"/>
    <n v="0.4"/>
    <n v="-13.993000000000004"/>
  </r>
  <r>
    <n v="6934"/>
    <x v="3441"/>
    <x v="2"/>
    <x v="686"/>
    <d v="2011-07-18T00:00:00"/>
    <s v="Standard Class"/>
    <x v="461"/>
    <s v="Shui Tom"/>
    <x v="0"/>
    <s v="United States"/>
    <s v="Philadelphia"/>
    <x v="9"/>
    <n v="19140"/>
    <x v="3"/>
    <s v="FUR-FU-10001057"/>
    <x v="0"/>
    <x v="5"/>
    <s v="Tensor Track Tree Floor Lamp"/>
    <n v="31.983999999999998"/>
    <n v="2"/>
    <n v="0.2"/>
    <n v="1.1993999999999998"/>
  </r>
  <r>
    <n v="6935"/>
    <x v="3441"/>
    <x v="2"/>
    <x v="686"/>
    <d v="2011-07-18T00:00:00"/>
    <s v="Standard Class"/>
    <x v="461"/>
    <s v="Shui Tom"/>
    <x v="0"/>
    <s v="United States"/>
    <s v="Philadelphia"/>
    <x v="9"/>
    <n v="19140"/>
    <x v="3"/>
    <s v="OFF-AR-10001044"/>
    <x v="1"/>
    <x v="6"/>
    <s v="BOSTON Ranger #55 Pencil Sharpener, Black"/>
    <n v="41.584000000000003"/>
    <n v="2"/>
    <n v="0.2"/>
    <n v="4.6781999999999968"/>
  </r>
  <r>
    <n v="6936"/>
    <x v="3442"/>
    <x v="3"/>
    <x v="329"/>
    <d v="2014-12-04T00:00:00"/>
    <s v="Second Class"/>
    <x v="162"/>
    <s v="Bart Pistole"/>
    <x v="1"/>
    <s v="United States"/>
    <s v="El Paso"/>
    <x v="5"/>
    <n v="79907"/>
    <x v="2"/>
    <s v="TEC-AC-10001767"/>
    <x v="2"/>
    <x v="11"/>
    <s v="SanDisk Ultra 64 GB MicroSDHC Class 10 Memory Card"/>
    <n v="95.976000000000013"/>
    <n v="3"/>
    <n v="0.2"/>
    <n v="-10.797300000000011"/>
  </r>
  <r>
    <n v="6937"/>
    <x v="3443"/>
    <x v="0"/>
    <x v="476"/>
    <d v="2013-09-05T00:00:00"/>
    <s v="First Class"/>
    <x v="638"/>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x v="519"/>
    <s v="Pamela Stobb"/>
    <x v="0"/>
    <s v="United States"/>
    <s v="El Paso"/>
    <x v="5"/>
    <n v="79907"/>
    <x v="2"/>
    <s v="OFF-PA-10001952"/>
    <x v="1"/>
    <x v="10"/>
    <s v="Xerox 1902"/>
    <n v="36.544000000000004"/>
    <n v="2"/>
    <n v="0.2"/>
    <n v="11.876799999999998"/>
  </r>
  <r>
    <n v="6939"/>
    <x v="3445"/>
    <x v="0"/>
    <x v="732"/>
    <d v="2013-11-10T00:00:00"/>
    <s v="Standard Class"/>
    <x v="413"/>
    <s v="Nora Preis"/>
    <x v="0"/>
    <s v="United States"/>
    <s v="Seattle"/>
    <x v="4"/>
    <n v="98105"/>
    <x v="1"/>
    <s v="TEC-AC-10004420"/>
    <x v="2"/>
    <x v="11"/>
    <s v="Cherry 142-key Programmable Keyboard"/>
    <n v="479.72"/>
    <n v="4"/>
    <n v="0"/>
    <n v="52.769200000000012"/>
  </r>
  <r>
    <n v="6940"/>
    <x v="3446"/>
    <x v="3"/>
    <x v="335"/>
    <d v="2014-07-01T00:00:00"/>
    <s v="Standard Class"/>
    <x v="609"/>
    <s v="Scott Cohen"/>
    <x v="1"/>
    <s v="United States"/>
    <s v="New York City"/>
    <x v="15"/>
    <n v="10009"/>
    <x v="3"/>
    <s v="OFF-BI-10001071"/>
    <x v="1"/>
    <x v="8"/>
    <s v="GBC ProClick Punch Binding System"/>
    <n v="102.36799999999999"/>
    <n v="2"/>
    <n v="0.2"/>
    <n v="37.108400000000003"/>
  </r>
  <r>
    <n v="6941"/>
    <x v="3446"/>
    <x v="3"/>
    <x v="335"/>
    <d v="2014-07-01T00:00:00"/>
    <s v="Standard Class"/>
    <x v="609"/>
    <s v="Scott Cohen"/>
    <x v="1"/>
    <s v="United States"/>
    <s v="New York City"/>
    <x v="15"/>
    <n v="10009"/>
    <x v="3"/>
    <s v="OFF-SU-10002503"/>
    <x v="1"/>
    <x v="14"/>
    <s v="Acme Preferred Stainless Steel Scissors"/>
    <n v="28.4"/>
    <n v="5"/>
    <n v="0"/>
    <n v="8.2359999999999989"/>
  </r>
  <r>
    <n v="6942"/>
    <x v="3446"/>
    <x v="3"/>
    <x v="335"/>
    <d v="2014-07-01T00:00:00"/>
    <s v="Standard Class"/>
    <x v="609"/>
    <s v="Scott Cohen"/>
    <x v="1"/>
    <s v="United States"/>
    <s v="New York City"/>
    <x v="15"/>
    <n v="10009"/>
    <x v="3"/>
    <s v="OFF-ST-10001490"/>
    <x v="1"/>
    <x v="4"/>
    <s v="Hot File 7-Pocket, Floor Stand"/>
    <n v="713.88"/>
    <n v="4"/>
    <n v="0"/>
    <n v="214.16399999999993"/>
  </r>
  <r>
    <n v="6943"/>
    <x v="3446"/>
    <x v="3"/>
    <x v="335"/>
    <d v="2014-07-01T00:00:00"/>
    <s v="Standard Class"/>
    <x v="609"/>
    <s v="Scott Cohen"/>
    <x v="1"/>
    <s v="United States"/>
    <s v="New York City"/>
    <x v="15"/>
    <n v="10009"/>
    <x v="3"/>
    <s v="OFF-PA-10003790"/>
    <x v="1"/>
    <x v="10"/>
    <s v="Xerox 1991"/>
    <n v="68.52"/>
    <n v="3"/>
    <n v="0"/>
    <n v="31.519199999999998"/>
  </r>
  <r>
    <n v="6944"/>
    <x v="3447"/>
    <x v="1"/>
    <x v="395"/>
    <d v="2012-07-30T00:00:00"/>
    <s v="Standard Class"/>
    <x v="709"/>
    <s v="Russell D'Ascenzo"/>
    <x v="0"/>
    <s v="United States"/>
    <s v="Los Angeles"/>
    <x v="1"/>
    <n v="90032"/>
    <x v="1"/>
    <s v="TEC-PH-10004094"/>
    <x v="2"/>
    <x v="7"/>
    <s v="Motorola L703CM"/>
    <n v="623.96"/>
    <n v="5"/>
    <n v="0.2"/>
    <n v="38.997500000000002"/>
  </r>
  <r>
    <n v="6945"/>
    <x v="3448"/>
    <x v="2"/>
    <x v="865"/>
    <d v="2011-09-27T00:00:00"/>
    <s v="Standard Class"/>
    <x v="764"/>
    <s v="Thea Hudgings"/>
    <x v="1"/>
    <s v="United States"/>
    <s v="Newark"/>
    <x v="13"/>
    <n v="19711"/>
    <x v="3"/>
    <s v="OFF-BI-10004876"/>
    <x v="1"/>
    <x v="8"/>
    <s v="Wilson Jones Suede Grain Vinyl Binders"/>
    <n v="11.12"/>
    <n v="4"/>
    <n v="0"/>
    <n v="5.4487999999999994"/>
  </r>
  <r>
    <n v="6946"/>
    <x v="3449"/>
    <x v="0"/>
    <x v="955"/>
    <d v="2013-10-05T00:00:00"/>
    <s v="Standard Class"/>
    <x v="411"/>
    <s v="Greg Matthias"/>
    <x v="0"/>
    <s v="United States"/>
    <s v="New York City"/>
    <x v="15"/>
    <n v="10011"/>
    <x v="3"/>
    <s v="FUR-BO-10003034"/>
    <x v="0"/>
    <x v="0"/>
    <s v="O'Sullivan Elevations Bookcase, Cherry Finish"/>
    <n v="523.91999999999996"/>
    <n v="5"/>
    <n v="0.2"/>
    <n v="-26.195999999999984"/>
  </r>
  <r>
    <n v="6947"/>
    <x v="3450"/>
    <x v="1"/>
    <x v="529"/>
    <d v="2012-11-13T00:00:00"/>
    <s v="Standard Class"/>
    <x v="270"/>
    <s v="Jesus Ocampo"/>
    <x v="2"/>
    <s v="United States"/>
    <s v="Roseville"/>
    <x v="1"/>
    <n v="95661"/>
    <x v="1"/>
    <s v="OFF-FA-10000490"/>
    <x v="1"/>
    <x v="13"/>
    <s v="OIC Binder Clips, Mini, 1/4&quot; Capacity, Black"/>
    <n v="2.48"/>
    <n v="2"/>
    <n v="0"/>
    <n v="1.1656"/>
  </r>
  <r>
    <n v="6948"/>
    <x v="3451"/>
    <x v="1"/>
    <x v="334"/>
    <d v="2012-04-29T00:00:00"/>
    <s v="Standard Class"/>
    <x v="233"/>
    <s v="Zuschuss Carroll"/>
    <x v="0"/>
    <s v="United States"/>
    <s v="Aurora"/>
    <x v="10"/>
    <n v="60505"/>
    <x v="2"/>
    <s v="OFF-ST-10002574"/>
    <x v="1"/>
    <x v="4"/>
    <s v="SAFCO Commercial Wire Shelving, Black"/>
    <n v="221.024"/>
    <n v="2"/>
    <n v="0.2"/>
    <n v="-55.256"/>
  </r>
  <r>
    <n v="6949"/>
    <x v="3451"/>
    <x v="1"/>
    <x v="334"/>
    <d v="2012-04-29T00:00:00"/>
    <s v="Standard Class"/>
    <x v="233"/>
    <s v="Zuschuss Carroll"/>
    <x v="0"/>
    <s v="United States"/>
    <s v="Aurora"/>
    <x v="10"/>
    <n v="60505"/>
    <x v="2"/>
    <s v="FUR-CH-10003535"/>
    <x v="0"/>
    <x v="1"/>
    <s v="Global Armless Task Chair, Royal Blue"/>
    <n v="128.05799999999999"/>
    <n v="3"/>
    <n v="0.3"/>
    <n v="-23.782199999999996"/>
  </r>
  <r>
    <n v="6950"/>
    <x v="3452"/>
    <x v="3"/>
    <x v="123"/>
    <d v="2014-11-20T00:00:00"/>
    <s v="Same Day"/>
    <x v="399"/>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x v="399"/>
    <s v="Anne Pryor"/>
    <x v="2"/>
    <s v="United States"/>
    <s v="New York City"/>
    <x v="15"/>
    <n v="10011"/>
    <x v="3"/>
    <s v="FUR-TA-10001676"/>
    <x v="0"/>
    <x v="3"/>
    <s v="Hon 61000 Series Interactive Training Tables"/>
    <n v="79.97399999999999"/>
    <n v="3"/>
    <n v="0.4"/>
    <n v="-29.323800000000006"/>
  </r>
  <r>
    <n v="6952"/>
    <x v="3453"/>
    <x v="1"/>
    <x v="312"/>
    <d v="2012-11-24T00:00:00"/>
    <s v="Standard Class"/>
    <x v="136"/>
    <s v="Grace Kelly"/>
    <x v="1"/>
    <s v="United States"/>
    <s v="Dallas"/>
    <x v="5"/>
    <n v="75217"/>
    <x v="2"/>
    <s v="TEC-MA-10002790"/>
    <x v="2"/>
    <x v="15"/>
    <s v="NeatDesk Desktop Scanner &amp; Digital Filing System"/>
    <n v="479.988"/>
    <n v="2"/>
    <n v="0.4"/>
    <n v="55.998599999999954"/>
  </r>
  <r>
    <n v="6953"/>
    <x v="3454"/>
    <x v="1"/>
    <x v="653"/>
    <d v="2012-10-03T00:00:00"/>
    <s v="First Class"/>
    <x v="31"/>
    <s v="Henry MacAllister"/>
    <x v="0"/>
    <s v="United States"/>
    <s v="Los Angeles"/>
    <x v="1"/>
    <n v="90008"/>
    <x v="1"/>
    <s v="OFF-BI-10001757"/>
    <x v="1"/>
    <x v="8"/>
    <s v="Pressboard Hanging Data Binders for Unburst Sheets"/>
    <n v="11.808"/>
    <n v="3"/>
    <n v="0.2"/>
    <n v="4.1327999999999996"/>
  </r>
  <r>
    <n v="6954"/>
    <x v="3454"/>
    <x v="1"/>
    <x v="653"/>
    <d v="2012-10-03T00:00:00"/>
    <s v="First Class"/>
    <x v="31"/>
    <s v="Henry MacAllister"/>
    <x v="0"/>
    <s v="United States"/>
    <s v="Los Angeles"/>
    <x v="1"/>
    <n v="90008"/>
    <x v="1"/>
    <s v="OFF-BI-10004828"/>
    <x v="1"/>
    <x v="8"/>
    <s v="GBC Poly Designer Binding Covers"/>
    <n v="53.567999999999998"/>
    <n v="4"/>
    <n v="0.2"/>
    <n v="19.418399999999995"/>
  </r>
  <r>
    <n v="6955"/>
    <x v="3454"/>
    <x v="1"/>
    <x v="653"/>
    <d v="2012-10-03T00:00:00"/>
    <s v="First Class"/>
    <x v="31"/>
    <s v="Henry MacAllister"/>
    <x v="0"/>
    <s v="United States"/>
    <s v="Los Angeles"/>
    <x v="1"/>
    <n v="90008"/>
    <x v="1"/>
    <s v="TEC-PH-10000369"/>
    <x v="2"/>
    <x v="7"/>
    <s v="HTC One Mini"/>
    <n v="503.96000000000004"/>
    <n v="5"/>
    <n v="0.2"/>
    <n v="50.396000000000015"/>
  </r>
  <r>
    <n v="6956"/>
    <x v="3455"/>
    <x v="1"/>
    <x v="334"/>
    <d v="2012-05-02T00:00:00"/>
    <s v="Standard Class"/>
    <x v="322"/>
    <s v="Linda Southworth"/>
    <x v="1"/>
    <s v="United States"/>
    <s v="Los Angeles"/>
    <x v="1"/>
    <n v="90004"/>
    <x v="1"/>
    <s v="OFF-EN-10003862"/>
    <x v="1"/>
    <x v="12"/>
    <s v="Laser &amp; Ink Jet Business Envelopes"/>
    <n v="21.34"/>
    <n v="2"/>
    <n v="0"/>
    <n v="9.8163999999999998"/>
  </r>
  <r>
    <n v="6957"/>
    <x v="3456"/>
    <x v="0"/>
    <x v="216"/>
    <d v="2013-07-20T00:00:00"/>
    <s v="Standard Class"/>
    <x v="781"/>
    <s v="Anemone Ratner"/>
    <x v="0"/>
    <s v="United States"/>
    <s v="Columbus"/>
    <x v="32"/>
    <n v="31907"/>
    <x v="0"/>
    <s v="OFF-BI-10003963"/>
    <x v="1"/>
    <x v="8"/>
    <s v="Cardinal Holdit Data Disk Pockets"/>
    <n v="36.4"/>
    <n v="5"/>
    <n v="0"/>
    <n v="17.107999999999997"/>
  </r>
  <r>
    <n v="6958"/>
    <x v="3456"/>
    <x v="0"/>
    <x v="216"/>
    <d v="2013-07-20T00:00:00"/>
    <s v="Standard Class"/>
    <x v="781"/>
    <s v="Anemone Ratner"/>
    <x v="0"/>
    <s v="United States"/>
    <s v="Columbus"/>
    <x v="32"/>
    <n v="31907"/>
    <x v="0"/>
    <s v="FUR-FU-10004848"/>
    <x v="0"/>
    <x v="5"/>
    <s v="Howard Miller 13-3/4&quot; Diameter Brushed Chrome Round Wall Clock"/>
    <n v="51.75"/>
    <n v="1"/>
    <n v="0"/>
    <n v="15.524999999999999"/>
  </r>
  <r>
    <n v="6959"/>
    <x v="3457"/>
    <x v="1"/>
    <x v="874"/>
    <d v="2012-09-29T00:00:00"/>
    <s v="Second Class"/>
    <x v="563"/>
    <s v="Rick Huthwaite"/>
    <x v="2"/>
    <s v="United States"/>
    <s v="San Francisco"/>
    <x v="1"/>
    <n v="94110"/>
    <x v="1"/>
    <s v="OFF-ST-10001328"/>
    <x v="1"/>
    <x v="4"/>
    <s v="Personal Filing Tote with Lid, Black/Gray"/>
    <n v="15.51"/>
    <n v="1"/>
    <n v="0"/>
    <n v="4.3428000000000004"/>
  </r>
  <r>
    <n v="6960"/>
    <x v="3457"/>
    <x v="1"/>
    <x v="874"/>
    <d v="2012-09-29T00:00:00"/>
    <s v="Second Class"/>
    <x v="563"/>
    <s v="Rick Huthwaite"/>
    <x v="2"/>
    <s v="United States"/>
    <s v="San Francisco"/>
    <x v="1"/>
    <n v="94110"/>
    <x v="1"/>
    <s v="OFF-PA-10002377"/>
    <x v="1"/>
    <x v="10"/>
    <s v="Xerox 1916"/>
    <n v="146.82"/>
    <n v="3"/>
    <n v="0"/>
    <n v="73.41"/>
  </r>
  <r>
    <n v="6961"/>
    <x v="3457"/>
    <x v="1"/>
    <x v="874"/>
    <d v="2012-09-29T00:00:00"/>
    <s v="Second Class"/>
    <x v="563"/>
    <s v="Rick Huthwaite"/>
    <x v="2"/>
    <s v="United States"/>
    <s v="San Francisco"/>
    <x v="1"/>
    <n v="94110"/>
    <x v="1"/>
    <s v="OFF-PA-10003441"/>
    <x v="1"/>
    <x v="10"/>
    <s v="Xerox 226"/>
    <n v="12.96"/>
    <n v="2"/>
    <n v="0"/>
    <n v="6.2208000000000006"/>
  </r>
  <r>
    <n v="6962"/>
    <x v="3458"/>
    <x v="3"/>
    <x v="468"/>
    <d v="2014-11-11T00:00:00"/>
    <s v="Same Day"/>
    <x v="353"/>
    <s v="Thomas Brumley"/>
    <x v="2"/>
    <s v="United States"/>
    <s v="Riverside"/>
    <x v="1"/>
    <n v="92503"/>
    <x v="1"/>
    <s v="OFF-AR-10002221"/>
    <x v="1"/>
    <x v="6"/>
    <s v="12 Colored Short Pencils"/>
    <n v="7.8000000000000007"/>
    <n v="3"/>
    <n v="0"/>
    <n v="2.1060000000000008"/>
  </r>
  <r>
    <n v="6963"/>
    <x v="3459"/>
    <x v="0"/>
    <x v="87"/>
    <d v="2013-07-21T00:00:00"/>
    <s v="Second Class"/>
    <x v="63"/>
    <s v="Jonathan Doherty"/>
    <x v="1"/>
    <s v="United States"/>
    <s v="Columbia"/>
    <x v="20"/>
    <n v="29203"/>
    <x v="0"/>
    <s v="OFF-EN-10001509"/>
    <x v="1"/>
    <x v="12"/>
    <s v="Poly String Tie Envelopes"/>
    <n v="10.199999999999999"/>
    <n v="5"/>
    <n v="0"/>
    <n v="4.7939999999999996"/>
  </r>
  <r>
    <n v="6964"/>
    <x v="3459"/>
    <x v="0"/>
    <x v="87"/>
    <d v="2013-07-21T00:00:00"/>
    <s v="Second Class"/>
    <x v="63"/>
    <s v="Jonathan Doherty"/>
    <x v="1"/>
    <s v="United States"/>
    <s v="Columbia"/>
    <x v="20"/>
    <n v="29203"/>
    <x v="0"/>
    <s v="OFF-AR-10003338"/>
    <x v="1"/>
    <x v="6"/>
    <s v="Eberhard Faber 3 1/2&quot; Golf Pencils"/>
    <n v="22.32"/>
    <n v="3"/>
    <n v="0"/>
    <n v="5.580000000000001"/>
  </r>
  <r>
    <n v="6965"/>
    <x v="3459"/>
    <x v="0"/>
    <x v="87"/>
    <d v="2013-07-21T00:00:00"/>
    <s v="Second Class"/>
    <x v="63"/>
    <s v="Jonathan Doherty"/>
    <x v="1"/>
    <s v="United States"/>
    <s v="Columbia"/>
    <x v="20"/>
    <n v="29203"/>
    <x v="0"/>
    <s v="OFF-BI-10004728"/>
    <x v="1"/>
    <x v="8"/>
    <s v="Wilson Jones Turn Tabs Binder Tool for Ring Binders"/>
    <n v="24.1"/>
    <n v="5"/>
    <n v="0"/>
    <n v="11.086"/>
  </r>
  <r>
    <n v="6966"/>
    <x v="3459"/>
    <x v="0"/>
    <x v="87"/>
    <d v="2013-07-21T00:00:00"/>
    <s v="Second Class"/>
    <x v="63"/>
    <s v="Jonathan Doherty"/>
    <x v="1"/>
    <s v="United States"/>
    <s v="Columbia"/>
    <x v="20"/>
    <n v="29203"/>
    <x v="0"/>
    <s v="TEC-AC-10000358"/>
    <x v="2"/>
    <x v="11"/>
    <s v="Imation Secure Drive + Hardware Encrypted USB flash drive - 16 GB"/>
    <n v="75.98"/>
    <n v="2"/>
    <n v="0"/>
    <n v="18.235199999999999"/>
  </r>
  <r>
    <n v="6967"/>
    <x v="3459"/>
    <x v="0"/>
    <x v="87"/>
    <d v="2013-07-21T00:00:00"/>
    <s v="Second Class"/>
    <x v="63"/>
    <s v="Jonathan Doherty"/>
    <x v="1"/>
    <s v="United States"/>
    <s v="Columbia"/>
    <x v="20"/>
    <n v="29203"/>
    <x v="0"/>
    <s v="OFF-BI-10002764"/>
    <x v="1"/>
    <x v="8"/>
    <s v="Recycled Pressboard Report Cover with Reinforced Top Hinge"/>
    <n v="6.46"/>
    <n v="2"/>
    <n v="0"/>
    <n v="3.1654"/>
  </r>
  <r>
    <n v="6968"/>
    <x v="3459"/>
    <x v="0"/>
    <x v="87"/>
    <d v="2013-07-21T00:00:00"/>
    <s v="Second Class"/>
    <x v="63"/>
    <s v="Jonathan Doherty"/>
    <x v="1"/>
    <s v="United States"/>
    <s v="Columbia"/>
    <x v="20"/>
    <n v="29203"/>
    <x v="0"/>
    <s v="OFF-PA-10001461"/>
    <x v="1"/>
    <x v="10"/>
    <s v="HP Office Paper (20Lb. and 87 Bright)"/>
    <n v="60.12"/>
    <n v="9"/>
    <n v="0"/>
    <n v="28.857599999999998"/>
  </r>
  <r>
    <n v="6969"/>
    <x v="3460"/>
    <x v="1"/>
    <x v="1140"/>
    <d v="2012-10-20T00:00:00"/>
    <s v="Second Class"/>
    <x v="172"/>
    <s v="Michael Paige"/>
    <x v="1"/>
    <s v="United States"/>
    <s v="New York City"/>
    <x v="15"/>
    <n v="10011"/>
    <x v="3"/>
    <s v="TEC-PH-10004165"/>
    <x v="2"/>
    <x v="7"/>
    <s v="Mitel MiVoice 5330e IP Phone"/>
    <n v="824.97"/>
    <n v="3"/>
    <n v="0"/>
    <n v="214.4922"/>
  </r>
  <r>
    <n v="6970"/>
    <x v="3461"/>
    <x v="0"/>
    <x v="994"/>
    <d v="2013-01-13T00:00:00"/>
    <s v="Second Class"/>
    <x v="677"/>
    <s v="Joy Bell-"/>
    <x v="0"/>
    <s v="United States"/>
    <s v="Longview"/>
    <x v="4"/>
    <n v="98632"/>
    <x v="1"/>
    <s v="FUR-FU-10000010"/>
    <x v="0"/>
    <x v="5"/>
    <s v="DAX Value U-Channel Document Frames, Easel Back"/>
    <n v="24.849999999999998"/>
    <n v="5"/>
    <n v="0"/>
    <n v="7.7034999999999982"/>
  </r>
  <r>
    <n v="6971"/>
    <x v="3462"/>
    <x v="3"/>
    <x v="20"/>
    <d v="2014-09-26T00:00:00"/>
    <s v="Standard Class"/>
    <x v="455"/>
    <s v="Adrian Barton"/>
    <x v="0"/>
    <s v="United States"/>
    <s v="Phoenix"/>
    <x v="16"/>
    <n v="85023"/>
    <x v="1"/>
    <s v="OFF-ST-10000321"/>
    <x v="1"/>
    <x v="4"/>
    <s v="Akro Stacking Bins"/>
    <n v="12.624000000000001"/>
    <n v="2"/>
    <n v="0.2"/>
    <n v="-2.5248000000000022"/>
  </r>
  <r>
    <n v="6972"/>
    <x v="3462"/>
    <x v="3"/>
    <x v="20"/>
    <d v="2014-09-26T00:00:00"/>
    <s v="Standard Class"/>
    <x v="455"/>
    <s v="Adrian Barton"/>
    <x v="0"/>
    <s v="United States"/>
    <s v="Phoenix"/>
    <x v="16"/>
    <n v="85023"/>
    <x v="1"/>
    <s v="TEC-AC-10000109"/>
    <x v="2"/>
    <x v="11"/>
    <s v="Sony Micro Vault Click 16 GB USB 2.0 Flash Drive"/>
    <n v="89.584000000000003"/>
    <n v="2"/>
    <n v="0.2"/>
    <n v="4.4792000000000058"/>
  </r>
  <r>
    <n v="6973"/>
    <x v="3462"/>
    <x v="3"/>
    <x v="20"/>
    <d v="2014-09-26T00:00:00"/>
    <s v="Standard Class"/>
    <x v="455"/>
    <s v="Adrian Barton"/>
    <x v="0"/>
    <s v="United States"/>
    <s v="Phoenix"/>
    <x v="16"/>
    <n v="85023"/>
    <x v="1"/>
    <s v="TEC-PH-10002415"/>
    <x v="2"/>
    <x v="7"/>
    <s v="Polycom VoiceStation 500 Conference phone"/>
    <n v="471.92"/>
    <n v="2"/>
    <n v="0.2"/>
    <n v="29.495000000000019"/>
  </r>
  <r>
    <n v="6974"/>
    <x v="3462"/>
    <x v="3"/>
    <x v="20"/>
    <d v="2014-09-26T00:00:00"/>
    <s v="Standard Class"/>
    <x v="455"/>
    <s v="Adrian Barton"/>
    <x v="0"/>
    <s v="United States"/>
    <s v="Phoenix"/>
    <x v="16"/>
    <n v="85023"/>
    <x v="1"/>
    <s v="OFF-BI-10001460"/>
    <x v="1"/>
    <x v="8"/>
    <s v="Plastic Binding Combs"/>
    <n v="18.180000000000003"/>
    <n v="4"/>
    <n v="0.7"/>
    <n v="-13.938000000000002"/>
  </r>
  <r>
    <n v="6975"/>
    <x v="3463"/>
    <x v="3"/>
    <x v="175"/>
    <d v="2014-09-20T00:00:00"/>
    <s v="Standard Class"/>
    <x v="230"/>
    <s v="Charles Crestani"/>
    <x v="0"/>
    <s v="United States"/>
    <s v="Houston"/>
    <x v="5"/>
    <n v="77095"/>
    <x v="2"/>
    <s v="OFF-AR-10002987"/>
    <x v="1"/>
    <x v="6"/>
    <s v="Prismacolor Color Pencil Set"/>
    <n v="31.744"/>
    <n v="2"/>
    <n v="0.2"/>
    <n v="8.3328000000000024"/>
  </r>
  <r>
    <n v="6976"/>
    <x v="3464"/>
    <x v="1"/>
    <x v="1141"/>
    <d v="2012-07-02T00:00:00"/>
    <s v="Standard Class"/>
    <x v="388"/>
    <s v="Craig Yedwab"/>
    <x v="1"/>
    <s v="United States"/>
    <s v="Gilbert"/>
    <x v="16"/>
    <n v="85234"/>
    <x v="1"/>
    <s v="OFF-LA-10000443"/>
    <x v="1"/>
    <x v="2"/>
    <s v="Avery 501"/>
    <n v="5.9039999999999999"/>
    <n v="2"/>
    <n v="0.2"/>
    <n v="1.9925999999999999"/>
  </r>
  <r>
    <n v="6977"/>
    <x v="3464"/>
    <x v="1"/>
    <x v="1141"/>
    <d v="2012-07-02T00:00:00"/>
    <s v="Standard Class"/>
    <x v="388"/>
    <s v="Craig Yedwab"/>
    <x v="1"/>
    <s v="United States"/>
    <s v="Gilbert"/>
    <x v="16"/>
    <n v="85234"/>
    <x v="1"/>
    <s v="FUR-FU-10004306"/>
    <x v="0"/>
    <x v="5"/>
    <s v="Electrix Halogen Magnifier Lamp"/>
    <n v="621.7600000000001"/>
    <n v="4"/>
    <n v="0.2"/>
    <n v="46.631999999999977"/>
  </r>
  <r>
    <n v="6978"/>
    <x v="3465"/>
    <x v="0"/>
    <x v="881"/>
    <d v="2013-11-29T00:00:00"/>
    <s v="First Class"/>
    <x v="212"/>
    <s v="Emily Phan"/>
    <x v="0"/>
    <s v="United States"/>
    <s v="Jonesboro"/>
    <x v="36"/>
    <n v="72401"/>
    <x v="0"/>
    <s v="TEC-PH-10002564"/>
    <x v="2"/>
    <x v="7"/>
    <s v="OtterBox Defender Series Case - Samsung Galaxy S4"/>
    <n v="59.98"/>
    <n v="2"/>
    <n v="0"/>
    <n v="17.993999999999993"/>
  </r>
  <r>
    <n v="6979"/>
    <x v="3466"/>
    <x v="3"/>
    <x v="920"/>
    <d v="2014-11-30T00:00:00"/>
    <s v="Second Class"/>
    <x v="111"/>
    <s v="Delfina Latchford"/>
    <x v="0"/>
    <s v="United States"/>
    <s v="Atlanta"/>
    <x v="32"/>
    <n v="30318"/>
    <x v="0"/>
    <s v="OFF-PA-10003724"/>
    <x v="1"/>
    <x v="10"/>
    <s v="Wirebound Message Book, 4 per Page"/>
    <n v="48.87"/>
    <n v="9"/>
    <n v="0"/>
    <n v="23.946299999999997"/>
  </r>
  <r>
    <n v="6980"/>
    <x v="3467"/>
    <x v="3"/>
    <x v="424"/>
    <d v="2014-01-20T00:00:00"/>
    <s v="Standard Class"/>
    <x v="2"/>
    <s v="Sean O'Donnell"/>
    <x v="0"/>
    <s v="United States"/>
    <s v="Los Angeles"/>
    <x v="1"/>
    <n v="90036"/>
    <x v="1"/>
    <s v="OFF-PA-10000483"/>
    <x v="1"/>
    <x v="10"/>
    <s v="Xerox 19"/>
    <n v="154.9"/>
    <n v="5"/>
    <n v="0"/>
    <n v="69.704999999999998"/>
  </r>
  <r>
    <n v="6981"/>
    <x v="3468"/>
    <x v="2"/>
    <x v="845"/>
    <d v="2011-11-08T00:00:00"/>
    <s v="First Class"/>
    <x v="162"/>
    <s v="Bart Pistole"/>
    <x v="1"/>
    <s v="United States"/>
    <s v="New York City"/>
    <x v="15"/>
    <n v="10024"/>
    <x v="3"/>
    <s v="OFF-FA-10000611"/>
    <x v="1"/>
    <x v="13"/>
    <s v="Binder Clips by OIC"/>
    <n v="5.92"/>
    <n v="4"/>
    <n v="0"/>
    <n v="2.8415999999999997"/>
  </r>
  <r>
    <n v="6982"/>
    <x v="3468"/>
    <x v="2"/>
    <x v="845"/>
    <d v="2011-11-08T00:00:00"/>
    <s v="First Class"/>
    <x v="162"/>
    <s v="Bart Pistole"/>
    <x v="1"/>
    <s v="United States"/>
    <s v="New York City"/>
    <x v="15"/>
    <n v="10024"/>
    <x v="3"/>
    <s v="OFF-PA-10000246"/>
    <x v="1"/>
    <x v="10"/>
    <s v="Riverleaf Stik-Withit Designer Note Cubes"/>
    <n v="30.18"/>
    <n v="3"/>
    <n v="0"/>
    <n v="13.8828"/>
  </r>
  <r>
    <n v="6983"/>
    <x v="3469"/>
    <x v="0"/>
    <x v="142"/>
    <d v="2013-09-06T00:00:00"/>
    <s v="Standard Class"/>
    <x v="350"/>
    <s v="Joseph Airdo"/>
    <x v="0"/>
    <s v="United States"/>
    <s v="Detroit"/>
    <x v="12"/>
    <n v="48227"/>
    <x v="2"/>
    <s v="OFF-BI-10004728"/>
    <x v="1"/>
    <x v="8"/>
    <s v="Wilson Jones Turn Tabs Binder Tool for Ring Binders"/>
    <n v="24.1"/>
    <n v="5"/>
    <n v="0"/>
    <n v="11.086"/>
  </r>
  <r>
    <n v="6984"/>
    <x v="3469"/>
    <x v="0"/>
    <x v="142"/>
    <d v="2013-09-06T00:00:00"/>
    <s v="Standard Class"/>
    <x v="350"/>
    <s v="Joseph Airdo"/>
    <x v="0"/>
    <s v="United States"/>
    <s v="Detroit"/>
    <x v="12"/>
    <n v="48227"/>
    <x v="2"/>
    <s v="TEC-PH-10002365"/>
    <x v="2"/>
    <x v="7"/>
    <s v="Belkin Grip Candy Sheer Case / Cover for iPhone 5 and 5S"/>
    <n v="8.7799999999999994"/>
    <n v="1"/>
    <n v="0"/>
    <n v="2.2827999999999999"/>
  </r>
  <r>
    <n v="6985"/>
    <x v="3469"/>
    <x v="0"/>
    <x v="142"/>
    <d v="2013-09-06T00:00:00"/>
    <s v="Standard Class"/>
    <x v="350"/>
    <s v="Joseph Airdo"/>
    <x v="0"/>
    <s v="United States"/>
    <s v="Detroit"/>
    <x v="12"/>
    <n v="48227"/>
    <x v="2"/>
    <s v="OFF-AP-10002457"/>
    <x v="1"/>
    <x v="9"/>
    <s v="Eureka The Boss Plus 12-Amp Hard Box Upright Vacuum, Red"/>
    <n v="376.74"/>
    <n v="4"/>
    <n v="0.1"/>
    <n v="71.161999999999978"/>
  </r>
  <r>
    <n v="6986"/>
    <x v="3469"/>
    <x v="0"/>
    <x v="142"/>
    <d v="2013-09-06T00:00:00"/>
    <s v="Standard Class"/>
    <x v="350"/>
    <s v="Joseph Airdo"/>
    <x v="0"/>
    <s v="United States"/>
    <s v="Detroit"/>
    <x v="12"/>
    <n v="48227"/>
    <x v="2"/>
    <s v="OFF-BI-10000320"/>
    <x v="1"/>
    <x v="8"/>
    <s v="GBC Plastic Binding Combs"/>
    <n v="29.52"/>
    <n v="4"/>
    <n v="0"/>
    <n v="14.4648"/>
  </r>
  <r>
    <n v="6987"/>
    <x v="3469"/>
    <x v="0"/>
    <x v="142"/>
    <d v="2013-09-06T00:00:00"/>
    <s v="Standard Class"/>
    <x v="350"/>
    <s v="Joseph Airdo"/>
    <x v="0"/>
    <s v="United States"/>
    <s v="Detroit"/>
    <x v="12"/>
    <n v="48227"/>
    <x v="2"/>
    <s v="OFF-AR-10004999"/>
    <x v="1"/>
    <x v="6"/>
    <s v="Newell 315"/>
    <n v="11.96"/>
    <n v="2"/>
    <n v="0"/>
    <n v="2.99"/>
  </r>
  <r>
    <n v="6988"/>
    <x v="3469"/>
    <x v="0"/>
    <x v="142"/>
    <d v="2013-09-06T00:00:00"/>
    <s v="Standard Class"/>
    <x v="350"/>
    <s v="Joseph Airdo"/>
    <x v="0"/>
    <s v="United States"/>
    <s v="Detroit"/>
    <x v="12"/>
    <n v="48227"/>
    <x v="2"/>
    <s v="OFF-BI-10001116"/>
    <x v="1"/>
    <x v="8"/>
    <s v="Wilson Jones 1&quot; Hanging DublLock Ring Binders"/>
    <n v="26.400000000000002"/>
    <n v="5"/>
    <n v="0"/>
    <n v="12.672000000000001"/>
  </r>
  <r>
    <n v="6989"/>
    <x v="3470"/>
    <x v="3"/>
    <x v="343"/>
    <d v="2014-11-17T00:00:00"/>
    <s v="Second Class"/>
    <x v="179"/>
    <s v="Brenda Bowman"/>
    <x v="1"/>
    <s v="United States"/>
    <s v="Fort Lauderdale"/>
    <x v="2"/>
    <n v="33311"/>
    <x v="0"/>
    <s v="OFF-AP-10002651"/>
    <x v="1"/>
    <x v="9"/>
    <s v="Hoover Upright Vacuum With Dirt Cup"/>
    <n v="1158.1199999999999"/>
    <n v="5"/>
    <n v="0.2"/>
    <n v="130.28849999999983"/>
  </r>
  <r>
    <n v="6990"/>
    <x v="3471"/>
    <x v="3"/>
    <x v="157"/>
    <d v="2014-12-14T00:00:00"/>
    <s v="First Class"/>
    <x v="589"/>
    <s v="Dennis Kane"/>
    <x v="0"/>
    <s v="United States"/>
    <s v="Abilene"/>
    <x v="5"/>
    <n v="79605"/>
    <x v="2"/>
    <s v="OFF-AP-10001634"/>
    <x v="1"/>
    <x v="9"/>
    <s v="Hoover Commercial Lightweight Upright Vacuum"/>
    <n v="1.3919999999999997"/>
    <n v="2"/>
    <n v="0.8"/>
    <n v="-3.7584000000000009"/>
  </r>
  <r>
    <n v="6991"/>
    <x v="3472"/>
    <x v="1"/>
    <x v="627"/>
    <d v="2012-11-13T00:00:00"/>
    <s v="Second Class"/>
    <x v="584"/>
    <s v="Rob Haberlin"/>
    <x v="0"/>
    <s v="United States"/>
    <s v="Hampton"/>
    <x v="17"/>
    <n v="23666"/>
    <x v="0"/>
    <s v="OFF-AP-10003266"/>
    <x v="1"/>
    <x v="9"/>
    <s v="Holmes Replacement Filter for HEPA Air Cleaner, Large Room"/>
    <n v="44.43"/>
    <n v="3"/>
    <n v="0"/>
    <n v="18.660600000000002"/>
  </r>
  <r>
    <n v="6992"/>
    <x v="3472"/>
    <x v="1"/>
    <x v="627"/>
    <d v="2012-11-13T00:00:00"/>
    <s v="Second Class"/>
    <x v="584"/>
    <s v="Rob Haberlin"/>
    <x v="0"/>
    <s v="United States"/>
    <s v="Hampton"/>
    <x v="17"/>
    <n v="23666"/>
    <x v="0"/>
    <s v="TEC-PH-10002890"/>
    <x v="2"/>
    <x v="7"/>
    <s v="AT&amp;T 17929 Lendline Telephone"/>
    <n v="226.20000000000002"/>
    <n v="5"/>
    <n v="0"/>
    <n v="58.811999999999998"/>
  </r>
  <r>
    <n v="6993"/>
    <x v="3472"/>
    <x v="1"/>
    <x v="627"/>
    <d v="2012-11-13T00:00:00"/>
    <s v="Second Class"/>
    <x v="584"/>
    <s v="Rob Haberlin"/>
    <x v="0"/>
    <s v="United States"/>
    <s v="Hampton"/>
    <x v="17"/>
    <n v="23666"/>
    <x v="0"/>
    <s v="FUR-FU-10000308"/>
    <x v="0"/>
    <x v="5"/>
    <s v="Deflect-o Glass Clear Studded Chair Mats"/>
    <n v="186.54"/>
    <n v="3"/>
    <n v="0"/>
    <n v="41.038800000000002"/>
  </r>
  <r>
    <n v="6994"/>
    <x v="3472"/>
    <x v="1"/>
    <x v="627"/>
    <d v="2012-11-13T00:00:00"/>
    <s v="Second Class"/>
    <x v="584"/>
    <s v="Rob Haberlin"/>
    <x v="0"/>
    <s v="United States"/>
    <s v="Hampton"/>
    <x v="17"/>
    <n v="23666"/>
    <x v="0"/>
    <s v="OFF-AR-10000380"/>
    <x v="1"/>
    <x v="6"/>
    <s v="Hunt PowerHouse Electric Pencil Sharpener, Blue"/>
    <n v="265.85999999999996"/>
    <n v="7"/>
    <n v="0"/>
    <n v="79.757999999999967"/>
  </r>
  <r>
    <n v="6995"/>
    <x v="3472"/>
    <x v="1"/>
    <x v="627"/>
    <d v="2012-11-13T00:00:00"/>
    <s v="Second Class"/>
    <x v="584"/>
    <s v="Rob Haberlin"/>
    <x v="0"/>
    <s v="United States"/>
    <s v="Hampton"/>
    <x v="17"/>
    <n v="23666"/>
    <x v="0"/>
    <s v="OFF-AR-10000122"/>
    <x v="1"/>
    <x v="6"/>
    <s v="Newell 314"/>
    <n v="27.9"/>
    <n v="5"/>
    <n v="0"/>
    <n v="6.9749999999999979"/>
  </r>
  <r>
    <n v="6996"/>
    <x v="3473"/>
    <x v="1"/>
    <x v="902"/>
    <d v="2012-11-26T00:00:00"/>
    <s v="Standard Class"/>
    <x v="636"/>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x v="80"/>
    <s v="Jennifer Braxton"/>
    <x v="1"/>
    <s v="United States"/>
    <s v="Rockford"/>
    <x v="10"/>
    <n v="61107"/>
    <x v="2"/>
    <s v="OFF-BI-10004002"/>
    <x v="1"/>
    <x v="8"/>
    <s v="Wilson Jones International Size A4 Ring Binders"/>
    <n v="13.839999999999998"/>
    <n v="4"/>
    <n v="0.8"/>
    <n v="-22.144000000000005"/>
  </r>
  <r>
    <n v="6998"/>
    <x v="3474"/>
    <x v="3"/>
    <x v="331"/>
    <d v="2014-12-26T00:00:00"/>
    <s v="Second Class"/>
    <x v="80"/>
    <s v="Jennifer Braxton"/>
    <x v="1"/>
    <s v="United States"/>
    <s v="Rockford"/>
    <x v="10"/>
    <n v="61107"/>
    <x v="2"/>
    <s v="OFF-PA-10004475"/>
    <x v="1"/>
    <x v="10"/>
    <s v="Xerox 1940"/>
    <n v="175.87200000000001"/>
    <n v="4"/>
    <n v="0.2"/>
    <n v="63.753599999999992"/>
  </r>
  <r>
    <n v="6999"/>
    <x v="3475"/>
    <x v="0"/>
    <x v="1142"/>
    <d v="2013-09-23T00:00:00"/>
    <s v="Standard Class"/>
    <x v="604"/>
    <s v="Becky Castell"/>
    <x v="2"/>
    <s v="United States"/>
    <s v="Laguna Niguel"/>
    <x v="1"/>
    <n v="92677"/>
    <x v="1"/>
    <s v="OFF-PA-10002195"/>
    <x v="1"/>
    <x v="10"/>
    <s v="Xerox 1966"/>
    <n v="12.96"/>
    <n v="2"/>
    <n v="0"/>
    <n v="6.3504000000000005"/>
  </r>
  <r>
    <n v="7000"/>
    <x v="3476"/>
    <x v="3"/>
    <x v="1143"/>
    <d v="2014-05-30T00:00:00"/>
    <s v="First Class"/>
    <x v="169"/>
    <s v="Kimberly Carter"/>
    <x v="1"/>
    <s v="United States"/>
    <s v="Louisville"/>
    <x v="0"/>
    <n v="40214"/>
    <x v="0"/>
    <s v="OFF-AP-10002670"/>
    <x v="1"/>
    <x v="9"/>
    <s v="Belkin 8-Outlet Premiere SurgeMaster II Surge Protectors"/>
    <n v="208.44"/>
    <n v="3"/>
    <n v="0"/>
    <n v="62.531999999999982"/>
  </r>
  <r>
    <n v="7001"/>
    <x v="3476"/>
    <x v="3"/>
    <x v="1143"/>
    <d v="2014-05-30T00:00:00"/>
    <s v="First Class"/>
    <x v="169"/>
    <s v="Kimberly Carter"/>
    <x v="1"/>
    <s v="United States"/>
    <s v="Louisville"/>
    <x v="0"/>
    <n v="40214"/>
    <x v="0"/>
    <s v="OFF-SU-10004498"/>
    <x v="1"/>
    <x v="14"/>
    <s v="Martin-Yale Premier Letter Opener"/>
    <n v="25.76"/>
    <n v="2"/>
    <n v="0"/>
    <n v="0.77280000000000015"/>
  </r>
  <r>
    <n v="7002"/>
    <x v="3477"/>
    <x v="1"/>
    <x v="1110"/>
    <d v="2012-04-03T00:00:00"/>
    <s v="Standard Class"/>
    <x v="66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x v="694"/>
    <s v="David Wiener"/>
    <x v="1"/>
    <s v="United States"/>
    <s v="Los Angeles"/>
    <x v="1"/>
    <n v="90045"/>
    <x v="1"/>
    <s v="FUR-FU-10000723"/>
    <x v="0"/>
    <x v="5"/>
    <s v="Deflect-o EconoMat Studded, No Bevel Mat for Low Pile Carpeting"/>
    <n v="289.24"/>
    <n v="7"/>
    <n v="0"/>
    <n v="26.031600000000012"/>
  </r>
  <r>
    <n v="7004"/>
    <x v="3478"/>
    <x v="2"/>
    <x v="710"/>
    <d v="2011-08-21T00:00:00"/>
    <s v="Second Class"/>
    <x v="694"/>
    <s v="David Wiener"/>
    <x v="1"/>
    <s v="United States"/>
    <s v="Los Angeles"/>
    <x v="1"/>
    <n v="90045"/>
    <x v="1"/>
    <s v="OFF-BI-10000632"/>
    <x v="1"/>
    <x v="8"/>
    <s v="Satellite Sectional Post Binders"/>
    <n v="69.456000000000003"/>
    <n v="2"/>
    <n v="0.2"/>
    <n v="22.573199999999996"/>
  </r>
  <r>
    <n v="7005"/>
    <x v="3479"/>
    <x v="2"/>
    <x v="851"/>
    <d v="2011-12-28T00:00:00"/>
    <s v="Standard Class"/>
    <x v="545"/>
    <s v="Michelle Ellison"/>
    <x v="1"/>
    <s v="United States"/>
    <s v="Port Arthur"/>
    <x v="5"/>
    <n v="77642"/>
    <x v="2"/>
    <s v="OFF-PA-10000223"/>
    <x v="1"/>
    <x v="10"/>
    <s v="Xerox 2000"/>
    <n v="5.1840000000000011"/>
    <n v="1"/>
    <n v="0.2"/>
    <n v="1.8144"/>
  </r>
  <r>
    <n v="7006"/>
    <x v="3480"/>
    <x v="1"/>
    <x v="549"/>
    <d v="2012-11-05T00:00:00"/>
    <s v="Standard Class"/>
    <x v="223"/>
    <s v="Jeremy Farry"/>
    <x v="0"/>
    <s v="United States"/>
    <s v="New York City"/>
    <x v="15"/>
    <n v="10009"/>
    <x v="3"/>
    <s v="FUR-CH-10001545"/>
    <x v="0"/>
    <x v="1"/>
    <s v="Hon Comfortask Task/Swivel Chairs"/>
    <n v="205.16400000000002"/>
    <n v="2"/>
    <n v="0.1"/>
    <n v="13.677600000000002"/>
  </r>
  <r>
    <n v="7007"/>
    <x v="3481"/>
    <x v="2"/>
    <x v="534"/>
    <d v="2011-12-21T00:00:00"/>
    <s v="Standard Class"/>
    <x v="133"/>
    <s v="Sung Pak"/>
    <x v="1"/>
    <s v="United States"/>
    <s v="Chicago"/>
    <x v="10"/>
    <n v="60623"/>
    <x v="2"/>
    <s v="FUR-FU-10001546"/>
    <x v="0"/>
    <x v="5"/>
    <s v="Dana Swing-Arm Lamps"/>
    <n v="8.5440000000000005"/>
    <n v="2"/>
    <n v="0.6"/>
    <n v="-7.4759999999999991"/>
  </r>
  <r>
    <n v="7008"/>
    <x v="3482"/>
    <x v="1"/>
    <x v="291"/>
    <d v="2012-08-25T00:00:00"/>
    <s v="Standard Class"/>
    <x v="471"/>
    <s v="Katherine Nockton"/>
    <x v="1"/>
    <s v="United States"/>
    <s v="Springfield"/>
    <x v="24"/>
    <n v="45503"/>
    <x v="3"/>
    <s v="OFF-BI-10001098"/>
    <x v="1"/>
    <x v="8"/>
    <s v="Acco D-Ring Binder w/DublLock"/>
    <n v="12.828000000000001"/>
    <n v="2"/>
    <n v="0.7"/>
    <n v="-8.9795999999999978"/>
  </r>
  <r>
    <n v="7009"/>
    <x v="3482"/>
    <x v="1"/>
    <x v="291"/>
    <d v="2012-08-25T00:00:00"/>
    <s v="Standard Class"/>
    <x v="471"/>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x v="471"/>
    <s v="Katherine Nockton"/>
    <x v="1"/>
    <s v="United States"/>
    <s v="Springfield"/>
    <x v="24"/>
    <n v="45503"/>
    <x v="3"/>
    <s v="FUR-FU-10000193"/>
    <x v="0"/>
    <x v="5"/>
    <s v="Tenex Chairmats For Use with Hard Floors"/>
    <n v="25.983999999999998"/>
    <n v="1"/>
    <n v="0.2"/>
    <n v="-3.8976000000000015"/>
  </r>
  <r>
    <n v="7011"/>
    <x v="3483"/>
    <x v="2"/>
    <x v="235"/>
    <d v="2011-05-27T00:00:00"/>
    <s v="Standard Class"/>
    <x v="218"/>
    <s v="Greg Tran"/>
    <x v="0"/>
    <s v="United States"/>
    <s v="New York City"/>
    <x v="15"/>
    <n v="10035"/>
    <x v="3"/>
    <s v="OFF-BI-10000829"/>
    <x v="1"/>
    <x v="8"/>
    <s v="Avery Non-Stick Binders"/>
    <n v="17.96"/>
    <n v="5"/>
    <n v="0.2"/>
    <n v="5.8369999999999997"/>
  </r>
  <r>
    <n v="7012"/>
    <x v="3483"/>
    <x v="2"/>
    <x v="235"/>
    <d v="2011-05-27T00:00:00"/>
    <s v="Standard Class"/>
    <x v="218"/>
    <s v="Greg Tran"/>
    <x v="0"/>
    <s v="United States"/>
    <s v="New York City"/>
    <x v="15"/>
    <n v="10035"/>
    <x v="3"/>
    <s v="OFF-SU-10003002"/>
    <x v="1"/>
    <x v="14"/>
    <s v="Letter Slitter"/>
    <n v="5.04"/>
    <n v="2"/>
    <n v="0"/>
    <n v="0.15120000000000022"/>
  </r>
  <r>
    <n v="7013"/>
    <x v="3483"/>
    <x v="2"/>
    <x v="235"/>
    <d v="2011-05-27T00:00:00"/>
    <s v="Standard Class"/>
    <x v="218"/>
    <s v="Greg Tran"/>
    <x v="0"/>
    <s v="United States"/>
    <s v="New York City"/>
    <x v="15"/>
    <n v="10035"/>
    <x v="3"/>
    <s v="OFF-AP-10002118"/>
    <x v="1"/>
    <x v="9"/>
    <s v="1.7 Cubic Foot Compact &quot;Cube&quot; Office Refrigerators"/>
    <n v="208.16"/>
    <n v="1"/>
    <n v="0"/>
    <n v="56.20320000000001"/>
  </r>
  <r>
    <n v="7014"/>
    <x v="3484"/>
    <x v="3"/>
    <x v="34"/>
    <d v="2014-12-12T00:00:00"/>
    <s v="Second Class"/>
    <x v="626"/>
    <s v="Daniel Byrd"/>
    <x v="2"/>
    <s v="United States"/>
    <s v="Salinas"/>
    <x v="1"/>
    <n v="93905"/>
    <x v="1"/>
    <s v="FUR-BO-10001519"/>
    <x v="0"/>
    <x v="0"/>
    <s v="O'Sullivan 3-Shelf Heavy-Duty Bookcases"/>
    <n v="148.25700000000001"/>
    <n v="3"/>
    <n v="0.15"/>
    <n v="15.697800000000004"/>
  </r>
  <r>
    <n v="7015"/>
    <x v="3485"/>
    <x v="2"/>
    <x v="518"/>
    <d v="2011-03-13T00:00:00"/>
    <s v="Second Class"/>
    <x v="524"/>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x v="524"/>
    <s v="Filia McAdams"/>
    <x v="1"/>
    <s v="United States"/>
    <s v="Richmond"/>
    <x v="0"/>
    <n v="40475"/>
    <x v="0"/>
    <s v="TEC-AC-10000710"/>
    <x v="2"/>
    <x v="11"/>
    <s v="Maxell DVD-RAM Discs"/>
    <n v="32.96"/>
    <n v="2"/>
    <n v="0"/>
    <n v="14.172800000000002"/>
  </r>
  <r>
    <n v="7017"/>
    <x v="3485"/>
    <x v="2"/>
    <x v="518"/>
    <d v="2011-03-13T00:00:00"/>
    <s v="Second Class"/>
    <x v="524"/>
    <s v="Filia McAdams"/>
    <x v="1"/>
    <s v="United States"/>
    <s v="Richmond"/>
    <x v="0"/>
    <n v="40475"/>
    <x v="0"/>
    <s v="TEC-PH-10000984"/>
    <x v="2"/>
    <x v="7"/>
    <s v="Panasonic KX-TG9471B"/>
    <n v="587.97"/>
    <n v="3"/>
    <n v="0"/>
    <n v="164.63160000000005"/>
  </r>
  <r>
    <n v="7018"/>
    <x v="3485"/>
    <x v="2"/>
    <x v="518"/>
    <d v="2011-03-13T00:00:00"/>
    <s v="Second Class"/>
    <x v="524"/>
    <s v="Filia McAdams"/>
    <x v="1"/>
    <s v="United States"/>
    <s v="Richmond"/>
    <x v="0"/>
    <n v="40475"/>
    <x v="0"/>
    <s v="OFF-PA-10000213"/>
    <x v="1"/>
    <x v="10"/>
    <s v="Xerox 198"/>
    <n v="14.940000000000001"/>
    <n v="3"/>
    <n v="0"/>
    <n v="7.0218000000000007"/>
  </r>
  <r>
    <n v="7019"/>
    <x v="3486"/>
    <x v="0"/>
    <x v="661"/>
    <d v="2013-06-28T00:00:00"/>
    <s v="Second Class"/>
    <x v="325"/>
    <s v="Sally Matthias"/>
    <x v="0"/>
    <s v="United States"/>
    <s v="New York City"/>
    <x v="15"/>
    <n v="10035"/>
    <x v="3"/>
    <s v="OFF-LA-10003720"/>
    <x v="1"/>
    <x v="2"/>
    <s v="Avery 487"/>
    <n v="25.83"/>
    <n v="7"/>
    <n v="0"/>
    <n v="12.1401"/>
  </r>
  <r>
    <n v="7020"/>
    <x v="3487"/>
    <x v="2"/>
    <x v="709"/>
    <d v="2011-08-27T00:00:00"/>
    <s v="Standard Class"/>
    <x v="275"/>
    <s v="Arthur Prichep"/>
    <x v="0"/>
    <s v="United States"/>
    <s v="Denver"/>
    <x v="22"/>
    <n v="80219"/>
    <x v="1"/>
    <s v="OFF-PA-10001837"/>
    <x v="1"/>
    <x v="10"/>
    <s v="Xerox 1976"/>
    <n v="15.552000000000003"/>
    <n v="3"/>
    <n v="0.2"/>
    <n v="5.4432"/>
  </r>
  <r>
    <n v="7021"/>
    <x v="3487"/>
    <x v="2"/>
    <x v="709"/>
    <d v="2011-08-27T00:00:00"/>
    <s v="Standard Class"/>
    <x v="275"/>
    <s v="Arthur Prichep"/>
    <x v="0"/>
    <s v="United States"/>
    <s v="Denver"/>
    <x v="22"/>
    <n v="80219"/>
    <x v="1"/>
    <s v="OFF-SU-10004661"/>
    <x v="1"/>
    <x v="14"/>
    <s v="Acme Titanium Bonded Scissors"/>
    <n v="6.8000000000000007"/>
    <n v="1"/>
    <n v="0.2"/>
    <n v="0.50999999999999979"/>
  </r>
  <r>
    <n v="7022"/>
    <x v="3487"/>
    <x v="2"/>
    <x v="709"/>
    <d v="2011-08-27T00:00:00"/>
    <s v="Standard Class"/>
    <x v="275"/>
    <s v="Arthur Prichep"/>
    <x v="0"/>
    <s v="United States"/>
    <s v="Denver"/>
    <x v="22"/>
    <n v="80219"/>
    <x v="1"/>
    <s v="FUR-FU-10003274"/>
    <x v="0"/>
    <x v="5"/>
    <s v="Regeneration Desk Collection"/>
    <n v="4.2240000000000002"/>
    <n v="3"/>
    <n v="0.2"/>
    <n v="1.2672000000000003"/>
  </r>
  <r>
    <n v="7023"/>
    <x v="3487"/>
    <x v="2"/>
    <x v="709"/>
    <d v="2011-08-27T00:00:00"/>
    <s v="Standard Class"/>
    <x v="275"/>
    <s v="Arthur Prichep"/>
    <x v="0"/>
    <s v="United States"/>
    <s v="Denver"/>
    <x v="22"/>
    <n v="80219"/>
    <x v="1"/>
    <s v="TEC-PH-10000149"/>
    <x v="2"/>
    <x v="7"/>
    <s v="Cisco SPA525G2 IP Phone - Wireless"/>
    <n v="143.64000000000001"/>
    <n v="9"/>
    <n v="0.2"/>
    <n v="10.772999999999989"/>
  </r>
  <r>
    <n v="7024"/>
    <x v="3487"/>
    <x v="2"/>
    <x v="709"/>
    <d v="2011-08-27T00:00:00"/>
    <s v="Standard Class"/>
    <x v="275"/>
    <s v="Arthur Prichep"/>
    <x v="0"/>
    <s v="United States"/>
    <s v="Denver"/>
    <x v="22"/>
    <n v="80219"/>
    <x v="1"/>
    <s v="OFF-PA-10000019"/>
    <x v="1"/>
    <x v="10"/>
    <s v="Xerox 1931"/>
    <n v="31.104000000000006"/>
    <n v="6"/>
    <n v="0.2"/>
    <n v="10.8864"/>
  </r>
  <r>
    <n v="7025"/>
    <x v="3487"/>
    <x v="2"/>
    <x v="709"/>
    <d v="2011-08-27T00:00:00"/>
    <s v="Standard Class"/>
    <x v="275"/>
    <s v="Arthur Prichep"/>
    <x v="0"/>
    <s v="United States"/>
    <s v="Denver"/>
    <x v="22"/>
    <n v="80219"/>
    <x v="1"/>
    <s v="OFF-PA-10001125"/>
    <x v="1"/>
    <x v="10"/>
    <s v="Xerox 1988"/>
    <n v="223.05600000000001"/>
    <n v="9"/>
    <n v="0.2"/>
    <n v="69.704999999999984"/>
  </r>
  <r>
    <n v="7026"/>
    <x v="3488"/>
    <x v="3"/>
    <x v="695"/>
    <d v="2014-02-13T00:00:00"/>
    <s v="Standard Class"/>
    <x v="259"/>
    <s v="Sibella Parks"/>
    <x v="1"/>
    <s v="United States"/>
    <s v="New York City"/>
    <x v="15"/>
    <n v="10024"/>
    <x v="3"/>
    <s v="TEC-PH-10002538"/>
    <x v="2"/>
    <x v="7"/>
    <s v="Grandstream GXP1160 VoIP phone"/>
    <n v="227.45999999999998"/>
    <n v="6"/>
    <n v="0"/>
    <n v="65.963399999999979"/>
  </r>
  <r>
    <n v="7027"/>
    <x v="3488"/>
    <x v="3"/>
    <x v="695"/>
    <d v="2014-02-13T00:00:00"/>
    <s v="Standard Class"/>
    <x v="259"/>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x v="361"/>
    <s v="Rob Dowd"/>
    <x v="0"/>
    <s v="United States"/>
    <s v="New York City"/>
    <x v="15"/>
    <n v="10011"/>
    <x v="3"/>
    <s v="OFF-LA-10001045"/>
    <x v="1"/>
    <x v="2"/>
    <s v="Permanent Self-Adhesive File Folder Labels for Typewriters by Universal"/>
    <n v="5.22"/>
    <n v="2"/>
    <n v="0"/>
    <n v="2.4011999999999998"/>
  </r>
  <r>
    <n v="7029"/>
    <x v="3490"/>
    <x v="0"/>
    <x v="887"/>
    <d v="2013-12-24T00:00:00"/>
    <s v="Second Class"/>
    <x v="430"/>
    <s v="Matt Collins"/>
    <x v="0"/>
    <s v="United States"/>
    <s v="Fremont"/>
    <x v="8"/>
    <n v="68025"/>
    <x v="2"/>
    <s v="OFF-PA-10003673"/>
    <x v="1"/>
    <x v="10"/>
    <s v="Strathmore Photo Mount Cards"/>
    <n v="33.9"/>
    <n v="5"/>
    <n v="0"/>
    <n v="15.593999999999999"/>
  </r>
  <r>
    <n v="7030"/>
    <x v="3491"/>
    <x v="0"/>
    <x v="583"/>
    <d v="2013-11-17T00:00:00"/>
    <s v="Standard Class"/>
    <x v="494"/>
    <s v="Edward Becker"/>
    <x v="1"/>
    <s v="United States"/>
    <s v="New York City"/>
    <x v="15"/>
    <n v="10011"/>
    <x v="3"/>
    <s v="OFF-ST-10002562"/>
    <x v="1"/>
    <x v="4"/>
    <s v="Staples"/>
    <n v="28.14"/>
    <n v="3"/>
    <n v="0"/>
    <n v="7.8792000000000009"/>
  </r>
  <r>
    <n v="7031"/>
    <x v="3491"/>
    <x v="0"/>
    <x v="583"/>
    <d v="2013-11-17T00:00:00"/>
    <s v="Standard Class"/>
    <x v="494"/>
    <s v="Edward Becker"/>
    <x v="1"/>
    <s v="United States"/>
    <s v="New York City"/>
    <x v="15"/>
    <n v="10011"/>
    <x v="3"/>
    <s v="TEC-AC-10002305"/>
    <x v="2"/>
    <x v="11"/>
    <s v="KeyTronic E03601U1 - Keyboard - Beige"/>
    <n v="36"/>
    <n v="2"/>
    <n v="0"/>
    <n v="6.4799999999999969"/>
  </r>
  <r>
    <n v="7032"/>
    <x v="3491"/>
    <x v="0"/>
    <x v="583"/>
    <d v="2013-11-17T00:00:00"/>
    <s v="Standard Class"/>
    <x v="494"/>
    <s v="Edward Becker"/>
    <x v="1"/>
    <s v="United States"/>
    <s v="New York City"/>
    <x v="15"/>
    <n v="10011"/>
    <x v="3"/>
    <s v="OFF-AR-10003373"/>
    <x v="1"/>
    <x v="6"/>
    <s v="Boston School Pro Electric Pencil Sharpener, 1670"/>
    <n v="92.94"/>
    <n v="3"/>
    <n v="0"/>
    <n v="25.093799999999998"/>
  </r>
  <r>
    <n v="7033"/>
    <x v="3491"/>
    <x v="0"/>
    <x v="583"/>
    <d v="2013-11-17T00:00:00"/>
    <s v="Standard Class"/>
    <x v="494"/>
    <s v="Edward Becker"/>
    <x v="1"/>
    <s v="United States"/>
    <s v="New York City"/>
    <x v="15"/>
    <n v="10011"/>
    <x v="3"/>
    <s v="FUR-CH-10003774"/>
    <x v="0"/>
    <x v="1"/>
    <s v="Global Wood Trimmed Manager's Task Chair, Khaki"/>
    <n v="245.64600000000002"/>
    <n v="3"/>
    <n v="0.1"/>
    <n v="8.1881999999999877"/>
  </r>
  <r>
    <n v="7034"/>
    <x v="3491"/>
    <x v="0"/>
    <x v="583"/>
    <d v="2013-11-17T00:00:00"/>
    <s v="Standard Class"/>
    <x v="494"/>
    <s v="Edward Becker"/>
    <x v="1"/>
    <s v="United States"/>
    <s v="New York City"/>
    <x v="15"/>
    <n v="10011"/>
    <x v="3"/>
    <s v="OFF-BI-10001510"/>
    <x v="1"/>
    <x v="8"/>
    <s v="Deluxe Heavy-Duty Vinyl Round Ring Binder"/>
    <n v="55.00800000000001"/>
    <n v="3"/>
    <n v="0.2"/>
    <n v="17.189999999999998"/>
  </r>
  <r>
    <n v="7035"/>
    <x v="3491"/>
    <x v="0"/>
    <x v="583"/>
    <d v="2013-11-17T00:00:00"/>
    <s v="Standard Class"/>
    <x v="494"/>
    <s v="Edward Becker"/>
    <x v="1"/>
    <s v="United States"/>
    <s v="New York City"/>
    <x v="15"/>
    <n v="10011"/>
    <x v="3"/>
    <s v="OFF-BI-10004236"/>
    <x v="1"/>
    <x v="8"/>
    <s v="XtraLife ClearVue Slant-D Ring Binder, White, 3&quot;"/>
    <n v="35.231999999999999"/>
    <n v="3"/>
    <n v="0.2"/>
    <n v="11.450399999999998"/>
  </r>
  <r>
    <n v="7036"/>
    <x v="3492"/>
    <x v="3"/>
    <x v="45"/>
    <d v="2014-11-14T00:00:00"/>
    <s v="Standard Class"/>
    <x v="531"/>
    <s v="Jim Epp"/>
    <x v="1"/>
    <s v="United States"/>
    <s v="San Diego"/>
    <x v="1"/>
    <n v="92105"/>
    <x v="1"/>
    <s v="FUR-CH-10004675"/>
    <x v="0"/>
    <x v="1"/>
    <s v="Lifetime Advantage Folding Chairs, 4/Carton"/>
    <n v="523.39200000000005"/>
    <n v="3"/>
    <n v="0.2"/>
    <n v="52.339199999999977"/>
  </r>
  <r>
    <n v="7037"/>
    <x v="3493"/>
    <x v="2"/>
    <x v="1073"/>
    <d v="2011-05-04T00:00:00"/>
    <s v="Second Class"/>
    <x v="75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x v="287"/>
    <s v="Peter Bühler"/>
    <x v="0"/>
    <s v="United States"/>
    <s v="Smyrna"/>
    <x v="32"/>
    <n v="30080"/>
    <x v="0"/>
    <s v="OFF-PA-10004255"/>
    <x v="1"/>
    <x v="10"/>
    <s v="Xerox 219"/>
    <n v="12.96"/>
    <n v="2"/>
    <n v="0"/>
    <n v="6.2208000000000006"/>
  </r>
  <r>
    <n v="7039"/>
    <x v="3494"/>
    <x v="3"/>
    <x v="585"/>
    <d v="2014-09-28T00:00:00"/>
    <s v="Standard Class"/>
    <x v="287"/>
    <s v="Peter Bühler"/>
    <x v="0"/>
    <s v="United States"/>
    <s v="Smyrna"/>
    <x v="32"/>
    <n v="30080"/>
    <x v="0"/>
    <s v="OFF-AR-10003896"/>
    <x v="1"/>
    <x v="6"/>
    <s v="Stride Job 150 Highlighters, Chisel Tip, Assorted Colors"/>
    <n v="17.940000000000001"/>
    <n v="3"/>
    <n v="0"/>
    <n v="6.4584000000000001"/>
  </r>
  <r>
    <n v="7040"/>
    <x v="3495"/>
    <x v="3"/>
    <x v="94"/>
    <d v="2014-12-24T00:00:00"/>
    <s v="Standard Class"/>
    <x v="247"/>
    <s v="Annie Thurman"/>
    <x v="0"/>
    <s v="United States"/>
    <s v="New York City"/>
    <x v="15"/>
    <n v="10009"/>
    <x v="3"/>
    <s v="OFF-ST-10002276"/>
    <x v="1"/>
    <x v="4"/>
    <s v="Safco Steel Mobile File Cart"/>
    <n v="166.72"/>
    <n v="2"/>
    <n v="0"/>
    <n v="41.680000000000007"/>
  </r>
  <r>
    <n v="7041"/>
    <x v="3495"/>
    <x v="3"/>
    <x v="94"/>
    <d v="2014-12-24T00:00:00"/>
    <s v="Standard Class"/>
    <x v="247"/>
    <s v="Annie Thurman"/>
    <x v="0"/>
    <s v="United States"/>
    <s v="New York City"/>
    <x v="15"/>
    <n v="10009"/>
    <x v="3"/>
    <s v="OFF-BI-10001617"/>
    <x v="1"/>
    <x v="8"/>
    <s v="GBC Wire Binding Combs"/>
    <n v="24.816000000000003"/>
    <n v="3"/>
    <n v="0.2"/>
    <n v="8.3753999999999991"/>
  </r>
  <r>
    <n v="7042"/>
    <x v="3495"/>
    <x v="3"/>
    <x v="94"/>
    <d v="2014-12-24T00:00:00"/>
    <s v="Standard Class"/>
    <x v="247"/>
    <s v="Annie Thurman"/>
    <x v="0"/>
    <s v="United States"/>
    <s v="New York City"/>
    <x v="15"/>
    <n v="10009"/>
    <x v="3"/>
    <s v="FUR-FU-10000308"/>
    <x v="0"/>
    <x v="5"/>
    <s v="Deflect-o Glass Clear Studded Chair Mats"/>
    <n v="124.36"/>
    <n v="2"/>
    <n v="0"/>
    <n v="27.359200000000001"/>
  </r>
  <r>
    <n v="7043"/>
    <x v="3496"/>
    <x v="3"/>
    <x v="930"/>
    <d v="2014-07-24T00:00:00"/>
    <s v="Standard Class"/>
    <x v="277"/>
    <s v="Seth Vernon"/>
    <x v="0"/>
    <s v="United States"/>
    <s v="Philadelphia"/>
    <x v="9"/>
    <n v="19134"/>
    <x v="3"/>
    <s v="TEC-CO-10001943"/>
    <x v="2"/>
    <x v="16"/>
    <s v="Canon PC-428 Personal Copier"/>
    <n v="599.97"/>
    <n v="5"/>
    <n v="0.4"/>
    <n v="69.996499999999969"/>
  </r>
  <r>
    <n v="7044"/>
    <x v="3496"/>
    <x v="3"/>
    <x v="930"/>
    <d v="2014-07-24T00:00:00"/>
    <s v="Standard Class"/>
    <x v="277"/>
    <s v="Seth Vernon"/>
    <x v="0"/>
    <s v="United States"/>
    <s v="Philadelphia"/>
    <x v="9"/>
    <n v="19134"/>
    <x v="3"/>
    <s v="FUR-CH-10002647"/>
    <x v="0"/>
    <x v="1"/>
    <s v="Situations Contoured Folding Chairs, 4/Set"/>
    <n v="198.744"/>
    <n v="4"/>
    <n v="0.3"/>
    <n v="-14.195999999999984"/>
  </r>
  <r>
    <n v="7045"/>
    <x v="3496"/>
    <x v="3"/>
    <x v="930"/>
    <d v="2014-07-24T00:00:00"/>
    <s v="Standard Class"/>
    <x v="277"/>
    <s v="Seth Vernon"/>
    <x v="0"/>
    <s v="United States"/>
    <s v="Philadelphia"/>
    <x v="9"/>
    <n v="19134"/>
    <x v="3"/>
    <s v="OFF-SU-10004768"/>
    <x v="1"/>
    <x v="14"/>
    <s v="Acme Kleencut Forged Steel Scissors"/>
    <n v="9.1840000000000011"/>
    <n v="2"/>
    <n v="0.2"/>
    <n v="1.1479999999999988"/>
  </r>
  <r>
    <n v="7046"/>
    <x v="3497"/>
    <x v="0"/>
    <x v="54"/>
    <d v="2013-11-10T00:00:00"/>
    <s v="Standard Class"/>
    <x v="601"/>
    <s v="Patrick Jones"/>
    <x v="1"/>
    <s v="United States"/>
    <s v="Dallas"/>
    <x v="5"/>
    <n v="75217"/>
    <x v="2"/>
    <s v="OFF-PA-10002160"/>
    <x v="1"/>
    <x v="10"/>
    <s v="Xerox 1978"/>
    <n v="9.2480000000000011"/>
    <n v="2"/>
    <n v="0.2"/>
    <n v="3.3524000000000003"/>
  </r>
  <r>
    <n v="7047"/>
    <x v="3498"/>
    <x v="2"/>
    <x v="918"/>
    <d v="2011-04-12T00:00:00"/>
    <s v="Standard Class"/>
    <x v="134"/>
    <s v="Nathan Mautz"/>
    <x v="2"/>
    <s v="United States"/>
    <s v="Concord"/>
    <x v="1"/>
    <n v="94521"/>
    <x v="1"/>
    <s v="FUR-TA-10003748"/>
    <x v="0"/>
    <x v="3"/>
    <s v="Bevis 36 x 72 Conference Tables"/>
    <n v="99.591999999999999"/>
    <n v="1"/>
    <n v="0.2"/>
    <n v="2.4897999999999989"/>
  </r>
  <r>
    <n v="7048"/>
    <x v="3498"/>
    <x v="2"/>
    <x v="918"/>
    <d v="2011-04-12T00:00:00"/>
    <s v="Standard Class"/>
    <x v="134"/>
    <s v="Nathan Mautz"/>
    <x v="2"/>
    <s v="United States"/>
    <s v="Concord"/>
    <x v="1"/>
    <n v="94521"/>
    <x v="1"/>
    <s v="TEC-AC-10001908"/>
    <x v="2"/>
    <x v="11"/>
    <s v="Logitech Wireless Headset h800"/>
    <n v="399.96"/>
    <n v="4"/>
    <n v="0"/>
    <n v="139.98599999999999"/>
  </r>
  <r>
    <n v="7049"/>
    <x v="3499"/>
    <x v="0"/>
    <x v="1041"/>
    <d v="2013-08-17T00:00:00"/>
    <s v="First Class"/>
    <x v="309"/>
    <s v="Toby Ritter"/>
    <x v="0"/>
    <s v="United States"/>
    <s v="Nashville"/>
    <x v="18"/>
    <n v="37211"/>
    <x v="0"/>
    <s v="OFF-PA-10000552"/>
    <x v="1"/>
    <x v="10"/>
    <s v="Xerox 200"/>
    <n v="15.552000000000003"/>
    <n v="3"/>
    <n v="0.2"/>
    <n v="5.4432"/>
  </r>
  <r>
    <n v="7050"/>
    <x v="3500"/>
    <x v="2"/>
    <x v="794"/>
    <d v="2011-09-30T00:00:00"/>
    <s v="Standard Class"/>
    <x v="593"/>
    <s v="Barry Franz"/>
    <x v="2"/>
    <s v="United States"/>
    <s v="Aurora"/>
    <x v="22"/>
    <n v="80013"/>
    <x v="1"/>
    <s v="OFF-AR-10003179"/>
    <x v="1"/>
    <x v="6"/>
    <s v="Dixon Ticonderoga Core-Lock Colored Pencils"/>
    <n v="14.576000000000001"/>
    <n v="2"/>
    <n v="0.2"/>
    <n v="2.3685999999999989"/>
  </r>
  <r>
    <n v="7051"/>
    <x v="3501"/>
    <x v="0"/>
    <x v="25"/>
    <d v="2013-12-12T00:00:00"/>
    <s v="Same Day"/>
    <x v="576"/>
    <s v="William Brown"/>
    <x v="0"/>
    <s v="United States"/>
    <s v="Anaheim"/>
    <x v="1"/>
    <n v="92804"/>
    <x v="1"/>
    <s v="OFF-BI-10004593"/>
    <x v="1"/>
    <x v="8"/>
    <s v="Ibico Laser Imprintable Binding System Covers"/>
    <n v="209.60000000000002"/>
    <n v="5"/>
    <n v="0.2"/>
    <n v="68.11999999999999"/>
  </r>
  <r>
    <n v="7052"/>
    <x v="3501"/>
    <x v="0"/>
    <x v="25"/>
    <d v="2013-12-12T00:00:00"/>
    <s v="Same Day"/>
    <x v="576"/>
    <s v="William Brown"/>
    <x v="0"/>
    <s v="United States"/>
    <s v="Anaheim"/>
    <x v="1"/>
    <n v="92804"/>
    <x v="1"/>
    <s v="OFF-AR-10000914"/>
    <x v="1"/>
    <x v="6"/>
    <s v="Boston 16765 Mini Stand Up Battery Pencil Sharpener"/>
    <n v="23.32"/>
    <n v="2"/>
    <n v="0"/>
    <n v="6.0632000000000019"/>
  </r>
  <r>
    <n v="7053"/>
    <x v="3501"/>
    <x v="0"/>
    <x v="25"/>
    <d v="2013-12-12T00:00:00"/>
    <s v="Same Day"/>
    <x v="576"/>
    <s v="William Brown"/>
    <x v="0"/>
    <s v="United States"/>
    <s v="Anaheim"/>
    <x v="1"/>
    <n v="92804"/>
    <x v="1"/>
    <s v="OFF-PA-10000241"/>
    <x v="1"/>
    <x v="10"/>
    <s v="IBM Multi-Purpose Copy Paper, 8 1/2 x 11&quot;, Case"/>
    <n v="30.98"/>
    <n v="1"/>
    <n v="0"/>
    <n v="13.940999999999999"/>
  </r>
  <r>
    <n v="7054"/>
    <x v="3501"/>
    <x v="0"/>
    <x v="25"/>
    <d v="2013-12-12T00:00:00"/>
    <s v="Same Day"/>
    <x v="576"/>
    <s v="William Brown"/>
    <x v="0"/>
    <s v="United States"/>
    <s v="Anaheim"/>
    <x v="1"/>
    <n v="92804"/>
    <x v="1"/>
    <s v="TEC-AC-10000057"/>
    <x v="2"/>
    <x v="11"/>
    <s v="Microsoft Natural Ergonomic Keyboard 4000"/>
    <n v="119.96"/>
    <n v="4"/>
    <n v="0"/>
    <n v="25.191599999999994"/>
  </r>
  <r>
    <n v="7055"/>
    <x v="3501"/>
    <x v="0"/>
    <x v="25"/>
    <d v="2013-12-12T00:00:00"/>
    <s v="Same Day"/>
    <x v="576"/>
    <s v="William Brown"/>
    <x v="0"/>
    <s v="United States"/>
    <s v="Anaheim"/>
    <x v="1"/>
    <n v="92804"/>
    <x v="1"/>
    <s v="FUR-CH-10003774"/>
    <x v="0"/>
    <x v="1"/>
    <s v="Global Wood Trimmed Manager's Task Chair, Khaki"/>
    <n v="363.92"/>
    <n v="5"/>
    <n v="0.2"/>
    <n v="-31.843000000000018"/>
  </r>
  <r>
    <n v="7056"/>
    <x v="3501"/>
    <x v="0"/>
    <x v="25"/>
    <d v="2013-12-12T00:00:00"/>
    <s v="Same Day"/>
    <x v="576"/>
    <s v="William Brown"/>
    <x v="0"/>
    <s v="United States"/>
    <s v="Anaheim"/>
    <x v="1"/>
    <n v="92804"/>
    <x v="1"/>
    <s v="OFF-BI-10002824"/>
    <x v="1"/>
    <x v="8"/>
    <s v="Recycled Easel Ring Binders"/>
    <n v="35.808"/>
    <n v="3"/>
    <n v="0.2"/>
    <n v="11.189999999999996"/>
  </r>
  <r>
    <n v="7057"/>
    <x v="3501"/>
    <x v="0"/>
    <x v="25"/>
    <d v="2013-12-12T00:00:00"/>
    <s v="Same Day"/>
    <x v="576"/>
    <s v="William Brown"/>
    <x v="0"/>
    <s v="United States"/>
    <s v="Anaheim"/>
    <x v="1"/>
    <n v="92804"/>
    <x v="1"/>
    <s v="OFF-BI-10004001"/>
    <x v="1"/>
    <x v="8"/>
    <s v="GBC Recycled VeloBinder Covers"/>
    <n v="122.688"/>
    <n v="9"/>
    <n v="0.2"/>
    <n v="39.873599999999982"/>
  </r>
  <r>
    <n v="7058"/>
    <x v="3501"/>
    <x v="0"/>
    <x v="25"/>
    <d v="2013-12-12T00:00:00"/>
    <s v="Same Day"/>
    <x v="576"/>
    <s v="William Brown"/>
    <x v="0"/>
    <s v="United States"/>
    <s v="Anaheim"/>
    <x v="1"/>
    <n v="92804"/>
    <x v="1"/>
    <s v="FUR-TA-10004619"/>
    <x v="0"/>
    <x v="3"/>
    <s v="Hon Non-Folding Utility Tables"/>
    <n v="892.13600000000008"/>
    <n v="7"/>
    <n v="0.2"/>
    <n v="111.51699999999991"/>
  </r>
  <r>
    <n v="7059"/>
    <x v="3501"/>
    <x v="0"/>
    <x v="25"/>
    <d v="2013-12-12T00:00:00"/>
    <s v="Same Day"/>
    <x v="576"/>
    <s v="William Brown"/>
    <x v="0"/>
    <s v="United States"/>
    <s v="Anaheim"/>
    <x v="1"/>
    <n v="92804"/>
    <x v="1"/>
    <s v="OFF-ST-10000636"/>
    <x v="1"/>
    <x v="4"/>
    <s v="Rogers Profile Extra Capacity Storage Tub"/>
    <n v="50.22"/>
    <n v="3"/>
    <n v="0"/>
    <n v="2.0087999999999973"/>
  </r>
  <r>
    <n v="7060"/>
    <x v="3501"/>
    <x v="0"/>
    <x v="25"/>
    <d v="2013-12-12T00:00:00"/>
    <s v="Same Day"/>
    <x v="576"/>
    <s v="William Brown"/>
    <x v="0"/>
    <s v="United States"/>
    <s v="Anaheim"/>
    <x v="1"/>
    <n v="92804"/>
    <x v="1"/>
    <s v="OFF-AP-10001469"/>
    <x v="1"/>
    <x v="9"/>
    <s v="Fellowes 8 Outlet Superior Workstation Surge Protector"/>
    <n v="83.42"/>
    <n v="2"/>
    <n v="0"/>
    <n v="24.191799999999994"/>
  </r>
  <r>
    <n v="7061"/>
    <x v="3501"/>
    <x v="0"/>
    <x v="25"/>
    <d v="2013-12-12T00:00:00"/>
    <s v="Same Day"/>
    <x v="576"/>
    <s v="William Brown"/>
    <x v="0"/>
    <s v="United States"/>
    <s v="Anaheim"/>
    <x v="1"/>
    <n v="92804"/>
    <x v="1"/>
    <s v="OFF-BI-10002897"/>
    <x v="1"/>
    <x v="8"/>
    <s v="Black Avery Memo-Size 3-Ring Binder, 5 1/2&quot; x 8 1/2&quot;"/>
    <n v="5.8719999999999999"/>
    <n v="2"/>
    <n v="0.2"/>
    <n v="2.1286"/>
  </r>
  <r>
    <n v="7062"/>
    <x v="3502"/>
    <x v="1"/>
    <x v="302"/>
    <d v="2012-02-05T00:00:00"/>
    <s v="Second Class"/>
    <x v="175"/>
    <s v="Ken Heidel"/>
    <x v="1"/>
    <s v="United States"/>
    <s v="Pleasant Grove"/>
    <x v="7"/>
    <n v="84062"/>
    <x v="1"/>
    <s v="OFF-BI-10002432"/>
    <x v="1"/>
    <x v="8"/>
    <s v="Wilson Jones Standard D-Ring Binders"/>
    <n v="12.144"/>
    <n v="3"/>
    <n v="0.2"/>
    <n v="4.0985999999999994"/>
  </r>
  <r>
    <n v="7063"/>
    <x v="3503"/>
    <x v="0"/>
    <x v="723"/>
    <d v="2014-01-01T00:00:00"/>
    <s v="Second Class"/>
    <x v="107"/>
    <s v="Ken Lonsdale"/>
    <x v="0"/>
    <s v="United States"/>
    <s v="Springfield"/>
    <x v="21"/>
    <n v="97477"/>
    <x v="1"/>
    <s v="OFF-EN-10002592"/>
    <x v="1"/>
    <x v="12"/>
    <s v="Peel &amp; Seel Recycled Catalog Envelopes, Brown"/>
    <n v="27.792000000000002"/>
    <n v="3"/>
    <n v="0.2"/>
    <n v="10.422000000000001"/>
  </r>
  <r>
    <n v="7064"/>
    <x v="3504"/>
    <x v="3"/>
    <x v="515"/>
    <d v="2014-09-06T00:00:00"/>
    <s v="Standard Class"/>
    <x v="450"/>
    <s v="Michael Granlund"/>
    <x v="2"/>
    <s v="United States"/>
    <s v="Salem"/>
    <x v="21"/>
    <n v="97301"/>
    <x v="1"/>
    <s v="OFF-SU-10002522"/>
    <x v="1"/>
    <x v="14"/>
    <s v="Acme Kleen Earth Office Shears"/>
    <n v="6.2080000000000002"/>
    <n v="2"/>
    <n v="0.2"/>
    <n v="0.69839999999999902"/>
  </r>
  <r>
    <n v="7065"/>
    <x v="3505"/>
    <x v="3"/>
    <x v="1144"/>
    <d v="2014-02-10T00:00:00"/>
    <s v="Standard Class"/>
    <x v="282"/>
    <s v="Jay Fein"/>
    <x v="0"/>
    <s v="United States"/>
    <s v="Rochester"/>
    <x v="15"/>
    <n v="14609"/>
    <x v="3"/>
    <s v="OFF-AP-10003971"/>
    <x v="1"/>
    <x v="9"/>
    <s v="Belkin 6 Outlet Metallic Surge Strip"/>
    <n v="32.67"/>
    <n v="3"/>
    <n v="0"/>
    <n v="8.4942000000000011"/>
  </r>
  <r>
    <n v="7066"/>
    <x v="3506"/>
    <x v="2"/>
    <x v="776"/>
    <d v="2011-12-08T00:00:00"/>
    <s v="First Class"/>
    <x v="276"/>
    <s v="Roland Schwarz"/>
    <x v="1"/>
    <s v="United States"/>
    <s v="Los Angeles"/>
    <x v="1"/>
    <n v="90008"/>
    <x v="1"/>
    <s v="OFF-ST-10001496"/>
    <x v="1"/>
    <x v="4"/>
    <s v="Standard Rollaway File with Lock"/>
    <n v="1261.33"/>
    <n v="7"/>
    <n v="0"/>
    <n v="327.94580000000002"/>
  </r>
  <r>
    <n v="7067"/>
    <x v="3507"/>
    <x v="0"/>
    <x v="198"/>
    <d v="2013-06-04T00:00:00"/>
    <s v="Standard Class"/>
    <x v="644"/>
    <s v="Nancy Lomonaco"/>
    <x v="2"/>
    <s v="United States"/>
    <s v="Los Angeles"/>
    <x v="1"/>
    <n v="90049"/>
    <x v="1"/>
    <s v="OFF-PA-10004782"/>
    <x v="1"/>
    <x v="10"/>
    <s v="Xerox 228"/>
    <n v="38.880000000000003"/>
    <n v="6"/>
    <n v="0"/>
    <n v="18.662400000000002"/>
  </r>
  <r>
    <n v="7068"/>
    <x v="3508"/>
    <x v="0"/>
    <x v="206"/>
    <d v="2013-05-27T00:00:00"/>
    <s v="Standard Class"/>
    <x v="15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x v="155"/>
    <s v="Alejandro Savely"/>
    <x v="1"/>
    <s v="United States"/>
    <s v="Dallas"/>
    <x v="5"/>
    <n v="75081"/>
    <x v="2"/>
    <s v="OFF-PA-10003591"/>
    <x v="1"/>
    <x v="10"/>
    <s v="Southworth 100% Cotton The Best Paper"/>
    <n v="82.656000000000006"/>
    <n v="9"/>
    <n v="0.2"/>
    <n v="30.996000000000002"/>
  </r>
  <r>
    <n v="7070"/>
    <x v="3509"/>
    <x v="2"/>
    <x v="128"/>
    <d v="2011-08-14T00:00:00"/>
    <s v="Standard Class"/>
    <x v="421"/>
    <s v="Gene McClure"/>
    <x v="0"/>
    <s v="United States"/>
    <s v="Fresno"/>
    <x v="1"/>
    <n v="93727"/>
    <x v="1"/>
    <s v="OFF-PA-10001667"/>
    <x v="1"/>
    <x v="10"/>
    <s v="Great White Multi-Use Recycled Paper (20Lb. and 84 Bright)"/>
    <n v="5.98"/>
    <n v="1"/>
    <n v="0"/>
    <n v="2.6909999999999998"/>
  </r>
  <r>
    <n v="7071"/>
    <x v="3510"/>
    <x v="0"/>
    <x v="64"/>
    <d v="2013-09-11T00:00:00"/>
    <s v="Second Class"/>
    <x v="711"/>
    <s v="Stephanie Ulpright"/>
    <x v="2"/>
    <s v="United States"/>
    <s v="Chicago"/>
    <x v="10"/>
    <n v="60653"/>
    <x v="2"/>
    <s v="OFF-PA-10004971"/>
    <x v="1"/>
    <x v="10"/>
    <s v="Xerox 196"/>
    <n v="9.2480000000000011"/>
    <n v="2"/>
    <n v="0.2"/>
    <n v="3.3524000000000003"/>
  </r>
  <r>
    <n v="7072"/>
    <x v="3511"/>
    <x v="0"/>
    <x v="310"/>
    <d v="2013-07-29T00:00:00"/>
    <s v="Standard Class"/>
    <x v="237"/>
    <s v="Chloris Kastensmidt"/>
    <x v="0"/>
    <s v="United States"/>
    <s v="Mcallen"/>
    <x v="5"/>
    <n v="78501"/>
    <x v="2"/>
    <s v="OFF-AR-10001216"/>
    <x v="1"/>
    <x v="6"/>
    <s v="Newell 339"/>
    <n v="4.4479999999999995"/>
    <n v="2"/>
    <n v="0.2"/>
    <n v="0.3335999999999999"/>
  </r>
  <r>
    <n v="7073"/>
    <x v="3511"/>
    <x v="0"/>
    <x v="310"/>
    <d v="2013-07-29T00:00:00"/>
    <s v="Standard Class"/>
    <x v="237"/>
    <s v="Chloris Kastensmidt"/>
    <x v="0"/>
    <s v="United States"/>
    <s v="Mcallen"/>
    <x v="5"/>
    <n v="78501"/>
    <x v="2"/>
    <s v="OFF-PA-10004355"/>
    <x v="1"/>
    <x v="10"/>
    <s v="Xerox 231"/>
    <n v="5.1840000000000011"/>
    <n v="1"/>
    <n v="0.2"/>
    <n v="1.8144"/>
  </r>
  <r>
    <n v="7074"/>
    <x v="3511"/>
    <x v="0"/>
    <x v="310"/>
    <d v="2013-07-29T00:00:00"/>
    <s v="Standard Class"/>
    <x v="237"/>
    <s v="Chloris Kastensmidt"/>
    <x v="0"/>
    <s v="United States"/>
    <s v="Mcallen"/>
    <x v="5"/>
    <n v="78501"/>
    <x v="2"/>
    <s v="OFF-AR-10001953"/>
    <x v="1"/>
    <x v="6"/>
    <s v="Boston 1645 Deluxe Heavier-Duty Electric Pencil Sharpener"/>
    <n v="175.92"/>
    <n v="5"/>
    <n v="0.2"/>
    <n v="15.393000000000008"/>
  </r>
  <r>
    <n v="7075"/>
    <x v="3511"/>
    <x v="0"/>
    <x v="310"/>
    <d v="2013-07-29T00:00:00"/>
    <s v="Standard Class"/>
    <x v="237"/>
    <s v="Chloris Kastensmidt"/>
    <x v="0"/>
    <s v="United States"/>
    <s v="Mcallen"/>
    <x v="5"/>
    <n v="78501"/>
    <x v="2"/>
    <s v="OFF-BI-10004364"/>
    <x v="1"/>
    <x v="8"/>
    <s v="Storex Dura Pro Binders"/>
    <n v="4.7519999999999989"/>
    <n v="4"/>
    <n v="0.8"/>
    <n v="-8.3160000000000025"/>
  </r>
  <r>
    <n v="7076"/>
    <x v="3511"/>
    <x v="0"/>
    <x v="310"/>
    <d v="2013-07-29T00:00:00"/>
    <s v="Standard Class"/>
    <x v="237"/>
    <s v="Chloris Kastensmidt"/>
    <x v="0"/>
    <s v="United States"/>
    <s v="Mcallen"/>
    <x v="5"/>
    <n v="78501"/>
    <x v="2"/>
    <s v="OFF-SU-10001165"/>
    <x v="1"/>
    <x v="14"/>
    <s v="Acme Elite Stainless Steel Scissors"/>
    <n v="13.344000000000001"/>
    <n v="2"/>
    <n v="0.2"/>
    <n v="1.0007999999999999"/>
  </r>
  <r>
    <n v="7077"/>
    <x v="3512"/>
    <x v="0"/>
    <x v="536"/>
    <d v="2013-05-18T00:00:00"/>
    <s v="Standard Class"/>
    <x v="758"/>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x v="555"/>
    <s v="Joe Elijah"/>
    <x v="0"/>
    <s v="United States"/>
    <s v="Charlotte"/>
    <x v="3"/>
    <n v="28205"/>
    <x v="0"/>
    <s v="OFF-BI-10000014"/>
    <x v="1"/>
    <x v="8"/>
    <s v="Heavy-Duty E-Z-D Binders"/>
    <n v="22.911000000000005"/>
    <n v="7"/>
    <n v="0.7"/>
    <n v="-17.565099999999994"/>
  </r>
  <r>
    <n v="7079"/>
    <x v="3513"/>
    <x v="0"/>
    <x v="476"/>
    <d v="2013-09-07T00:00:00"/>
    <s v="Standard Class"/>
    <x v="555"/>
    <s v="Joe Elijah"/>
    <x v="0"/>
    <s v="United States"/>
    <s v="Charlotte"/>
    <x v="3"/>
    <n v="28205"/>
    <x v="0"/>
    <s v="OFF-AP-10000159"/>
    <x v="1"/>
    <x v="9"/>
    <s v="Belkin F9M820V08 8 Outlet Surge"/>
    <n v="309.45600000000002"/>
    <n v="9"/>
    <n v="0.2"/>
    <n v="34.813799999999944"/>
  </r>
  <r>
    <n v="7080"/>
    <x v="3513"/>
    <x v="0"/>
    <x v="476"/>
    <d v="2013-09-07T00:00:00"/>
    <s v="Standard Class"/>
    <x v="555"/>
    <s v="Joe Elijah"/>
    <x v="0"/>
    <s v="United States"/>
    <s v="Charlotte"/>
    <x v="3"/>
    <n v="28205"/>
    <x v="0"/>
    <s v="OFF-AR-10003560"/>
    <x v="1"/>
    <x v="6"/>
    <s v="Zebra Zazzle Fluorescent Highlighters"/>
    <n v="19.456000000000003"/>
    <n v="4"/>
    <n v="0.2"/>
    <n v="3.4047999999999981"/>
  </r>
  <r>
    <n v="7081"/>
    <x v="3513"/>
    <x v="0"/>
    <x v="476"/>
    <d v="2013-09-07T00:00:00"/>
    <s v="Standard Class"/>
    <x v="555"/>
    <s v="Joe Elijah"/>
    <x v="0"/>
    <s v="United States"/>
    <s v="Charlotte"/>
    <x v="3"/>
    <n v="28205"/>
    <x v="0"/>
    <s v="FUR-TA-10001768"/>
    <x v="0"/>
    <x v="3"/>
    <s v="Hon Racetrack Conference Tables"/>
    <n v="472.51800000000003"/>
    <n v="3"/>
    <n v="0.4"/>
    <n v="-149.63070000000005"/>
  </r>
  <r>
    <n v="7082"/>
    <x v="3513"/>
    <x v="0"/>
    <x v="476"/>
    <d v="2013-09-07T00:00:00"/>
    <s v="Standard Class"/>
    <x v="55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x v="555"/>
    <s v="Joe Elijah"/>
    <x v="0"/>
    <s v="United States"/>
    <s v="Charlotte"/>
    <x v="3"/>
    <n v="28205"/>
    <x v="0"/>
    <s v="OFF-BI-10003166"/>
    <x v="1"/>
    <x v="8"/>
    <s v="GBC Plasticlear Binding Covers"/>
    <n v="17.220000000000006"/>
    <n v="5"/>
    <n v="0.7"/>
    <n v="-12.628"/>
  </r>
  <r>
    <n v="7084"/>
    <x v="3514"/>
    <x v="3"/>
    <x v="246"/>
    <d v="2014-07-26T00:00:00"/>
    <s v="Second Class"/>
    <x v="255"/>
    <s v="Anthony Rawles"/>
    <x v="1"/>
    <s v="United States"/>
    <s v="Concord"/>
    <x v="1"/>
    <n v="94521"/>
    <x v="1"/>
    <s v="OFF-AR-10003469"/>
    <x v="1"/>
    <x v="6"/>
    <s v="Nontoxic Chalk"/>
    <n v="3.52"/>
    <n v="2"/>
    <n v="0"/>
    <n v="1.6896"/>
  </r>
  <r>
    <n v="7085"/>
    <x v="3514"/>
    <x v="3"/>
    <x v="246"/>
    <d v="2014-07-26T00:00:00"/>
    <s v="Second Class"/>
    <x v="255"/>
    <s v="Anthony Rawles"/>
    <x v="1"/>
    <s v="United States"/>
    <s v="Concord"/>
    <x v="1"/>
    <n v="94521"/>
    <x v="1"/>
    <s v="TEC-PH-10002549"/>
    <x v="2"/>
    <x v="7"/>
    <s v="Polycom SoundPoint IP 450 VoIP phone"/>
    <n v="1626.1920000000002"/>
    <n v="9"/>
    <n v="0.2"/>
    <n v="121.96440000000001"/>
  </r>
  <r>
    <n v="7086"/>
    <x v="3515"/>
    <x v="3"/>
    <x v="145"/>
    <d v="2014-09-29T00:00:00"/>
    <s v="First Class"/>
    <x v="340"/>
    <s v="Adam Hart"/>
    <x v="1"/>
    <s v="United States"/>
    <s v="Chester"/>
    <x v="9"/>
    <n v="19013"/>
    <x v="3"/>
    <s v="OFF-BI-10003476"/>
    <x v="1"/>
    <x v="8"/>
    <s v="Avery Metallic Poly Binders"/>
    <n v="8.5950000000000024"/>
    <n v="5"/>
    <n v="0.7"/>
    <n v="-6.3030000000000008"/>
  </r>
  <r>
    <n v="7087"/>
    <x v="3515"/>
    <x v="3"/>
    <x v="145"/>
    <d v="2014-09-29T00:00:00"/>
    <s v="First Class"/>
    <x v="340"/>
    <s v="Adam Hart"/>
    <x v="1"/>
    <s v="United States"/>
    <s v="Chester"/>
    <x v="9"/>
    <n v="19013"/>
    <x v="3"/>
    <s v="OFF-SU-10000157"/>
    <x v="1"/>
    <x v="14"/>
    <s v="Compact Automatic Electric Letter Opener"/>
    <n v="190.89600000000002"/>
    <n v="2"/>
    <n v="0.2"/>
    <n v="-42.951599999999999"/>
  </r>
  <r>
    <n v="7088"/>
    <x v="3516"/>
    <x v="3"/>
    <x v="646"/>
    <d v="2014-08-07T00:00:00"/>
    <s v="Second Class"/>
    <x v="654"/>
    <s v="George Ashbrook"/>
    <x v="0"/>
    <s v="United States"/>
    <s v="Los Angeles"/>
    <x v="1"/>
    <n v="90004"/>
    <x v="1"/>
    <s v="OFF-ST-10003123"/>
    <x v="1"/>
    <x v="4"/>
    <s v="Fellowes Bases and Tops For Staxonsteel/High-Stak Systems"/>
    <n v="99.87"/>
    <n v="3"/>
    <n v="0"/>
    <n v="23.968799999999998"/>
  </r>
  <r>
    <n v="7089"/>
    <x v="3517"/>
    <x v="1"/>
    <x v="969"/>
    <d v="2012-10-27T00:00:00"/>
    <s v="Second Class"/>
    <x v="226"/>
    <s v="Jennifer Ferguson"/>
    <x v="0"/>
    <s v="United States"/>
    <s v="Sparks"/>
    <x v="33"/>
    <n v="89431"/>
    <x v="1"/>
    <s v="OFF-AR-10001955"/>
    <x v="1"/>
    <x v="6"/>
    <s v="Newell 319"/>
    <n v="79.36"/>
    <n v="4"/>
    <n v="0"/>
    <n v="23.807999999999993"/>
  </r>
  <r>
    <n v="7090"/>
    <x v="3518"/>
    <x v="3"/>
    <x v="140"/>
    <d v="2014-06-20T00:00:00"/>
    <s v="Second Class"/>
    <x v="120"/>
    <s v="Kristen Hastings"/>
    <x v="1"/>
    <s v="United States"/>
    <s v="Los Angeles"/>
    <x v="1"/>
    <n v="90032"/>
    <x v="1"/>
    <s v="TEC-PH-10001809"/>
    <x v="2"/>
    <x v="7"/>
    <s v="Panasonic KX T7736-B Digital phone"/>
    <n v="119.96"/>
    <n v="1"/>
    <n v="0.2"/>
    <n v="7.4974999999999987"/>
  </r>
  <r>
    <n v="7091"/>
    <x v="3519"/>
    <x v="1"/>
    <x v="1145"/>
    <d v="2012-01-13T00:00:00"/>
    <s v="Standard Class"/>
    <x v="530"/>
    <s v="Craig Carroll"/>
    <x v="0"/>
    <s v="United States"/>
    <s v="Henderson"/>
    <x v="0"/>
    <n v="42420"/>
    <x v="0"/>
    <s v="OFF-PA-10000474"/>
    <x v="1"/>
    <x v="10"/>
    <s v="Staples"/>
    <n v="106.32"/>
    <n v="3"/>
    <n v="0"/>
    <n v="49.970399999999991"/>
  </r>
  <r>
    <n v="7092"/>
    <x v="3519"/>
    <x v="1"/>
    <x v="1145"/>
    <d v="2012-01-13T00:00:00"/>
    <s v="Standard Class"/>
    <x v="530"/>
    <s v="Craig Carroll"/>
    <x v="0"/>
    <s v="United States"/>
    <s v="Henderson"/>
    <x v="0"/>
    <n v="42420"/>
    <x v="0"/>
    <s v="OFF-AP-10001205"/>
    <x v="1"/>
    <x v="9"/>
    <s v="Belkin 5 Outlet SurgeMaster Power Centers"/>
    <n v="163.44"/>
    <n v="3"/>
    <n v="0"/>
    <n v="45.763200000000012"/>
  </r>
  <r>
    <n v="7093"/>
    <x v="3519"/>
    <x v="1"/>
    <x v="1145"/>
    <d v="2012-01-13T00:00:00"/>
    <s v="Standard Class"/>
    <x v="530"/>
    <s v="Craig Carroll"/>
    <x v="0"/>
    <s v="United States"/>
    <s v="Henderson"/>
    <x v="0"/>
    <n v="42420"/>
    <x v="0"/>
    <s v="OFF-AR-10004691"/>
    <x v="1"/>
    <x v="6"/>
    <s v="Boston 1730 StandUp Electric Pencil Sharpener"/>
    <n v="42.76"/>
    <n v="2"/>
    <n v="0"/>
    <n v="11.117599999999999"/>
  </r>
  <r>
    <n v="7094"/>
    <x v="3519"/>
    <x v="1"/>
    <x v="1145"/>
    <d v="2012-01-13T00:00:00"/>
    <s v="Standard Class"/>
    <x v="530"/>
    <s v="Craig Carroll"/>
    <x v="0"/>
    <s v="United States"/>
    <s v="Henderson"/>
    <x v="0"/>
    <n v="42420"/>
    <x v="0"/>
    <s v="OFF-PA-10004996"/>
    <x v="1"/>
    <x v="10"/>
    <s v="Speediset Carbonless Redi-Letter 7&quot; x 8 1/2&quot;"/>
    <n v="51.550000000000004"/>
    <n v="5"/>
    <n v="0"/>
    <n v="24.2285"/>
  </r>
  <r>
    <n v="7095"/>
    <x v="3520"/>
    <x v="1"/>
    <x v="97"/>
    <d v="2012-02-13T00:00:00"/>
    <s v="Second Class"/>
    <x v="535"/>
    <s v="Jill Fjeld"/>
    <x v="0"/>
    <s v="United States"/>
    <s v="Decatur"/>
    <x v="10"/>
    <n v="62521"/>
    <x v="2"/>
    <s v="TEC-AC-10001908"/>
    <x v="2"/>
    <x v="11"/>
    <s v="Logitech Wireless Headset h800"/>
    <n v="479.952"/>
    <n v="6"/>
    <n v="0.2"/>
    <n v="89.990999999999985"/>
  </r>
  <r>
    <n v="7096"/>
    <x v="3521"/>
    <x v="0"/>
    <x v="1146"/>
    <d v="2013-08-21T00:00:00"/>
    <s v="First Class"/>
    <x v="261"/>
    <s v="Resi Pölking"/>
    <x v="0"/>
    <s v="United States"/>
    <s v="New York City"/>
    <x v="15"/>
    <n v="10009"/>
    <x v="3"/>
    <s v="OFF-BI-10000666"/>
    <x v="1"/>
    <x v="8"/>
    <s v="Surelock Post Binders"/>
    <n v="146.68799999999999"/>
    <n v="6"/>
    <n v="0.2"/>
    <n v="55.007999999999996"/>
  </r>
  <r>
    <n v="7097"/>
    <x v="3521"/>
    <x v="0"/>
    <x v="1146"/>
    <d v="2013-08-21T00:00:00"/>
    <s v="First Class"/>
    <x v="261"/>
    <s v="Resi Pölking"/>
    <x v="0"/>
    <s v="United States"/>
    <s v="New York City"/>
    <x v="15"/>
    <n v="10009"/>
    <x v="3"/>
    <s v="OFF-BI-10004318"/>
    <x v="1"/>
    <x v="8"/>
    <s v="Ibico EB-19 Dual Function Manual Binding System"/>
    <n v="276.78400000000005"/>
    <n v="2"/>
    <n v="0.2"/>
    <n v="89.954799999999992"/>
  </r>
  <r>
    <n v="7098"/>
    <x v="3521"/>
    <x v="0"/>
    <x v="1146"/>
    <d v="2013-08-21T00:00:00"/>
    <s v="First Class"/>
    <x v="261"/>
    <s v="Resi Pölking"/>
    <x v="0"/>
    <s v="United States"/>
    <s v="New York City"/>
    <x v="15"/>
    <n v="10009"/>
    <x v="3"/>
    <s v="OFF-BI-10003429"/>
    <x v="1"/>
    <x v="8"/>
    <s v="Cardinal HOLDit! Binder Insert Strips,Extra Strips"/>
    <n v="25.32"/>
    <n v="5"/>
    <n v="0.2"/>
    <n v="9.1785000000000014"/>
  </r>
  <r>
    <n v="7099"/>
    <x v="3522"/>
    <x v="3"/>
    <x v="44"/>
    <d v="2014-11-11T00:00:00"/>
    <s v="Standard Class"/>
    <x v="263"/>
    <s v="Carol Darley"/>
    <x v="0"/>
    <s v="United States"/>
    <s v="New York City"/>
    <x v="15"/>
    <n v="10011"/>
    <x v="3"/>
    <s v="OFF-PA-10003302"/>
    <x v="1"/>
    <x v="10"/>
    <s v="Xerox 1906"/>
    <n v="318.95999999999998"/>
    <n v="9"/>
    <n v="0"/>
    <n v="149.91119999999998"/>
  </r>
  <r>
    <n v="7100"/>
    <x v="3523"/>
    <x v="1"/>
    <x v="207"/>
    <d v="2012-12-30T00:00:00"/>
    <s v="Second Class"/>
    <x v="650"/>
    <s v="David Flashing"/>
    <x v="0"/>
    <s v="United States"/>
    <s v="New York City"/>
    <x v="15"/>
    <n v="10009"/>
    <x v="3"/>
    <s v="OFF-PA-10003302"/>
    <x v="1"/>
    <x v="10"/>
    <s v="Xerox 1906"/>
    <n v="212.64"/>
    <n v="6"/>
    <n v="0"/>
    <n v="99.940799999999982"/>
  </r>
  <r>
    <n v="7101"/>
    <x v="3524"/>
    <x v="2"/>
    <x v="533"/>
    <d v="2011-11-28T00:00:00"/>
    <s v="Standard Class"/>
    <x v="325"/>
    <s v="Sally Matthias"/>
    <x v="0"/>
    <s v="United States"/>
    <s v="Scottsdale"/>
    <x v="16"/>
    <n v="85254"/>
    <x v="1"/>
    <s v="OFF-EN-10002621"/>
    <x v="1"/>
    <x v="12"/>
    <s v="Staples"/>
    <n v="23.472000000000001"/>
    <n v="3"/>
    <n v="0.2"/>
    <n v="8.8019999999999978"/>
  </r>
  <r>
    <n v="7102"/>
    <x v="3525"/>
    <x v="0"/>
    <x v="1147"/>
    <d v="2013-08-06T00:00:00"/>
    <s v="Second Class"/>
    <x v="737"/>
    <s v="Susan Gilcrest"/>
    <x v="1"/>
    <s v="United States"/>
    <s v="Amarillo"/>
    <x v="5"/>
    <n v="79109"/>
    <x v="2"/>
    <s v="OFF-PA-10000249"/>
    <x v="1"/>
    <x v="10"/>
    <s v="Staples"/>
    <n v="19.648"/>
    <n v="2"/>
    <n v="0.2"/>
    <n v="6.6311999999999989"/>
  </r>
  <r>
    <n v="7103"/>
    <x v="3526"/>
    <x v="2"/>
    <x v="158"/>
    <d v="2011-09-24T00:00:00"/>
    <s v="First Class"/>
    <x v="405"/>
    <s v="Larry Hughes"/>
    <x v="0"/>
    <s v="United States"/>
    <s v="Philadelphia"/>
    <x v="9"/>
    <n v="19140"/>
    <x v="3"/>
    <s v="OFF-BI-10000050"/>
    <x v="1"/>
    <x v="8"/>
    <s v="Angle-D Binders with Locking Rings, Label Holders"/>
    <n v="6.5700000000000012"/>
    <n v="3"/>
    <n v="0.7"/>
    <n v="-5.036999999999999"/>
  </r>
  <r>
    <n v="7104"/>
    <x v="3527"/>
    <x v="3"/>
    <x v="507"/>
    <d v="2014-09-09T00:00:00"/>
    <s v="Standard Class"/>
    <x v="412"/>
    <s v="Eva Jacobs"/>
    <x v="0"/>
    <s v="United States"/>
    <s v="Santa Ana"/>
    <x v="1"/>
    <n v="92704"/>
    <x v="1"/>
    <s v="OFF-ST-10003805"/>
    <x v="1"/>
    <x v="4"/>
    <s v="24 Capacity Maxi Data Binder Racks, Pearl"/>
    <n v="421.1"/>
    <n v="2"/>
    <n v="0"/>
    <n v="105.27499999999998"/>
  </r>
  <r>
    <n v="7105"/>
    <x v="3528"/>
    <x v="3"/>
    <x v="249"/>
    <d v="2014-06-22T00:00:00"/>
    <s v="Second Class"/>
    <x v="542"/>
    <s v="Katharine Harms"/>
    <x v="1"/>
    <s v="United States"/>
    <s v="Newark"/>
    <x v="24"/>
    <n v="43055"/>
    <x v="3"/>
    <s v="FUR-CH-10000785"/>
    <x v="0"/>
    <x v="1"/>
    <s v="Global Ergonomic Managers Chair"/>
    <n v="760.11599999999987"/>
    <n v="6"/>
    <n v="0.3"/>
    <n v="-43.435200000000009"/>
  </r>
  <r>
    <n v="7106"/>
    <x v="3528"/>
    <x v="3"/>
    <x v="249"/>
    <d v="2014-06-22T00:00:00"/>
    <s v="Second Class"/>
    <x v="542"/>
    <s v="Katharine Harms"/>
    <x v="1"/>
    <s v="United States"/>
    <s v="Newark"/>
    <x v="24"/>
    <n v="43055"/>
    <x v="3"/>
    <s v="FUR-FU-10004909"/>
    <x v="0"/>
    <x v="5"/>
    <s v="Contemporary Wood/Metal Frame"/>
    <n v="38.784000000000006"/>
    <n v="3"/>
    <n v="0.2"/>
    <n v="7.2719999999999949"/>
  </r>
  <r>
    <n v="7107"/>
    <x v="3528"/>
    <x v="3"/>
    <x v="249"/>
    <d v="2014-06-22T00:00:00"/>
    <s v="Second Class"/>
    <x v="542"/>
    <s v="Katharine Harms"/>
    <x v="1"/>
    <s v="United States"/>
    <s v="Newark"/>
    <x v="24"/>
    <n v="43055"/>
    <x v="3"/>
    <s v="TEC-AC-10001553"/>
    <x v="2"/>
    <x v="11"/>
    <s v="Memorex 25GB 6X Branded Blu-Ray Recordable Disc, 15/Pack"/>
    <n v="122.32799999999999"/>
    <n v="9"/>
    <n v="0.2"/>
    <n v="1.5291000000000032"/>
  </r>
  <r>
    <n v="7108"/>
    <x v="3529"/>
    <x v="0"/>
    <x v="475"/>
    <d v="2013-04-27T00:00:00"/>
    <s v="Standard Class"/>
    <x v="27"/>
    <s v="Kunst Miller"/>
    <x v="0"/>
    <s v="United States"/>
    <s v="New York City"/>
    <x v="15"/>
    <n v="10035"/>
    <x v="3"/>
    <s v="TEC-PH-10004774"/>
    <x v="2"/>
    <x v="7"/>
    <s v="Gear Head AU3700S Headset"/>
    <n v="25.98"/>
    <n v="2"/>
    <n v="0"/>
    <n v="0.77939999999999898"/>
  </r>
  <r>
    <n v="7109"/>
    <x v="3529"/>
    <x v="0"/>
    <x v="475"/>
    <d v="2013-04-27T00:00:00"/>
    <s v="Standard Class"/>
    <x v="27"/>
    <s v="Kunst Miller"/>
    <x v="0"/>
    <s v="United States"/>
    <s v="New York City"/>
    <x v="15"/>
    <n v="10035"/>
    <x v="3"/>
    <s v="OFF-AR-10004582"/>
    <x v="1"/>
    <x v="6"/>
    <s v="BIC Brite Liner Grip Highlighters"/>
    <n v="3.28"/>
    <n v="2"/>
    <n v="0"/>
    <n v="1.4759999999999998"/>
  </r>
  <r>
    <n v="7110"/>
    <x v="3529"/>
    <x v="0"/>
    <x v="475"/>
    <d v="2013-04-27T00:00:00"/>
    <s v="Standard Class"/>
    <x v="27"/>
    <s v="Kunst Miller"/>
    <x v="0"/>
    <s v="United States"/>
    <s v="New York City"/>
    <x v="15"/>
    <n v="10035"/>
    <x v="3"/>
    <s v="OFF-ST-10000991"/>
    <x v="1"/>
    <x v="4"/>
    <s v="Space Solutions HD Industrial Steel Shelving."/>
    <n v="459.88"/>
    <n v="4"/>
    <n v="0"/>
    <n v="13.796400000000006"/>
  </r>
  <r>
    <n v="7111"/>
    <x v="3529"/>
    <x v="0"/>
    <x v="475"/>
    <d v="2013-04-27T00:00:00"/>
    <s v="Standard Class"/>
    <x v="27"/>
    <s v="Kunst Miller"/>
    <x v="0"/>
    <s v="United States"/>
    <s v="New York City"/>
    <x v="15"/>
    <n v="10035"/>
    <x v="3"/>
    <s v="OFF-SU-10002522"/>
    <x v="1"/>
    <x v="14"/>
    <s v="Acme Kleen Earth Office Shears"/>
    <n v="7.76"/>
    <n v="2"/>
    <n v="0"/>
    <n v="2.2503999999999991"/>
  </r>
  <r>
    <n v="7112"/>
    <x v="3529"/>
    <x v="0"/>
    <x v="475"/>
    <d v="2013-04-27T00:00:00"/>
    <s v="Standard Class"/>
    <x v="27"/>
    <s v="Kunst Miller"/>
    <x v="0"/>
    <s v="United States"/>
    <s v="New York City"/>
    <x v="15"/>
    <n v="10035"/>
    <x v="3"/>
    <s v="OFF-AR-10004022"/>
    <x v="1"/>
    <x v="6"/>
    <s v="Panasonic KP-380BK Classic Electric Pencil Sharpener"/>
    <n v="71.959999999999994"/>
    <n v="2"/>
    <n v="0"/>
    <n v="17.989999999999995"/>
  </r>
  <r>
    <n v="7113"/>
    <x v="3529"/>
    <x v="0"/>
    <x v="475"/>
    <d v="2013-04-27T00:00:00"/>
    <s v="Standard Class"/>
    <x v="27"/>
    <s v="Kunst Miller"/>
    <x v="0"/>
    <s v="United States"/>
    <s v="New York City"/>
    <x v="15"/>
    <n v="10035"/>
    <x v="3"/>
    <s v="OFF-SU-10001218"/>
    <x v="1"/>
    <x v="14"/>
    <s v="Fiskars Softgrip Scissors"/>
    <n v="54.900000000000006"/>
    <n v="5"/>
    <n v="0"/>
    <n v="15.372000000000003"/>
  </r>
  <r>
    <n v="7114"/>
    <x v="3529"/>
    <x v="0"/>
    <x v="475"/>
    <d v="2013-04-27T00:00:00"/>
    <s v="Standard Class"/>
    <x v="27"/>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x v="352"/>
    <s v="Lindsay Williams"/>
    <x v="1"/>
    <s v="United States"/>
    <s v="Henderson"/>
    <x v="33"/>
    <n v="89015"/>
    <x v="1"/>
    <s v="FUR-TA-10003392"/>
    <x v="0"/>
    <x v="3"/>
    <s v="Global Adaptabilities Conference Tables"/>
    <n v="1685.88"/>
    <n v="6"/>
    <n v="0"/>
    <n v="320.31720000000001"/>
  </r>
  <r>
    <n v="7116"/>
    <x v="3530"/>
    <x v="0"/>
    <x v="465"/>
    <d v="2013-05-07T00:00:00"/>
    <s v="First Class"/>
    <x v="352"/>
    <s v="Lindsay Williams"/>
    <x v="1"/>
    <s v="United States"/>
    <s v="Henderson"/>
    <x v="33"/>
    <n v="89015"/>
    <x v="1"/>
    <s v="OFF-BI-10001890"/>
    <x v="1"/>
    <x v="8"/>
    <s v="Avery Poly Binder Pockets"/>
    <n v="5.7280000000000006"/>
    <n v="2"/>
    <n v="0.2"/>
    <n v="2.0047999999999995"/>
  </r>
  <r>
    <n v="7117"/>
    <x v="3531"/>
    <x v="2"/>
    <x v="638"/>
    <d v="2011-10-23T00:00:00"/>
    <s v="Second Class"/>
    <x v="490"/>
    <s v="Ivan Gibson"/>
    <x v="0"/>
    <s v="United States"/>
    <s v="Seattle"/>
    <x v="4"/>
    <n v="98103"/>
    <x v="1"/>
    <s v="OFF-PA-10000167"/>
    <x v="1"/>
    <x v="10"/>
    <s v="Xerox 1925"/>
    <n v="61.96"/>
    <n v="2"/>
    <n v="0"/>
    <n v="27.881999999999998"/>
  </r>
  <r>
    <n v="7118"/>
    <x v="3531"/>
    <x v="2"/>
    <x v="638"/>
    <d v="2011-10-23T00:00:00"/>
    <s v="Second Class"/>
    <x v="490"/>
    <s v="Ivan Gibson"/>
    <x v="0"/>
    <s v="United States"/>
    <s v="Seattle"/>
    <x v="4"/>
    <n v="98103"/>
    <x v="1"/>
    <s v="OFF-BI-10003784"/>
    <x v="1"/>
    <x v="8"/>
    <s v="Computer Printout Index Tabs"/>
    <n v="1.3440000000000001"/>
    <n v="1"/>
    <n v="0.2"/>
    <n v="0.47039999999999987"/>
  </r>
  <r>
    <n v="7119"/>
    <x v="3532"/>
    <x v="3"/>
    <x v="778"/>
    <d v="2014-02-18T00:00:00"/>
    <s v="Standard Class"/>
    <x v="687"/>
    <s v="Jennifer Patt"/>
    <x v="1"/>
    <s v="United States"/>
    <s v="New York City"/>
    <x v="15"/>
    <n v="10009"/>
    <x v="3"/>
    <s v="OFF-PA-10001184"/>
    <x v="1"/>
    <x v="10"/>
    <s v="Xerox 1903"/>
    <n v="17.940000000000001"/>
    <n v="3"/>
    <n v="0"/>
    <n v="8.7906000000000013"/>
  </r>
  <r>
    <n v="7120"/>
    <x v="3533"/>
    <x v="3"/>
    <x v="701"/>
    <d v="2014-11-25T00:00:00"/>
    <s v="Standard Class"/>
    <x v="55"/>
    <s v="Greg Guthrie"/>
    <x v="1"/>
    <s v="United States"/>
    <s v="Seattle"/>
    <x v="4"/>
    <n v="98103"/>
    <x v="1"/>
    <s v="OFF-BI-10002103"/>
    <x v="1"/>
    <x v="8"/>
    <s v="Cardinal Slant-D Ring Binder, Heavy Gauge Vinyl"/>
    <n v="13.904"/>
    <n v="2"/>
    <n v="0.2"/>
    <n v="4.5187999999999997"/>
  </r>
  <r>
    <n v="7121"/>
    <x v="3534"/>
    <x v="2"/>
    <x v="407"/>
    <d v="2011-01-27T00:00:00"/>
    <s v="Standard Class"/>
    <x v="152"/>
    <s v="Muhammed MacIntyre"/>
    <x v="1"/>
    <s v="United States"/>
    <s v="Smyrna"/>
    <x v="18"/>
    <n v="37167"/>
    <x v="0"/>
    <s v="OFF-BI-10003091"/>
    <x v="1"/>
    <x v="8"/>
    <s v="GBC DocuBind TL200 Manual Binding Machine"/>
    <n v="67.194000000000003"/>
    <n v="1"/>
    <n v="0.7"/>
    <n v="-51.515399999999985"/>
  </r>
  <r>
    <n v="7122"/>
    <x v="3535"/>
    <x v="3"/>
    <x v="96"/>
    <d v="2014-12-09T00:00:00"/>
    <s v="Standard Class"/>
    <x v="2"/>
    <s v="Sean O'Donnell"/>
    <x v="0"/>
    <s v="United States"/>
    <s v="Seattle"/>
    <x v="4"/>
    <n v="98105"/>
    <x v="1"/>
    <s v="OFF-PA-10001593"/>
    <x v="1"/>
    <x v="10"/>
    <s v="Xerox 1947"/>
    <n v="41.86"/>
    <n v="7"/>
    <n v="0"/>
    <n v="18.837"/>
  </r>
  <r>
    <n v="7123"/>
    <x v="3535"/>
    <x v="3"/>
    <x v="96"/>
    <d v="2014-12-09T00:00:00"/>
    <s v="Standard Class"/>
    <x v="2"/>
    <s v="Sean O'Donnell"/>
    <x v="0"/>
    <s v="United States"/>
    <s v="Seattle"/>
    <x v="4"/>
    <n v="98105"/>
    <x v="1"/>
    <s v="FUR-BO-10002598"/>
    <x v="0"/>
    <x v="0"/>
    <s v="Hon Metal Bookcases, Putty"/>
    <n v="141.96"/>
    <n v="2"/>
    <n v="0"/>
    <n v="41.168399999999991"/>
  </r>
  <r>
    <n v="7124"/>
    <x v="3536"/>
    <x v="1"/>
    <x v="101"/>
    <d v="2012-08-16T00:00:00"/>
    <s v="Standard Class"/>
    <x v="751"/>
    <s v="Monica Federle"/>
    <x v="1"/>
    <s v="United States"/>
    <s v="New York City"/>
    <x v="15"/>
    <n v="10035"/>
    <x v="3"/>
    <s v="FUR-FU-10000320"/>
    <x v="0"/>
    <x v="5"/>
    <s v="OIC Stacking Trays"/>
    <n v="10.02"/>
    <n v="3"/>
    <n v="0"/>
    <n v="4.4088000000000012"/>
  </r>
  <r>
    <n v="7125"/>
    <x v="3536"/>
    <x v="1"/>
    <x v="101"/>
    <d v="2012-08-16T00:00:00"/>
    <s v="Standard Class"/>
    <x v="751"/>
    <s v="Monica Federle"/>
    <x v="1"/>
    <s v="United States"/>
    <s v="New York City"/>
    <x v="15"/>
    <n v="10035"/>
    <x v="3"/>
    <s v="OFF-PA-10001815"/>
    <x v="1"/>
    <x v="10"/>
    <s v="Xerox 1885"/>
    <n v="144.12"/>
    <n v="3"/>
    <n v="0"/>
    <n v="69.177599999999984"/>
  </r>
  <r>
    <n v="7126"/>
    <x v="3537"/>
    <x v="0"/>
    <x v="720"/>
    <d v="2013-09-30T00:00:00"/>
    <s v="Second Class"/>
    <x v="506"/>
    <s v="James Galang"/>
    <x v="0"/>
    <s v="United States"/>
    <s v="Atlanta"/>
    <x v="32"/>
    <n v="30318"/>
    <x v="0"/>
    <s v="OFF-PA-10003971"/>
    <x v="1"/>
    <x v="10"/>
    <s v="Xerox 1965"/>
    <n v="17.940000000000001"/>
    <n v="3"/>
    <n v="0"/>
    <n v="8.7906000000000013"/>
  </r>
  <r>
    <n v="7127"/>
    <x v="3537"/>
    <x v="0"/>
    <x v="720"/>
    <d v="2013-09-30T00:00:00"/>
    <s v="Second Class"/>
    <x v="506"/>
    <s v="James Galang"/>
    <x v="0"/>
    <s v="United States"/>
    <s v="Atlanta"/>
    <x v="32"/>
    <n v="30318"/>
    <x v="0"/>
    <s v="OFF-AR-10004685"/>
    <x v="1"/>
    <x v="6"/>
    <s v="Binney &amp; Smith Crayola Metallic Colored Pencils, 8-Color Set"/>
    <n v="13.89"/>
    <n v="3"/>
    <n v="0"/>
    <n v="4.5836999999999994"/>
  </r>
  <r>
    <n v="7128"/>
    <x v="3538"/>
    <x v="0"/>
    <x v="696"/>
    <d v="2013-11-21T00:00:00"/>
    <s v="Standard Class"/>
    <x v="594"/>
    <s v="Justin MacKendrick"/>
    <x v="0"/>
    <s v="United States"/>
    <s v="Newark"/>
    <x v="13"/>
    <n v="19711"/>
    <x v="3"/>
    <s v="OFF-PA-10001609"/>
    <x v="1"/>
    <x v="10"/>
    <s v="Tops Wirebound Message Log Books"/>
    <n v="16.45"/>
    <n v="5"/>
    <n v="0"/>
    <n v="7.5669999999999993"/>
  </r>
  <r>
    <n v="7129"/>
    <x v="3538"/>
    <x v="0"/>
    <x v="696"/>
    <d v="2013-11-21T00:00:00"/>
    <s v="Standard Class"/>
    <x v="594"/>
    <s v="Justin MacKendrick"/>
    <x v="0"/>
    <s v="United States"/>
    <s v="Newark"/>
    <x v="13"/>
    <n v="19711"/>
    <x v="3"/>
    <s v="FUR-FU-10000550"/>
    <x v="0"/>
    <x v="5"/>
    <s v="Stacking Trays by OIC"/>
    <n v="19.920000000000002"/>
    <n v="4"/>
    <n v="0"/>
    <n v="6.573599999999999"/>
  </r>
  <r>
    <n v="7130"/>
    <x v="3539"/>
    <x v="0"/>
    <x v="947"/>
    <d v="2013-04-23T00:00:00"/>
    <s v="Standard Class"/>
    <x v="7"/>
    <s v="Pete Kriz"/>
    <x v="0"/>
    <s v="United States"/>
    <s v="Nashville"/>
    <x v="18"/>
    <n v="37211"/>
    <x v="0"/>
    <s v="TEC-AC-10004209"/>
    <x v="2"/>
    <x v="11"/>
    <s v="Memorex Froggy Flash Drive 4 GB"/>
    <n v="35.167999999999999"/>
    <n v="4"/>
    <n v="0.2"/>
    <n v="8.3524000000000012"/>
  </r>
  <r>
    <n v="7131"/>
    <x v="3539"/>
    <x v="0"/>
    <x v="947"/>
    <d v="2013-04-23T00:00:00"/>
    <s v="Standard Class"/>
    <x v="7"/>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x v="499"/>
    <s v="Tonja Turnell"/>
    <x v="2"/>
    <s v="United States"/>
    <s v="Richmond"/>
    <x v="14"/>
    <n v="47374"/>
    <x v="2"/>
    <s v="FUR-TA-10001039"/>
    <x v="0"/>
    <x v="3"/>
    <s v="KI Adjustable-Height Table"/>
    <n v="257.94"/>
    <n v="3"/>
    <n v="0"/>
    <n v="67.064400000000006"/>
  </r>
  <r>
    <n v="7133"/>
    <x v="3540"/>
    <x v="3"/>
    <x v="200"/>
    <d v="2014-12-02T00:00:00"/>
    <s v="Standard Class"/>
    <x v="499"/>
    <s v="Tonja Turnell"/>
    <x v="2"/>
    <s v="United States"/>
    <s v="Richmond"/>
    <x v="14"/>
    <n v="47374"/>
    <x v="2"/>
    <s v="TEC-PH-10002624"/>
    <x v="2"/>
    <x v="7"/>
    <s v="Samsung Galaxy S4 Mini"/>
    <n v="1879.96"/>
    <n v="4"/>
    <n v="0"/>
    <n v="545.18839999999977"/>
  </r>
  <r>
    <n v="7134"/>
    <x v="3540"/>
    <x v="3"/>
    <x v="200"/>
    <d v="2014-12-02T00:00:00"/>
    <s v="Standard Class"/>
    <x v="499"/>
    <s v="Tonja Turnell"/>
    <x v="2"/>
    <s v="United States"/>
    <s v="Richmond"/>
    <x v="14"/>
    <n v="47374"/>
    <x v="2"/>
    <s v="FUR-FU-10001473"/>
    <x v="0"/>
    <x v="5"/>
    <s v="DAX Wood Document Frame"/>
    <n v="27.46"/>
    <n v="2"/>
    <n v="0"/>
    <n v="9.8856000000000002"/>
  </r>
  <r>
    <n v="7135"/>
    <x v="3540"/>
    <x v="3"/>
    <x v="200"/>
    <d v="2014-12-02T00:00:00"/>
    <s v="Standard Class"/>
    <x v="499"/>
    <s v="Tonja Turnell"/>
    <x v="2"/>
    <s v="United States"/>
    <s v="Richmond"/>
    <x v="14"/>
    <n v="47374"/>
    <x v="2"/>
    <s v="TEC-PH-10001819"/>
    <x v="2"/>
    <x v="7"/>
    <s v="Innergie mMini Combo Duo USB Travel Charging Kit"/>
    <n v="89.98"/>
    <n v="2"/>
    <n v="0"/>
    <n v="43.190399999999997"/>
  </r>
  <r>
    <n v="7136"/>
    <x v="3540"/>
    <x v="3"/>
    <x v="200"/>
    <d v="2014-12-02T00:00:00"/>
    <s v="Standard Class"/>
    <x v="499"/>
    <s v="Tonja Turnell"/>
    <x v="2"/>
    <s v="United States"/>
    <s v="Richmond"/>
    <x v="14"/>
    <n v="47374"/>
    <x v="2"/>
    <s v="FUR-CH-10004287"/>
    <x v="0"/>
    <x v="1"/>
    <s v="SAFCO Arco Folding Chair"/>
    <n v="828.59999999999991"/>
    <n v="3"/>
    <n v="0"/>
    <n v="240.29399999999995"/>
  </r>
  <r>
    <n v="7137"/>
    <x v="3541"/>
    <x v="1"/>
    <x v="312"/>
    <d v="2012-11-27T00:00:00"/>
    <s v="Standard Class"/>
    <x v="286"/>
    <s v="Sung Shariari"/>
    <x v="0"/>
    <s v="United States"/>
    <s v="Miami"/>
    <x v="2"/>
    <n v="33180"/>
    <x v="0"/>
    <s v="OFF-BI-10004728"/>
    <x v="1"/>
    <x v="8"/>
    <s v="Wilson Jones Turn Tabs Binder Tool for Ring Binders"/>
    <n v="7.2300000000000022"/>
    <n v="5"/>
    <n v="0.7"/>
    <n v="-5.7840000000000007"/>
  </r>
  <r>
    <n v="7138"/>
    <x v="3541"/>
    <x v="1"/>
    <x v="312"/>
    <d v="2012-11-27T00:00:00"/>
    <s v="Standard Class"/>
    <x v="286"/>
    <s v="Sung Shariari"/>
    <x v="0"/>
    <s v="United States"/>
    <s v="Miami"/>
    <x v="2"/>
    <n v="33180"/>
    <x v="0"/>
    <s v="OFF-ST-10000918"/>
    <x v="1"/>
    <x v="4"/>
    <s v="Crate-A-Files"/>
    <n v="17.440000000000001"/>
    <n v="2"/>
    <n v="0.2"/>
    <n v="1.3079999999999989"/>
  </r>
  <r>
    <n v="7139"/>
    <x v="3541"/>
    <x v="1"/>
    <x v="312"/>
    <d v="2012-11-27T00:00:00"/>
    <s v="Standard Class"/>
    <x v="286"/>
    <s v="Sung Shariari"/>
    <x v="0"/>
    <s v="United States"/>
    <s v="Miami"/>
    <x v="2"/>
    <n v="33180"/>
    <x v="0"/>
    <s v="OFF-BI-10004593"/>
    <x v="1"/>
    <x v="8"/>
    <s v="Ibico Laser Imprintable Binding System Covers"/>
    <n v="62.88000000000001"/>
    <n v="4"/>
    <n v="0.7"/>
    <n v="-50.304000000000002"/>
  </r>
  <r>
    <n v="7140"/>
    <x v="3541"/>
    <x v="1"/>
    <x v="312"/>
    <d v="2012-11-27T00:00:00"/>
    <s v="Standard Class"/>
    <x v="286"/>
    <s v="Sung Shariari"/>
    <x v="0"/>
    <s v="United States"/>
    <s v="Miami"/>
    <x v="2"/>
    <n v="33180"/>
    <x v="0"/>
    <s v="FUR-BO-10001337"/>
    <x v="0"/>
    <x v="0"/>
    <s v="O'Sullivan Living Dimensions 2-Shelf Bookcases"/>
    <n v="290.35200000000003"/>
    <n v="3"/>
    <n v="0.2"/>
    <n v="-36.294000000000011"/>
  </r>
  <r>
    <n v="7141"/>
    <x v="3542"/>
    <x v="3"/>
    <x v="210"/>
    <d v="2014-09-08T00:00:00"/>
    <s v="Same Day"/>
    <x v="228"/>
    <s v="Trudy Glocke"/>
    <x v="0"/>
    <s v="United States"/>
    <s v="Saint Charles"/>
    <x v="25"/>
    <n v="63301"/>
    <x v="2"/>
    <s v="TEC-AC-10002473"/>
    <x v="2"/>
    <x v="11"/>
    <s v="Maxell 4.7GB DVD-R"/>
    <n v="113.52"/>
    <n v="4"/>
    <n v="0"/>
    <n v="46.543199999999999"/>
  </r>
  <r>
    <n v="7142"/>
    <x v="3542"/>
    <x v="3"/>
    <x v="210"/>
    <d v="2014-09-08T00:00:00"/>
    <s v="Same Day"/>
    <x v="228"/>
    <s v="Trudy Glocke"/>
    <x v="0"/>
    <s v="United States"/>
    <s v="Saint Charles"/>
    <x v="25"/>
    <n v="63301"/>
    <x v="2"/>
    <s v="FUR-FU-10003623"/>
    <x v="0"/>
    <x v="5"/>
    <s v="DataProducts Ampli Magnifier Task Lamp, Black,"/>
    <n v="135.29999999999998"/>
    <n v="5"/>
    <n v="0"/>
    <n v="37.883999999999993"/>
  </r>
  <r>
    <n v="7143"/>
    <x v="3543"/>
    <x v="2"/>
    <x v="156"/>
    <d v="2011-11-29T00:00:00"/>
    <s v="Standard Class"/>
    <x v="6"/>
    <s v="Harold Pawlan"/>
    <x v="2"/>
    <s v="United States"/>
    <s v="Virginia Beach"/>
    <x v="17"/>
    <n v="23464"/>
    <x v="0"/>
    <s v="FUR-FU-10002045"/>
    <x v="0"/>
    <x v="5"/>
    <s v="Executive Impressions 14&quot;"/>
    <n v="111.15"/>
    <n v="5"/>
    <n v="0"/>
    <n v="48.906000000000006"/>
  </r>
  <r>
    <n v="7144"/>
    <x v="3544"/>
    <x v="3"/>
    <x v="825"/>
    <d v="2014-03-17T00:00:00"/>
    <s v="Standard Class"/>
    <x v="762"/>
    <s v="Marc Harrigan"/>
    <x v="2"/>
    <s v="United States"/>
    <s v="Philadelphia"/>
    <x v="9"/>
    <n v="19140"/>
    <x v="3"/>
    <s v="TEC-PH-10002555"/>
    <x v="2"/>
    <x v="7"/>
    <s v="Nortel Meridian M5316 Digital phone"/>
    <n v="776.84999999999991"/>
    <n v="5"/>
    <n v="0.4"/>
    <n v="-181.26499999999999"/>
  </r>
  <r>
    <n v="7145"/>
    <x v="3544"/>
    <x v="3"/>
    <x v="825"/>
    <d v="2014-03-17T00:00:00"/>
    <s v="Standard Class"/>
    <x v="762"/>
    <s v="Marc Harrigan"/>
    <x v="2"/>
    <s v="United States"/>
    <s v="Philadelphia"/>
    <x v="9"/>
    <n v="19140"/>
    <x v="3"/>
    <s v="OFF-BI-10002794"/>
    <x v="1"/>
    <x v="8"/>
    <s v="Avery Trapezoid Ring Binder, 3&quot; Capacity, Black, 1040 sheets"/>
    <n v="12.294"/>
    <n v="1"/>
    <n v="0.7"/>
    <n v="-8.6057999999999986"/>
  </r>
  <r>
    <n v="7146"/>
    <x v="3544"/>
    <x v="3"/>
    <x v="825"/>
    <d v="2014-03-17T00:00:00"/>
    <s v="Standard Class"/>
    <x v="762"/>
    <s v="Marc Harrigan"/>
    <x v="2"/>
    <s v="United States"/>
    <s v="Philadelphia"/>
    <x v="9"/>
    <n v="19140"/>
    <x v="3"/>
    <s v="FUR-TA-10004086"/>
    <x v="0"/>
    <x v="3"/>
    <s v="KI Adjustable-Height Table"/>
    <n v="154.76400000000001"/>
    <n v="3"/>
    <n v="0.4"/>
    <n v="-46.429200000000023"/>
  </r>
  <r>
    <n v="7147"/>
    <x v="3544"/>
    <x v="3"/>
    <x v="825"/>
    <d v="2014-03-17T00:00:00"/>
    <s v="Standard Class"/>
    <x v="762"/>
    <s v="Marc Harrigan"/>
    <x v="2"/>
    <s v="United States"/>
    <s v="Philadelphia"/>
    <x v="9"/>
    <n v="19140"/>
    <x v="3"/>
    <s v="OFF-ST-10004946"/>
    <x v="1"/>
    <x v="4"/>
    <s v="Desktop 3-Pocket Hot File"/>
    <n v="43.28"/>
    <n v="1"/>
    <n v="0.2"/>
    <n v="3.2460000000000022"/>
  </r>
  <r>
    <n v="7148"/>
    <x v="3545"/>
    <x v="0"/>
    <x v="1"/>
    <d v="2013-06-18T00:00:00"/>
    <s v="Standard Class"/>
    <x v="558"/>
    <s v="Christy Brittain"/>
    <x v="0"/>
    <s v="United States"/>
    <s v="Long Beach"/>
    <x v="15"/>
    <n v="11561"/>
    <x v="3"/>
    <s v="OFF-PA-10000241"/>
    <x v="1"/>
    <x v="10"/>
    <s v="IBM Multi-Purpose Copy Paper, 8 1/2 x 11&quot;, Case"/>
    <n v="92.94"/>
    <n v="3"/>
    <n v="0"/>
    <n v="41.822999999999993"/>
  </r>
  <r>
    <n v="7149"/>
    <x v="3545"/>
    <x v="0"/>
    <x v="1"/>
    <d v="2013-06-18T00:00:00"/>
    <s v="Standard Class"/>
    <x v="558"/>
    <s v="Christy Brittain"/>
    <x v="0"/>
    <s v="United States"/>
    <s v="Long Beach"/>
    <x v="15"/>
    <n v="11561"/>
    <x v="3"/>
    <s v="OFF-AP-10004036"/>
    <x v="1"/>
    <x v="9"/>
    <s v="Bionaire 99.97% HEPA Air Cleaner"/>
    <n v="52.56"/>
    <n v="3"/>
    <n v="0"/>
    <n v="18.396000000000001"/>
  </r>
  <r>
    <n v="7150"/>
    <x v="3546"/>
    <x v="1"/>
    <x v="153"/>
    <d v="2012-06-30T00:00:00"/>
    <s v="Standard Class"/>
    <x v="104"/>
    <s v="Valerie Dominguez"/>
    <x v="0"/>
    <s v="United States"/>
    <s v="Houston"/>
    <x v="5"/>
    <n v="77070"/>
    <x v="2"/>
    <s v="TEC-PH-10001578"/>
    <x v="2"/>
    <x v="7"/>
    <s v="Polycom SoundStation2 EX Conference phone"/>
    <n v="971.88000000000011"/>
    <n v="3"/>
    <n v="0.2"/>
    <n v="109.33649999999994"/>
  </r>
  <r>
    <n v="7151"/>
    <x v="3547"/>
    <x v="3"/>
    <x v="66"/>
    <d v="2014-12-27T00:00:00"/>
    <s v="Standard Class"/>
    <x v="676"/>
    <s v="Sharelle Roach"/>
    <x v="2"/>
    <s v="United States"/>
    <s v="Tuscaloosa"/>
    <x v="19"/>
    <n v="35401"/>
    <x v="0"/>
    <s v="FUR-CH-10002647"/>
    <x v="0"/>
    <x v="1"/>
    <s v="Situations Contoured Folding Chairs, 4/Set"/>
    <n v="141.96"/>
    <n v="2"/>
    <n v="0"/>
    <n v="35.490000000000009"/>
  </r>
  <r>
    <n v="7152"/>
    <x v="3548"/>
    <x v="3"/>
    <x v="66"/>
    <d v="2014-12-26T00:00:00"/>
    <s v="Second Class"/>
    <x v="743"/>
    <s v="Alex Grayson"/>
    <x v="0"/>
    <s v="United States"/>
    <s v="Mesa"/>
    <x v="16"/>
    <n v="85204"/>
    <x v="1"/>
    <s v="FUR-TA-10003008"/>
    <x v="0"/>
    <x v="3"/>
    <s v="Lesro Round Back Collection Coffee Table, End Table"/>
    <n v="182.55"/>
    <n v="2"/>
    <n v="0.5"/>
    <n v="-135.08699999999999"/>
  </r>
  <r>
    <n v="7153"/>
    <x v="3549"/>
    <x v="2"/>
    <x v="1148"/>
    <d v="2011-10-15T00:00:00"/>
    <s v="Standard Class"/>
    <x v="162"/>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x v="493"/>
    <s v="Julia West"/>
    <x v="0"/>
    <s v="United States"/>
    <s v="Chicago"/>
    <x v="10"/>
    <n v="60610"/>
    <x v="2"/>
    <s v="OFF-AP-10004980"/>
    <x v="1"/>
    <x v="9"/>
    <s v="3M Replacement Filter for Office Air Cleaner for 20' x 33' Room"/>
    <n v="53.087999999999994"/>
    <n v="7"/>
    <n v="0.8"/>
    <n v="-108.8304"/>
  </r>
  <r>
    <n v="7155"/>
    <x v="3551"/>
    <x v="1"/>
    <x v="707"/>
    <d v="2012-12-27T00:00:00"/>
    <s v="Second Class"/>
    <x v="23"/>
    <s v="Lena Hernandez"/>
    <x v="0"/>
    <s v="United States"/>
    <s v="Columbus"/>
    <x v="32"/>
    <n v="31907"/>
    <x v="0"/>
    <s v="FUR-FU-10000747"/>
    <x v="0"/>
    <x v="5"/>
    <s v="Tenex B1-RE Series Chair Mats for Low Pile Carpets"/>
    <n v="275.88"/>
    <n v="6"/>
    <n v="0"/>
    <n v="46.899599999999964"/>
  </r>
  <r>
    <n v="7156"/>
    <x v="3551"/>
    <x v="1"/>
    <x v="707"/>
    <d v="2012-12-27T00:00:00"/>
    <s v="Second Class"/>
    <x v="23"/>
    <s v="Lena Hernandez"/>
    <x v="0"/>
    <s v="United States"/>
    <s v="Columbus"/>
    <x v="32"/>
    <n v="31907"/>
    <x v="0"/>
    <s v="OFF-BI-10004492"/>
    <x v="1"/>
    <x v="8"/>
    <s v="Tuf-Vin Binders"/>
    <n v="157.89999999999998"/>
    <n v="5"/>
    <n v="0"/>
    <n v="74.212999999999994"/>
  </r>
  <r>
    <n v="7157"/>
    <x v="3552"/>
    <x v="3"/>
    <x v="568"/>
    <d v="2014-05-05T00:00:00"/>
    <s v="Standard Class"/>
    <x v="409"/>
    <s v="Kean Thornton"/>
    <x v="0"/>
    <s v="United States"/>
    <s v="Orange"/>
    <x v="30"/>
    <n v="7050"/>
    <x v="3"/>
    <s v="OFF-LA-10004055"/>
    <x v="1"/>
    <x v="2"/>
    <s v="Color-Coded Legal Exhibit Labels"/>
    <n v="4.91"/>
    <n v="1"/>
    <n v="0"/>
    <n v="2.4058999999999999"/>
  </r>
  <r>
    <n v="7158"/>
    <x v="3553"/>
    <x v="0"/>
    <x v="463"/>
    <d v="2013-04-01T00:00:00"/>
    <s v="Second Class"/>
    <x v="417"/>
    <s v="Chris Cortes"/>
    <x v="0"/>
    <s v="United States"/>
    <s v="Los Angeles"/>
    <x v="1"/>
    <n v="90032"/>
    <x v="1"/>
    <s v="OFF-ST-10002485"/>
    <x v="1"/>
    <x v="4"/>
    <s v="Rogers Deluxe File Chest"/>
    <n v="87.92"/>
    <n v="4"/>
    <n v="0"/>
    <n v="0.87919999999999732"/>
  </r>
  <r>
    <n v="7159"/>
    <x v="3553"/>
    <x v="0"/>
    <x v="463"/>
    <d v="2013-04-01T00:00:00"/>
    <s v="Second Class"/>
    <x v="417"/>
    <s v="Chris Cortes"/>
    <x v="0"/>
    <s v="United States"/>
    <s v="Los Angeles"/>
    <x v="1"/>
    <n v="90032"/>
    <x v="1"/>
    <s v="OFF-PA-10001243"/>
    <x v="1"/>
    <x v="10"/>
    <s v="Xerox 1983"/>
    <n v="5.98"/>
    <n v="1"/>
    <n v="0"/>
    <n v="2.9302000000000001"/>
  </r>
  <r>
    <n v="7160"/>
    <x v="3554"/>
    <x v="1"/>
    <x v="1149"/>
    <d v="2012-05-18T00:00:00"/>
    <s v="Second Class"/>
    <x v="408"/>
    <s v="Ben Ferrer"/>
    <x v="2"/>
    <s v="United States"/>
    <s v="Chicago"/>
    <x v="10"/>
    <n v="60623"/>
    <x v="2"/>
    <s v="TEC-PH-10004447"/>
    <x v="2"/>
    <x v="7"/>
    <s v="Toshiba IPT2010-SD IP Telephone"/>
    <n v="222.38400000000001"/>
    <n v="2"/>
    <n v="0.2"/>
    <n v="16.678799999999995"/>
  </r>
  <r>
    <n v="7161"/>
    <x v="3554"/>
    <x v="1"/>
    <x v="1149"/>
    <d v="2012-05-18T00:00:00"/>
    <s v="Second Class"/>
    <x v="408"/>
    <s v="Ben Ferrer"/>
    <x v="2"/>
    <s v="United States"/>
    <s v="Chicago"/>
    <x v="10"/>
    <n v="60623"/>
    <x v="2"/>
    <s v="OFF-FA-10002280"/>
    <x v="1"/>
    <x v="13"/>
    <s v="Advantus Plastic Paper Clips"/>
    <n v="16"/>
    <n v="4"/>
    <n v="0.2"/>
    <n v="5.6"/>
  </r>
  <r>
    <n v="7162"/>
    <x v="3555"/>
    <x v="2"/>
    <x v="1129"/>
    <d v="2011-07-09T00:00:00"/>
    <s v="Standard Class"/>
    <x v="474"/>
    <s v="Maxwell Schwartz"/>
    <x v="0"/>
    <s v="United States"/>
    <s v="Richmond"/>
    <x v="17"/>
    <n v="23223"/>
    <x v="0"/>
    <s v="OFF-PA-10004734"/>
    <x v="1"/>
    <x v="10"/>
    <s v="Southworth Structures Collection"/>
    <n v="21.84"/>
    <n v="3"/>
    <n v="0"/>
    <n v="10.92"/>
  </r>
  <r>
    <n v="7163"/>
    <x v="3555"/>
    <x v="2"/>
    <x v="1129"/>
    <d v="2011-07-09T00:00:00"/>
    <s v="Standard Class"/>
    <x v="474"/>
    <s v="Maxwell Schwartz"/>
    <x v="0"/>
    <s v="United States"/>
    <s v="Richmond"/>
    <x v="17"/>
    <n v="23223"/>
    <x v="0"/>
    <s v="OFF-BI-10000145"/>
    <x v="1"/>
    <x v="8"/>
    <s v="Zipper Ring Binder Pockets"/>
    <n v="15.600000000000001"/>
    <n v="5"/>
    <n v="0"/>
    <n v="7.6440000000000001"/>
  </r>
  <r>
    <n v="7164"/>
    <x v="3556"/>
    <x v="2"/>
    <x v="1150"/>
    <d v="2011-04-24T00:00:00"/>
    <s v="Second Class"/>
    <x v="692"/>
    <s v="Aaron Hawkins"/>
    <x v="1"/>
    <s v="United States"/>
    <s v="Troy"/>
    <x v="15"/>
    <n v="12180"/>
    <x v="3"/>
    <s v="OFF-EN-10004773"/>
    <x v="1"/>
    <x v="12"/>
    <s v="Staples"/>
    <n v="247.84"/>
    <n v="8"/>
    <n v="0"/>
    <n v="121.44159999999999"/>
  </r>
  <r>
    <n v="7165"/>
    <x v="3556"/>
    <x v="2"/>
    <x v="1150"/>
    <d v="2011-04-24T00:00:00"/>
    <s v="Second Class"/>
    <x v="692"/>
    <s v="Aaron Hawkins"/>
    <x v="1"/>
    <s v="United States"/>
    <s v="Troy"/>
    <x v="15"/>
    <n v="12180"/>
    <x v="3"/>
    <s v="OFF-BI-10004970"/>
    <x v="1"/>
    <x v="8"/>
    <s v="ACCOHIDE 3-Ring Binder, Blue, 1&quot;"/>
    <n v="9.9120000000000008"/>
    <n v="3"/>
    <n v="0.2"/>
    <n v="3.3452999999999995"/>
  </r>
  <r>
    <n v="7166"/>
    <x v="3557"/>
    <x v="0"/>
    <x v="251"/>
    <d v="2013-09-23T00:00:00"/>
    <s v="First Class"/>
    <x v="242"/>
    <s v="Clytie Kelty"/>
    <x v="0"/>
    <s v="United States"/>
    <s v="Providence"/>
    <x v="34"/>
    <n v="2908"/>
    <x v="3"/>
    <s v="OFF-ST-10000604"/>
    <x v="1"/>
    <x v="4"/>
    <s v="Home/Office Personal File Carts"/>
    <n v="69.52"/>
    <n v="2"/>
    <n v="0"/>
    <n v="17.379999999999995"/>
  </r>
  <r>
    <n v="7167"/>
    <x v="3558"/>
    <x v="2"/>
    <x v="192"/>
    <d v="2011-07-24T00:00:00"/>
    <s v="Second Class"/>
    <x v="268"/>
    <s v="Naresj Patel"/>
    <x v="0"/>
    <s v="United States"/>
    <s v="San Francisco"/>
    <x v="1"/>
    <n v="94122"/>
    <x v="1"/>
    <s v="OFF-AR-10003190"/>
    <x v="1"/>
    <x v="6"/>
    <s v="Newell 32"/>
    <n v="11.52"/>
    <n v="4"/>
    <n v="0"/>
    <n v="3.2256"/>
  </r>
  <r>
    <n v="7168"/>
    <x v="3558"/>
    <x v="2"/>
    <x v="192"/>
    <d v="2011-07-24T00:00:00"/>
    <s v="Second Class"/>
    <x v="268"/>
    <s v="Naresj Patel"/>
    <x v="0"/>
    <s v="United States"/>
    <s v="San Francisco"/>
    <x v="1"/>
    <n v="94122"/>
    <x v="1"/>
    <s v="FUR-CH-10000155"/>
    <x v="0"/>
    <x v="1"/>
    <s v="Global Comet Stacking Armless Chair"/>
    <n v="717.72"/>
    <n v="3"/>
    <n v="0.2"/>
    <n v="71.77200000000002"/>
  </r>
  <r>
    <n v="7169"/>
    <x v="3558"/>
    <x v="2"/>
    <x v="192"/>
    <d v="2011-07-24T00:00:00"/>
    <s v="Second Class"/>
    <x v="268"/>
    <s v="Naresj Patel"/>
    <x v="0"/>
    <s v="United States"/>
    <s v="San Francisco"/>
    <x v="1"/>
    <n v="94122"/>
    <x v="1"/>
    <s v="OFF-ST-10003058"/>
    <x v="1"/>
    <x v="4"/>
    <s v="Eldon Mobile Mega Data Cart  Mega Stackable  Add-On Trays"/>
    <n v="236.5"/>
    <n v="10"/>
    <n v="0"/>
    <n v="68.584999999999994"/>
  </r>
  <r>
    <n v="7170"/>
    <x v="3558"/>
    <x v="2"/>
    <x v="192"/>
    <d v="2011-07-24T00:00:00"/>
    <s v="Second Class"/>
    <x v="268"/>
    <s v="Naresj Patel"/>
    <x v="0"/>
    <s v="United States"/>
    <s v="San Francisco"/>
    <x v="1"/>
    <n v="94122"/>
    <x v="1"/>
    <s v="FUR-TA-10004767"/>
    <x v="0"/>
    <x v="3"/>
    <s v="Safco Drafting Table"/>
    <n v="170.35200000000003"/>
    <n v="3"/>
    <n v="0.2"/>
    <n v="19.164599999999979"/>
  </r>
  <r>
    <n v="7171"/>
    <x v="3559"/>
    <x v="3"/>
    <x v="1048"/>
    <d v="2014-10-15T00:00:00"/>
    <s v="Standard Class"/>
    <x v="306"/>
    <s v="Gary McGarr"/>
    <x v="0"/>
    <s v="United States"/>
    <s v="New York City"/>
    <x v="15"/>
    <n v="10009"/>
    <x v="3"/>
    <s v="FUR-CH-10002372"/>
    <x v="0"/>
    <x v="1"/>
    <s v="Office Star - Ergonomically Designed Knee Chair"/>
    <n v="145.76400000000001"/>
    <n v="2"/>
    <n v="0.1"/>
    <n v="3.2392000000000074"/>
  </r>
  <r>
    <n v="7172"/>
    <x v="3560"/>
    <x v="3"/>
    <x v="1016"/>
    <d v="2014-04-28T00:00:00"/>
    <s v="Second Class"/>
    <x v="611"/>
    <s v="Speros Goranitis"/>
    <x v="0"/>
    <s v="United States"/>
    <s v="San Francisco"/>
    <x v="1"/>
    <n v="94109"/>
    <x v="1"/>
    <s v="TEC-AC-10000158"/>
    <x v="2"/>
    <x v="11"/>
    <s v="Sony 64GB Class 10 Micro SDHC R40 Memory Card"/>
    <n v="107.97"/>
    <n v="3"/>
    <n v="0"/>
    <n v="22.6737"/>
  </r>
  <r>
    <n v="7173"/>
    <x v="3561"/>
    <x v="3"/>
    <x v="606"/>
    <d v="2014-03-31T00:00:00"/>
    <s v="Standard Class"/>
    <x v="96"/>
    <s v="Heather Kirkland"/>
    <x v="1"/>
    <s v="United States"/>
    <s v="Houston"/>
    <x v="5"/>
    <n v="77070"/>
    <x v="2"/>
    <s v="TEC-AC-10000158"/>
    <x v="2"/>
    <x v="11"/>
    <s v="Sony 64GB Class 10 Micro SDHC R40 Memory Card"/>
    <n v="143.96"/>
    <n v="5"/>
    <n v="0.2"/>
    <n v="1.7995000000000019"/>
  </r>
  <r>
    <n v="7174"/>
    <x v="3561"/>
    <x v="3"/>
    <x v="606"/>
    <d v="2014-03-31T00:00:00"/>
    <s v="Standard Class"/>
    <x v="96"/>
    <s v="Heather Kirkland"/>
    <x v="1"/>
    <s v="United States"/>
    <s v="Houston"/>
    <x v="5"/>
    <n v="77070"/>
    <x v="2"/>
    <s v="TEC-CO-10002313"/>
    <x v="2"/>
    <x v="16"/>
    <s v="Canon PC1080F Personal Copier"/>
    <n v="2399.96"/>
    <n v="5"/>
    <n v="0.2"/>
    <n v="569.99050000000011"/>
  </r>
  <r>
    <n v="7175"/>
    <x v="3561"/>
    <x v="3"/>
    <x v="606"/>
    <d v="2014-03-31T00:00:00"/>
    <s v="Standard Class"/>
    <x v="96"/>
    <s v="Heather Kirkland"/>
    <x v="1"/>
    <s v="United States"/>
    <s v="Houston"/>
    <x v="5"/>
    <n v="77070"/>
    <x v="2"/>
    <s v="OFF-PA-10002581"/>
    <x v="1"/>
    <x v="10"/>
    <s v="Xerox 1951"/>
    <n v="74.352000000000004"/>
    <n v="3"/>
    <n v="0.2"/>
    <n v="23.234999999999992"/>
  </r>
  <r>
    <n v="7176"/>
    <x v="3561"/>
    <x v="3"/>
    <x v="606"/>
    <d v="2014-03-31T00:00:00"/>
    <s v="Standard Class"/>
    <x v="96"/>
    <s v="Heather Kirkland"/>
    <x v="1"/>
    <s v="United States"/>
    <s v="Houston"/>
    <x v="5"/>
    <n v="77070"/>
    <x v="2"/>
    <s v="OFF-AP-10001205"/>
    <x v="1"/>
    <x v="9"/>
    <s v="Belkin 5 Outlet SurgeMaster Power Centers"/>
    <n v="87.167999999999978"/>
    <n v="8"/>
    <n v="0.8"/>
    <n v="-226.63679999999999"/>
  </r>
  <r>
    <n v="7177"/>
    <x v="3561"/>
    <x v="3"/>
    <x v="606"/>
    <d v="2014-03-31T00:00:00"/>
    <s v="Standard Class"/>
    <x v="96"/>
    <s v="Heather Kirkland"/>
    <x v="1"/>
    <s v="United States"/>
    <s v="Houston"/>
    <x v="5"/>
    <n v="77070"/>
    <x v="2"/>
    <s v="OFF-ST-10000344"/>
    <x v="1"/>
    <x v="4"/>
    <s v="Neat Ideas Personal Hanging Folder Files, Black"/>
    <n v="32.231999999999999"/>
    <n v="3"/>
    <n v="0.2"/>
    <n v="2.4173999999999989"/>
  </r>
  <r>
    <n v="7178"/>
    <x v="3562"/>
    <x v="3"/>
    <x v="464"/>
    <d v="2014-05-11T00:00:00"/>
    <s v="Standard Class"/>
    <x v="501"/>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x v="501"/>
    <s v="Muhammed Yedwab"/>
    <x v="1"/>
    <s v="United States"/>
    <s v="Philadelphia"/>
    <x v="9"/>
    <n v="19140"/>
    <x v="3"/>
    <s v="OFF-BI-10003694"/>
    <x v="1"/>
    <x v="8"/>
    <s v="Avery 3 1/2&quot; Diskette Storage Pages, 10/Pack"/>
    <n v="9.3960000000000008"/>
    <n v="3"/>
    <n v="0.7"/>
    <n v="-7.5167999999999964"/>
  </r>
  <r>
    <n v="7180"/>
    <x v="3563"/>
    <x v="0"/>
    <x v="696"/>
    <d v="2013-11-19T00:00:00"/>
    <s v="Standard Class"/>
    <x v="53"/>
    <s v="Ryan Crowe"/>
    <x v="0"/>
    <s v="United States"/>
    <s v="Baltimore"/>
    <x v="39"/>
    <n v="21215"/>
    <x v="3"/>
    <s v="TEC-PH-10001644"/>
    <x v="2"/>
    <x v="7"/>
    <s v="BlueLounge Milo Smartphone Stand, White/Metallic"/>
    <n v="89.97"/>
    <n v="3"/>
    <n v="0"/>
    <n v="25.191600000000005"/>
  </r>
  <r>
    <n v="7181"/>
    <x v="3564"/>
    <x v="2"/>
    <x v="1037"/>
    <d v="2011-01-08T00:00:00"/>
    <s v="First Class"/>
    <x v="705"/>
    <s v="Jack O'Briant"/>
    <x v="1"/>
    <s v="United States"/>
    <s v="Athens"/>
    <x v="32"/>
    <n v="30605"/>
    <x v="0"/>
    <s v="OFF-AR-10002399"/>
    <x v="1"/>
    <x v="6"/>
    <s v="Dixon Prang Watercolor Pencils, 10-Color Set with Brush"/>
    <n v="12.78"/>
    <n v="3"/>
    <n v="0"/>
    <n v="5.2397999999999998"/>
  </r>
  <r>
    <n v="7182"/>
    <x v="3565"/>
    <x v="0"/>
    <x v="797"/>
    <d v="2013-12-31T00:00:00"/>
    <s v="Second Class"/>
    <x v="596"/>
    <s v="Mitch Webber"/>
    <x v="0"/>
    <s v="United States"/>
    <s v="Lancaster"/>
    <x v="24"/>
    <n v="43130"/>
    <x v="3"/>
    <s v="TEC-AC-10003063"/>
    <x v="2"/>
    <x v="11"/>
    <s v="Micro Innovations USB RF Wireless Keyboard with Mouse"/>
    <n v="40"/>
    <n v="2"/>
    <n v="0.2"/>
    <n v="0.5"/>
  </r>
  <r>
    <n v="7183"/>
    <x v="3566"/>
    <x v="3"/>
    <x v="504"/>
    <d v="2014-05-05T00:00:00"/>
    <s v="Standard Class"/>
    <x v="125"/>
    <s v="Nick Zandusky"/>
    <x v="2"/>
    <s v="United States"/>
    <s v="Los Angeles"/>
    <x v="1"/>
    <n v="90032"/>
    <x v="1"/>
    <s v="OFF-BI-10002071"/>
    <x v="1"/>
    <x v="8"/>
    <s v="Fellowes Black Plastic Comb Bindings"/>
    <n v="23.24"/>
    <n v="5"/>
    <n v="0.2"/>
    <n v="7.5529999999999982"/>
  </r>
  <r>
    <n v="7184"/>
    <x v="3567"/>
    <x v="3"/>
    <x v="81"/>
    <d v="2014-04-24T00:00:00"/>
    <s v="First Class"/>
    <x v="49"/>
    <s v="Janet Martin"/>
    <x v="0"/>
    <s v="United States"/>
    <s v="Baltimore"/>
    <x v="39"/>
    <n v="21215"/>
    <x v="3"/>
    <s v="FUR-CH-10004218"/>
    <x v="0"/>
    <x v="1"/>
    <s v="Global Fabric Manager's Chair, Dark Gray"/>
    <n v="908.82"/>
    <n v="9"/>
    <n v="0"/>
    <n v="227.20500000000004"/>
  </r>
  <r>
    <n v="7185"/>
    <x v="3568"/>
    <x v="3"/>
    <x v="629"/>
    <d v="2014-08-25T00:00:00"/>
    <s v="Standard Class"/>
    <x v="525"/>
    <s v="Emily Ducich"/>
    <x v="2"/>
    <s v="United States"/>
    <s v="Houston"/>
    <x v="5"/>
    <n v="77095"/>
    <x v="2"/>
    <s v="OFF-SU-10000432"/>
    <x v="1"/>
    <x v="14"/>
    <s v="Acco Side-Punched Conventional Columnar Pads"/>
    <n v="5.5520000000000005"/>
    <n v="2"/>
    <n v="0.2"/>
    <n v="-1.0410000000000006"/>
  </r>
  <r>
    <n v="7186"/>
    <x v="3568"/>
    <x v="3"/>
    <x v="629"/>
    <d v="2014-08-25T00:00:00"/>
    <s v="Standard Class"/>
    <x v="525"/>
    <s v="Emily Ducich"/>
    <x v="2"/>
    <s v="United States"/>
    <s v="Houston"/>
    <x v="5"/>
    <n v="77095"/>
    <x v="2"/>
    <s v="OFF-AR-10003183"/>
    <x v="1"/>
    <x v="6"/>
    <s v="Avery Fluorescent Highlighter Four-Color Set"/>
    <n v="8.016"/>
    <n v="3"/>
    <n v="0.2"/>
    <n v="1.0019999999999993"/>
  </r>
  <r>
    <n v="7187"/>
    <x v="3568"/>
    <x v="3"/>
    <x v="629"/>
    <d v="2014-08-25T00:00:00"/>
    <s v="Standard Class"/>
    <x v="52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x v="525"/>
    <s v="Emily Ducich"/>
    <x v="2"/>
    <s v="United States"/>
    <s v="Houston"/>
    <x v="5"/>
    <n v="77095"/>
    <x v="2"/>
    <s v="FUR-FU-10003247"/>
    <x v="0"/>
    <x v="5"/>
    <s v="36X48 HARDFLOOR CHAIRMAT"/>
    <n v="16.784000000000002"/>
    <n v="2"/>
    <n v="0.6"/>
    <n v="-22.238800000000001"/>
  </r>
  <r>
    <n v="7189"/>
    <x v="3568"/>
    <x v="3"/>
    <x v="629"/>
    <d v="2014-08-25T00:00:00"/>
    <s v="Standard Class"/>
    <x v="525"/>
    <s v="Emily Ducich"/>
    <x v="2"/>
    <s v="United States"/>
    <s v="Houston"/>
    <x v="5"/>
    <n v="77095"/>
    <x v="2"/>
    <s v="OFF-AP-10001563"/>
    <x v="1"/>
    <x v="9"/>
    <s v="Belkin Premiere Surge Master II 8-outlet surge protector"/>
    <n v="38.86399999999999"/>
    <n v="4"/>
    <n v="0.8"/>
    <n v="-99.103200000000044"/>
  </r>
  <r>
    <n v="7190"/>
    <x v="3569"/>
    <x v="0"/>
    <x v="396"/>
    <d v="2013-11-16T00:00:00"/>
    <s v="First Class"/>
    <x v="108"/>
    <s v="Dianna Wilson"/>
    <x v="2"/>
    <s v="United States"/>
    <s v="San Diego"/>
    <x v="1"/>
    <n v="92024"/>
    <x v="1"/>
    <s v="TEC-PH-10004908"/>
    <x v="2"/>
    <x v="7"/>
    <s v="Panasonic KX TS3282W Corded phone"/>
    <n v="203.976"/>
    <n v="3"/>
    <n v="0.2"/>
    <n v="25.496999999999986"/>
  </r>
  <r>
    <n v="7191"/>
    <x v="3569"/>
    <x v="0"/>
    <x v="396"/>
    <d v="2013-11-16T00:00:00"/>
    <s v="First Class"/>
    <x v="108"/>
    <s v="Dianna Wilson"/>
    <x v="2"/>
    <s v="United States"/>
    <s v="San Diego"/>
    <x v="1"/>
    <n v="92024"/>
    <x v="1"/>
    <s v="FUR-TA-10003392"/>
    <x v="0"/>
    <x v="3"/>
    <s v="Global Adaptabilities Conference Tables"/>
    <n v="674.35200000000009"/>
    <n v="3"/>
    <n v="0.2"/>
    <n v="-8.4294000000000153"/>
  </r>
  <r>
    <n v="7192"/>
    <x v="3570"/>
    <x v="0"/>
    <x v="393"/>
    <d v="2013-10-07T00:00:00"/>
    <s v="Second Class"/>
    <x v="523"/>
    <s v="Jamie Kunitz"/>
    <x v="0"/>
    <s v="United States"/>
    <s v="Hialeah"/>
    <x v="2"/>
    <n v="33012"/>
    <x v="0"/>
    <s v="OFF-BI-10004140"/>
    <x v="1"/>
    <x v="8"/>
    <s v="Avery Non-Stick Binders"/>
    <n v="5.3880000000000008"/>
    <n v="4"/>
    <n v="0.7"/>
    <n v="-4.49"/>
  </r>
  <r>
    <n v="7193"/>
    <x v="3570"/>
    <x v="0"/>
    <x v="393"/>
    <d v="2013-10-07T00:00:00"/>
    <s v="Second Class"/>
    <x v="523"/>
    <s v="Jamie Kunitz"/>
    <x v="0"/>
    <s v="United States"/>
    <s v="Hialeah"/>
    <x v="2"/>
    <n v="33012"/>
    <x v="0"/>
    <s v="OFF-AR-10003631"/>
    <x v="1"/>
    <x v="6"/>
    <s v="Staples"/>
    <n v="30.975999999999999"/>
    <n v="8"/>
    <n v="0.2"/>
    <n v="5.0335999999999999"/>
  </r>
  <r>
    <n v="7194"/>
    <x v="3571"/>
    <x v="0"/>
    <x v="1151"/>
    <d v="2013-02-14T00:00:00"/>
    <s v="First Class"/>
    <x v="365"/>
    <s v="John Stevenson"/>
    <x v="0"/>
    <s v="United States"/>
    <s v="Atlanta"/>
    <x v="32"/>
    <n v="30318"/>
    <x v="0"/>
    <s v="OFF-ST-10003716"/>
    <x v="1"/>
    <x v="4"/>
    <s v="Tennsco Double-Tier Lockers"/>
    <n v="1350.1200000000001"/>
    <n v="6"/>
    <n v="0"/>
    <n v="175.51560000000001"/>
  </r>
  <r>
    <n v="7195"/>
    <x v="3571"/>
    <x v="0"/>
    <x v="1151"/>
    <d v="2013-02-14T00:00:00"/>
    <s v="First Class"/>
    <x v="365"/>
    <s v="John Stevenson"/>
    <x v="0"/>
    <s v="United States"/>
    <s v="Atlanta"/>
    <x v="32"/>
    <n v="30318"/>
    <x v="0"/>
    <s v="OFF-BI-10003274"/>
    <x v="1"/>
    <x v="8"/>
    <s v="Avery Durable Slant Ring Binders, No Labels"/>
    <n v="15.92"/>
    <n v="4"/>
    <n v="0"/>
    <n v="7.4824000000000002"/>
  </r>
  <r>
    <n v="7196"/>
    <x v="3572"/>
    <x v="0"/>
    <x v="373"/>
    <d v="2013-11-18T00:00:00"/>
    <s v="Standard Class"/>
    <x v="178"/>
    <s v="Philisse Overcash"/>
    <x v="2"/>
    <s v="United States"/>
    <s v="Seattle"/>
    <x v="4"/>
    <n v="98103"/>
    <x v="1"/>
    <s v="FUR-FU-10004848"/>
    <x v="0"/>
    <x v="5"/>
    <s v="DAX Solid Wood Frames"/>
    <n v="19.54"/>
    <n v="2"/>
    <n v="0"/>
    <n v="7.2297999999999991"/>
  </r>
  <r>
    <n v="7197"/>
    <x v="3573"/>
    <x v="2"/>
    <x v="759"/>
    <d v="2011-04-30T00:00:00"/>
    <s v="Standard Class"/>
    <x v="762"/>
    <s v="Marc Harrigan"/>
    <x v="2"/>
    <s v="United States"/>
    <s v="Los Angeles"/>
    <x v="1"/>
    <n v="90036"/>
    <x v="1"/>
    <s v="OFF-AR-10003504"/>
    <x v="1"/>
    <x v="6"/>
    <s v="Newell 347"/>
    <n v="21.400000000000002"/>
    <n v="5"/>
    <n v="0"/>
    <n v="6.2059999999999977"/>
  </r>
  <r>
    <n v="7198"/>
    <x v="3573"/>
    <x v="2"/>
    <x v="759"/>
    <d v="2011-04-30T00:00:00"/>
    <s v="Standard Class"/>
    <x v="762"/>
    <s v="Marc Harrigan"/>
    <x v="2"/>
    <s v="United States"/>
    <s v="Los Angeles"/>
    <x v="1"/>
    <n v="90036"/>
    <x v="1"/>
    <s v="OFF-LA-10000305"/>
    <x v="1"/>
    <x v="2"/>
    <s v="Avery 495"/>
    <n v="12.6"/>
    <n v="2"/>
    <n v="0"/>
    <n v="5.7959999999999994"/>
  </r>
  <r>
    <n v="7199"/>
    <x v="3574"/>
    <x v="1"/>
    <x v="1067"/>
    <d v="2012-08-15T00:00:00"/>
    <s v="Standard Class"/>
    <x v="178"/>
    <s v="Philisse Overcash"/>
    <x v="2"/>
    <s v="United States"/>
    <s v="New York City"/>
    <x v="15"/>
    <n v="10035"/>
    <x v="3"/>
    <s v="OFF-AR-10001427"/>
    <x v="1"/>
    <x v="6"/>
    <s v="Newell 330"/>
    <n v="11.96"/>
    <n v="2"/>
    <n v="0"/>
    <n v="3.1096000000000004"/>
  </r>
  <r>
    <n v="7200"/>
    <x v="3574"/>
    <x v="1"/>
    <x v="1067"/>
    <d v="2012-08-15T00:00:00"/>
    <s v="Standard Class"/>
    <x v="178"/>
    <s v="Philisse Overcash"/>
    <x v="2"/>
    <s v="United States"/>
    <s v="New York City"/>
    <x v="15"/>
    <n v="10035"/>
    <x v="3"/>
    <s v="TEC-PH-10004614"/>
    <x v="2"/>
    <x v="7"/>
    <s v="AT&amp;T 841000 Phone"/>
    <n v="138"/>
    <n v="2"/>
    <n v="0"/>
    <n v="34.5"/>
  </r>
  <r>
    <n v="7201"/>
    <x v="3575"/>
    <x v="0"/>
    <x v="581"/>
    <d v="2013-12-04T00:00:00"/>
    <s v="Standard Class"/>
    <x v="520"/>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x v="520"/>
    <s v="Herbert Flentye"/>
    <x v="0"/>
    <s v="United States"/>
    <s v="Fort Lauderdale"/>
    <x v="2"/>
    <n v="33311"/>
    <x v="0"/>
    <s v="FUR-TA-10001039"/>
    <x v="0"/>
    <x v="3"/>
    <s v="KI Adjustable-Height Table"/>
    <n v="331.02300000000008"/>
    <n v="7"/>
    <n v="0.45"/>
    <n v="-114.35339999999997"/>
  </r>
  <r>
    <n v="7203"/>
    <x v="3576"/>
    <x v="0"/>
    <x v="99"/>
    <d v="2013-10-29T00:00:00"/>
    <s v="Same Day"/>
    <x v="146"/>
    <s v="Victoria Brennan"/>
    <x v="1"/>
    <s v="United States"/>
    <s v="Rochester"/>
    <x v="15"/>
    <n v="14609"/>
    <x v="3"/>
    <s v="FUR-FU-10003806"/>
    <x v="0"/>
    <x v="5"/>
    <s v="Tenex Chairmat w/ Average Lip, 45&quot; x 53&quot;"/>
    <n v="756.80000000000007"/>
    <n v="5"/>
    <n v="0"/>
    <n v="75.679999999999978"/>
  </r>
  <r>
    <n v="7204"/>
    <x v="3577"/>
    <x v="2"/>
    <x v="282"/>
    <d v="2012-01-02T00:00:00"/>
    <s v="Standard Class"/>
    <x v="450"/>
    <s v="Michael Granlund"/>
    <x v="2"/>
    <s v="United States"/>
    <s v="Saint Charles"/>
    <x v="10"/>
    <n v="60174"/>
    <x v="2"/>
    <s v="FUR-FU-10002111"/>
    <x v="0"/>
    <x v="5"/>
    <s v="Master Caster Door Stop, Large Brown"/>
    <n v="8.7360000000000007"/>
    <n v="3"/>
    <n v="0.6"/>
    <n v="-4.804800000000002"/>
  </r>
  <r>
    <n v="7205"/>
    <x v="3578"/>
    <x v="1"/>
    <x v="229"/>
    <d v="2012-09-17T00:00:00"/>
    <s v="Standard Class"/>
    <x v="491"/>
    <s v="Bobby Odegard"/>
    <x v="0"/>
    <s v="United States"/>
    <s v="New York City"/>
    <x v="15"/>
    <n v="10024"/>
    <x v="3"/>
    <s v="OFF-AR-10000817"/>
    <x v="1"/>
    <x v="6"/>
    <s v="Manco Dry-Lighter Erasable Highlighter"/>
    <n v="6.08"/>
    <n v="2"/>
    <n v="0"/>
    <n v="2.0671999999999997"/>
  </r>
  <r>
    <n v="7206"/>
    <x v="3579"/>
    <x v="3"/>
    <x v="280"/>
    <d v="2014-10-07T00:00:00"/>
    <s v="Standard Class"/>
    <x v="441"/>
    <s v="Chad McGuire"/>
    <x v="0"/>
    <s v="United States"/>
    <s v="San Francisco"/>
    <x v="1"/>
    <n v="94109"/>
    <x v="1"/>
    <s v="FUR-FU-10001424"/>
    <x v="0"/>
    <x v="5"/>
    <s v="Dax Clear Box Frame"/>
    <n v="17.46"/>
    <n v="2"/>
    <n v="0"/>
    <n v="5.936399999999999"/>
  </r>
  <r>
    <n v="7207"/>
    <x v="3579"/>
    <x v="3"/>
    <x v="280"/>
    <d v="2014-10-07T00:00:00"/>
    <s v="Standard Class"/>
    <x v="441"/>
    <s v="Chad McGuire"/>
    <x v="0"/>
    <s v="United States"/>
    <s v="San Francisco"/>
    <x v="1"/>
    <n v="94109"/>
    <x v="1"/>
    <s v="TEC-MA-10002930"/>
    <x v="2"/>
    <x v="15"/>
    <s v="Ricoh - Ink Collector Unit for GX3000 Series Printers"/>
    <n v="369.16"/>
    <n v="11"/>
    <n v="0.2"/>
    <n v="32.301500000000019"/>
  </r>
  <r>
    <n v="7208"/>
    <x v="3580"/>
    <x v="0"/>
    <x v="108"/>
    <d v="2013-09-14T00:00:00"/>
    <s v="First Class"/>
    <x v="18"/>
    <s v="Linda Cazamias"/>
    <x v="1"/>
    <s v="United States"/>
    <s v="Phoenix"/>
    <x v="16"/>
    <n v="85023"/>
    <x v="1"/>
    <s v="OFF-AR-10003759"/>
    <x v="1"/>
    <x v="6"/>
    <s v="Crayola Anti Dust Chalk, 12/Pack"/>
    <n v="2.9120000000000004"/>
    <n v="2"/>
    <n v="0.2"/>
    <n v="0.90999999999999981"/>
  </r>
  <r>
    <n v="7209"/>
    <x v="3580"/>
    <x v="0"/>
    <x v="108"/>
    <d v="2013-09-14T00:00:00"/>
    <s v="First Class"/>
    <x v="18"/>
    <s v="Linda Cazamias"/>
    <x v="1"/>
    <s v="United States"/>
    <s v="Phoenix"/>
    <x v="16"/>
    <n v="85023"/>
    <x v="1"/>
    <s v="OFF-PA-10001837"/>
    <x v="1"/>
    <x v="10"/>
    <s v="Xerox 1976"/>
    <n v="20.736000000000004"/>
    <n v="4"/>
    <n v="0.2"/>
    <n v="7.2576000000000001"/>
  </r>
  <r>
    <n v="7210"/>
    <x v="3580"/>
    <x v="0"/>
    <x v="108"/>
    <d v="2013-09-14T00:00:00"/>
    <s v="First Class"/>
    <x v="18"/>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x v="553"/>
    <s v="Edward Hooks"/>
    <x v="1"/>
    <s v="United States"/>
    <s v="Seattle"/>
    <x v="4"/>
    <n v="98115"/>
    <x v="1"/>
    <s v="OFF-PA-10000246"/>
    <x v="1"/>
    <x v="10"/>
    <s v="Riverleaf Stik-Withit Designer Note Cubes"/>
    <n v="30.18"/>
    <n v="3"/>
    <n v="0"/>
    <n v="13.8828"/>
  </r>
  <r>
    <n v="7212"/>
    <x v="3581"/>
    <x v="0"/>
    <x v="799"/>
    <d v="2013-06-07T00:00:00"/>
    <s v="Standard Class"/>
    <x v="553"/>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x v="553"/>
    <s v="Edward Hooks"/>
    <x v="1"/>
    <s v="United States"/>
    <s v="Seattle"/>
    <x v="4"/>
    <n v="98115"/>
    <x v="1"/>
    <s v="OFF-BI-10000138"/>
    <x v="1"/>
    <x v="8"/>
    <s v="Acco Translucent Poly Ring Binders"/>
    <n v="11.231999999999999"/>
    <n v="3"/>
    <n v="0.2"/>
    <n v="3.9312000000000005"/>
  </r>
  <r>
    <n v="7214"/>
    <x v="3582"/>
    <x v="3"/>
    <x v="453"/>
    <d v="2014-10-20T00:00:00"/>
    <s v="Standard Class"/>
    <x v="507"/>
    <s v="Marc Crier"/>
    <x v="0"/>
    <s v="United States"/>
    <s v="Camarillo"/>
    <x v="1"/>
    <n v="93010"/>
    <x v="1"/>
    <s v="OFF-LA-10002034"/>
    <x v="1"/>
    <x v="2"/>
    <s v="Avery 478"/>
    <n v="14.73"/>
    <n v="3"/>
    <n v="0"/>
    <n v="7.2176999999999998"/>
  </r>
  <r>
    <n v="7215"/>
    <x v="3583"/>
    <x v="1"/>
    <x v="874"/>
    <d v="2012-09-30T00:00:00"/>
    <s v="Second Class"/>
    <x v="304"/>
    <s v="Helen Wasserman"/>
    <x v="1"/>
    <s v="United States"/>
    <s v="Detroit"/>
    <x v="12"/>
    <n v="48205"/>
    <x v="2"/>
    <s v="OFF-AR-10000127"/>
    <x v="1"/>
    <x v="6"/>
    <s v="Newell 321"/>
    <n v="16.399999999999999"/>
    <n v="5"/>
    <n v="0"/>
    <n v="4.7559999999999985"/>
  </r>
  <r>
    <n v="7216"/>
    <x v="3583"/>
    <x v="1"/>
    <x v="874"/>
    <d v="2012-09-30T00:00:00"/>
    <s v="Second Class"/>
    <x v="304"/>
    <s v="Helen Wasserman"/>
    <x v="1"/>
    <s v="United States"/>
    <s v="Detroit"/>
    <x v="12"/>
    <n v="48205"/>
    <x v="2"/>
    <s v="OFF-PA-10003172"/>
    <x v="1"/>
    <x v="10"/>
    <s v="Xerox 1996"/>
    <n v="25.92"/>
    <n v="4"/>
    <n v="0"/>
    <n v="12.441600000000001"/>
  </r>
  <r>
    <n v="7217"/>
    <x v="3584"/>
    <x v="1"/>
    <x v="910"/>
    <d v="2012-05-06T00:00:00"/>
    <s v="First Class"/>
    <x v="48"/>
    <s v="Lena Cacioppo"/>
    <x v="0"/>
    <s v="United States"/>
    <s v="San Francisco"/>
    <x v="1"/>
    <n v="94109"/>
    <x v="1"/>
    <s v="OFF-AR-10001246"/>
    <x v="1"/>
    <x v="6"/>
    <s v="Newell 317"/>
    <n v="8.82"/>
    <n v="3"/>
    <n v="0"/>
    <n v="2.5577999999999994"/>
  </r>
  <r>
    <n v="7218"/>
    <x v="3584"/>
    <x v="1"/>
    <x v="910"/>
    <d v="2012-05-06T00:00:00"/>
    <s v="First Class"/>
    <x v="48"/>
    <s v="Lena Cacioppo"/>
    <x v="0"/>
    <s v="United States"/>
    <s v="San Francisco"/>
    <x v="1"/>
    <n v="94109"/>
    <x v="1"/>
    <s v="OFF-BI-10002026"/>
    <x v="1"/>
    <x v="8"/>
    <s v="Ibico Recycled Linen-Style Covers"/>
    <n v="62.496000000000009"/>
    <n v="2"/>
    <n v="0.2"/>
    <n v="21.873599999999996"/>
  </r>
  <r>
    <n v="7219"/>
    <x v="3584"/>
    <x v="1"/>
    <x v="910"/>
    <d v="2012-05-06T00:00:00"/>
    <s v="First Class"/>
    <x v="48"/>
    <s v="Lena Cacioppo"/>
    <x v="0"/>
    <s v="United States"/>
    <s v="San Francisco"/>
    <x v="1"/>
    <n v="94109"/>
    <x v="1"/>
    <s v="TEC-AC-10000844"/>
    <x v="2"/>
    <x v="11"/>
    <s v="Logitech Gaming G510s - Keyboard"/>
    <n v="339.96"/>
    <n v="4"/>
    <n v="0"/>
    <n v="122.38559999999998"/>
  </r>
  <r>
    <n v="7220"/>
    <x v="3584"/>
    <x v="1"/>
    <x v="910"/>
    <d v="2012-05-06T00:00:00"/>
    <s v="First Class"/>
    <x v="48"/>
    <s v="Lena Cacioppo"/>
    <x v="0"/>
    <s v="United States"/>
    <s v="San Francisco"/>
    <x v="1"/>
    <n v="94109"/>
    <x v="1"/>
    <s v="OFF-BI-10001575"/>
    <x v="1"/>
    <x v="8"/>
    <s v="GBC Linen Binding Covers"/>
    <n v="49.568000000000005"/>
    <n v="2"/>
    <n v="0.2"/>
    <n v="17.348799999999997"/>
  </r>
  <r>
    <n v="7221"/>
    <x v="3585"/>
    <x v="3"/>
    <x v="1152"/>
    <d v="2014-01-14T00:00:00"/>
    <s v="Standard Class"/>
    <x v="443"/>
    <s v="Beth Paige"/>
    <x v="0"/>
    <s v="United States"/>
    <s v="Philadelphia"/>
    <x v="9"/>
    <n v="19140"/>
    <x v="3"/>
    <s v="OFF-BI-10004632"/>
    <x v="1"/>
    <x v="8"/>
    <s v="Ibico Hi-Tech Manual Binding System"/>
    <n v="274.49100000000004"/>
    <n v="3"/>
    <n v="0.7"/>
    <n v="-228.74250000000006"/>
  </r>
  <r>
    <n v="7222"/>
    <x v="3586"/>
    <x v="3"/>
    <x v="678"/>
    <d v="2014-02-01T00:00:00"/>
    <s v="Standard Class"/>
    <x v="592"/>
    <s v="Toby Gnade"/>
    <x v="0"/>
    <s v="United States"/>
    <s v="New York City"/>
    <x v="15"/>
    <n v="10035"/>
    <x v="3"/>
    <s v="TEC-PH-10000193"/>
    <x v="2"/>
    <x v="7"/>
    <s v="Jensen SMPS-640 - speaker phone"/>
    <n v="137.94"/>
    <n v="3"/>
    <n v="0"/>
    <n v="35.864399999999996"/>
  </r>
  <r>
    <n v="7223"/>
    <x v="3587"/>
    <x v="3"/>
    <x v="264"/>
    <d v="2014-09-07T00:00:00"/>
    <s v="Standard Class"/>
    <x v="498"/>
    <s v="Mick Crebagga"/>
    <x v="0"/>
    <s v="United States"/>
    <s v="Chicago"/>
    <x v="10"/>
    <n v="60623"/>
    <x v="2"/>
    <s v="TEC-AC-10003441"/>
    <x v="2"/>
    <x v="11"/>
    <s v="Kingston Digital DataTraveler 32GB USB 2.0"/>
    <n v="40.68"/>
    <n v="3"/>
    <n v="0.2"/>
    <n v="-7.1190000000000015"/>
  </r>
  <r>
    <n v="7224"/>
    <x v="3588"/>
    <x v="0"/>
    <x v="216"/>
    <d v="2013-07-19T00:00:00"/>
    <s v="Standard Class"/>
    <x v="181"/>
    <s v="Raymond Buch"/>
    <x v="0"/>
    <s v="United States"/>
    <s v="San Francisco"/>
    <x v="1"/>
    <n v="94122"/>
    <x v="1"/>
    <s v="TEC-PH-10004093"/>
    <x v="2"/>
    <x v="7"/>
    <s v="Panasonic Kx-TS550"/>
    <n v="110.376"/>
    <n v="3"/>
    <n v="0.2"/>
    <n v="12.417299999999997"/>
  </r>
  <r>
    <n v="7225"/>
    <x v="3588"/>
    <x v="0"/>
    <x v="216"/>
    <d v="2013-07-19T00:00:00"/>
    <s v="Standard Class"/>
    <x v="181"/>
    <s v="Raymond Buch"/>
    <x v="0"/>
    <s v="United States"/>
    <s v="San Francisco"/>
    <x v="1"/>
    <n v="94122"/>
    <x v="1"/>
    <s v="OFF-AP-10002998"/>
    <x v="1"/>
    <x v="9"/>
    <s v="Holmes 99% HEPA Air Purifier"/>
    <n v="151.62"/>
    <n v="7"/>
    <n v="0"/>
    <n v="50.03459999999999"/>
  </r>
  <r>
    <n v="7226"/>
    <x v="3588"/>
    <x v="0"/>
    <x v="216"/>
    <d v="2013-07-19T00:00:00"/>
    <s v="Standard Class"/>
    <x v="181"/>
    <s v="Raymond Buch"/>
    <x v="0"/>
    <s v="United States"/>
    <s v="San Francisco"/>
    <x v="1"/>
    <n v="94122"/>
    <x v="1"/>
    <s v="FUR-FU-10000073"/>
    <x v="0"/>
    <x v="5"/>
    <s v="Deflect-O Glasstique Clear Desk Accessories"/>
    <n v="30.8"/>
    <n v="4"/>
    <n v="0"/>
    <n v="10.163999999999998"/>
  </r>
  <r>
    <n v="7227"/>
    <x v="3589"/>
    <x v="3"/>
    <x v="642"/>
    <d v="2014-03-01T00:00:00"/>
    <s v="Standard Class"/>
    <x v="20"/>
    <s v="Erin Smith"/>
    <x v="1"/>
    <s v="United States"/>
    <s v="Philadelphia"/>
    <x v="9"/>
    <n v="19134"/>
    <x v="3"/>
    <s v="OFF-PA-10001125"/>
    <x v="1"/>
    <x v="10"/>
    <s v="Xerox 1988"/>
    <n v="123.92000000000002"/>
    <n v="5"/>
    <n v="0.2"/>
    <n v="38.724999999999994"/>
  </r>
  <r>
    <n v="7228"/>
    <x v="3589"/>
    <x v="3"/>
    <x v="642"/>
    <d v="2014-03-01T00:00:00"/>
    <s v="Standard Class"/>
    <x v="20"/>
    <s v="Erin Smith"/>
    <x v="1"/>
    <s v="United States"/>
    <s v="Philadelphia"/>
    <x v="9"/>
    <n v="19134"/>
    <x v="3"/>
    <s v="TEC-AC-10003033"/>
    <x v="2"/>
    <x v="11"/>
    <s v="Plantronics CS510 - Over-the-Head monaural Wireless Headset System"/>
    <n v="1319.8"/>
    <n v="5"/>
    <n v="0.2"/>
    <n v="214.4674999999998"/>
  </r>
  <r>
    <n v="7229"/>
    <x v="3590"/>
    <x v="2"/>
    <x v="836"/>
    <d v="2011-07-22T00:00:00"/>
    <s v="First Class"/>
    <x v="742"/>
    <s v="Roger Demir"/>
    <x v="0"/>
    <s v="United States"/>
    <s v="San Francisco"/>
    <x v="1"/>
    <n v="94122"/>
    <x v="1"/>
    <s v="OFF-BI-10002498"/>
    <x v="1"/>
    <x v="8"/>
    <s v="Clear Mylar Reinforcing Strips"/>
    <n v="89.712000000000018"/>
    <n v="6"/>
    <n v="0.2"/>
    <n v="30.277799999999992"/>
  </r>
  <r>
    <n v="7230"/>
    <x v="3590"/>
    <x v="2"/>
    <x v="836"/>
    <d v="2011-07-22T00:00:00"/>
    <s v="First Class"/>
    <x v="742"/>
    <s v="Roger Demir"/>
    <x v="0"/>
    <s v="United States"/>
    <s v="San Francisco"/>
    <x v="1"/>
    <n v="94122"/>
    <x v="1"/>
    <s v="OFF-PA-10004569"/>
    <x v="1"/>
    <x v="10"/>
    <s v="Wirebound Message Books, Two 4 1/4&quot; x 5&quot; Forms per Page"/>
    <n v="22.830000000000002"/>
    <n v="3"/>
    <n v="0"/>
    <n v="10.7301"/>
  </r>
  <r>
    <n v="7231"/>
    <x v="3591"/>
    <x v="3"/>
    <x v="677"/>
    <d v="2014-03-16T00:00:00"/>
    <s v="First Class"/>
    <x v="618"/>
    <s v="Shahid Collister"/>
    <x v="0"/>
    <s v="United States"/>
    <s v="Fairfield"/>
    <x v="29"/>
    <n v="6824"/>
    <x v="3"/>
    <s v="OFF-BI-10002353"/>
    <x v="1"/>
    <x v="8"/>
    <s v="GBC VeloBind Cover Sets"/>
    <n v="30.88"/>
    <n v="2"/>
    <n v="0"/>
    <n v="15.44"/>
  </r>
  <r>
    <n v="7232"/>
    <x v="3591"/>
    <x v="3"/>
    <x v="677"/>
    <d v="2014-03-16T00:00:00"/>
    <s v="First Class"/>
    <x v="618"/>
    <s v="Shahid Collister"/>
    <x v="0"/>
    <s v="United States"/>
    <s v="Fairfield"/>
    <x v="29"/>
    <n v="6824"/>
    <x v="3"/>
    <s v="OFF-AP-10001564"/>
    <x v="1"/>
    <x v="9"/>
    <s v="Hoover Commercial Lightweight Upright Vacuum with E-Z Empty Dirt Cup"/>
    <n v="465.16"/>
    <n v="2"/>
    <n v="0"/>
    <n v="120.94159999999999"/>
  </r>
  <r>
    <n v="7233"/>
    <x v="3591"/>
    <x v="3"/>
    <x v="677"/>
    <d v="2014-03-16T00:00:00"/>
    <s v="First Class"/>
    <x v="618"/>
    <s v="Shahid Collister"/>
    <x v="0"/>
    <s v="United States"/>
    <s v="Fairfield"/>
    <x v="29"/>
    <n v="6824"/>
    <x v="3"/>
    <s v="OFF-PA-10003673"/>
    <x v="1"/>
    <x v="10"/>
    <s v="Strathmore Photo Mount Cards"/>
    <n v="27.12"/>
    <n v="4"/>
    <n v="0"/>
    <n v="12.475199999999999"/>
  </r>
  <r>
    <n v="7234"/>
    <x v="3592"/>
    <x v="0"/>
    <x v="387"/>
    <d v="2013-03-13T00:00:00"/>
    <s v="Standard Class"/>
    <x v="673"/>
    <s v="Giulietta Baptist"/>
    <x v="0"/>
    <s v="United States"/>
    <s v="New York City"/>
    <x v="15"/>
    <n v="10011"/>
    <x v="3"/>
    <s v="FUR-FU-10003347"/>
    <x v="0"/>
    <x v="5"/>
    <s v="Coloredge Poster Frame"/>
    <n v="113.6"/>
    <n v="8"/>
    <n v="0"/>
    <n v="44.304000000000002"/>
  </r>
  <r>
    <n v="7235"/>
    <x v="3592"/>
    <x v="0"/>
    <x v="387"/>
    <d v="2013-03-13T00:00:00"/>
    <s v="Standard Class"/>
    <x v="673"/>
    <s v="Giulietta Baptist"/>
    <x v="0"/>
    <s v="United States"/>
    <s v="New York City"/>
    <x v="15"/>
    <n v="10011"/>
    <x v="3"/>
    <s v="OFF-PA-10001934"/>
    <x v="1"/>
    <x v="10"/>
    <s v="Xerox 1993"/>
    <n v="12.96"/>
    <n v="2"/>
    <n v="0"/>
    <n v="6.3504000000000005"/>
  </r>
  <r>
    <n v="7236"/>
    <x v="3592"/>
    <x v="0"/>
    <x v="387"/>
    <d v="2013-03-13T00:00:00"/>
    <s v="Standard Class"/>
    <x v="673"/>
    <s v="Giulietta Baptist"/>
    <x v="0"/>
    <s v="United States"/>
    <s v="New York City"/>
    <x v="15"/>
    <n v="10011"/>
    <x v="3"/>
    <s v="OFF-BI-10000632"/>
    <x v="1"/>
    <x v="8"/>
    <s v="Satellite Sectional Post Binders"/>
    <n v="69.456000000000003"/>
    <n v="2"/>
    <n v="0.2"/>
    <n v="22.573199999999996"/>
  </r>
  <r>
    <n v="7237"/>
    <x v="3593"/>
    <x v="2"/>
    <x v="1035"/>
    <d v="2011-12-10T00:00:00"/>
    <s v="First Class"/>
    <x v="224"/>
    <s v="Frank Preis"/>
    <x v="0"/>
    <s v="United States"/>
    <s v="Los Angeles"/>
    <x v="1"/>
    <n v="90049"/>
    <x v="1"/>
    <s v="OFF-AR-10003190"/>
    <x v="1"/>
    <x v="6"/>
    <s v="Newell 32"/>
    <n v="8.64"/>
    <n v="3"/>
    <n v="0"/>
    <n v="2.4192"/>
  </r>
  <r>
    <n v="7238"/>
    <x v="3594"/>
    <x v="0"/>
    <x v="212"/>
    <d v="2013-07-11T00:00:00"/>
    <s v="Same Day"/>
    <x v="10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x v="253"/>
    <s v="Sean Christensen"/>
    <x v="0"/>
    <s v="United States"/>
    <s v="San Jose"/>
    <x v="1"/>
    <n v="95123"/>
    <x v="1"/>
    <s v="FUR-FU-10000771"/>
    <x v="0"/>
    <x v="5"/>
    <s v="Eldon 200 Class Desk Accessories, Smoke"/>
    <n v="43.96"/>
    <n v="7"/>
    <n v="0"/>
    <n v="18.463200000000004"/>
  </r>
  <r>
    <n v="7240"/>
    <x v="3595"/>
    <x v="0"/>
    <x v="435"/>
    <d v="2013-12-31T00:00:00"/>
    <s v="Standard Class"/>
    <x v="253"/>
    <s v="Sean Christensen"/>
    <x v="0"/>
    <s v="United States"/>
    <s v="San Jose"/>
    <x v="1"/>
    <n v="95123"/>
    <x v="1"/>
    <s v="OFF-EN-10001990"/>
    <x v="1"/>
    <x v="12"/>
    <s v="Staples"/>
    <n v="39.76"/>
    <n v="7"/>
    <n v="0"/>
    <n v="18.687199999999997"/>
  </r>
  <r>
    <n v="7241"/>
    <x v="3596"/>
    <x v="3"/>
    <x v="756"/>
    <d v="2014-04-26T00:00:00"/>
    <s v="Second Class"/>
    <x v="282"/>
    <s v="Jay Fein"/>
    <x v="0"/>
    <s v="United States"/>
    <s v="Pasadena"/>
    <x v="1"/>
    <n v="91104"/>
    <x v="1"/>
    <s v="FUR-FU-10002445"/>
    <x v="0"/>
    <x v="5"/>
    <s v="DAX Two-Tone Rosewood/Black Document Frame, Desktop, 5 x 7"/>
    <n v="66.36"/>
    <n v="7"/>
    <n v="0"/>
    <n v="26.544000000000004"/>
  </r>
  <r>
    <n v="7242"/>
    <x v="3596"/>
    <x v="3"/>
    <x v="756"/>
    <d v="2014-04-26T00:00:00"/>
    <s v="Second Class"/>
    <x v="282"/>
    <s v="Jay Fein"/>
    <x v="0"/>
    <s v="United States"/>
    <s v="Pasadena"/>
    <x v="1"/>
    <n v="91104"/>
    <x v="1"/>
    <s v="OFF-BI-10003638"/>
    <x v="1"/>
    <x v="8"/>
    <s v="GBC Durable Plastic Covers"/>
    <n v="92.88000000000001"/>
    <n v="6"/>
    <n v="0.2"/>
    <n v="30.185999999999996"/>
  </r>
  <r>
    <n v="7243"/>
    <x v="3596"/>
    <x v="3"/>
    <x v="756"/>
    <d v="2014-04-26T00:00:00"/>
    <s v="Second Class"/>
    <x v="282"/>
    <s v="Jay Fein"/>
    <x v="0"/>
    <s v="United States"/>
    <s v="Pasadena"/>
    <x v="1"/>
    <n v="91104"/>
    <x v="1"/>
    <s v="FUR-FU-10004864"/>
    <x v="0"/>
    <x v="5"/>
    <s v="Eldon 500 Class Desk Accessories"/>
    <n v="24.14"/>
    <n v="2"/>
    <n v="0"/>
    <n v="7.9662000000000006"/>
  </r>
  <r>
    <n v="7244"/>
    <x v="3597"/>
    <x v="3"/>
    <x v="629"/>
    <d v="2014-08-23T00:00:00"/>
    <s v="Second Class"/>
    <x v="599"/>
    <s v="Tom Prescott"/>
    <x v="0"/>
    <s v="United States"/>
    <s v="Philadelphia"/>
    <x v="9"/>
    <n v="19134"/>
    <x v="3"/>
    <s v="FUR-CH-10002024"/>
    <x v="0"/>
    <x v="1"/>
    <s v="HON 5400 Series Task Chairs for Big and Tall"/>
    <n v="4416.174"/>
    <n v="9"/>
    <n v="0.3"/>
    <n v="-630.88200000000006"/>
  </r>
  <r>
    <n v="7245"/>
    <x v="3598"/>
    <x v="3"/>
    <x v="1053"/>
    <d v="2014-05-26T00:00:00"/>
    <s v="First Class"/>
    <x v="210"/>
    <s v="Rob Lucas"/>
    <x v="0"/>
    <s v="United States"/>
    <s v="Los Angeles"/>
    <x v="1"/>
    <n v="90049"/>
    <x v="1"/>
    <s v="OFF-AR-10002445"/>
    <x v="1"/>
    <x v="6"/>
    <s v="SANFORD Major Accent Highlighters"/>
    <n v="49.56"/>
    <n v="7"/>
    <n v="0"/>
    <n v="18.832800000000002"/>
  </r>
  <r>
    <n v="7246"/>
    <x v="3599"/>
    <x v="3"/>
    <x v="839"/>
    <d v="2014-02-14T00:00:00"/>
    <s v="Standard Class"/>
    <x v="641"/>
    <s v="Sarah Bern"/>
    <x v="0"/>
    <s v="United States"/>
    <s v="Los Angeles"/>
    <x v="1"/>
    <n v="90032"/>
    <x v="1"/>
    <s v="OFF-ST-10001370"/>
    <x v="1"/>
    <x v="4"/>
    <s v="Sensible Storage WireTech Storage Systems"/>
    <n v="354.90000000000003"/>
    <n v="5"/>
    <n v="0"/>
    <n v="17.744999999999962"/>
  </r>
  <r>
    <n v="7247"/>
    <x v="3600"/>
    <x v="2"/>
    <x v="223"/>
    <d v="2011-03-08T00:00:00"/>
    <s v="Standard Class"/>
    <x v="329"/>
    <s v="Jill Stevenson"/>
    <x v="1"/>
    <s v="United States"/>
    <s v="Columbus"/>
    <x v="24"/>
    <n v="43229"/>
    <x v="3"/>
    <s v="OFF-LA-10000305"/>
    <x v="1"/>
    <x v="2"/>
    <s v="Avery 495"/>
    <n v="15.120000000000001"/>
    <n v="3"/>
    <n v="0.2"/>
    <n v="4.9139999999999988"/>
  </r>
  <r>
    <n v="7248"/>
    <x v="3600"/>
    <x v="2"/>
    <x v="223"/>
    <d v="2011-03-08T00:00:00"/>
    <s v="Standard Class"/>
    <x v="329"/>
    <s v="Jill Stevenson"/>
    <x v="1"/>
    <s v="United States"/>
    <s v="Columbus"/>
    <x v="24"/>
    <n v="43229"/>
    <x v="3"/>
    <s v="FUR-BO-10001972"/>
    <x v="0"/>
    <x v="0"/>
    <s v="O'Sullivan 4-Shelf Bookcase in Odessa Pine"/>
    <n v="302.45"/>
    <n v="5"/>
    <n v="0.5"/>
    <n v="-199.61700000000002"/>
  </r>
  <r>
    <n v="7249"/>
    <x v="3600"/>
    <x v="2"/>
    <x v="223"/>
    <d v="2011-03-08T00:00:00"/>
    <s v="Standard Class"/>
    <x v="329"/>
    <s v="Jill Stevenson"/>
    <x v="1"/>
    <s v="United States"/>
    <s v="Columbus"/>
    <x v="24"/>
    <n v="43229"/>
    <x v="3"/>
    <s v="OFF-ST-10002486"/>
    <x v="1"/>
    <x v="4"/>
    <s v="Eldon Shelf Savers Cubes and Bins"/>
    <n v="44.672000000000004"/>
    <n v="8"/>
    <n v="0.2"/>
    <n v="-10.051200000000003"/>
  </r>
  <r>
    <n v="7250"/>
    <x v="3601"/>
    <x v="1"/>
    <x v="593"/>
    <d v="2012-06-09T00:00:00"/>
    <s v="Second Class"/>
    <x v="669"/>
    <s v="Becky Pak"/>
    <x v="0"/>
    <s v="United States"/>
    <s v="Los Angeles"/>
    <x v="1"/>
    <n v="90008"/>
    <x v="1"/>
    <s v="TEC-AC-10001874"/>
    <x v="2"/>
    <x v="11"/>
    <s v="Logitech Wireless Anywhere Mouse MX for PC and Mac"/>
    <n v="119.98"/>
    <n v="2"/>
    <n v="0"/>
    <n v="35.994"/>
  </r>
  <r>
    <n v="7251"/>
    <x v="3601"/>
    <x v="1"/>
    <x v="593"/>
    <d v="2012-06-09T00:00:00"/>
    <s v="Second Class"/>
    <x v="669"/>
    <s v="Becky Pak"/>
    <x v="0"/>
    <s v="United States"/>
    <s v="Los Angeles"/>
    <x v="1"/>
    <n v="90008"/>
    <x v="1"/>
    <s v="TEC-AC-10003870"/>
    <x v="2"/>
    <x v="11"/>
    <s v="Logitech Z-906 Speaker sys - home theater - 5.1-CH"/>
    <n v="989.97"/>
    <n v="3"/>
    <n v="0"/>
    <n v="395.98800000000006"/>
  </r>
  <r>
    <n v="7252"/>
    <x v="3602"/>
    <x v="0"/>
    <x v="278"/>
    <d v="2013-09-03T00:00:00"/>
    <s v="Standard Class"/>
    <x v="605"/>
    <s v="Elizabeth Moffitt"/>
    <x v="1"/>
    <s v="United States"/>
    <s v="Hollywood"/>
    <x v="2"/>
    <n v="33021"/>
    <x v="0"/>
    <s v="OFF-LA-10002473"/>
    <x v="1"/>
    <x v="2"/>
    <s v="Avery 484"/>
    <n v="9.2159999999999993"/>
    <n v="4"/>
    <n v="0.2"/>
    <n v="3.3408000000000002"/>
  </r>
  <r>
    <n v="7253"/>
    <x v="3603"/>
    <x v="0"/>
    <x v="126"/>
    <d v="2013-09-19T00:00:00"/>
    <s v="Standard Class"/>
    <x v="281"/>
    <s v="Steve Chapman"/>
    <x v="1"/>
    <s v="United States"/>
    <s v="Roseville"/>
    <x v="12"/>
    <n v="48066"/>
    <x v="2"/>
    <s v="OFF-PA-10003790"/>
    <x v="1"/>
    <x v="10"/>
    <s v="Xerox 1991"/>
    <n v="68.52"/>
    <n v="3"/>
    <n v="0"/>
    <n v="31.519199999999998"/>
  </r>
  <r>
    <n v="7254"/>
    <x v="3604"/>
    <x v="0"/>
    <x v="198"/>
    <d v="2013-06-05T00:00:00"/>
    <s v="Standard Class"/>
    <x v="67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x v="670"/>
    <s v="Eugene Moren"/>
    <x v="2"/>
    <s v="United States"/>
    <s v="Superior"/>
    <x v="6"/>
    <n v="54880"/>
    <x v="2"/>
    <s v="FUR-FU-10001037"/>
    <x v="0"/>
    <x v="5"/>
    <s v="DAX Charcoal/Nickel-Tone Document Frame, 5 x 7"/>
    <n v="47.400000000000006"/>
    <n v="5"/>
    <n v="0"/>
    <n v="21.33"/>
  </r>
  <r>
    <n v="7256"/>
    <x v="3604"/>
    <x v="0"/>
    <x v="198"/>
    <d v="2013-06-05T00:00:00"/>
    <s v="Standard Class"/>
    <x v="670"/>
    <s v="Eugene Moren"/>
    <x v="2"/>
    <s v="United States"/>
    <s v="Superior"/>
    <x v="6"/>
    <n v="54880"/>
    <x v="2"/>
    <s v="OFF-ST-10000876"/>
    <x v="1"/>
    <x v="4"/>
    <s v="Eldon Simplefile Box Office"/>
    <n v="49.76"/>
    <n v="4"/>
    <n v="0"/>
    <n v="13.9328"/>
  </r>
  <r>
    <n v="7257"/>
    <x v="3604"/>
    <x v="0"/>
    <x v="198"/>
    <d v="2013-06-05T00:00:00"/>
    <s v="Standard Class"/>
    <x v="670"/>
    <s v="Eugene Moren"/>
    <x v="2"/>
    <s v="United States"/>
    <s v="Superior"/>
    <x v="6"/>
    <n v="54880"/>
    <x v="2"/>
    <s v="OFF-AR-10003732"/>
    <x v="1"/>
    <x v="6"/>
    <s v="Newell 333"/>
    <n v="5.56"/>
    <n v="2"/>
    <n v="0"/>
    <n v="1.4455999999999998"/>
  </r>
  <r>
    <n v="7258"/>
    <x v="3604"/>
    <x v="0"/>
    <x v="198"/>
    <d v="2013-06-05T00:00:00"/>
    <s v="Standard Class"/>
    <x v="670"/>
    <s v="Eugene Moren"/>
    <x v="2"/>
    <s v="United States"/>
    <s v="Superior"/>
    <x v="6"/>
    <n v="54880"/>
    <x v="2"/>
    <s v="OFF-PA-10000994"/>
    <x v="1"/>
    <x v="10"/>
    <s v="Xerox 1915"/>
    <n v="629.09999999999991"/>
    <n v="6"/>
    <n v="0"/>
    <n v="301.96799999999996"/>
  </r>
  <r>
    <n v="7259"/>
    <x v="3604"/>
    <x v="0"/>
    <x v="198"/>
    <d v="2013-06-05T00:00:00"/>
    <s v="Standard Class"/>
    <x v="670"/>
    <s v="Eugene Moren"/>
    <x v="2"/>
    <s v="United States"/>
    <s v="Superior"/>
    <x v="6"/>
    <n v="54880"/>
    <x v="2"/>
    <s v="OFF-AR-10000940"/>
    <x v="1"/>
    <x v="6"/>
    <s v="Newell 343"/>
    <n v="14.7"/>
    <n v="5"/>
    <n v="0"/>
    <n v="3.9690000000000003"/>
  </r>
  <r>
    <n v="7260"/>
    <x v="3604"/>
    <x v="0"/>
    <x v="198"/>
    <d v="2013-06-05T00:00:00"/>
    <s v="Standard Class"/>
    <x v="670"/>
    <s v="Eugene Moren"/>
    <x v="2"/>
    <s v="United States"/>
    <s v="Superior"/>
    <x v="6"/>
    <n v="54880"/>
    <x v="2"/>
    <s v="OFF-PA-10004888"/>
    <x v="1"/>
    <x v="10"/>
    <s v="Xerox 217"/>
    <n v="45.36"/>
    <n v="7"/>
    <n v="0"/>
    <n v="21.772800000000004"/>
  </r>
  <r>
    <n v="7261"/>
    <x v="3604"/>
    <x v="0"/>
    <x v="198"/>
    <d v="2013-06-05T00:00:00"/>
    <s v="Standard Class"/>
    <x v="670"/>
    <s v="Eugene Moren"/>
    <x v="2"/>
    <s v="United States"/>
    <s v="Superior"/>
    <x v="6"/>
    <n v="54880"/>
    <x v="2"/>
    <s v="TEC-PH-10000441"/>
    <x v="2"/>
    <x v="7"/>
    <s v="VTech DS6151"/>
    <n v="125.99"/>
    <n v="1"/>
    <n v="0"/>
    <n v="35.277200000000008"/>
  </r>
  <r>
    <n v="7262"/>
    <x v="3605"/>
    <x v="3"/>
    <x v="193"/>
    <d v="2014-06-14T00:00:00"/>
    <s v="Second Class"/>
    <x v="433"/>
    <s v="George Zrebassa"/>
    <x v="1"/>
    <s v="United States"/>
    <s v="Thousand Oaks"/>
    <x v="1"/>
    <n v="91360"/>
    <x v="1"/>
    <s v="OFF-AR-10001231"/>
    <x v="1"/>
    <x v="6"/>
    <s v="Sanford EarthWrite Recycled Pencils, Medium Soft, #2"/>
    <n v="14.700000000000001"/>
    <n v="7"/>
    <n v="0"/>
    <n v="4.1160000000000005"/>
  </r>
  <r>
    <n v="7263"/>
    <x v="3606"/>
    <x v="3"/>
    <x v="760"/>
    <d v="2014-10-29T00:00:00"/>
    <s v="Standard Class"/>
    <x v="504"/>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x v="504"/>
    <s v="Marina Lichtenstein"/>
    <x v="1"/>
    <s v="United States"/>
    <s v="Philadelphia"/>
    <x v="9"/>
    <n v="19134"/>
    <x v="3"/>
    <s v="OFF-EN-10003068"/>
    <x v="1"/>
    <x v="12"/>
    <s v="#6 3/4 Gummed Flap White Envelopes"/>
    <n v="31.680000000000003"/>
    <n v="4"/>
    <n v="0.2"/>
    <n v="11.087999999999997"/>
  </r>
  <r>
    <n v="7265"/>
    <x v="3607"/>
    <x v="3"/>
    <x v="487"/>
    <d v="2014-06-18T00:00:00"/>
    <s v="Standard Class"/>
    <x v="38"/>
    <s v="Paul Gonzalez"/>
    <x v="0"/>
    <s v="United States"/>
    <s v="Springfield"/>
    <x v="17"/>
    <n v="22153"/>
    <x v="0"/>
    <s v="OFF-AR-10004260"/>
    <x v="1"/>
    <x v="6"/>
    <s v="Boston 1799 Powerhouse Electric Pencil Sharpener"/>
    <n v="181.86"/>
    <n v="7"/>
    <n v="0"/>
    <n v="50.9208"/>
  </r>
  <r>
    <n v="7266"/>
    <x v="3608"/>
    <x v="2"/>
    <x v="533"/>
    <d v="2011-11-26T00:00:00"/>
    <s v="Second Class"/>
    <x v="460"/>
    <s v="Damala Kotsonis"/>
    <x v="1"/>
    <s v="United States"/>
    <s v="Houston"/>
    <x v="5"/>
    <n v="77095"/>
    <x v="2"/>
    <s v="FUR-CH-10001973"/>
    <x v="0"/>
    <x v="1"/>
    <s v="Office Star Flex Back Scooter Chair with White Frame"/>
    <n v="155.37199999999999"/>
    <n v="2"/>
    <n v="0.3"/>
    <n v="-35.513599999999997"/>
  </r>
  <r>
    <n v="7267"/>
    <x v="3609"/>
    <x v="3"/>
    <x v="1153"/>
    <d v="2014-08-17T00:00:00"/>
    <s v="Same Day"/>
    <x v="695"/>
    <s v="Sarah Jordon"/>
    <x v="0"/>
    <s v="United States"/>
    <s v="Columbia"/>
    <x v="18"/>
    <n v="38401"/>
    <x v="0"/>
    <s v="OFF-BI-10002824"/>
    <x v="1"/>
    <x v="8"/>
    <s v="Recycled Easel Ring Binders"/>
    <n v="13.428000000000003"/>
    <n v="3"/>
    <n v="0.7"/>
    <n v="-11.190000000000001"/>
  </r>
  <r>
    <n v="7268"/>
    <x v="3609"/>
    <x v="3"/>
    <x v="1153"/>
    <d v="2014-08-17T00:00:00"/>
    <s v="Same Day"/>
    <x v="695"/>
    <s v="Sarah Jordon"/>
    <x v="0"/>
    <s v="United States"/>
    <s v="Columbia"/>
    <x v="18"/>
    <n v="38401"/>
    <x v="0"/>
    <s v="OFF-ST-10004950"/>
    <x v="1"/>
    <x v="4"/>
    <s v="Acco Perma 3000 Stacking Storage Drawers"/>
    <n v="67.13600000000001"/>
    <n v="4"/>
    <n v="0.2"/>
    <n v="-0.83920000000000172"/>
  </r>
  <r>
    <n v="7269"/>
    <x v="3610"/>
    <x v="0"/>
    <x v="1154"/>
    <d v="2013-01-20T00:00:00"/>
    <s v="Standard Class"/>
    <x v="165"/>
    <s v="Anna Gayman"/>
    <x v="0"/>
    <s v="United States"/>
    <s v="Concord"/>
    <x v="3"/>
    <n v="28027"/>
    <x v="0"/>
    <s v="OFF-PA-10004039"/>
    <x v="1"/>
    <x v="10"/>
    <s v="Xerox 1882"/>
    <n v="89.567999999999998"/>
    <n v="2"/>
    <n v="0.2"/>
    <n v="32.468400000000003"/>
  </r>
  <r>
    <n v="7270"/>
    <x v="3610"/>
    <x v="0"/>
    <x v="1154"/>
    <d v="2013-01-20T00:00:00"/>
    <s v="Standard Class"/>
    <x v="165"/>
    <s v="Anna Gayman"/>
    <x v="0"/>
    <s v="United States"/>
    <s v="Concord"/>
    <x v="3"/>
    <n v="28027"/>
    <x v="0"/>
    <s v="FUR-FU-10003374"/>
    <x v="0"/>
    <x v="5"/>
    <s v="Electrix Fluorescent Magnifier Lamps &amp; Weighted Base"/>
    <n v="315.77600000000007"/>
    <n v="8"/>
    <n v="0.2"/>
    <n v="31.577600000000018"/>
  </r>
  <r>
    <n v="7271"/>
    <x v="3611"/>
    <x v="0"/>
    <x v="1142"/>
    <d v="2013-09-23T00:00:00"/>
    <s v="Standard Class"/>
    <x v="470"/>
    <s v="Keith Dawkins"/>
    <x v="1"/>
    <s v="United States"/>
    <s v="San Jose"/>
    <x v="1"/>
    <n v="95123"/>
    <x v="1"/>
    <s v="FUR-BO-10001918"/>
    <x v="0"/>
    <x v="0"/>
    <s v="Sauder Forest Hills Library with Doors, Woodland Oak Finish"/>
    <n v="273.666"/>
    <n v="2"/>
    <n v="0.15"/>
    <n v="-12.878400000000013"/>
  </r>
  <r>
    <n v="7272"/>
    <x v="3611"/>
    <x v="0"/>
    <x v="1142"/>
    <d v="2013-09-23T00:00:00"/>
    <s v="Standard Class"/>
    <x v="470"/>
    <s v="Keith Dawkins"/>
    <x v="1"/>
    <s v="United States"/>
    <s v="San Jose"/>
    <x v="1"/>
    <n v="95123"/>
    <x v="1"/>
    <s v="OFF-AP-10002287"/>
    <x v="1"/>
    <x v="9"/>
    <s v="Eureka Sanitaire  Multi-Pro Heavy-Duty Upright, Disposable Bags"/>
    <n v="17.48"/>
    <n v="4"/>
    <n v="0"/>
    <n v="4.5448000000000004"/>
  </r>
  <r>
    <n v="7273"/>
    <x v="3612"/>
    <x v="0"/>
    <x v="1155"/>
    <d v="2013-10-15T00:00:00"/>
    <s v="Standard Class"/>
    <x v="424"/>
    <s v="Erica Bern"/>
    <x v="1"/>
    <s v="United States"/>
    <s v="Greensboro"/>
    <x v="3"/>
    <n v="27405"/>
    <x v="0"/>
    <s v="OFF-SU-10004498"/>
    <x v="1"/>
    <x v="14"/>
    <s v="Martin-Yale Premier Letter Opener"/>
    <n v="20.608000000000004"/>
    <n v="2"/>
    <n v="0.2"/>
    <n v="-4.3792000000000009"/>
  </r>
  <r>
    <n v="7274"/>
    <x v="3612"/>
    <x v="0"/>
    <x v="1155"/>
    <d v="2013-10-15T00:00:00"/>
    <s v="Standard Class"/>
    <x v="424"/>
    <s v="Erica Bern"/>
    <x v="1"/>
    <s v="United States"/>
    <s v="Greensboro"/>
    <x v="3"/>
    <n v="27405"/>
    <x v="0"/>
    <s v="OFF-BI-10002557"/>
    <x v="1"/>
    <x v="8"/>
    <s v="Presstex Flexible Ring Binders"/>
    <n v="4.0950000000000006"/>
    <n v="3"/>
    <n v="0.7"/>
    <n v="-2.7300000000000004"/>
  </r>
  <r>
    <n v="7275"/>
    <x v="3613"/>
    <x v="1"/>
    <x v="50"/>
    <d v="2012-11-17T00:00:00"/>
    <s v="Standard Class"/>
    <x v="585"/>
    <s v="Arthur Wiediger"/>
    <x v="2"/>
    <s v="United States"/>
    <s v="Helena"/>
    <x v="37"/>
    <n v="59601"/>
    <x v="1"/>
    <s v="TEC-PH-10004908"/>
    <x v="2"/>
    <x v="7"/>
    <s v="Panasonic KX TS3282W Corded phone"/>
    <n v="339.96000000000004"/>
    <n v="5"/>
    <n v="0.2"/>
    <n v="42.494999999999948"/>
  </r>
  <r>
    <n v="7276"/>
    <x v="3613"/>
    <x v="1"/>
    <x v="50"/>
    <d v="2012-11-17T00:00:00"/>
    <s v="Standard Class"/>
    <x v="585"/>
    <s v="Arthur Wiediger"/>
    <x v="2"/>
    <s v="United States"/>
    <s v="Helena"/>
    <x v="37"/>
    <n v="59601"/>
    <x v="1"/>
    <s v="FUR-FU-10000794"/>
    <x v="0"/>
    <x v="5"/>
    <s v="Eldon Stackable Tray, Side-Load, Legal, Smoke"/>
    <n v="63.980000000000004"/>
    <n v="7"/>
    <n v="0"/>
    <n v="21.7532"/>
  </r>
  <r>
    <n v="7277"/>
    <x v="3614"/>
    <x v="2"/>
    <x v="981"/>
    <d v="2011-11-06T00:00:00"/>
    <s v="Standard Class"/>
    <x v="451"/>
    <s v="Julie Kriz"/>
    <x v="2"/>
    <s v="United States"/>
    <s v="Fort Lauderdale"/>
    <x v="2"/>
    <n v="33311"/>
    <x v="0"/>
    <s v="TEC-AC-10004171"/>
    <x v="2"/>
    <x v="11"/>
    <s v="Razer Kraken 7.1 Surround Sound Over Ear USB Gaming Headset"/>
    <n v="799.92000000000007"/>
    <n v="10"/>
    <n v="0.2"/>
    <n v="239.976"/>
  </r>
  <r>
    <n v="7278"/>
    <x v="3615"/>
    <x v="0"/>
    <x v="1080"/>
    <d v="2013-07-22T00:00:00"/>
    <s v="First Class"/>
    <x v="426"/>
    <s v="Tracy Collins"/>
    <x v="2"/>
    <s v="United States"/>
    <s v="San Francisco"/>
    <x v="1"/>
    <n v="94110"/>
    <x v="1"/>
    <s v="TEC-PH-10002070"/>
    <x v="2"/>
    <x v="7"/>
    <s v="Griffin GC36547 PowerJolt SE Lightning Charger"/>
    <n v="35.984000000000002"/>
    <n v="2"/>
    <n v="0.2"/>
    <n v="4.4979999999999958"/>
  </r>
  <r>
    <n v="7279"/>
    <x v="3615"/>
    <x v="0"/>
    <x v="1080"/>
    <d v="2013-07-22T00:00:00"/>
    <s v="First Class"/>
    <x v="426"/>
    <s v="Tracy Collins"/>
    <x v="2"/>
    <s v="United States"/>
    <s v="San Francisco"/>
    <x v="1"/>
    <n v="94110"/>
    <x v="1"/>
    <s v="TEC-AC-10003095"/>
    <x v="2"/>
    <x v="11"/>
    <s v="Logitech G35 7.1-Channel Surround Sound Headset"/>
    <n v="389.97"/>
    <n v="3"/>
    <n v="0"/>
    <n v="132.58980000000003"/>
  </r>
  <r>
    <n v="7280"/>
    <x v="3616"/>
    <x v="0"/>
    <x v="675"/>
    <d v="2013-05-15T00:00:00"/>
    <s v="Same Day"/>
    <x v="260"/>
    <s v="Tiffany House"/>
    <x v="1"/>
    <s v="United States"/>
    <s v="Yuma"/>
    <x v="16"/>
    <n v="85364"/>
    <x v="1"/>
    <s v="TEC-AC-10003832"/>
    <x v="2"/>
    <x v="11"/>
    <s v="Imation 16GB Mini TravelDrive USB 2.0 Flash Drive"/>
    <n v="185.52800000000002"/>
    <n v="7"/>
    <n v="0.2"/>
    <n v="48.701099999999997"/>
  </r>
  <r>
    <n v="7281"/>
    <x v="3617"/>
    <x v="1"/>
    <x v="780"/>
    <d v="2012-02-27T00:00:00"/>
    <s v="Standard Class"/>
    <x v="617"/>
    <s v="Pierre Wener"/>
    <x v="0"/>
    <s v="United States"/>
    <s v="Columbia"/>
    <x v="39"/>
    <n v="21044"/>
    <x v="3"/>
    <s v="OFF-BI-10003527"/>
    <x v="1"/>
    <x v="8"/>
    <s v="Fellowes PB500 Electric Punch Plastic Comb Binding Machine with Manual Bind"/>
    <n v="2541.98"/>
    <n v="2"/>
    <n v="0"/>
    <n v="1270.99"/>
  </r>
  <r>
    <n v="7282"/>
    <x v="3618"/>
    <x v="3"/>
    <x v="524"/>
    <d v="2014-10-22T00:00:00"/>
    <s v="Standard Class"/>
    <x v="689"/>
    <s v="Gary Hansen"/>
    <x v="2"/>
    <s v="United States"/>
    <s v="Yuma"/>
    <x v="16"/>
    <n v="85364"/>
    <x v="1"/>
    <s v="TEC-MA-10001148"/>
    <x v="2"/>
    <x v="15"/>
    <s v="Swingline SM12-08 MicroCut Jam Free Shredder"/>
    <n v="599.98500000000013"/>
    <n v="5"/>
    <n v="0.7"/>
    <n v="-479.98799999999994"/>
  </r>
  <r>
    <n v="7283"/>
    <x v="3619"/>
    <x v="3"/>
    <x v="738"/>
    <d v="2014-06-30T00:00:00"/>
    <s v="Standard Class"/>
    <x v="300"/>
    <s v="Joe Kamberova"/>
    <x v="0"/>
    <s v="United States"/>
    <s v="Chicago"/>
    <x v="10"/>
    <n v="60653"/>
    <x v="2"/>
    <s v="OFF-BI-10002432"/>
    <x v="1"/>
    <x v="8"/>
    <s v="Wilson Jones Standard D-Ring Binders"/>
    <n v="3.0359999999999996"/>
    <n v="3"/>
    <n v="0.8"/>
    <n v="-5.0094000000000012"/>
  </r>
  <r>
    <n v="7284"/>
    <x v="3620"/>
    <x v="3"/>
    <x v="428"/>
    <d v="2014-09-14T00:00:00"/>
    <s v="Standard Class"/>
    <x v="95"/>
    <s v="Logan Currie"/>
    <x v="0"/>
    <s v="United States"/>
    <s v="Cleveland"/>
    <x v="24"/>
    <n v="44105"/>
    <x v="3"/>
    <s v="OFF-AR-10001374"/>
    <x v="1"/>
    <x v="6"/>
    <s v="BIC Brite Liner Highlighters, Chisel Tip"/>
    <n v="25.920000000000005"/>
    <n v="5"/>
    <n v="0.2"/>
    <n v="3.8879999999999972"/>
  </r>
  <r>
    <n v="7285"/>
    <x v="3620"/>
    <x v="3"/>
    <x v="428"/>
    <d v="2014-09-14T00:00:00"/>
    <s v="Standard Class"/>
    <x v="95"/>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x v="318"/>
    <s v="Berenike Kampe"/>
    <x v="0"/>
    <s v="United States"/>
    <s v="San Francisco"/>
    <x v="1"/>
    <n v="94110"/>
    <x v="1"/>
    <s v="TEC-AC-10003614"/>
    <x v="2"/>
    <x v="11"/>
    <s v="Verbatim 25 GB 6x Blu-ray Single Layer Recordable Disc, 10/Pack"/>
    <n v="46.36"/>
    <n v="4"/>
    <n v="0"/>
    <n v="15.298799999999996"/>
  </r>
  <r>
    <n v="7287"/>
    <x v="3622"/>
    <x v="0"/>
    <x v="23"/>
    <d v="2013-06-26T00:00:00"/>
    <s v="Standard Class"/>
    <x v="740"/>
    <s v="Bill Shonely"/>
    <x v="1"/>
    <s v="United States"/>
    <s v="Oklahoma City"/>
    <x v="26"/>
    <n v="73120"/>
    <x v="2"/>
    <s v="TEC-AC-10004877"/>
    <x v="2"/>
    <x v="11"/>
    <s v="Imation 30456 USB Flash Drive 8GB"/>
    <n v="6.9"/>
    <n v="1"/>
    <n v="0"/>
    <n v="0.5519999999999996"/>
  </r>
  <r>
    <n v="7288"/>
    <x v="3622"/>
    <x v="0"/>
    <x v="23"/>
    <d v="2013-06-26T00:00:00"/>
    <s v="Standard Class"/>
    <x v="740"/>
    <s v="Bill Shonely"/>
    <x v="1"/>
    <s v="United States"/>
    <s v="Oklahoma City"/>
    <x v="26"/>
    <n v="73120"/>
    <x v="2"/>
    <s v="FUR-FU-10004270"/>
    <x v="0"/>
    <x v="5"/>
    <s v="Executive Impressions 13&quot; Clairmont Wall Clock"/>
    <n v="57.69"/>
    <n v="3"/>
    <n v="0"/>
    <n v="23.652900000000002"/>
  </r>
  <r>
    <n v="7289"/>
    <x v="3623"/>
    <x v="2"/>
    <x v="814"/>
    <d v="2011-09-07T00:00:00"/>
    <s v="Standard Class"/>
    <x v="132"/>
    <s v="Andy Gerbode"/>
    <x v="1"/>
    <s v="United States"/>
    <s v="Houston"/>
    <x v="5"/>
    <n v="77095"/>
    <x v="2"/>
    <s v="TEC-MA-10002210"/>
    <x v="2"/>
    <x v="15"/>
    <s v="Epson TM-T88V Direct Thermal Printer - Monochrome - Desktop"/>
    <n v="559.71"/>
    <n v="3"/>
    <n v="0.4"/>
    <n v="-121.27049999999997"/>
  </r>
  <r>
    <n v="7290"/>
    <x v="3624"/>
    <x v="0"/>
    <x v="806"/>
    <d v="2013-01-31T00:00:00"/>
    <s v="First Class"/>
    <x v="56"/>
    <s v="Steven Cartwright"/>
    <x v="0"/>
    <s v="United States"/>
    <s v="San Francisco"/>
    <x v="1"/>
    <n v="94122"/>
    <x v="1"/>
    <s v="OFF-ST-10000675"/>
    <x v="1"/>
    <x v="4"/>
    <s v="File Shuttle II and Handi-File, Black"/>
    <n v="305.01"/>
    <n v="9"/>
    <n v="0"/>
    <n v="76.252499999999998"/>
  </r>
  <r>
    <n v="7291"/>
    <x v="3624"/>
    <x v="0"/>
    <x v="806"/>
    <d v="2013-01-31T00:00:00"/>
    <s v="First Class"/>
    <x v="56"/>
    <s v="Steven Cartwright"/>
    <x v="0"/>
    <s v="United States"/>
    <s v="San Francisco"/>
    <x v="1"/>
    <n v="94122"/>
    <x v="1"/>
    <s v="OFF-BI-10004781"/>
    <x v="1"/>
    <x v="8"/>
    <s v="GBC Wire Binding Strips"/>
    <n v="50.783999999999999"/>
    <n v="2"/>
    <n v="0.2"/>
    <n v="17.7744"/>
  </r>
  <r>
    <n v="7292"/>
    <x v="3624"/>
    <x v="0"/>
    <x v="806"/>
    <d v="2013-01-31T00:00:00"/>
    <s v="First Class"/>
    <x v="56"/>
    <s v="Steven Cartwright"/>
    <x v="0"/>
    <s v="United States"/>
    <s v="San Francisco"/>
    <x v="1"/>
    <n v="94122"/>
    <x v="1"/>
    <s v="OFF-LA-10004689"/>
    <x v="1"/>
    <x v="2"/>
    <s v="Avery 512"/>
    <n v="26.01"/>
    <n v="9"/>
    <n v="0"/>
    <n v="12.2247"/>
  </r>
  <r>
    <n v="7293"/>
    <x v="3625"/>
    <x v="3"/>
    <x v="769"/>
    <d v="2014-12-10T00:00:00"/>
    <s v="Standard Class"/>
    <x v="235"/>
    <s v="Lena Radford"/>
    <x v="0"/>
    <s v="United States"/>
    <s v="Nashville"/>
    <x v="18"/>
    <n v="37211"/>
    <x v="0"/>
    <s v="TEC-MA-10001856"/>
    <x v="2"/>
    <x v="15"/>
    <s v="Okidata C610n Printer"/>
    <n v="649"/>
    <n v="2"/>
    <n v="0.5"/>
    <n v="-272.58000000000015"/>
  </r>
  <r>
    <n v="7294"/>
    <x v="3626"/>
    <x v="0"/>
    <x v="1156"/>
    <d v="2013-01-29T00:00:00"/>
    <s v="Standard Class"/>
    <x v="558"/>
    <s v="Christy Brittain"/>
    <x v="0"/>
    <s v="United States"/>
    <s v="Los Angeles"/>
    <x v="1"/>
    <n v="90036"/>
    <x v="1"/>
    <s v="FUR-FU-10000719"/>
    <x v="0"/>
    <x v="5"/>
    <s v="DAX Cubicle Frames, 8-1/2 x 11"/>
    <n v="59.99"/>
    <n v="7"/>
    <n v="0"/>
    <n v="21.596400000000003"/>
  </r>
  <r>
    <n v="7295"/>
    <x v="3627"/>
    <x v="1"/>
    <x v="989"/>
    <d v="2012-05-31T00:00:00"/>
    <s v="Standard Class"/>
    <x v="76"/>
    <s v="Ruben Dartt"/>
    <x v="0"/>
    <s v="United States"/>
    <s v="Bellevue"/>
    <x v="4"/>
    <n v="98006"/>
    <x v="1"/>
    <s v="FUR-FU-10003849"/>
    <x v="0"/>
    <x v="5"/>
    <s v="DAX Metal Frame, Desktop, Stepped-Edge"/>
    <n v="20.239999999999998"/>
    <n v="1"/>
    <n v="0"/>
    <n v="7.8935999999999993"/>
  </r>
  <r>
    <n v="7296"/>
    <x v="3628"/>
    <x v="2"/>
    <x v="417"/>
    <d v="2011-05-05T00:00:00"/>
    <s v="First Class"/>
    <x v="396"/>
    <s v="Nat Carroll"/>
    <x v="0"/>
    <s v="United States"/>
    <s v="Houston"/>
    <x v="5"/>
    <n v="77036"/>
    <x v="2"/>
    <s v="OFF-AR-10001725"/>
    <x v="1"/>
    <x v="6"/>
    <s v="Boston Home &amp; Office Model 2000 Electric Pencil Sharpeners"/>
    <n v="37.839999999999996"/>
    <n v="2"/>
    <n v="0.2"/>
    <n v="2.8380000000000027"/>
  </r>
  <r>
    <n v="7297"/>
    <x v="3628"/>
    <x v="2"/>
    <x v="417"/>
    <d v="2011-05-05T00:00:00"/>
    <s v="First Class"/>
    <x v="396"/>
    <s v="Nat Carroll"/>
    <x v="0"/>
    <s v="United States"/>
    <s v="Houston"/>
    <x v="5"/>
    <n v="77036"/>
    <x v="2"/>
    <s v="OFF-FA-10000840"/>
    <x v="1"/>
    <x v="13"/>
    <s v="OIC Thumb-Tacks"/>
    <n v="5.4719999999999995"/>
    <n v="6"/>
    <n v="0.2"/>
    <n v="1.8467999999999996"/>
  </r>
  <r>
    <n v="7298"/>
    <x v="3629"/>
    <x v="1"/>
    <x v="1157"/>
    <d v="2012-02-14T00:00:00"/>
    <s v="Second Class"/>
    <x v="240"/>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x v="300"/>
    <s v="Joe Kamberova"/>
    <x v="0"/>
    <s v="United States"/>
    <s v="Des Plaines"/>
    <x v="10"/>
    <n v="60016"/>
    <x v="2"/>
    <s v="FUR-TA-10002533"/>
    <x v="0"/>
    <x v="3"/>
    <s v="BPI Conference Tables"/>
    <n v="292.10000000000002"/>
    <n v="4"/>
    <n v="0.5"/>
    <n v="-175.26000000000005"/>
  </r>
  <r>
    <n v="7300"/>
    <x v="3630"/>
    <x v="2"/>
    <x v="728"/>
    <d v="2011-11-21T00:00:00"/>
    <s v="First Class"/>
    <x v="300"/>
    <s v="Joe Kamberova"/>
    <x v="0"/>
    <s v="United States"/>
    <s v="Des Plaines"/>
    <x v="10"/>
    <n v="60016"/>
    <x v="2"/>
    <s v="FUR-FU-10001546"/>
    <x v="0"/>
    <x v="5"/>
    <s v="Dana Swing-Arm Lamps"/>
    <n v="8.5440000000000005"/>
    <n v="2"/>
    <n v="0.6"/>
    <n v="-7.4759999999999991"/>
  </r>
  <r>
    <n v="7301"/>
    <x v="3630"/>
    <x v="2"/>
    <x v="728"/>
    <d v="2011-11-21T00:00:00"/>
    <s v="First Class"/>
    <x v="300"/>
    <s v="Joe Kamberova"/>
    <x v="0"/>
    <s v="United States"/>
    <s v="Des Plaines"/>
    <x v="10"/>
    <n v="60016"/>
    <x v="2"/>
    <s v="FUR-BO-10003546"/>
    <x v="0"/>
    <x v="0"/>
    <s v="Hon 4-Shelf Metal Bookcases"/>
    <n v="424.11599999999999"/>
    <n v="6"/>
    <n v="0.3"/>
    <n v="-30.293999999999983"/>
  </r>
  <r>
    <n v="7302"/>
    <x v="3630"/>
    <x v="2"/>
    <x v="728"/>
    <d v="2011-11-21T00:00:00"/>
    <s v="First Class"/>
    <x v="300"/>
    <s v="Joe Kamberova"/>
    <x v="0"/>
    <s v="United States"/>
    <s v="Des Plaines"/>
    <x v="10"/>
    <n v="60016"/>
    <x v="2"/>
    <s v="OFF-BI-10004728"/>
    <x v="1"/>
    <x v="8"/>
    <s v="Wilson Jones Turn Tabs Binder Tool for Ring Binders"/>
    <n v="2.8919999999999995"/>
    <n v="3"/>
    <n v="0.8"/>
    <n v="-4.9164000000000012"/>
  </r>
  <r>
    <n v="7303"/>
    <x v="3630"/>
    <x v="2"/>
    <x v="728"/>
    <d v="2011-11-21T00:00:00"/>
    <s v="First Class"/>
    <x v="300"/>
    <s v="Joe Kamberova"/>
    <x v="0"/>
    <s v="United States"/>
    <s v="Des Plaines"/>
    <x v="10"/>
    <n v="60016"/>
    <x v="2"/>
    <s v="OFF-ST-10000025"/>
    <x v="1"/>
    <x v="4"/>
    <s v="Fellowes Stor/Drawer Steel Plus Storage Drawers"/>
    <n v="381.72"/>
    <n v="5"/>
    <n v="0.2"/>
    <n v="-66.801000000000045"/>
  </r>
  <r>
    <n v="7304"/>
    <x v="3631"/>
    <x v="3"/>
    <x v="507"/>
    <d v="2014-09-09T00:00:00"/>
    <s v="Standard Class"/>
    <x v="770"/>
    <s v="Doug O'Connell"/>
    <x v="0"/>
    <s v="United States"/>
    <s v="Boynton Beach"/>
    <x v="2"/>
    <n v="33437"/>
    <x v="0"/>
    <s v="FUR-CH-10003817"/>
    <x v="0"/>
    <x v="1"/>
    <s v="Global Value Steno Chair, Gray"/>
    <n v="97.184000000000012"/>
    <n v="2"/>
    <n v="0.2"/>
    <n v="6.0740000000000016"/>
  </r>
  <r>
    <n v="7305"/>
    <x v="3631"/>
    <x v="3"/>
    <x v="507"/>
    <d v="2014-09-09T00:00:00"/>
    <s v="Standard Class"/>
    <x v="770"/>
    <s v="Doug O'Connell"/>
    <x v="0"/>
    <s v="United States"/>
    <s v="Boynton Beach"/>
    <x v="2"/>
    <n v="33437"/>
    <x v="0"/>
    <s v="OFF-PA-10000289"/>
    <x v="1"/>
    <x v="10"/>
    <s v="Xerox 213"/>
    <n v="10.368000000000002"/>
    <n v="2"/>
    <n v="0.2"/>
    <n v="3.6288"/>
  </r>
  <r>
    <n v="7306"/>
    <x v="3632"/>
    <x v="2"/>
    <x v="1158"/>
    <d v="2011-04-02T00:00:00"/>
    <s v="Standard Class"/>
    <x v="207"/>
    <s v="Mike Gockenbach"/>
    <x v="0"/>
    <s v="United States"/>
    <s v="Plano"/>
    <x v="5"/>
    <n v="75023"/>
    <x v="2"/>
    <s v="FUR-TA-10001889"/>
    <x v="0"/>
    <x v="3"/>
    <s v="Bush Advantage Collection Racetrack Conference Table"/>
    <n v="890.84099999999989"/>
    <n v="3"/>
    <n v="0.3"/>
    <n v="-152.71559999999999"/>
  </r>
  <r>
    <n v="7307"/>
    <x v="3633"/>
    <x v="0"/>
    <x v="732"/>
    <d v="2013-11-08T00:00:00"/>
    <s v="Second Class"/>
    <x v="109"/>
    <s v="Logan Haushalter"/>
    <x v="0"/>
    <s v="United States"/>
    <s v="San Jose"/>
    <x v="1"/>
    <n v="95123"/>
    <x v="1"/>
    <s v="TEC-AC-10002305"/>
    <x v="2"/>
    <x v="11"/>
    <s v="KeyTronic E03601U1 - Keyboard - Beige"/>
    <n v="72"/>
    <n v="4"/>
    <n v="0"/>
    <n v="12.959999999999994"/>
  </r>
  <r>
    <n v="7308"/>
    <x v="3633"/>
    <x v="0"/>
    <x v="732"/>
    <d v="2013-11-08T00:00:00"/>
    <s v="Second Class"/>
    <x v="109"/>
    <s v="Logan Haushalter"/>
    <x v="0"/>
    <s v="United States"/>
    <s v="San Jose"/>
    <x v="1"/>
    <n v="95123"/>
    <x v="1"/>
    <s v="FUR-CH-10004875"/>
    <x v="0"/>
    <x v="1"/>
    <s v="Harbour Creations 67200 Series Stacking Chairs"/>
    <n v="113.88800000000002"/>
    <n v="2"/>
    <n v="0.2"/>
    <n v="9.9651999999999994"/>
  </r>
  <r>
    <n v="7309"/>
    <x v="3633"/>
    <x v="0"/>
    <x v="732"/>
    <d v="2013-11-08T00:00:00"/>
    <s v="Second Class"/>
    <x v="109"/>
    <s v="Logan Haushalter"/>
    <x v="0"/>
    <s v="United States"/>
    <s v="San Jose"/>
    <x v="1"/>
    <n v="95123"/>
    <x v="1"/>
    <s v="OFF-EN-10001434"/>
    <x v="1"/>
    <x v="12"/>
    <s v="Strathmore #10 Envelopes, Ultimate White"/>
    <n v="158.13"/>
    <n v="3"/>
    <n v="0"/>
    <n v="77.483699999999999"/>
  </r>
  <r>
    <n v="7310"/>
    <x v="3634"/>
    <x v="3"/>
    <x v="193"/>
    <d v="2014-06-15T00:00:00"/>
    <s v="Second Class"/>
    <x v="152"/>
    <s v="Muhammed MacIntyre"/>
    <x v="1"/>
    <s v="United States"/>
    <s v="New York City"/>
    <x v="15"/>
    <n v="10024"/>
    <x v="3"/>
    <s v="OFF-FA-10004395"/>
    <x v="1"/>
    <x v="13"/>
    <s v="Plymouth Boxed Rubber Bands by Plymouth"/>
    <n v="14.129999999999999"/>
    <n v="3"/>
    <n v="0"/>
    <n v="0.70650000000000013"/>
  </r>
  <r>
    <n v="7311"/>
    <x v="3635"/>
    <x v="1"/>
    <x v="544"/>
    <d v="2012-08-14T00:00:00"/>
    <s v="Standard Class"/>
    <x v="217"/>
    <s v="Bill Donatelli"/>
    <x v="0"/>
    <s v="United States"/>
    <s v="Detroit"/>
    <x v="12"/>
    <n v="48227"/>
    <x v="2"/>
    <s v="OFF-BI-10004632"/>
    <x v="1"/>
    <x v="8"/>
    <s v="GBC Binding covers"/>
    <n v="64.75"/>
    <n v="5"/>
    <n v="0"/>
    <n v="29.137499999999996"/>
  </r>
  <r>
    <n v="7312"/>
    <x v="3636"/>
    <x v="1"/>
    <x v="330"/>
    <d v="2012-10-13T00:00:00"/>
    <s v="Standard Class"/>
    <x v="623"/>
    <s v="Sonia Cooley"/>
    <x v="0"/>
    <s v="United States"/>
    <s v="Miami"/>
    <x v="2"/>
    <n v="33178"/>
    <x v="0"/>
    <s v="OFF-BI-10000145"/>
    <x v="1"/>
    <x v="8"/>
    <s v="Zipper Ring Binder Pockets"/>
    <n v="1.8720000000000003"/>
    <n v="2"/>
    <n v="0.7"/>
    <n v="-1.3103999999999996"/>
  </r>
  <r>
    <n v="7313"/>
    <x v="3636"/>
    <x v="1"/>
    <x v="330"/>
    <d v="2012-10-13T00:00:00"/>
    <s v="Standard Class"/>
    <x v="623"/>
    <s v="Sonia Cooley"/>
    <x v="0"/>
    <s v="United States"/>
    <s v="Miami"/>
    <x v="2"/>
    <n v="33178"/>
    <x v="0"/>
    <s v="OFF-BI-10002498"/>
    <x v="1"/>
    <x v="8"/>
    <s v="Clear Mylar Reinforcing Strips"/>
    <n v="11.214000000000002"/>
    <n v="2"/>
    <n v="0.7"/>
    <n v="-8.5974000000000004"/>
  </r>
  <r>
    <n v="7314"/>
    <x v="3636"/>
    <x v="1"/>
    <x v="330"/>
    <d v="2012-10-13T00:00:00"/>
    <s v="Standard Class"/>
    <x v="623"/>
    <s v="Sonia Cooley"/>
    <x v="0"/>
    <s v="United States"/>
    <s v="Miami"/>
    <x v="2"/>
    <n v="33178"/>
    <x v="0"/>
    <s v="OFF-AR-10001761"/>
    <x v="1"/>
    <x v="6"/>
    <s v="Avery Hi-Liter Smear-Safe Highlighters"/>
    <n v="37.375999999999998"/>
    <n v="8"/>
    <n v="0.2"/>
    <n v="7.4751999999999992"/>
  </r>
  <r>
    <n v="7315"/>
    <x v="3637"/>
    <x v="0"/>
    <x v="316"/>
    <d v="2013-06-03T00:00:00"/>
    <s v="Standard Class"/>
    <x v="184"/>
    <s v="Tanja Norvell"/>
    <x v="2"/>
    <s v="United States"/>
    <s v="Park Ridge"/>
    <x v="10"/>
    <n v="60068"/>
    <x v="2"/>
    <s v="TEC-PH-10001817"/>
    <x v="2"/>
    <x v="7"/>
    <s v="Wilson Electronics DB Pro Signal Booster"/>
    <n v="286.40000000000003"/>
    <n v="1"/>
    <n v="0.2"/>
    <n v="25.060000000000016"/>
  </r>
  <r>
    <n v="7316"/>
    <x v="3638"/>
    <x v="3"/>
    <x v="943"/>
    <d v="2014-05-17T00:00:00"/>
    <s v="Second Class"/>
    <x v="233"/>
    <s v="Zuschuss Carroll"/>
    <x v="0"/>
    <s v="United States"/>
    <s v="New York City"/>
    <x v="15"/>
    <n v="10024"/>
    <x v="3"/>
    <s v="OFF-AR-10004456"/>
    <x v="1"/>
    <x v="6"/>
    <s v="Panasonic KP-4ABK Battery-Operated Pencil Sharpener"/>
    <n v="43.92"/>
    <n v="3"/>
    <n v="0"/>
    <n v="12.736799999999999"/>
  </r>
  <r>
    <n v="7317"/>
    <x v="3639"/>
    <x v="0"/>
    <x v="1159"/>
    <d v="2013-10-21T00:00:00"/>
    <s v="Standard Class"/>
    <x v="240"/>
    <s v="Nona Balk"/>
    <x v="1"/>
    <s v="United States"/>
    <s v="New York City"/>
    <x v="15"/>
    <n v="10011"/>
    <x v="3"/>
    <s v="FUR-TA-10001539"/>
    <x v="0"/>
    <x v="3"/>
    <s v="Chromcraft Rectangular Conference Tables"/>
    <n v="142.18199999999999"/>
    <n v="1"/>
    <n v="0.4"/>
    <n v="-37.915200000000027"/>
  </r>
  <r>
    <n v="7318"/>
    <x v="3640"/>
    <x v="3"/>
    <x v="701"/>
    <d v="2014-11-22T00:00:00"/>
    <s v="Standard Class"/>
    <x v="542"/>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x v="542"/>
    <s v="Katharine Harms"/>
    <x v="1"/>
    <s v="United States"/>
    <s v="Hillsboro"/>
    <x v="21"/>
    <n v="97123"/>
    <x v="1"/>
    <s v="OFF-BI-10002813"/>
    <x v="1"/>
    <x v="8"/>
    <s v="Avery Reinforcements for Hole-Punch Pages"/>
    <n v="4.1580000000000004"/>
    <n v="7"/>
    <n v="0.7"/>
    <n v="-3.4649999999999999"/>
  </r>
  <r>
    <n v="7320"/>
    <x v="3641"/>
    <x v="3"/>
    <x v="200"/>
    <d v="2014-11-30T00:00:00"/>
    <s v="Second Class"/>
    <x v="438"/>
    <s v="Michael Nguyen"/>
    <x v="0"/>
    <s v="United States"/>
    <s v="New York City"/>
    <x v="15"/>
    <n v="10009"/>
    <x v="3"/>
    <s v="TEC-PH-10002310"/>
    <x v="2"/>
    <x v="7"/>
    <s v="Plantronics Calisto P620-M USB Wireless Speakerphone System"/>
    <n v="979.95"/>
    <n v="5"/>
    <n v="0"/>
    <n v="264.58650000000006"/>
  </r>
  <r>
    <n v="7321"/>
    <x v="3641"/>
    <x v="3"/>
    <x v="200"/>
    <d v="2014-11-30T00:00:00"/>
    <s v="Second Class"/>
    <x v="438"/>
    <s v="Michael Nguyen"/>
    <x v="0"/>
    <s v="United States"/>
    <s v="New York City"/>
    <x v="15"/>
    <n v="10009"/>
    <x v="3"/>
    <s v="FUR-FU-10003623"/>
    <x v="0"/>
    <x v="5"/>
    <s v="DataProducts Ampli Magnifier Task Lamp, Black,"/>
    <n v="135.29999999999998"/>
    <n v="5"/>
    <n v="0"/>
    <n v="37.883999999999993"/>
  </r>
  <r>
    <n v="7322"/>
    <x v="3642"/>
    <x v="3"/>
    <x v="213"/>
    <d v="2014-09-08T00:00:00"/>
    <s v="Standard Class"/>
    <x v="501"/>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x v="501"/>
    <s v="Muhammed Yedwab"/>
    <x v="1"/>
    <s v="United States"/>
    <s v="Chicago"/>
    <x v="10"/>
    <n v="60623"/>
    <x v="2"/>
    <s v="TEC-AC-10004353"/>
    <x v="2"/>
    <x v="11"/>
    <s v="Hypercom P1300 Pinpad"/>
    <n v="100.80000000000001"/>
    <n v="2"/>
    <n v="0.2"/>
    <n v="21.42"/>
  </r>
  <r>
    <n v="7324"/>
    <x v="3643"/>
    <x v="3"/>
    <x v="256"/>
    <d v="2014-12-09T00:00:00"/>
    <s v="First Class"/>
    <x v="229"/>
    <s v="Carlos Soltero"/>
    <x v="0"/>
    <s v="United States"/>
    <s v="New York City"/>
    <x v="15"/>
    <n v="10024"/>
    <x v="3"/>
    <s v="FUR-FU-10001934"/>
    <x v="0"/>
    <x v="5"/>
    <s v="Magnifier Swing Arm Lamp"/>
    <n v="41.96"/>
    <n v="2"/>
    <n v="0"/>
    <n v="10.909600000000001"/>
  </r>
  <r>
    <n v="7325"/>
    <x v="3643"/>
    <x v="3"/>
    <x v="256"/>
    <d v="2014-12-09T00:00:00"/>
    <s v="First Class"/>
    <x v="229"/>
    <s v="Carlos Soltero"/>
    <x v="0"/>
    <s v="United States"/>
    <s v="New York City"/>
    <x v="15"/>
    <n v="10024"/>
    <x v="3"/>
    <s v="OFF-LA-10003766"/>
    <x v="1"/>
    <x v="2"/>
    <s v="Self-Adhesive Removable Labels"/>
    <n v="9.4499999999999993"/>
    <n v="3"/>
    <n v="0"/>
    <n v="4.5359999999999996"/>
  </r>
  <r>
    <n v="7326"/>
    <x v="3644"/>
    <x v="3"/>
    <x v="468"/>
    <d v="2014-11-18T00:00:00"/>
    <s v="Standard Class"/>
    <x v="266"/>
    <s v="Michael Chen"/>
    <x v="0"/>
    <s v="United States"/>
    <s v="Pasco"/>
    <x v="4"/>
    <n v="99301"/>
    <x v="1"/>
    <s v="OFF-AP-10004540"/>
    <x v="1"/>
    <x v="9"/>
    <s v="Eureka The Boss Lite 10-Amp Upright Vacuum, Blue"/>
    <n v="400.79999999999995"/>
    <n v="5"/>
    <n v="0"/>
    <n v="112.224"/>
  </r>
  <r>
    <n v="7327"/>
    <x v="3644"/>
    <x v="3"/>
    <x v="468"/>
    <d v="2014-11-18T00:00:00"/>
    <s v="Standard Class"/>
    <x v="266"/>
    <s v="Michael Chen"/>
    <x v="0"/>
    <s v="United States"/>
    <s v="Pasco"/>
    <x v="4"/>
    <n v="99301"/>
    <x v="1"/>
    <s v="OFF-BI-10001543"/>
    <x v="1"/>
    <x v="8"/>
    <s v="GBC VeloBinder Manual Binding System"/>
    <n v="28.792000000000002"/>
    <n v="1"/>
    <n v="0.2"/>
    <n v="10.077200000000001"/>
  </r>
  <r>
    <n v="7328"/>
    <x v="3645"/>
    <x v="2"/>
    <x v="772"/>
    <d v="2011-03-24T00:00:00"/>
    <s v="Standard Class"/>
    <x v="337"/>
    <s v="Sample Company A"/>
    <x v="2"/>
    <s v="United States"/>
    <s v="Burbank"/>
    <x v="1"/>
    <n v="91505"/>
    <x v="1"/>
    <s v="FUR-FU-10004597"/>
    <x v="0"/>
    <x v="5"/>
    <s v="Eldon Cleatmat Chair Mats for Medium Pile Carpets"/>
    <n v="111"/>
    <n v="2"/>
    <n v="0"/>
    <n v="14.430000000000007"/>
  </r>
  <r>
    <n v="7329"/>
    <x v="3645"/>
    <x v="2"/>
    <x v="772"/>
    <d v="2011-03-24T00:00:00"/>
    <s v="Standard Class"/>
    <x v="337"/>
    <s v="Sample Company A"/>
    <x v="2"/>
    <s v="United States"/>
    <s v="Burbank"/>
    <x v="1"/>
    <n v="91505"/>
    <x v="1"/>
    <s v="TEC-MA-10001148"/>
    <x v="2"/>
    <x v="15"/>
    <s v="Swingline SM12-08 MicroCut Jam Free Shredder"/>
    <n v="1279.9680000000001"/>
    <n v="4"/>
    <n v="0.2"/>
    <n v="415.98959999999994"/>
  </r>
  <r>
    <n v="7330"/>
    <x v="3645"/>
    <x v="2"/>
    <x v="772"/>
    <d v="2011-03-24T00:00:00"/>
    <s v="Standard Class"/>
    <x v="337"/>
    <s v="Sample Company A"/>
    <x v="2"/>
    <s v="United States"/>
    <s v="Burbank"/>
    <x v="1"/>
    <n v="91505"/>
    <x v="1"/>
    <s v="OFF-ST-10000078"/>
    <x v="1"/>
    <x v="4"/>
    <s v="Tennsco 6- and 18-Compartment Lockers"/>
    <n v="1856.19"/>
    <n v="7"/>
    <n v="0"/>
    <n v="334.11419999999987"/>
  </r>
  <r>
    <n v="7331"/>
    <x v="3646"/>
    <x v="0"/>
    <x v="396"/>
    <d v="2013-11-14T00:00:00"/>
    <s v="First Class"/>
    <x v="70"/>
    <s v="Stephanie Phelps"/>
    <x v="1"/>
    <s v="United States"/>
    <s v="Chicago"/>
    <x v="10"/>
    <n v="60623"/>
    <x v="2"/>
    <s v="FUR-FU-10001037"/>
    <x v="0"/>
    <x v="5"/>
    <s v="DAX Charcoal/Nickel-Tone Document Frame, 5 x 7"/>
    <n v="22.752000000000002"/>
    <n v="6"/>
    <n v="0.6"/>
    <n v="-8.532"/>
  </r>
  <r>
    <n v="7332"/>
    <x v="3647"/>
    <x v="3"/>
    <x v="40"/>
    <d v="2014-10-31T00:00:00"/>
    <s v="Standard Class"/>
    <x v="464"/>
    <s v="Shaun Chance"/>
    <x v="1"/>
    <s v="United States"/>
    <s v="Lancaster"/>
    <x v="9"/>
    <n v="17602"/>
    <x v="3"/>
    <s v="TEC-PH-10001433"/>
    <x v="2"/>
    <x v="7"/>
    <s v="Cisco Small Business SPA 502G VoIP phone"/>
    <n v="61.541999999999994"/>
    <n v="1"/>
    <n v="0.4"/>
    <n v="-13.334099999999999"/>
  </r>
  <r>
    <n v="7333"/>
    <x v="3647"/>
    <x v="3"/>
    <x v="40"/>
    <d v="2014-10-31T00:00:00"/>
    <s v="Standard Class"/>
    <x v="464"/>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x v="701"/>
    <s v="Patrick Ryan"/>
    <x v="0"/>
    <s v="United States"/>
    <s v="Tampa"/>
    <x v="2"/>
    <n v="33614"/>
    <x v="0"/>
    <s v="FUR-FU-10001290"/>
    <x v="0"/>
    <x v="5"/>
    <s v="Executive Impressions Supervisor Wall Clock"/>
    <n v="67.36"/>
    <n v="2"/>
    <n v="0.2"/>
    <n v="10.103999999999996"/>
  </r>
  <r>
    <n v="7335"/>
    <x v="3648"/>
    <x v="1"/>
    <x v="347"/>
    <d v="2012-04-17T00:00:00"/>
    <s v="Standard Class"/>
    <x v="701"/>
    <s v="Patrick Ryan"/>
    <x v="0"/>
    <s v="United States"/>
    <s v="Tampa"/>
    <x v="2"/>
    <n v="33614"/>
    <x v="0"/>
    <s v="FUR-FU-10000087"/>
    <x v="0"/>
    <x v="5"/>
    <s v="Executive Impressions 14&quot; Two-Color Numerals Wall Clock"/>
    <n v="54.527999999999992"/>
    <n v="3"/>
    <n v="0.2"/>
    <n v="14.313600000000005"/>
  </r>
  <r>
    <n v="7336"/>
    <x v="3649"/>
    <x v="1"/>
    <x v="707"/>
    <d v="2012-12-30T00:00:00"/>
    <s v="Standard Class"/>
    <x v="600"/>
    <s v="Jim Karlsson"/>
    <x v="0"/>
    <s v="United States"/>
    <s v="New York City"/>
    <x v="15"/>
    <n v="10024"/>
    <x v="3"/>
    <s v="TEC-AC-10002049"/>
    <x v="2"/>
    <x v="11"/>
    <s v="Plantronics Savi W720 Multi-Device Wireless Headset System"/>
    <n v="843.9"/>
    <n v="2"/>
    <n v="0"/>
    <n v="371.31600000000003"/>
  </r>
  <r>
    <n v="7337"/>
    <x v="3649"/>
    <x v="1"/>
    <x v="707"/>
    <d v="2012-12-30T00:00:00"/>
    <s v="Standard Class"/>
    <x v="600"/>
    <s v="Jim Karlsson"/>
    <x v="0"/>
    <s v="United States"/>
    <s v="New York City"/>
    <x v="15"/>
    <n v="10024"/>
    <x v="3"/>
    <s v="FUR-BO-10002613"/>
    <x v="0"/>
    <x v="0"/>
    <s v="Atlantic Metals Mobile 4-Shelf Bookcases, Custom Colors"/>
    <n v="449.56800000000004"/>
    <n v="2"/>
    <n v="0.2"/>
    <n v="56.195999999999955"/>
  </r>
  <r>
    <n v="7338"/>
    <x v="3650"/>
    <x v="3"/>
    <x v="296"/>
    <d v="2014-09-24T00:00:00"/>
    <s v="First Class"/>
    <x v="606"/>
    <s v="Brendan Murry"/>
    <x v="1"/>
    <s v="United States"/>
    <s v="Los Angeles"/>
    <x v="1"/>
    <n v="90045"/>
    <x v="1"/>
    <s v="OFF-ST-10004950"/>
    <x v="1"/>
    <x v="4"/>
    <s v="Tenex Personal Filing Tote With Secure Closure Lid, Black/Frost"/>
    <n v="15.51"/>
    <n v="1"/>
    <n v="0"/>
    <n v="3.8774999999999995"/>
  </r>
  <r>
    <n v="7339"/>
    <x v="3651"/>
    <x v="2"/>
    <x v="414"/>
    <d v="2011-12-23T00:00:00"/>
    <s v="Second Class"/>
    <x v="416"/>
    <s v="Suzanne McNair"/>
    <x v="1"/>
    <s v="United States"/>
    <s v="New York City"/>
    <x v="15"/>
    <n v="10035"/>
    <x v="3"/>
    <s v="FUR-CH-10004875"/>
    <x v="0"/>
    <x v="1"/>
    <s v="Harbour Creations 67200 Series Stacking Chairs"/>
    <n v="192.18600000000004"/>
    <n v="3"/>
    <n v="0.1"/>
    <n v="36.3018"/>
  </r>
  <r>
    <n v="7340"/>
    <x v="3652"/>
    <x v="1"/>
    <x v="1074"/>
    <d v="2012-07-21T00:00:00"/>
    <s v="First Class"/>
    <x v="346"/>
    <s v="Karen Carlisle"/>
    <x v="1"/>
    <s v="United States"/>
    <s v="New York City"/>
    <x v="15"/>
    <n v="10009"/>
    <x v="3"/>
    <s v="OFF-AR-10003190"/>
    <x v="1"/>
    <x v="6"/>
    <s v="Newell 32"/>
    <n v="5.76"/>
    <n v="2"/>
    <n v="0"/>
    <n v="1.6128"/>
  </r>
  <r>
    <n v="7341"/>
    <x v="3653"/>
    <x v="2"/>
    <x v="711"/>
    <d v="2011-08-01T00:00:00"/>
    <s v="Standard Class"/>
    <x v="495"/>
    <s v="Sheri Gordon"/>
    <x v="0"/>
    <s v="United States"/>
    <s v="Atlanta"/>
    <x v="32"/>
    <n v="30318"/>
    <x v="0"/>
    <s v="FUR-CH-10000553"/>
    <x v="0"/>
    <x v="1"/>
    <s v="Metal Folding Chairs, Beige, 4/Carton"/>
    <n v="67.88"/>
    <n v="2"/>
    <n v="0"/>
    <n v="18.327599999999997"/>
  </r>
  <r>
    <n v="7342"/>
    <x v="3653"/>
    <x v="2"/>
    <x v="711"/>
    <d v="2011-08-01T00:00:00"/>
    <s v="Standard Class"/>
    <x v="495"/>
    <s v="Sheri Gordon"/>
    <x v="0"/>
    <s v="United States"/>
    <s v="Atlanta"/>
    <x v="32"/>
    <n v="30318"/>
    <x v="0"/>
    <s v="OFF-LA-10002762"/>
    <x v="1"/>
    <x v="2"/>
    <s v="Avery 485"/>
    <n v="162.88999999999999"/>
    <n v="13"/>
    <n v="0"/>
    <n v="76.558299999999988"/>
  </r>
  <r>
    <n v="7343"/>
    <x v="3653"/>
    <x v="2"/>
    <x v="711"/>
    <d v="2011-08-01T00:00:00"/>
    <s v="Standard Class"/>
    <x v="495"/>
    <s v="Sheri Gordon"/>
    <x v="0"/>
    <s v="United States"/>
    <s v="Atlanta"/>
    <x v="32"/>
    <n v="30318"/>
    <x v="0"/>
    <s v="FUR-FU-10000719"/>
    <x v="0"/>
    <x v="5"/>
    <s v="DAX Cubicle Frames, 8-1/2 x 11"/>
    <n v="25.71"/>
    <n v="3"/>
    <n v="0"/>
    <n v="9.2556000000000012"/>
  </r>
  <r>
    <n v="7344"/>
    <x v="3654"/>
    <x v="2"/>
    <x v="58"/>
    <d v="2012-01-01T00:00:00"/>
    <s v="Standard Class"/>
    <x v="14"/>
    <s v="Tracy Blumstein"/>
    <x v="0"/>
    <s v="United States"/>
    <s v="New York City"/>
    <x v="15"/>
    <n v="10009"/>
    <x v="3"/>
    <s v="OFF-ST-10000563"/>
    <x v="1"/>
    <x v="4"/>
    <s v="Fellowes Bankers Box Stor/Drawer Steel Plus"/>
    <n v="191.88"/>
    <n v="6"/>
    <n v="0"/>
    <n v="19.188000000000002"/>
  </r>
  <r>
    <n v="7345"/>
    <x v="3655"/>
    <x v="3"/>
    <x v="157"/>
    <d v="2014-12-18T00:00:00"/>
    <s v="Standard Class"/>
    <x v="1"/>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x v="1"/>
    <s v="Darrin Van Huff"/>
    <x v="1"/>
    <s v="United States"/>
    <s v="Jacksonville"/>
    <x v="2"/>
    <n v="32216"/>
    <x v="0"/>
    <s v="TEC-PH-10003555"/>
    <x v="2"/>
    <x v="7"/>
    <s v="Motorola HK250 Universal Bluetooth Headset"/>
    <n v="73.567999999999998"/>
    <n v="4"/>
    <n v="0.2"/>
    <n v="-16.552799999999994"/>
  </r>
  <r>
    <n v="7347"/>
    <x v="3655"/>
    <x v="3"/>
    <x v="157"/>
    <d v="2014-12-18T00:00:00"/>
    <s v="Standard Class"/>
    <x v="1"/>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x v="1"/>
    <s v="Darrin Van Huff"/>
    <x v="1"/>
    <s v="United States"/>
    <s v="Jacksonville"/>
    <x v="2"/>
    <n v="32216"/>
    <x v="0"/>
    <s v="FUR-CH-10000225"/>
    <x v="0"/>
    <x v="1"/>
    <s v="Global Geo Office Task Chair, Gray"/>
    <n v="64.784000000000006"/>
    <n v="1"/>
    <n v="0.2"/>
    <n v="-12.147000000000009"/>
  </r>
  <r>
    <n v="7349"/>
    <x v="3656"/>
    <x v="2"/>
    <x v="223"/>
    <d v="2011-03-07T00:00:00"/>
    <s v="Standard Class"/>
    <x v="710"/>
    <s v="Sam Craven"/>
    <x v="0"/>
    <s v="United States"/>
    <s v="Houston"/>
    <x v="5"/>
    <n v="77095"/>
    <x v="2"/>
    <s v="OFF-AP-10002534"/>
    <x v="1"/>
    <x v="9"/>
    <s v="3.6 Cubic Foot Counter Height Office Refrigerator"/>
    <n v="176.77199999999996"/>
    <n v="3"/>
    <n v="0.8"/>
    <n v="-459.60720000000003"/>
  </r>
  <r>
    <n v="7350"/>
    <x v="3657"/>
    <x v="3"/>
    <x v="208"/>
    <d v="2014-10-28T00:00:00"/>
    <s v="Standard Class"/>
    <x v="80"/>
    <s v="Jennifer Braxton"/>
    <x v="1"/>
    <s v="United States"/>
    <s v="Milwaukee"/>
    <x v="6"/>
    <n v="53209"/>
    <x v="2"/>
    <s v="OFF-BI-10000301"/>
    <x v="1"/>
    <x v="8"/>
    <s v="GBC Instant Report Kit"/>
    <n v="38.82"/>
    <n v="6"/>
    <n v="0"/>
    <n v="19.41"/>
  </r>
  <r>
    <n v="7351"/>
    <x v="3657"/>
    <x v="3"/>
    <x v="208"/>
    <d v="2014-10-28T00:00:00"/>
    <s v="Standard Class"/>
    <x v="80"/>
    <s v="Jennifer Braxton"/>
    <x v="1"/>
    <s v="United States"/>
    <s v="Milwaukee"/>
    <x v="6"/>
    <n v="53209"/>
    <x v="2"/>
    <s v="OFF-BI-10003460"/>
    <x v="1"/>
    <x v="8"/>
    <s v="Acco 3-Hole Punch"/>
    <n v="21.9"/>
    <n v="5"/>
    <n v="0"/>
    <n v="10.511999999999999"/>
  </r>
  <r>
    <n v="7352"/>
    <x v="3658"/>
    <x v="3"/>
    <x v="468"/>
    <d v="2014-11-17T00:00:00"/>
    <s v="Standard Class"/>
    <x v="485"/>
    <s v="Gary Hwang"/>
    <x v="0"/>
    <s v="United States"/>
    <s v="Modesto"/>
    <x v="1"/>
    <n v="95351"/>
    <x v="1"/>
    <s v="TEC-AC-10001772"/>
    <x v="2"/>
    <x v="11"/>
    <s v="Memorex Mini Travel Drive 16 GB USB 2.0 Flash Drive"/>
    <n v="111.79"/>
    <n v="7"/>
    <n v="0"/>
    <n v="43.598100000000002"/>
  </r>
  <r>
    <n v="7353"/>
    <x v="3659"/>
    <x v="3"/>
    <x v="633"/>
    <d v="2014-03-19T00:00:00"/>
    <s v="Second Class"/>
    <x v="377"/>
    <s v="Matthew Grinstein"/>
    <x v="2"/>
    <s v="United States"/>
    <s v="Lakewood"/>
    <x v="24"/>
    <n v="44107"/>
    <x v="3"/>
    <s v="TEC-PH-10003505"/>
    <x v="2"/>
    <x v="7"/>
    <s v="Geemarc AmpliPOWER60"/>
    <n v="445.44"/>
    <n v="8"/>
    <n v="0.4"/>
    <n v="-81.664000000000044"/>
  </r>
  <r>
    <n v="7354"/>
    <x v="3660"/>
    <x v="0"/>
    <x v="897"/>
    <d v="2013-09-30T00:00:00"/>
    <s v="Standard Class"/>
    <x v="372"/>
    <s v="Robert Dilbeck"/>
    <x v="2"/>
    <s v="United States"/>
    <s v="Philadelphia"/>
    <x v="9"/>
    <n v="19134"/>
    <x v="3"/>
    <s v="OFF-LA-10004484"/>
    <x v="1"/>
    <x v="2"/>
    <s v="Avery 476"/>
    <n v="16.520000000000003"/>
    <n v="5"/>
    <n v="0.2"/>
    <n v="5.368999999999998"/>
  </r>
  <r>
    <n v="7355"/>
    <x v="3661"/>
    <x v="3"/>
    <x v="695"/>
    <d v="2014-02-14T00:00:00"/>
    <s v="Standard Class"/>
    <x v="381"/>
    <s v="Skye Norling"/>
    <x v="2"/>
    <s v="United States"/>
    <s v="San Francisco"/>
    <x v="1"/>
    <n v="94109"/>
    <x v="1"/>
    <s v="OFF-PA-10001593"/>
    <x v="1"/>
    <x v="10"/>
    <s v="Xerox 1947"/>
    <n v="29.900000000000002"/>
    <n v="5"/>
    <n v="0"/>
    <n v="13.454999999999998"/>
  </r>
  <r>
    <n v="7356"/>
    <x v="3662"/>
    <x v="1"/>
    <x v="620"/>
    <d v="2013-01-02T00:00:00"/>
    <s v="Second Class"/>
    <x v="706"/>
    <s v="Anna Häberlin"/>
    <x v="1"/>
    <s v="United States"/>
    <s v="Detroit"/>
    <x v="12"/>
    <n v="48205"/>
    <x v="2"/>
    <s v="OFF-BI-10004139"/>
    <x v="1"/>
    <x v="8"/>
    <s v="Fellowes Presentation Covers for Comb Binding Machines"/>
    <n v="116.4"/>
    <n v="8"/>
    <n v="0"/>
    <n v="52.379999999999995"/>
  </r>
  <r>
    <n v="7357"/>
    <x v="3663"/>
    <x v="0"/>
    <x v="790"/>
    <d v="2013-10-15T00:00:00"/>
    <s v="Standard Class"/>
    <x v="595"/>
    <s v="Maria Zettner"/>
    <x v="2"/>
    <s v="United States"/>
    <s v="Phoenix"/>
    <x v="16"/>
    <n v="85023"/>
    <x v="1"/>
    <s v="OFF-AR-10001315"/>
    <x v="1"/>
    <x v="6"/>
    <s v="Newell 310"/>
    <n v="1.4080000000000001"/>
    <n v="1"/>
    <n v="0.2"/>
    <n v="0.15839999999999993"/>
  </r>
  <r>
    <n v="7358"/>
    <x v="3663"/>
    <x v="0"/>
    <x v="790"/>
    <d v="2013-10-15T00:00:00"/>
    <s v="Standard Class"/>
    <x v="595"/>
    <s v="Maria Zettner"/>
    <x v="2"/>
    <s v="United States"/>
    <s v="Phoenix"/>
    <x v="16"/>
    <n v="85023"/>
    <x v="1"/>
    <s v="FUR-FU-10001488"/>
    <x v="0"/>
    <x v="5"/>
    <s v="Tenex 46&quot; x 60&quot; Computer Anti-Static Chairmat, Rectangular Shaped"/>
    <n v="169.56800000000001"/>
    <n v="2"/>
    <n v="0.2"/>
    <n v="0"/>
  </r>
  <r>
    <n v="7359"/>
    <x v="3664"/>
    <x v="2"/>
    <x v="125"/>
    <d v="2012-01-03T00:00:00"/>
    <s v="Second Class"/>
    <x v="753"/>
    <s v="Alex Russell"/>
    <x v="1"/>
    <s v="United States"/>
    <s v="Philadelphia"/>
    <x v="9"/>
    <n v="19143"/>
    <x v="3"/>
    <s v="TEC-PH-10002170"/>
    <x v="2"/>
    <x v="7"/>
    <s v="ClearSounds CSC500 Amplified Spirit Phone Corded phone"/>
    <n v="251.96399999999994"/>
    <n v="6"/>
    <n v="0.4"/>
    <n v="-50.392799999999994"/>
  </r>
  <r>
    <n v="7360"/>
    <x v="3664"/>
    <x v="2"/>
    <x v="125"/>
    <d v="2012-01-03T00:00:00"/>
    <s v="Second Class"/>
    <x v="753"/>
    <s v="Alex Russell"/>
    <x v="1"/>
    <s v="United States"/>
    <s v="Philadelphia"/>
    <x v="9"/>
    <n v="19143"/>
    <x v="3"/>
    <s v="FUR-TA-10004575"/>
    <x v="0"/>
    <x v="3"/>
    <s v="Hon 5100 Series Wood Tables"/>
    <n v="523.76400000000001"/>
    <n v="3"/>
    <n v="0.4"/>
    <n v="-192.04680000000008"/>
  </r>
  <r>
    <n v="7361"/>
    <x v="3665"/>
    <x v="0"/>
    <x v="408"/>
    <d v="2013-04-15T00:00:00"/>
    <s v="First Class"/>
    <x v="639"/>
    <s v="Jason Fortune-"/>
    <x v="0"/>
    <s v="United States"/>
    <s v="Los Angeles"/>
    <x v="1"/>
    <n v="90036"/>
    <x v="1"/>
    <s v="OFF-PA-10000809"/>
    <x v="1"/>
    <x v="10"/>
    <s v="Xerox 206"/>
    <n v="19.440000000000001"/>
    <n v="3"/>
    <n v="0"/>
    <n v="9.3312000000000008"/>
  </r>
  <r>
    <n v="7362"/>
    <x v="3665"/>
    <x v="0"/>
    <x v="408"/>
    <d v="2013-04-15T00:00:00"/>
    <s v="First Class"/>
    <x v="639"/>
    <s v="Jason Fortune-"/>
    <x v="0"/>
    <s v="United States"/>
    <s v="Los Angeles"/>
    <x v="1"/>
    <n v="90036"/>
    <x v="1"/>
    <s v="FUR-CH-10000225"/>
    <x v="0"/>
    <x v="1"/>
    <s v="Global Geo Office Task Chair, Gray"/>
    <n v="194.35200000000003"/>
    <n v="3"/>
    <n v="0.2"/>
    <n v="-36.441000000000031"/>
  </r>
  <r>
    <n v="7363"/>
    <x v="3665"/>
    <x v="0"/>
    <x v="408"/>
    <d v="2013-04-15T00:00:00"/>
    <s v="First Class"/>
    <x v="639"/>
    <s v="Jason Fortune-"/>
    <x v="0"/>
    <s v="United States"/>
    <s v="Los Angeles"/>
    <x v="1"/>
    <n v="90036"/>
    <x v="1"/>
    <s v="OFF-BI-10003707"/>
    <x v="1"/>
    <x v="8"/>
    <s v="Aluminum Screw Posts"/>
    <n v="36.624000000000002"/>
    <n v="3"/>
    <n v="0.2"/>
    <n v="13.734"/>
  </r>
  <r>
    <n v="7364"/>
    <x v="3666"/>
    <x v="0"/>
    <x v="85"/>
    <d v="2013-12-05T00:00:00"/>
    <s v="Standard Class"/>
    <x v="103"/>
    <s v="David Smith"/>
    <x v="1"/>
    <s v="United States"/>
    <s v="Philadelphia"/>
    <x v="9"/>
    <n v="19140"/>
    <x v="3"/>
    <s v="TEC-PH-10004539"/>
    <x v="2"/>
    <x v="7"/>
    <s v="Wireless Extenders zBoost YX545 SOHO Signal Booster"/>
    <n v="340.18200000000002"/>
    <n v="3"/>
    <n v="0.4"/>
    <n v="-73.706100000000021"/>
  </r>
  <r>
    <n v="7365"/>
    <x v="3666"/>
    <x v="0"/>
    <x v="85"/>
    <d v="2013-12-05T00:00:00"/>
    <s v="Standard Class"/>
    <x v="103"/>
    <s v="David Smith"/>
    <x v="1"/>
    <s v="United States"/>
    <s v="Philadelphia"/>
    <x v="9"/>
    <n v="19140"/>
    <x v="3"/>
    <s v="OFF-FA-10004076"/>
    <x v="1"/>
    <x v="13"/>
    <s v="Translucent Push Pins by OIC"/>
    <n v="12.672000000000001"/>
    <n v="8"/>
    <n v="0.2"/>
    <n v="2.6927999999999992"/>
  </r>
  <r>
    <n v="7366"/>
    <x v="3666"/>
    <x v="0"/>
    <x v="85"/>
    <d v="2013-12-05T00:00:00"/>
    <s v="Standard Class"/>
    <x v="103"/>
    <s v="David Smith"/>
    <x v="1"/>
    <s v="United States"/>
    <s v="Philadelphia"/>
    <x v="9"/>
    <n v="19140"/>
    <x v="3"/>
    <s v="OFF-BI-10003166"/>
    <x v="1"/>
    <x v="8"/>
    <s v="GBC Plasticlear Binding Covers"/>
    <n v="6.8880000000000017"/>
    <n v="2"/>
    <n v="0.7"/>
    <n v="-5.0511999999999997"/>
  </r>
  <r>
    <n v="7367"/>
    <x v="3666"/>
    <x v="0"/>
    <x v="85"/>
    <d v="2013-12-05T00:00:00"/>
    <s v="Standard Class"/>
    <x v="103"/>
    <s v="David Smith"/>
    <x v="1"/>
    <s v="United States"/>
    <s v="Philadelphia"/>
    <x v="9"/>
    <n v="19140"/>
    <x v="3"/>
    <s v="OFF-ST-10002301"/>
    <x v="1"/>
    <x v="4"/>
    <s v="Tennsco Commercial Shelving"/>
    <n v="32.544000000000004"/>
    <n v="2"/>
    <n v="0.2"/>
    <n v="-7.7292000000000041"/>
  </r>
  <r>
    <n v="7368"/>
    <x v="3666"/>
    <x v="0"/>
    <x v="85"/>
    <d v="2013-12-05T00:00:00"/>
    <s v="Standard Class"/>
    <x v="103"/>
    <s v="David Smith"/>
    <x v="1"/>
    <s v="United States"/>
    <s v="Philadelphia"/>
    <x v="9"/>
    <n v="19140"/>
    <x v="3"/>
    <s v="FUR-CH-10002647"/>
    <x v="0"/>
    <x v="1"/>
    <s v="Situations Contoured Folding Chairs, 4/Set"/>
    <n v="347.80200000000002"/>
    <n v="7"/>
    <n v="0.3"/>
    <n v="-24.842999999999961"/>
  </r>
  <r>
    <n v="7369"/>
    <x v="3667"/>
    <x v="3"/>
    <x v="4"/>
    <d v="2014-04-18T00:00:00"/>
    <s v="First Class"/>
    <x v="162"/>
    <s v="Bart Pistole"/>
    <x v="1"/>
    <s v="United States"/>
    <s v="Miami"/>
    <x v="2"/>
    <n v="33180"/>
    <x v="0"/>
    <s v="OFF-BI-10004654"/>
    <x v="1"/>
    <x v="8"/>
    <s v="VariCap6 Expandable Binder"/>
    <n v="15.570000000000004"/>
    <n v="3"/>
    <n v="0.7"/>
    <n v="-11.936999999999998"/>
  </r>
  <r>
    <n v="7370"/>
    <x v="3668"/>
    <x v="1"/>
    <x v="1000"/>
    <d v="2012-03-11T00:00:00"/>
    <s v="Second Class"/>
    <x v="592"/>
    <s v="Toby Gnade"/>
    <x v="0"/>
    <s v="United States"/>
    <s v="Raleigh"/>
    <x v="3"/>
    <n v="27604"/>
    <x v="0"/>
    <s v="OFF-LA-10001175"/>
    <x v="1"/>
    <x v="2"/>
    <s v="Avery 514"/>
    <n v="4.6079999999999997"/>
    <n v="2"/>
    <n v="0.2"/>
    <n v="1.6704000000000001"/>
  </r>
  <r>
    <n v="7371"/>
    <x v="3669"/>
    <x v="2"/>
    <x v="919"/>
    <d v="2011-11-01T00:00:00"/>
    <s v="Standard Class"/>
    <x v="387"/>
    <s v="Bill Tyler"/>
    <x v="1"/>
    <s v="United States"/>
    <s v="Garden City"/>
    <x v="41"/>
    <n v="67846"/>
    <x v="2"/>
    <s v="TEC-PH-10001336"/>
    <x v="2"/>
    <x v="7"/>
    <s v="Digium D40 VoIP phone"/>
    <n v="257.98"/>
    <n v="2"/>
    <n v="0"/>
    <n v="74.8142"/>
  </r>
  <r>
    <n v="7372"/>
    <x v="3670"/>
    <x v="3"/>
    <x v="363"/>
    <d v="2014-01-10T00:00:00"/>
    <s v="Second Class"/>
    <x v="440"/>
    <s v="Jamie Frazer"/>
    <x v="0"/>
    <s v="United States"/>
    <s v="Long Beach"/>
    <x v="1"/>
    <n v="90805"/>
    <x v="1"/>
    <s v="OFF-ST-10000760"/>
    <x v="1"/>
    <x v="4"/>
    <s v="Eldon Fold 'N Roll Cart System"/>
    <n v="153.78"/>
    <n v="11"/>
    <n v="0"/>
    <n v="44.596199999999996"/>
  </r>
  <r>
    <n v="7373"/>
    <x v="3670"/>
    <x v="3"/>
    <x v="363"/>
    <d v="2014-01-10T00:00:00"/>
    <s v="Second Class"/>
    <x v="440"/>
    <s v="Jamie Frazer"/>
    <x v="0"/>
    <s v="United States"/>
    <s v="Long Beach"/>
    <x v="1"/>
    <n v="90805"/>
    <x v="1"/>
    <s v="OFF-ST-10002301"/>
    <x v="1"/>
    <x v="4"/>
    <s v="Tennsco Commercial Shelving"/>
    <n v="61.019999999999996"/>
    <n v="3"/>
    <n v="0"/>
    <n v="0.61019999999999541"/>
  </r>
  <r>
    <n v="7374"/>
    <x v="3670"/>
    <x v="3"/>
    <x v="363"/>
    <d v="2014-01-10T00:00:00"/>
    <s v="Second Class"/>
    <x v="440"/>
    <s v="Jamie Frazer"/>
    <x v="0"/>
    <s v="United States"/>
    <s v="Long Beach"/>
    <x v="1"/>
    <n v="90805"/>
    <x v="1"/>
    <s v="OFF-SU-10004884"/>
    <x v="1"/>
    <x v="14"/>
    <s v="Acme Galleria Hot Forged Steel Scissors with Colored Handles"/>
    <n v="110.11"/>
    <n v="7"/>
    <n v="0"/>
    <n v="31.931899999999988"/>
  </r>
  <r>
    <n v="7375"/>
    <x v="3670"/>
    <x v="3"/>
    <x v="363"/>
    <d v="2014-01-10T00:00:00"/>
    <s v="Second Class"/>
    <x v="440"/>
    <s v="Jamie Frazer"/>
    <x v="0"/>
    <s v="United States"/>
    <s v="Long Beach"/>
    <x v="1"/>
    <n v="90805"/>
    <x v="1"/>
    <s v="OFF-FA-10003112"/>
    <x v="1"/>
    <x v="13"/>
    <s v="Staples"/>
    <n v="7.89"/>
    <n v="1"/>
    <n v="0"/>
    <n v="3.5504999999999995"/>
  </r>
  <r>
    <n v="7376"/>
    <x v="3671"/>
    <x v="3"/>
    <x v="802"/>
    <d v="2014-08-21T00:00:00"/>
    <s v="Standard Class"/>
    <x v="149"/>
    <s v="Michael Kennedy"/>
    <x v="1"/>
    <s v="United States"/>
    <s v="San Diego"/>
    <x v="1"/>
    <n v="92037"/>
    <x v="1"/>
    <s v="OFF-BI-10000069"/>
    <x v="1"/>
    <x v="8"/>
    <s v="GBC Prepunched Paper, 19-Hole, for Binding Systems, 24-lb"/>
    <n v="36.024000000000001"/>
    <n v="3"/>
    <n v="0.2"/>
    <n v="11.707799999999995"/>
  </r>
  <r>
    <n v="7377"/>
    <x v="3672"/>
    <x v="3"/>
    <x v="808"/>
    <d v="2014-11-06T00:00:00"/>
    <s v="First Class"/>
    <x v="55"/>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x v="305"/>
    <s v="Mike Caudle"/>
    <x v="1"/>
    <s v="United States"/>
    <s v="Seattle"/>
    <x v="4"/>
    <n v="98115"/>
    <x v="1"/>
    <s v="OFF-ST-10001321"/>
    <x v="1"/>
    <x v="4"/>
    <s v="Decoflex Hanging Personal Folder File, Blue"/>
    <n v="92.52"/>
    <n v="6"/>
    <n v="0"/>
    <n v="24.980400000000007"/>
  </r>
  <r>
    <n v="7379"/>
    <x v="3674"/>
    <x v="1"/>
    <x v="70"/>
    <d v="2012-05-31T00:00:00"/>
    <s v="Same Day"/>
    <x v="761"/>
    <s v="Muhammed Lee"/>
    <x v="0"/>
    <s v="United States"/>
    <s v="Fayetteville"/>
    <x v="3"/>
    <n v="28314"/>
    <x v="0"/>
    <s v="OFF-AR-10003504"/>
    <x v="1"/>
    <x v="6"/>
    <s v="Newell 347"/>
    <n v="10.272000000000002"/>
    <n v="3"/>
    <n v="0.2"/>
    <n v="1.1555999999999984"/>
  </r>
  <r>
    <n v="7380"/>
    <x v="3675"/>
    <x v="0"/>
    <x v="1160"/>
    <d v="2013-09-19T00:00:00"/>
    <s v="Standard Class"/>
    <x v="8"/>
    <s v="Alejandro Grove"/>
    <x v="0"/>
    <s v="United States"/>
    <s v="Omaha"/>
    <x v="8"/>
    <n v="68104"/>
    <x v="2"/>
    <s v="OFF-ST-10000419"/>
    <x v="1"/>
    <x v="4"/>
    <s v="Rogers Jumbo File, Granite"/>
    <n v="40.74"/>
    <n v="3"/>
    <n v="0"/>
    <n v="0.4073999999999991"/>
  </r>
  <r>
    <n v="7381"/>
    <x v="3675"/>
    <x v="0"/>
    <x v="1160"/>
    <d v="2013-09-19T00:00:00"/>
    <s v="Standard Class"/>
    <x v="8"/>
    <s v="Alejandro Grove"/>
    <x v="0"/>
    <s v="United States"/>
    <s v="Omaha"/>
    <x v="8"/>
    <n v="68104"/>
    <x v="2"/>
    <s v="OFF-LA-10004559"/>
    <x v="1"/>
    <x v="2"/>
    <s v="Avery 49"/>
    <n v="14.399999999999999"/>
    <n v="5"/>
    <n v="0"/>
    <n v="7.056"/>
  </r>
  <r>
    <n v="7382"/>
    <x v="3675"/>
    <x v="0"/>
    <x v="1160"/>
    <d v="2013-09-19T00:00:00"/>
    <s v="Standard Class"/>
    <x v="8"/>
    <s v="Alejandro Grove"/>
    <x v="0"/>
    <s v="United States"/>
    <s v="Omaha"/>
    <x v="8"/>
    <n v="68104"/>
    <x v="2"/>
    <s v="TEC-PH-10001644"/>
    <x v="2"/>
    <x v="7"/>
    <s v="BlueLounge Milo Smartphone Stand, White/Metallic"/>
    <n v="149.94999999999999"/>
    <n v="5"/>
    <n v="0"/>
    <n v="41.986000000000004"/>
  </r>
  <r>
    <n v="7383"/>
    <x v="3675"/>
    <x v="0"/>
    <x v="1160"/>
    <d v="2013-09-19T00:00:00"/>
    <s v="Standard Class"/>
    <x v="8"/>
    <s v="Alejandro Grove"/>
    <x v="0"/>
    <s v="United States"/>
    <s v="Omaha"/>
    <x v="8"/>
    <n v="68104"/>
    <x v="2"/>
    <s v="OFF-SU-10004782"/>
    <x v="1"/>
    <x v="14"/>
    <s v="Elite 5&quot; Scissors"/>
    <n v="16.899999999999999"/>
    <n v="2"/>
    <n v="0"/>
    <n v="5.0699999999999985"/>
  </r>
  <r>
    <n v="7384"/>
    <x v="3675"/>
    <x v="0"/>
    <x v="1160"/>
    <d v="2013-09-19T00:00:00"/>
    <s v="Standard Class"/>
    <x v="8"/>
    <s v="Alejandro Grove"/>
    <x v="0"/>
    <s v="United States"/>
    <s v="Omaha"/>
    <x v="8"/>
    <n v="68104"/>
    <x v="2"/>
    <s v="OFF-PA-10002250"/>
    <x v="1"/>
    <x v="10"/>
    <s v="Things To Do Today Pad"/>
    <n v="17.61"/>
    <n v="3"/>
    <n v="0"/>
    <n v="8.4527999999999999"/>
  </r>
  <r>
    <n v="7385"/>
    <x v="3675"/>
    <x v="0"/>
    <x v="1160"/>
    <d v="2013-09-19T00:00:00"/>
    <s v="Standard Class"/>
    <x v="8"/>
    <s v="Alejandro Grove"/>
    <x v="0"/>
    <s v="United States"/>
    <s v="Omaha"/>
    <x v="8"/>
    <n v="68104"/>
    <x v="2"/>
    <s v="OFF-AP-10001394"/>
    <x v="1"/>
    <x v="9"/>
    <s v="Harmony Air Purifier"/>
    <n v="378"/>
    <n v="2"/>
    <n v="0"/>
    <n v="136.07999999999998"/>
  </r>
  <r>
    <n v="7386"/>
    <x v="3675"/>
    <x v="0"/>
    <x v="1160"/>
    <d v="2013-09-19T00:00:00"/>
    <s v="Standard Class"/>
    <x v="8"/>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x v="8"/>
    <s v="Alejandro Grove"/>
    <x v="0"/>
    <s v="United States"/>
    <s v="Omaha"/>
    <x v="8"/>
    <n v="68104"/>
    <x v="2"/>
    <s v="OFF-ST-10004340"/>
    <x v="1"/>
    <x v="4"/>
    <s v="Fellowes Mobile File Cart, Black"/>
    <n v="373.08"/>
    <n v="6"/>
    <n v="0"/>
    <n v="100.73160000000001"/>
  </r>
  <r>
    <n v="7388"/>
    <x v="3675"/>
    <x v="0"/>
    <x v="1160"/>
    <d v="2013-09-19T00:00:00"/>
    <s v="Standard Class"/>
    <x v="8"/>
    <s v="Alejandro Grove"/>
    <x v="0"/>
    <s v="United States"/>
    <s v="Omaha"/>
    <x v="8"/>
    <n v="68104"/>
    <x v="2"/>
    <s v="FUR-FU-10003664"/>
    <x v="0"/>
    <x v="5"/>
    <s v="Electrix Architect's Clamp-On Swing Arm Lamp, Black"/>
    <n v="1336.4399999999998"/>
    <n v="14"/>
    <n v="0"/>
    <n v="387.56759999999986"/>
  </r>
  <r>
    <n v="7389"/>
    <x v="3675"/>
    <x v="0"/>
    <x v="1160"/>
    <d v="2013-09-19T00:00:00"/>
    <s v="Standard Class"/>
    <x v="8"/>
    <s v="Alejandro Grove"/>
    <x v="0"/>
    <s v="United States"/>
    <s v="Omaha"/>
    <x v="8"/>
    <n v="68104"/>
    <x v="2"/>
    <s v="TEC-PH-10004897"/>
    <x v="2"/>
    <x v="7"/>
    <s v="Mediabridge Sport Armband iPhone 5s"/>
    <n v="29.97"/>
    <n v="3"/>
    <n v="0"/>
    <n v="0.29969999999999963"/>
  </r>
  <r>
    <n v="7390"/>
    <x v="3676"/>
    <x v="3"/>
    <x v="1161"/>
    <d v="2014-12-04T00:00:00"/>
    <s v="Standard Class"/>
    <x v="74"/>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x v="74"/>
    <s v="Ted Trevino"/>
    <x v="0"/>
    <s v="United States"/>
    <s v="Chattanooga"/>
    <x v="18"/>
    <n v="37421"/>
    <x v="0"/>
    <s v="FUR-FU-10004017"/>
    <x v="0"/>
    <x v="5"/>
    <s v="Executive Impressions 13&quot; Chairman Wall Clock"/>
    <n v="101.52000000000001"/>
    <n v="5"/>
    <n v="0.2"/>
    <n v="19.034999999999989"/>
  </r>
  <r>
    <n v="7392"/>
    <x v="3677"/>
    <x v="3"/>
    <x v="769"/>
    <d v="2014-12-08T00:00:00"/>
    <s v="Second Class"/>
    <x v="398"/>
    <s v="Larry Tron"/>
    <x v="0"/>
    <s v="United States"/>
    <s v="Fairfield"/>
    <x v="24"/>
    <n v="45014"/>
    <x v="3"/>
    <s v="OFF-PA-10000241"/>
    <x v="1"/>
    <x v="10"/>
    <s v="IBM Multi-Purpose Copy Paper, 8 1/2 x 11&quot;, Case"/>
    <n v="74.352000000000004"/>
    <n v="3"/>
    <n v="0.2"/>
    <n v="23.234999999999992"/>
  </r>
  <r>
    <n v="7393"/>
    <x v="3678"/>
    <x v="3"/>
    <x v="743"/>
    <d v="2014-05-07T00:00:00"/>
    <s v="Standard Class"/>
    <x v="732"/>
    <s v="Dorothy Dickinson"/>
    <x v="0"/>
    <s v="United States"/>
    <s v="Los Angeles"/>
    <x v="1"/>
    <n v="90049"/>
    <x v="1"/>
    <s v="OFF-PA-10003016"/>
    <x v="1"/>
    <x v="10"/>
    <s v="Adams &quot;While You Were Out&quot; Message Pads"/>
    <n v="15.700000000000001"/>
    <n v="5"/>
    <n v="0"/>
    <n v="7.0649999999999995"/>
  </r>
  <r>
    <n v="7394"/>
    <x v="3678"/>
    <x v="3"/>
    <x v="743"/>
    <d v="2014-05-07T00:00:00"/>
    <s v="Standard Class"/>
    <x v="732"/>
    <s v="Dorothy Dickinson"/>
    <x v="0"/>
    <s v="United States"/>
    <s v="Los Angeles"/>
    <x v="1"/>
    <n v="90049"/>
    <x v="1"/>
    <s v="OFF-AR-10001615"/>
    <x v="1"/>
    <x v="6"/>
    <s v="Newell 34"/>
    <n v="59.519999999999996"/>
    <n v="3"/>
    <n v="0"/>
    <n v="15.475200000000001"/>
  </r>
  <r>
    <n v="7395"/>
    <x v="3678"/>
    <x v="3"/>
    <x v="743"/>
    <d v="2014-05-07T00:00:00"/>
    <s v="Standard Class"/>
    <x v="732"/>
    <s v="Dorothy Dickinson"/>
    <x v="0"/>
    <s v="United States"/>
    <s v="Los Angeles"/>
    <x v="1"/>
    <n v="90049"/>
    <x v="1"/>
    <s v="OFF-PA-10002713"/>
    <x v="1"/>
    <x v="10"/>
    <s v="Adams Phone Message Book, 200 Message Capacity, 8 1/16” x 11”"/>
    <n v="34.4"/>
    <n v="5"/>
    <n v="0"/>
    <n v="15.823999999999998"/>
  </r>
  <r>
    <n v="7396"/>
    <x v="3679"/>
    <x v="0"/>
    <x v="591"/>
    <d v="2013-12-31T00:00:00"/>
    <s v="Standard Class"/>
    <x v="715"/>
    <s v="Darren Budd"/>
    <x v="1"/>
    <s v="United States"/>
    <s v="New York City"/>
    <x v="15"/>
    <n v="10024"/>
    <x v="3"/>
    <s v="FUR-TA-10002958"/>
    <x v="0"/>
    <x v="3"/>
    <s v="Bevis Oval Conference Table, Walnut"/>
    <n v="313.17599999999999"/>
    <n v="2"/>
    <n v="0.4"/>
    <n v="-120.05080000000007"/>
  </r>
  <r>
    <n v="7397"/>
    <x v="3679"/>
    <x v="0"/>
    <x v="591"/>
    <d v="2013-12-31T00:00:00"/>
    <s v="Standard Class"/>
    <x v="715"/>
    <s v="Darren Budd"/>
    <x v="1"/>
    <s v="United States"/>
    <s v="New York City"/>
    <x v="15"/>
    <n v="10024"/>
    <x v="3"/>
    <s v="FUR-CH-10003746"/>
    <x v="0"/>
    <x v="1"/>
    <s v="Hon 4070 Series Pagoda Round Back Stacking Chairs"/>
    <n v="866.64599999999996"/>
    <n v="3"/>
    <n v="0.1"/>
    <n v="173.32919999999999"/>
  </r>
  <r>
    <n v="7398"/>
    <x v="3680"/>
    <x v="2"/>
    <x v="587"/>
    <d v="2011-09-30T00:00:00"/>
    <s v="Same Day"/>
    <x v="678"/>
    <s v="Dario Medina"/>
    <x v="1"/>
    <s v="United States"/>
    <s v="Fairfield"/>
    <x v="24"/>
    <n v="45014"/>
    <x v="3"/>
    <s v="OFF-AP-10003217"/>
    <x v="1"/>
    <x v="9"/>
    <s v="Eureka Sanitaire  Commercial Upright"/>
    <n v="795.40800000000013"/>
    <n v="6"/>
    <n v="0.2"/>
    <n v="59.655599999999993"/>
  </r>
  <r>
    <n v="7399"/>
    <x v="3681"/>
    <x v="2"/>
    <x v="136"/>
    <d v="2011-07-15T00:00:00"/>
    <s v="Second Class"/>
    <x v="250"/>
    <s v="Max Engle"/>
    <x v="0"/>
    <s v="United States"/>
    <s v="Chicago"/>
    <x v="10"/>
    <n v="60610"/>
    <x v="2"/>
    <s v="OFF-PA-10001526"/>
    <x v="1"/>
    <x v="10"/>
    <s v="Xerox 1949"/>
    <n v="35.856000000000002"/>
    <n v="9"/>
    <n v="0.2"/>
    <n v="12.997800000000003"/>
  </r>
  <r>
    <n v="7400"/>
    <x v="3681"/>
    <x v="2"/>
    <x v="136"/>
    <d v="2011-07-15T00:00:00"/>
    <s v="Second Class"/>
    <x v="250"/>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x v="309"/>
    <s v="Toby Ritter"/>
    <x v="0"/>
    <s v="United States"/>
    <s v="Seattle"/>
    <x v="4"/>
    <n v="98103"/>
    <x v="1"/>
    <s v="FUR-FU-10003039"/>
    <x v="0"/>
    <x v="5"/>
    <s v="Howard Miller 11-1/2&quot; Diameter Grantwood Wall Clock"/>
    <n v="43.13"/>
    <n v="1"/>
    <n v="0"/>
    <n v="14.664200000000001"/>
  </r>
  <r>
    <n v="7402"/>
    <x v="3682"/>
    <x v="0"/>
    <x v="162"/>
    <d v="2013-09-14T00:00:00"/>
    <s v="Standard Class"/>
    <x v="309"/>
    <s v="Toby Ritter"/>
    <x v="0"/>
    <s v="United States"/>
    <s v="Seattle"/>
    <x v="4"/>
    <n v="98103"/>
    <x v="1"/>
    <s v="OFF-PA-10002615"/>
    <x v="1"/>
    <x v="10"/>
    <s v="Ampad Gold Fibre Wirebound Steno Books, 6&quot; x 9&quot;, Gregg Ruled"/>
    <n v="30.87"/>
    <n v="7"/>
    <n v="0"/>
    <n v="14.200199999999999"/>
  </r>
  <r>
    <n v="7403"/>
    <x v="3683"/>
    <x v="3"/>
    <x v="634"/>
    <d v="2014-08-11T00:00:00"/>
    <s v="Standard Class"/>
    <x v="129"/>
    <s v="Shahid Hopkins"/>
    <x v="0"/>
    <s v="United States"/>
    <s v="New York City"/>
    <x v="15"/>
    <n v="10011"/>
    <x v="3"/>
    <s v="OFF-SU-10002573"/>
    <x v="1"/>
    <x v="14"/>
    <s v="Acme 10&quot; Easy Grip Assistive Scissors"/>
    <n v="70.12"/>
    <n v="4"/>
    <n v="0"/>
    <n v="21.035999999999994"/>
  </r>
  <r>
    <n v="7404"/>
    <x v="3684"/>
    <x v="1"/>
    <x v="263"/>
    <d v="2012-05-19T00:00:00"/>
    <s v="Standard Class"/>
    <x v="118"/>
    <s v="Claudia Bergmann"/>
    <x v="1"/>
    <s v="United States"/>
    <s v="Camarillo"/>
    <x v="1"/>
    <n v="93010"/>
    <x v="1"/>
    <s v="FUR-BO-10004015"/>
    <x v="0"/>
    <x v="0"/>
    <s v="Bush Andora Bookcase, Maple/Graphite Gray Finish"/>
    <n v="509.95749999999992"/>
    <n v="5"/>
    <n v="0.15"/>
    <n v="41.996499999999941"/>
  </r>
  <r>
    <n v="7405"/>
    <x v="3684"/>
    <x v="1"/>
    <x v="263"/>
    <d v="2012-05-19T00:00:00"/>
    <s v="Standard Class"/>
    <x v="118"/>
    <s v="Claudia Bergmann"/>
    <x v="1"/>
    <s v="United States"/>
    <s v="Camarillo"/>
    <x v="1"/>
    <n v="93010"/>
    <x v="1"/>
    <s v="FUR-FU-10001979"/>
    <x v="0"/>
    <x v="5"/>
    <s v="Dana Halogen Swing-Arm Architect Lamp"/>
    <n v="122.91"/>
    <n v="3"/>
    <n v="0"/>
    <n v="34.414800000000007"/>
  </r>
  <r>
    <n v="7406"/>
    <x v="3684"/>
    <x v="1"/>
    <x v="263"/>
    <d v="2012-05-19T00:00:00"/>
    <s v="Standard Class"/>
    <x v="118"/>
    <s v="Claudia Bergmann"/>
    <x v="1"/>
    <s v="United States"/>
    <s v="Camarillo"/>
    <x v="1"/>
    <n v="93010"/>
    <x v="1"/>
    <s v="FUR-CH-10003833"/>
    <x v="0"/>
    <x v="1"/>
    <s v="Novimex Fabric Task Chair"/>
    <n v="97.567999999999998"/>
    <n v="2"/>
    <n v="0.2"/>
    <n v="-6.0980000000000025"/>
  </r>
  <r>
    <n v="7407"/>
    <x v="3684"/>
    <x v="1"/>
    <x v="263"/>
    <d v="2012-05-19T00:00:00"/>
    <s v="Standard Class"/>
    <x v="118"/>
    <s v="Claudia Bergmann"/>
    <x v="1"/>
    <s v="United States"/>
    <s v="Camarillo"/>
    <x v="1"/>
    <n v="93010"/>
    <x v="1"/>
    <s v="FUR-CH-10004495"/>
    <x v="0"/>
    <x v="1"/>
    <s v="Global Leather and Oak Executive Chair, Black"/>
    <n v="722.35200000000009"/>
    <n v="3"/>
    <n v="0.2"/>
    <n v="81.264599999999916"/>
  </r>
  <r>
    <n v="7408"/>
    <x v="3685"/>
    <x v="3"/>
    <x v="176"/>
    <d v="2014-01-22T00:00:00"/>
    <s v="First Class"/>
    <x v="586"/>
    <s v="Maris LaWare"/>
    <x v="0"/>
    <s v="United States"/>
    <s v="Chicago"/>
    <x v="10"/>
    <n v="60653"/>
    <x v="2"/>
    <s v="OFF-LA-10001613"/>
    <x v="1"/>
    <x v="2"/>
    <s v="Avery File Folder Labels"/>
    <n v="11.52"/>
    <n v="5"/>
    <n v="0.2"/>
    <n v="4.1760000000000002"/>
  </r>
  <r>
    <n v="7409"/>
    <x v="3686"/>
    <x v="0"/>
    <x v="198"/>
    <d v="2013-06-07T00:00:00"/>
    <s v="Standard Class"/>
    <x v="684"/>
    <s v="Jason Gross"/>
    <x v="1"/>
    <s v="United States"/>
    <s v="Los Angeles"/>
    <x v="1"/>
    <n v="90032"/>
    <x v="1"/>
    <s v="FUR-FU-10003247"/>
    <x v="0"/>
    <x v="5"/>
    <s v="36X48 HARDFLOOR CHAIRMAT"/>
    <n v="167.84"/>
    <n v="8"/>
    <n v="0"/>
    <n v="11.748799999999989"/>
  </r>
  <r>
    <n v="7410"/>
    <x v="3687"/>
    <x v="2"/>
    <x v="918"/>
    <d v="2011-04-12T00:00:00"/>
    <s v="Standard Class"/>
    <x v="365"/>
    <s v="John Stevenson"/>
    <x v="0"/>
    <s v="United States"/>
    <s v="Toledo"/>
    <x v="24"/>
    <n v="43615"/>
    <x v="3"/>
    <s v="FUR-TA-10004442"/>
    <x v="0"/>
    <x v="3"/>
    <s v="Riverside Furniture Stanwyck Manor Table Series"/>
    <n v="172.11"/>
    <n v="1"/>
    <n v="0.4"/>
    <n v="-94.660500000000013"/>
  </r>
  <r>
    <n v="7411"/>
    <x v="3688"/>
    <x v="2"/>
    <x v="149"/>
    <d v="2011-07-24T00:00:00"/>
    <s v="First Class"/>
    <x v="8"/>
    <s v="Alejandro Grove"/>
    <x v="0"/>
    <s v="United States"/>
    <s v="New York City"/>
    <x v="15"/>
    <n v="10011"/>
    <x v="3"/>
    <s v="TEC-AC-10001314"/>
    <x v="2"/>
    <x v="11"/>
    <s v="Case Logic 2.4GHz Wireless Keyboard"/>
    <n v="99.98"/>
    <n v="2"/>
    <n v="0"/>
    <n v="7.9983999999999895"/>
  </r>
  <r>
    <n v="7412"/>
    <x v="3689"/>
    <x v="3"/>
    <x v="1109"/>
    <d v="2014-06-04T00:00:00"/>
    <s v="Standard Class"/>
    <x v="450"/>
    <s v="Michael Granlund"/>
    <x v="2"/>
    <s v="United States"/>
    <s v="Tigard"/>
    <x v="21"/>
    <n v="97224"/>
    <x v="1"/>
    <s v="TEC-PH-10001619"/>
    <x v="2"/>
    <x v="7"/>
    <s v="LG G3"/>
    <n v="156.79200000000003"/>
    <n v="1"/>
    <n v="0.2"/>
    <n v="17.639099999999985"/>
  </r>
  <r>
    <n v="7413"/>
    <x v="3689"/>
    <x v="3"/>
    <x v="1109"/>
    <d v="2014-06-04T00:00:00"/>
    <s v="Standard Class"/>
    <x v="450"/>
    <s v="Michael Granlund"/>
    <x v="2"/>
    <s v="United States"/>
    <s v="Tigard"/>
    <x v="21"/>
    <n v="97224"/>
    <x v="1"/>
    <s v="TEC-AC-10002323"/>
    <x v="2"/>
    <x v="11"/>
    <s v="SanDisk Ultra 32 GB MicroSDHC Class 10 Memory Card"/>
    <n v="35.360000000000007"/>
    <n v="2"/>
    <n v="0.2"/>
    <n v="-3.0939999999999994"/>
  </r>
  <r>
    <n v="7414"/>
    <x v="3689"/>
    <x v="3"/>
    <x v="1109"/>
    <d v="2014-06-04T00:00:00"/>
    <s v="Standard Class"/>
    <x v="450"/>
    <s v="Michael Granlund"/>
    <x v="2"/>
    <s v="United States"/>
    <s v="Tigard"/>
    <x v="21"/>
    <n v="97224"/>
    <x v="1"/>
    <s v="FUR-FU-10000820"/>
    <x v="0"/>
    <x v="5"/>
    <s v="Tensor Brushed Steel Torchiere Floor Lamp"/>
    <n v="13.591999999999999"/>
    <n v="1"/>
    <n v="0.2"/>
    <n v="-0.33980000000000032"/>
  </r>
  <r>
    <n v="7415"/>
    <x v="3690"/>
    <x v="0"/>
    <x v="69"/>
    <d v="2013-03-16T00:00:00"/>
    <s v="Second Class"/>
    <x v="34"/>
    <s v="Stewart Carmichael"/>
    <x v="1"/>
    <s v="United States"/>
    <s v="Philadelphia"/>
    <x v="9"/>
    <n v="19134"/>
    <x v="3"/>
    <s v="FUR-CH-10004287"/>
    <x v="0"/>
    <x v="1"/>
    <s v="SAFCO Arco Folding Chair"/>
    <n v="386.67999999999995"/>
    <n v="2"/>
    <n v="0.3"/>
    <n v="-5.5240000000000293"/>
  </r>
  <r>
    <n v="7416"/>
    <x v="3690"/>
    <x v="0"/>
    <x v="69"/>
    <d v="2013-03-16T00:00:00"/>
    <s v="Second Class"/>
    <x v="34"/>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x v="34"/>
    <s v="Stewart Carmichael"/>
    <x v="1"/>
    <s v="United States"/>
    <s v="Philadelphia"/>
    <x v="9"/>
    <n v="19134"/>
    <x v="3"/>
    <s v="TEC-PH-10001494"/>
    <x v="2"/>
    <x v="7"/>
    <s v="Polycom CX600 IP Phone VoIP phone"/>
    <n v="539.91"/>
    <n v="3"/>
    <n v="0.4"/>
    <n v="-116.98049999999998"/>
  </r>
  <r>
    <n v="7418"/>
    <x v="3690"/>
    <x v="0"/>
    <x v="69"/>
    <d v="2013-03-16T00:00:00"/>
    <s v="Second Class"/>
    <x v="34"/>
    <s v="Stewart Carmichael"/>
    <x v="1"/>
    <s v="United States"/>
    <s v="Philadelphia"/>
    <x v="9"/>
    <n v="19134"/>
    <x v="3"/>
    <s v="OFF-PA-10004996"/>
    <x v="1"/>
    <x v="10"/>
    <s v="Speediset Carbonless Redi-Letter 7&quot; x 8 1/2&quot;"/>
    <n v="41.240000000000009"/>
    <n v="5"/>
    <n v="0.2"/>
    <n v="13.918499999999998"/>
  </r>
  <r>
    <n v="7419"/>
    <x v="3690"/>
    <x v="0"/>
    <x v="69"/>
    <d v="2013-03-16T00:00:00"/>
    <s v="Second Class"/>
    <x v="34"/>
    <s v="Stewart Carmichael"/>
    <x v="1"/>
    <s v="United States"/>
    <s v="Philadelphia"/>
    <x v="9"/>
    <n v="19134"/>
    <x v="3"/>
    <s v="OFF-BI-10004318"/>
    <x v="1"/>
    <x v="8"/>
    <s v="Ibico EB-19 Dual Function Manual Binding System"/>
    <n v="51.897000000000013"/>
    <n v="1"/>
    <n v="0.7"/>
    <n v="-41.517600000000002"/>
  </r>
  <r>
    <n v="7420"/>
    <x v="3690"/>
    <x v="0"/>
    <x v="69"/>
    <d v="2013-03-16T00:00:00"/>
    <s v="Second Class"/>
    <x v="34"/>
    <s v="Stewart Carmichael"/>
    <x v="1"/>
    <s v="United States"/>
    <s v="Philadelphia"/>
    <x v="9"/>
    <n v="19134"/>
    <x v="3"/>
    <s v="OFF-ST-10002574"/>
    <x v="1"/>
    <x v="4"/>
    <s v="SAFCO Commercial Wire Shelving, Black"/>
    <n v="552.55999999999995"/>
    <n v="5"/>
    <n v="0.2"/>
    <n v="-138.13999999999999"/>
  </r>
  <r>
    <n v="7421"/>
    <x v="3690"/>
    <x v="0"/>
    <x v="69"/>
    <d v="2013-03-16T00:00:00"/>
    <s v="Second Class"/>
    <x v="34"/>
    <s v="Stewart Carmichael"/>
    <x v="1"/>
    <s v="United States"/>
    <s v="Philadelphia"/>
    <x v="9"/>
    <n v="19134"/>
    <x v="3"/>
    <s v="OFF-BI-10002353"/>
    <x v="1"/>
    <x v="8"/>
    <s v="GBC VeloBind Cover Sets"/>
    <n v="23.160000000000004"/>
    <n v="5"/>
    <n v="0.7"/>
    <n v="-15.439999999999998"/>
  </r>
  <r>
    <n v="7422"/>
    <x v="3690"/>
    <x v="0"/>
    <x v="69"/>
    <d v="2013-03-16T00:00:00"/>
    <s v="Second Class"/>
    <x v="34"/>
    <s v="Stewart Carmichael"/>
    <x v="1"/>
    <s v="United States"/>
    <s v="Philadelphia"/>
    <x v="9"/>
    <n v="19134"/>
    <x v="3"/>
    <s v="OFF-ST-10003641"/>
    <x v="1"/>
    <x v="4"/>
    <s v="Space Solutions Industrial Galvanized Steel Shelving."/>
    <n v="126.08"/>
    <n v="2"/>
    <n v="0.2"/>
    <n v="-28.367999999999984"/>
  </r>
  <r>
    <n v="7423"/>
    <x v="3690"/>
    <x v="0"/>
    <x v="69"/>
    <d v="2013-03-16T00:00:00"/>
    <s v="Second Class"/>
    <x v="34"/>
    <s v="Stewart Carmichael"/>
    <x v="1"/>
    <s v="United States"/>
    <s v="Philadelphia"/>
    <x v="9"/>
    <n v="19134"/>
    <x v="3"/>
    <s v="TEC-MA-10001148"/>
    <x v="2"/>
    <x v="15"/>
    <s v="Okidata MB491 Multifunction Printer"/>
    <n v="449.1"/>
    <n v="3"/>
    <n v="0.7"/>
    <n v="-643.70999999999981"/>
  </r>
  <r>
    <n v="7424"/>
    <x v="3691"/>
    <x v="3"/>
    <x v="318"/>
    <d v="2014-04-15T00:00:00"/>
    <s v="Standard Class"/>
    <x v="94"/>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x v="94"/>
    <s v="Bruce Stewart"/>
    <x v="0"/>
    <s v="United States"/>
    <s v="Philadelphia"/>
    <x v="9"/>
    <n v="19143"/>
    <x v="3"/>
    <s v="FUR-FU-10003878"/>
    <x v="0"/>
    <x v="5"/>
    <s v="Linden 10&quot; Round Wall Clock, Black"/>
    <n v="36.671999999999997"/>
    <n v="3"/>
    <n v="0.2"/>
    <n v="6.4176000000000002"/>
  </r>
  <r>
    <n v="7426"/>
    <x v="3692"/>
    <x v="0"/>
    <x v="674"/>
    <d v="2013-06-28T00:00:00"/>
    <s v="Second Class"/>
    <x v="95"/>
    <s v="Logan Currie"/>
    <x v="0"/>
    <s v="United States"/>
    <s v="Houston"/>
    <x v="5"/>
    <n v="77070"/>
    <x v="2"/>
    <s v="FUR-CH-10001146"/>
    <x v="0"/>
    <x v="1"/>
    <s v="Global Value Mid-Back Manager's Chair, Gray"/>
    <n v="85.245999999999995"/>
    <n v="2"/>
    <n v="0.3"/>
    <n v="-6.0890000000000057"/>
  </r>
  <r>
    <n v="7427"/>
    <x v="3692"/>
    <x v="0"/>
    <x v="674"/>
    <d v="2013-06-28T00:00:00"/>
    <s v="Second Class"/>
    <x v="95"/>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x v="775"/>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x v="775"/>
    <s v="Mark Haberlin"/>
    <x v="1"/>
    <s v="United States"/>
    <s v="Jackson"/>
    <x v="35"/>
    <n v="39212"/>
    <x v="0"/>
    <s v="OFF-BI-10000309"/>
    <x v="1"/>
    <x v="8"/>
    <s v="GBC Twin Loop Wire Binding Elements, 9/16&quot; Spine, Black"/>
    <n v="30.44"/>
    <n v="2"/>
    <n v="0"/>
    <n v="14.9156"/>
  </r>
  <r>
    <n v="7430"/>
    <x v="3693"/>
    <x v="2"/>
    <x v="461"/>
    <d v="2011-03-21T00:00:00"/>
    <s v="Standard Class"/>
    <x v="775"/>
    <s v="Mark Haberlin"/>
    <x v="1"/>
    <s v="United States"/>
    <s v="Jackson"/>
    <x v="35"/>
    <n v="39212"/>
    <x v="0"/>
    <s v="OFF-PA-10003349"/>
    <x v="1"/>
    <x v="10"/>
    <s v="Xerox 1957"/>
    <n v="12.96"/>
    <n v="2"/>
    <n v="0"/>
    <n v="6.3504000000000005"/>
  </r>
  <r>
    <n v="7431"/>
    <x v="3693"/>
    <x v="2"/>
    <x v="461"/>
    <d v="2011-03-21T00:00:00"/>
    <s v="Standard Class"/>
    <x v="775"/>
    <s v="Mark Haberlin"/>
    <x v="1"/>
    <s v="United States"/>
    <s v="Jackson"/>
    <x v="35"/>
    <n v="39212"/>
    <x v="0"/>
    <s v="OFF-PA-10003063"/>
    <x v="1"/>
    <x v="10"/>
    <s v="EcoTones Memo Sheets"/>
    <n v="16"/>
    <n v="4"/>
    <n v="0"/>
    <n v="7.68"/>
  </r>
  <r>
    <n v="7432"/>
    <x v="3693"/>
    <x v="2"/>
    <x v="461"/>
    <d v="2011-03-21T00:00:00"/>
    <s v="Standard Class"/>
    <x v="775"/>
    <s v="Mark Haberlin"/>
    <x v="1"/>
    <s v="United States"/>
    <s v="Jackson"/>
    <x v="35"/>
    <n v="39212"/>
    <x v="0"/>
    <s v="OFF-AP-10003971"/>
    <x v="1"/>
    <x v="9"/>
    <s v="Belkin 6 Outlet Metallic Surge Strip"/>
    <n v="32.67"/>
    <n v="3"/>
    <n v="0"/>
    <n v="8.4942000000000011"/>
  </r>
  <r>
    <n v="7433"/>
    <x v="3694"/>
    <x v="2"/>
    <x v="128"/>
    <d v="2011-08-13T00:00:00"/>
    <s v="Standard Class"/>
    <x v="742"/>
    <s v="Roger Demir"/>
    <x v="0"/>
    <s v="United States"/>
    <s v="Phoenix"/>
    <x v="16"/>
    <n v="85023"/>
    <x v="1"/>
    <s v="OFF-FA-10004838"/>
    <x v="1"/>
    <x v="13"/>
    <s v="Super Bands, 12/Pack"/>
    <n v="4.4640000000000004"/>
    <n v="3"/>
    <n v="0.2"/>
    <n v="-0.94859999999999989"/>
  </r>
  <r>
    <n v="7434"/>
    <x v="3694"/>
    <x v="2"/>
    <x v="128"/>
    <d v="2011-08-13T00:00:00"/>
    <s v="Standard Class"/>
    <x v="742"/>
    <s v="Roger Demir"/>
    <x v="0"/>
    <s v="United States"/>
    <s v="Phoenix"/>
    <x v="16"/>
    <n v="85023"/>
    <x v="1"/>
    <s v="OFF-BI-10001097"/>
    <x v="1"/>
    <x v="8"/>
    <s v="Avery Hole Reinforcements"/>
    <n v="9.3450000000000024"/>
    <n v="5"/>
    <n v="0.7"/>
    <n v="-6.5414999999999992"/>
  </r>
  <r>
    <n v="7435"/>
    <x v="3695"/>
    <x v="1"/>
    <x v="353"/>
    <d v="2012-07-31T00:00:00"/>
    <s v="Standard Class"/>
    <x v="162"/>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x v="162"/>
    <s v="Bart Pistole"/>
    <x v="1"/>
    <s v="United States"/>
    <s v="Oxnard"/>
    <x v="1"/>
    <n v="93030"/>
    <x v="1"/>
    <s v="OFF-BI-10003314"/>
    <x v="1"/>
    <x v="8"/>
    <s v="Tuff Stuff Recycled Round Ring Binders"/>
    <n v="23.136000000000003"/>
    <n v="6"/>
    <n v="0.2"/>
    <n v="8.3867999999999991"/>
  </r>
  <r>
    <n v="7437"/>
    <x v="3695"/>
    <x v="1"/>
    <x v="353"/>
    <d v="2012-07-31T00:00:00"/>
    <s v="Standard Class"/>
    <x v="162"/>
    <s v="Bart Pistole"/>
    <x v="1"/>
    <s v="United States"/>
    <s v="Oxnard"/>
    <x v="1"/>
    <n v="93030"/>
    <x v="1"/>
    <s v="OFF-AR-10002067"/>
    <x v="1"/>
    <x v="6"/>
    <s v="Newell 334"/>
    <n v="99.2"/>
    <n v="5"/>
    <n v="0"/>
    <n v="25.792000000000002"/>
  </r>
  <r>
    <n v="7438"/>
    <x v="3696"/>
    <x v="2"/>
    <x v="1162"/>
    <d v="2011-02-20T00:00:00"/>
    <s v="Standard Class"/>
    <x v="292"/>
    <s v="Barry Französisch"/>
    <x v="1"/>
    <s v="United States"/>
    <s v="Seattle"/>
    <x v="4"/>
    <n v="98105"/>
    <x v="1"/>
    <s v="OFF-BI-10001031"/>
    <x v="1"/>
    <x v="8"/>
    <s v="Pressboard Data Binders by Wilson Jones"/>
    <n v="21.36"/>
    <n v="5"/>
    <n v="0.2"/>
    <n v="7.2089999999999996"/>
  </r>
  <r>
    <n v="7439"/>
    <x v="3697"/>
    <x v="1"/>
    <x v="539"/>
    <d v="2012-03-27T00:00:00"/>
    <s v="Second Class"/>
    <x v="434"/>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x v="538"/>
    <s v="Janet Lee"/>
    <x v="0"/>
    <s v="United States"/>
    <s v="Los Angeles"/>
    <x v="1"/>
    <n v="90049"/>
    <x v="1"/>
    <s v="OFF-BI-10000138"/>
    <x v="1"/>
    <x v="8"/>
    <s v="Acco Translucent Poly Ring Binders"/>
    <n v="18.72"/>
    <n v="5"/>
    <n v="0.2"/>
    <n v="6.5519999999999996"/>
  </r>
  <r>
    <n v="7441"/>
    <x v="3698"/>
    <x v="3"/>
    <x v="264"/>
    <d v="2014-09-07T00:00:00"/>
    <s v="Standard Class"/>
    <x v="538"/>
    <s v="Janet Lee"/>
    <x v="0"/>
    <s v="United States"/>
    <s v="Los Angeles"/>
    <x v="1"/>
    <n v="90049"/>
    <x v="1"/>
    <s v="FUR-TA-10004607"/>
    <x v="0"/>
    <x v="3"/>
    <s v="Hon 2111 Invitation Series Straight Table"/>
    <n v="236.52800000000002"/>
    <n v="2"/>
    <n v="0.2"/>
    <n v="-2.9566000000000088"/>
  </r>
  <r>
    <n v="7442"/>
    <x v="3699"/>
    <x v="1"/>
    <x v="547"/>
    <d v="2012-11-18T00:00:00"/>
    <s v="First Class"/>
    <x v="189"/>
    <s v="John Grady"/>
    <x v="1"/>
    <s v="United States"/>
    <s v="San Diego"/>
    <x v="1"/>
    <n v="92105"/>
    <x v="1"/>
    <s v="OFF-LA-10003148"/>
    <x v="1"/>
    <x v="2"/>
    <s v="Avery 51"/>
    <n v="18.899999999999999"/>
    <n v="3"/>
    <n v="0"/>
    <n v="8.6939999999999991"/>
  </r>
  <r>
    <n v="7443"/>
    <x v="3700"/>
    <x v="2"/>
    <x v="337"/>
    <d v="2011-12-11T00:00:00"/>
    <s v="First Class"/>
    <x v="778"/>
    <s v="Victoria Pisteka"/>
    <x v="1"/>
    <s v="United States"/>
    <s v="Brownsville"/>
    <x v="5"/>
    <n v="78521"/>
    <x v="2"/>
    <s v="OFF-PA-10001804"/>
    <x v="1"/>
    <x v="10"/>
    <s v="Xerox 195"/>
    <n v="10.688000000000001"/>
    <n v="2"/>
    <n v="0.2"/>
    <n v="3.7407999999999997"/>
  </r>
  <r>
    <n v="7444"/>
    <x v="3700"/>
    <x v="2"/>
    <x v="337"/>
    <d v="2011-12-11T00:00:00"/>
    <s v="First Class"/>
    <x v="778"/>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x v="279"/>
    <s v="Ross DeVincentis"/>
    <x v="2"/>
    <s v="United States"/>
    <s v="Chicago"/>
    <x v="10"/>
    <n v="60610"/>
    <x v="2"/>
    <s v="OFF-PA-10001166"/>
    <x v="1"/>
    <x v="10"/>
    <s v="Xerox 2"/>
    <n v="5.1840000000000011"/>
    <n v="1"/>
    <n v="0.2"/>
    <n v="1.8144"/>
  </r>
  <r>
    <n v="7446"/>
    <x v="3701"/>
    <x v="3"/>
    <x v="447"/>
    <d v="2014-02-08T00:00:00"/>
    <s v="Second Class"/>
    <x v="279"/>
    <s v="Ross DeVincentis"/>
    <x v="2"/>
    <s v="United States"/>
    <s v="Chicago"/>
    <x v="10"/>
    <n v="60610"/>
    <x v="2"/>
    <s v="OFF-PA-10001033"/>
    <x v="1"/>
    <x v="10"/>
    <s v="Xerox 1893"/>
    <n v="65.584000000000003"/>
    <n v="2"/>
    <n v="0.2"/>
    <n v="23.7742"/>
  </r>
  <r>
    <n v="7447"/>
    <x v="3701"/>
    <x v="3"/>
    <x v="447"/>
    <d v="2014-02-08T00:00:00"/>
    <s v="Second Class"/>
    <x v="279"/>
    <s v="Ross DeVincentis"/>
    <x v="2"/>
    <s v="United States"/>
    <s v="Chicago"/>
    <x v="10"/>
    <n v="60610"/>
    <x v="2"/>
    <s v="FUR-FU-10004597"/>
    <x v="0"/>
    <x v="5"/>
    <s v="Eldon Cleatmat Chair Mats for Medium Pile Carpets"/>
    <n v="22.200000000000003"/>
    <n v="1"/>
    <n v="0.6"/>
    <n v="-26.084999999999994"/>
  </r>
  <r>
    <n v="7448"/>
    <x v="3701"/>
    <x v="3"/>
    <x v="447"/>
    <d v="2014-02-08T00:00:00"/>
    <s v="Second Class"/>
    <x v="279"/>
    <s v="Ross DeVincentis"/>
    <x v="2"/>
    <s v="United States"/>
    <s v="Chicago"/>
    <x v="10"/>
    <n v="60610"/>
    <x v="2"/>
    <s v="OFF-PA-10000418"/>
    <x v="1"/>
    <x v="10"/>
    <s v="Xerox 189"/>
    <n v="419.4"/>
    <n v="5"/>
    <n v="0.2"/>
    <n v="146.79"/>
  </r>
  <r>
    <n v="7449"/>
    <x v="3702"/>
    <x v="3"/>
    <x v="343"/>
    <d v="2014-11-15T00:00:00"/>
    <s v="First Class"/>
    <x v="659"/>
    <s v="Michelle Huthwaite"/>
    <x v="0"/>
    <s v="United States"/>
    <s v="Knoxville"/>
    <x v="18"/>
    <n v="37918"/>
    <x v="0"/>
    <s v="FUR-FU-10004090"/>
    <x v="0"/>
    <x v="5"/>
    <s v="Executive Impressions 14&quot; Contract Wall Clock"/>
    <n v="88.920000000000016"/>
    <n v="5"/>
    <n v="0.2"/>
    <n v="14.449499999999986"/>
  </r>
  <r>
    <n v="7450"/>
    <x v="3703"/>
    <x v="3"/>
    <x v="697"/>
    <d v="2014-09-23T00:00:00"/>
    <s v="Second Class"/>
    <x v="319"/>
    <s v="Sanjit Jacobs"/>
    <x v="2"/>
    <s v="United States"/>
    <s v="Houston"/>
    <x v="5"/>
    <n v="77036"/>
    <x v="2"/>
    <s v="OFF-AR-10000390"/>
    <x v="1"/>
    <x v="6"/>
    <s v="Newell Chalk Holder"/>
    <n v="9.9120000000000008"/>
    <n v="3"/>
    <n v="0.2"/>
    <n v="3.2213999999999996"/>
  </r>
  <r>
    <n v="7451"/>
    <x v="3703"/>
    <x v="3"/>
    <x v="697"/>
    <d v="2014-09-23T00:00:00"/>
    <s v="Second Class"/>
    <x v="319"/>
    <s v="Sanjit Jacobs"/>
    <x v="2"/>
    <s v="United States"/>
    <s v="Houston"/>
    <x v="5"/>
    <n v="77036"/>
    <x v="2"/>
    <s v="FUR-CH-10003774"/>
    <x v="0"/>
    <x v="1"/>
    <s v="Global Wood Trimmed Manager's Task Chair, Khaki"/>
    <n v="318.43"/>
    <n v="5"/>
    <n v="0.3"/>
    <n v="-77.333000000000013"/>
  </r>
  <r>
    <n v="7452"/>
    <x v="3703"/>
    <x v="3"/>
    <x v="697"/>
    <d v="2014-09-23T00:00:00"/>
    <s v="Second Class"/>
    <x v="319"/>
    <s v="Sanjit Jacobs"/>
    <x v="2"/>
    <s v="United States"/>
    <s v="Houston"/>
    <x v="5"/>
    <n v="77036"/>
    <x v="2"/>
    <s v="OFF-BI-10002412"/>
    <x v="1"/>
    <x v="8"/>
    <s v="Wilson Jones “Snap” Scratch Pad Binder Tool for Ring Binders"/>
    <n v="5.7999999999999989"/>
    <n v="5"/>
    <n v="0.8"/>
    <n v="-10.15"/>
  </r>
  <r>
    <n v="7453"/>
    <x v="3703"/>
    <x v="3"/>
    <x v="697"/>
    <d v="2014-09-23T00:00:00"/>
    <s v="Second Class"/>
    <x v="319"/>
    <s v="Sanjit Jacobs"/>
    <x v="2"/>
    <s v="United States"/>
    <s v="Houston"/>
    <x v="5"/>
    <n v="77036"/>
    <x v="2"/>
    <s v="TEC-PH-10002415"/>
    <x v="2"/>
    <x v="7"/>
    <s v="Polycom VoiceStation 500 Conference phone"/>
    <n v="1415.76"/>
    <n v="6"/>
    <n v="0.2"/>
    <n v="88.48500000000007"/>
  </r>
  <r>
    <n v="7454"/>
    <x v="3704"/>
    <x v="3"/>
    <x v="643"/>
    <d v="2014-07-02T00:00:00"/>
    <s v="Standard Class"/>
    <x v="248"/>
    <s v="Fred McMath"/>
    <x v="0"/>
    <s v="United States"/>
    <s v="Bolingbrook"/>
    <x v="10"/>
    <n v="60440"/>
    <x v="2"/>
    <s v="TEC-PH-10003505"/>
    <x v="2"/>
    <x v="7"/>
    <s v="Geemarc AmpliPOWER60"/>
    <n v="148.47999999999999"/>
    <n v="2"/>
    <n v="0.2"/>
    <n v="16.703999999999986"/>
  </r>
  <r>
    <n v="7455"/>
    <x v="3705"/>
    <x v="0"/>
    <x v="679"/>
    <d v="2013-08-05T00:00:00"/>
    <s v="Standard Class"/>
    <x v="347"/>
    <s v="Katherine Hughes"/>
    <x v="0"/>
    <s v="United States"/>
    <s v="Chicago"/>
    <x v="10"/>
    <n v="60623"/>
    <x v="2"/>
    <s v="OFF-LA-10003663"/>
    <x v="1"/>
    <x v="2"/>
    <s v="Avery 498"/>
    <n v="9.2480000000000011"/>
    <n v="4"/>
    <n v="0.2"/>
    <n v="3.1212"/>
  </r>
  <r>
    <n v="7456"/>
    <x v="3705"/>
    <x v="0"/>
    <x v="679"/>
    <d v="2013-08-05T00:00:00"/>
    <s v="Standard Class"/>
    <x v="347"/>
    <s v="Katherine Hughes"/>
    <x v="0"/>
    <s v="United States"/>
    <s v="Chicago"/>
    <x v="10"/>
    <n v="60623"/>
    <x v="2"/>
    <s v="OFF-ST-10001780"/>
    <x v="1"/>
    <x v="4"/>
    <s v="Tennsco 16-Compartment Lockers with Coat Rack"/>
    <n v="1036.624"/>
    <n v="2"/>
    <n v="0.2"/>
    <n v="51.831200000000024"/>
  </r>
  <r>
    <n v="7457"/>
    <x v="3706"/>
    <x v="1"/>
    <x v="392"/>
    <d v="2012-04-18T00:00:00"/>
    <s v="First Class"/>
    <x v="328"/>
    <s v="Lauren Leatherbury"/>
    <x v="0"/>
    <s v="United States"/>
    <s v="Waynesboro"/>
    <x v="17"/>
    <n v="22980"/>
    <x v="0"/>
    <s v="TEC-PH-10002033"/>
    <x v="2"/>
    <x v="7"/>
    <s v="Konftel 250 Conference phone - Charcoal black"/>
    <n v="569.64"/>
    <n v="2"/>
    <n v="0"/>
    <n v="148.10640000000001"/>
  </r>
  <r>
    <n v="7458"/>
    <x v="3706"/>
    <x v="1"/>
    <x v="392"/>
    <d v="2012-04-18T00:00:00"/>
    <s v="First Class"/>
    <x v="328"/>
    <s v="Lauren Leatherbury"/>
    <x v="0"/>
    <s v="United States"/>
    <s v="Waynesboro"/>
    <x v="17"/>
    <n v="22980"/>
    <x v="0"/>
    <s v="OFF-BI-10001036"/>
    <x v="1"/>
    <x v="8"/>
    <s v="Cardinal EasyOpen D-Ring Binders"/>
    <n v="9.14"/>
    <n v="1"/>
    <n v="0"/>
    <n v="4.57"/>
  </r>
  <r>
    <n v="7459"/>
    <x v="3706"/>
    <x v="1"/>
    <x v="392"/>
    <d v="2012-04-18T00:00:00"/>
    <s v="First Class"/>
    <x v="328"/>
    <s v="Lauren Leatherbury"/>
    <x v="0"/>
    <s v="United States"/>
    <s v="Waynesboro"/>
    <x v="17"/>
    <n v="22980"/>
    <x v="0"/>
    <s v="FUR-FU-10001468"/>
    <x v="0"/>
    <x v="5"/>
    <s v="Tenex Antistatic Computer Chair Mats"/>
    <n v="1196.8599999999999"/>
    <n v="7"/>
    <n v="0"/>
    <n v="119.68599999999989"/>
  </r>
  <r>
    <n v="7460"/>
    <x v="3706"/>
    <x v="1"/>
    <x v="392"/>
    <d v="2012-04-18T00:00:00"/>
    <s v="First Class"/>
    <x v="328"/>
    <s v="Lauren Leatherbury"/>
    <x v="0"/>
    <s v="United States"/>
    <s v="Waynesboro"/>
    <x v="17"/>
    <n v="22980"/>
    <x v="0"/>
    <s v="FUR-BO-10001519"/>
    <x v="0"/>
    <x v="0"/>
    <s v="O'Sullivan 3-Shelf Heavy-Duty Bookcases"/>
    <n v="523.26"/>
    <n v="9"/>
    <n v="0"/>
    <n v="125.58240000000001"/>
  </r>
  <r>
    <n v="7461"/>
    <x v="3707"/>
    <x v="1"/>
    <x v="347"/>
    <d v="2012-04-14T00:00:00"/>
    <s v="Second Class"/>
    <x v="481"/>
    <s v="Andy Reiter"/>
    <x v="0"/>
    <s v="United States"/>
    <s v="Los Angeles"/>
    <x v="1"/>
    <n v="90004"/>
    <x v="1"/>
    <s v="TEC-CO-10001943"/>
    <x v="2"/>
    <x v="16"/>
    <s v="Canon PC-428 Personal Copier"/>
    <n v="639.96800000000007"/>
    <n v="4"/>
    <n v="0.2"/>
    <n v="215.98919999999998"/>
  </r>
  <r>
    <n v="7462"/>
    <x v="3707"/>
    <x v="1"/>
    <x v="347"/>
    <d v="2012-04-14T00:00:00"/>
    <s v="Second Class"/>
    <x v="481"/>
    <s v="Andy Reiter"/>
    <x v="0"/>
    <s v="United States"/>
    <s v="Los Angeles"/>
    <x v="1"/>
    <n v="90004"/>
    <x v="1"/>
    <s v="OFF-PA-10003127"/>
    <x v="1"/>
    <x v="10"/>
    <s v="Staples"/>
    <n v="52.76"/>
    <n v="2"/>
    <n v="0"/>
    <n v="24.269599999999997"/>
  </r>
  <r>
    <n v="7463"/>
    <x v="3708"/>
    <x v="1"/>
    <x v="914"/>
    <d v="2012-03-01T00:00:00"/>
    <s v="Second Class"/>
    <x v="73"/>
    <s v="Nora Paige"/>
    <x v="0"/>
    <s v="United States"/>
    <s v="Seattle"/>
    <x v="4"/>
    <n v="98105"/>
    <x v="1"/>
    <s v="TEC-AC-10002076"/>
    <x v="2"/>
    <x v="11"/>
    <s v="Microsoft Natural Keyboard Elite"/>
    <n v="538.92000000000007"/>
    <n v="9"/>
    <n v="0"/>
    <n v="80.837999999999994"/>
  </r>
  <r>
    <n v="7464"/>
    <x v="3709"/>
    <x v="0"/>
    <x v="162"/>
    <d v="2013-09-16T00:00:00"/>
    <s v="Standard Class"/>
    <x v="431"/>
    <s v="Liz Preis"/>
    <x v="0"/>
    <s v="United States"/>
    <s v="Visalia"/>
    <x v="1"/>
    <n v="93277"/>
    <x v="1"/>
    <s v="OFF-AR-10003338"/>
    <x v="1"/>
    <x v="6"/>
    <s v="Eberhard Faber 3 1/2&quot; Golf Pencils"/>
    <n v="14.88"/>
    <n v="2"/>
    <n v="0"/>
    <n v="3.7200000000000006"/>
  </r>
  <r>
    <n v="7465"/>
    <x v="3709"/>
    <x v="0"/>
    <x v="162"/>
    <d v="2013-09-16T00:00:00"/>
    <s v="Standard Class"/>
    <x v="431"/>
    <s v="Liz Preis"/>
    <x v="0"/>
    <s v="United States"/>
    <s v="Visalia"/>
    <x v="1"/>
    <n v="93277"/>
    <x v="1"/>
    <s v="OFF-PA-10004610"/>
    <x v="1"/>
    <x v="10"/>
    <s v="Xerox 1900"/>
    <n v="34.24"/>
    <n v="8"/>
    <n v="0"/>
    <n v="15.407999999999998"/>
  </r>
  <r>
    <n v="7466"/>
    <x v="3709"/>
    <x v="0"/>
    <x v="162"/>
    <d v="2013-09-16T00:00:00"/>
    <s v="Standard Class"/>
    <x v="431"/>
    <s v="Liz Preis"/>
    <x v="0"/>
    <s v="United States"/>
    <s v="Visalia"/>
    <x v="1"/>
    <n v="93277"/>
    <x v="1"/>
    <s v="OFF-ST-10001272"/>
    <x v="1"/>
    <x v="4"/>
    <s v="Mini 13-1/2 Capacity Data Binder Rack, Pearl"/>
    <n v="261.74"/>
    <n v="2"/>
    <n v="0"/>
    <n v="65.435000000000002"/>
  </r>
  <r>
    <n v="7467"/>
    <x v="3710"/>
    <x v="0"/>
    <x v="288"/>
    <d v="2013-05-24T00:00:00"/>
    <s v="Standard Class"/>
    <x v="706"/>
    <s v="Anna Häberlin"/>
    <x v="1"/>
    <s v="United States"/>
    <s v="Los Angeles"/>
    <x v="1"/>
    <n v="90008"/>
    <x v="1"/>
    <s v="OFF-AP-10001366"/>
    <x v="1"/>
    <x v="9"/>
    <s v="Staples"/>
    <n v="87.84"/>
    <n v="8"/>
    <n v="0"/>
    <n v="23.716800000000006"/>
  </r>
  <r>
    <n v="7468"/>
    <x v="3711"/>
    <x v="3"/>
    <x v="343"/>
    <d v="2014-11-16T00:00:00"/>
    <s v="Second Class"/>
    <x v="353"/>
    <s v="Thomas Brumley"/>
    <x v="2"/>
    <s v="United States"/>
    <s v="Los Angeles"/>
    <x v="1"/>
    <n v="90045"/>
    <x v="1"/>
    <s v="FUR-FU-10001424"/>
    <x v="0"/>
    <x v="5"/>
    <s v="Dax Clear Box Frame"/>
    <n v="34.92"/>
    <n v="4"/>
    <n v="0"/>
    <n v="11.872799999999998"/>
  </r>
  <r>
    <n v="7469"/>
    <x v="3712"/>
    <x v="2"/>
    <x v="1114"/>
    <d v="2011-09-20T00:00:00"/>
    <s v="Standard Class"/>
    <x v="397"/>
    <s v="Alex Avila"/>
    <x v="0"/>
    <s v="United States"/>
    <s v="New York City"/>
    <x v="15"/>
    <n v="10011"/>
    <x v="3"/>
    <s v="OFF-PA-10000349"/>
    <x v="1"/>
    <x v="10"/>
    <s v="Staples"/>
    <n v="14.940000000000001"/>
    <n v="3"/>
    <n v="0"/>
    <n v="7.0218000000000007"/>
  </r>
  <r>
    <n v="7470"/>
    <x v="3712"/>
    <x v="2"/>
    <x v="1114"/>
    <d v="2011-09-20T00:00:00"/>
    <s v="Standard Class"/>
    <x v="397"/>
    <s v="Alex Avila"/>
    <x v="0"/>
    <s v="United States"/>
    <s v="New York City"/>
    <x v="15"/>
    <n v="10011"/>
    <x v="3"/>
    <s v="FUR-FU-10002456"/>
    <x v="0"/>
    <x v="5"/>
    <s v="Master Caster Door Stop, Large Neon Orange"/>
    <n v="14.56"/>
    <n v="2"/>
    <n v="0"/>
    <n v="6.2608000000000015"/>
  </r>
  <r>
    <n v="7471"/>
    <x v="3713"/>
    <x v="1"/>
    <x v="426"/>
    <d v="2012-09-20T00:00:00"/>
    <s v="Standard Class"/>
    <x v="556"/>
    <s v="Ann Chong"/>
    <x v="1"/>
    <s v="United States"/>
    <s v="Philadelphia"/>
    <x v="9"/>
    <n v="19143"/>
    <x v="3"/>
    <s v="OFF-BI-10002609"/>
    <x v="1"/>
    <x v="8"/>
    <s v="Avery Hidden Tab Dividers for Binding Systems"/>
    <n v="3.5760000000000005"/>
    <n v="4"/>
    <n v="0.7"/>
    <n v="-2.8608000000000002"/>
  </r>
  <r>
    <n v="7472"/>
    <x v="3713"/>
    <x v="1"/>
    <x v="426"/>
    <d v="2012-09-20T00:00:00"/>
    <s v="Standard Class"/>
    <x v="556"/>
    <s v="Ann Chong"/>
    <x v="1"/>
    <s v="United States"/>
    <s v="Philadelphia"/>
    <x v="9"/>
    <n v="19143"/>
    <x v="3"/>
    <s v="OFF-ST-10001522"/>
    <x v="1"/>
    <x v="4"/>
    <s v="Gould Plastics 18-Pocket Panel Bin, 34w x 5-1/4d x 20-1/2h"/>
    <n v="147.184"/>
    <n v="2"/>
    <n v="0.2"/>
    <n v="-29.436800000000012"/>
  </r>
  <r>
    <n v="7473"/>
    <x v="3714"/>
    <x v="0"/>
    <x v="949"/>
    <d v="2013-07-04T00:00:00"/>
    <s v="First Class"/>
    <x v="670"/>
    <s v="Eugene Moren"/>
    <x v="2"/>
    <s v="United States"/>
    <s v="Lehi"/>
    <x v="7"/>
    <n v="84043"/>
    <x v="1"/>
    <s v="TEC-CO-10000971"/>
    <x v="2"/>
    <x v="16"/>
    <s v="Hewlett Packard 310 Color Digital Copier"/>
    <n v="1499.95"/>
    <n v="5"/>
    <n v="0"/>
    <n v="449.9849999999999"/>
  </r>
  <r>
    <n v="7474"/>
    <x v="3715"/>
    <x v="0"/>
    <x v="342"/>
    <d v="2013-04-16T00:00:00"/>
    <s v="Standard Class"/>
    <x v="425"/>
    <s v="Quincy Jones"/>
    <x v="1"/>
    <s v="United States"/>
    <s v="Chicago"/>
    <x v="10"/>
    <n v="60653"/>
    <x v="2"/>
    <s v="OFF-AR-10000034"/>
    <x v="1"/>
    <x v="6"/>
    <s v="BIC Brite Liner Grip Highlighters, Assorted, 5/Pack"/>
    <n v="13.568000000000001"/>
    <n v="4"/>
    <n v="0.2"/>
    <n v="3.2223999999999995"/>
  </r>
  <r>
    <n v="7475"/>
    <x v="3716"/>
    <x v="2"/>
    <x v="1037"/>
    <d v="2011-01-11T00:00:00"/>
    <s v="Standard Class"/>
    <x v="467"/>
    <s v="Maria Etezadi"/>
    <x v="2"/>
    <s v="United States"/>
    <s v="Henderson"/>
    <x v="0"/>
    <n v="42420"/>
    <x v="0"/>
    <s v="FUR-CH-10004063"/>
    <x v="0"/>
    <x v="1"/>
    <s v="Global Deluxe High-Back Manager's Chair"/>
    <n v="2573.8200000000002"/>
    <n v="9"/>
    <n v="0"/>
    <n v="746.40779999999972"/>
  </r>
  <r>
    <n v="7476"/>
    <x v="3716"/>
    <x v="2"/>
    <x v="1037"/>
    <d v="2011-01-11T00:00:00"/>
    <s v="Standard Class"/>
    <x v="467"/>
    <s v="Maria Etezadi"/>
    <x v="2"/>
    <s v="United States"/>
    <s v="Henderson"/>
    <x v="0"/>
    <n v="42420"/>
    <x v="0"/>
    <s v="OFF-BI-10004632"/>
    <x v="1"/>
    <x v="8"/>
    <s v="Ibico Hi-Tech Manual Binding System"/>
    <n v="609.98"/>
    <n v="2"/>
    <n v="0"/>
    <n v="274.49099999999999"/>
  </r>
  <r>
    <n v="7477"/>
    <x v="3716"/>
    <x v="2"/>
    <x v="1037"/>
    <d v="2011-01-11T00:00:00"/>
    <s v="Standard Class"/>
    <x v="467"/>
    <s v="Maria Etezadi"/>
    <x v="2"/>
    <s v="United States"/>
    <s v="Henderson"/>
    <x v="0"/>
    <n v="42420"/>
    <x v="0"/>
    <s v="OFF-AR-10001662"/>
    <x v="1"/>
    <x v="6"/>
    <s v="Rogers Handheld Barrel Pencil Sharpener"/>
    <n v="5.48"/>
    <n v="2"/>
    <n v="0"/>
    <n v="1.4796000000000005"/>
  </r>
  <r>
    <n v="7478"/>
    <x v="3716"/>
    <x v="2"/>
    <x v="1037"/>
    <d v="2011-01-11T00:00:00"/>
    <s v="Standard Class"/>
    <x v="467"/>
    <s v="Maria Etezadi"/>
    <x v="2"/>
    <s v="United States"/>
    <s v="Henderson"/>
    <x v="0"/>
    <n v="42420"/>
    <x v="0"/>
    <s v="TEC-PH-10004977"/>
    <x v="2"/>
    <x v="7"/>
    <s v="GE 30524EE4"/>
    <n v="391.98"/>
    <n v="2"/>
    <n v="0"/>
    <n v="113.67419999999998"/>
  </r>
  <r>
    <n v="7479"/>
    <x v="3716"/>
    <x v="2"/>
    <x v="1037"/>
    <d v="2011-01-11T00:00:00"/>
    <s v="Standard Class"/>
    <x v="467"/>
    <s v="Maria Etezadi"/>
    <x v="2"/>
    <s v="United States"/>
    <s v="Henderson"/>
    <x v="0"/>
    <n v="42420"/>
    <x v="0"/>
    <s v="TEC-PH-10004539"/>
    <x v="2"/>
    <x v="7"/>
    <s v="Wireless Extenders zBoost YX545 SOHO Signal Booster"/>
    <n v="755.96"/>
    <n v="4"/>
    <n v="0"/>
    <n v="204.10919999999999"/>
  </r>
  <r>
    <n v="7480"/>
    <x v="3716"/>
    <x v="2"/>
    <x v="1037"/>
    <d v="2011-01-11T00:00:00"/>
    <s v="Standard Class"/>
    <x v="467"/>
    <s v="Maria Etezadi"/>
    <x v="2"/>
    <s v="United States"/>
    <s v="Henderson"/>
    <x v="0"/>
    <n v="42420"/>
    <x v="0"/>
    <s v="OFF-FA-10001883"/>
    <x v="1"/>
    <x v="13"/>
    <s v="Alliance Super-Size Bands, Assorted Sizes"/>
    <n v="31.12"/>
    <n v="4"/>
    <n v="0"/>
    <n v="0.31119999999999948"/>
  </r>
  <r>
    <n v="7481"/>
    <x v="3716"/>
    <x v="2"/>
    <x v="1037"/>
    <d v="2011-01-11T00:00:00"/>
    <s v="Standard Class"/>
    <x v="467"/>
    <s v="Maria Etezadi"/>
    <x v="2"/>
    <s v="United States"/>
    <s v="Henderson"/>
    <x v="0"/>
    <n v="42420"/>
    <x v="0"/>
    <s v="OFF-PA-10000955"/>
    <x v="1"/>
    <x v="10"/>
    <s v="Southworth 25% Cotton Granite Paper &amp; Envelopes"/>
    <n v="6.54"/>
    <n v="1"/>
    <n v="0"/>
    <n v="3.0084"/>
  </r>
  <r>
    <n v="7482"/>
    <x v="3717"/>
    <x v="0"/>
    <x v="142"/>
    <d v="2013-09-04T00:00:00"/>
    <s v="Second Class"/>
    <x v="697"/>
    <s v="Laurel Beltran"/>
    <x v="2"/>
    <s v="United States"/>
    <s v="Huntington Beach"/>
    <x v="1"/>
    <n v="92646"/>
    <x v="1"/>
    <s v="OFF-EN-10002500"/>
    <x v="1"/>
    <x v="12"/>
    <s v="Globe Weis Peel &amp; Seel First Class Envelopes"/>
    <n v="12.78"/>
    <n v="1"/>
    <n v="0"/>
    <n v="5.7509999999999994"/>
  </r>
  <r>
    <n v="7483"/>
    <x v="3718"/>
    <x v="2"/>
    <x v="865"/>
    <d v="2011-09-30T00:00:00"/>
    <s v="Standard Class"/>
    <x v="65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x v="182"/>
    <s v="Ed Braxton"/>
    <x v="1"/>
    <s v="United States"/>
    <s v="Philadelphia"/>
    <x v="9"/>
    <n v="19140"/>
    <x v="3"/>
    <s v="FUR-CH-10003774"/>
    <x v="0"/>
    <x v="1"/>
    <s v="Global Wood Trimmed Manager's Task Chair, Khaki"/>
    <n v="445.80200000000002"/>
    <n v="7"/>
    <n v="0.3"/>
    <n v="-108.26620000000001"/>
  </r>
  <r>
    <n v="7485"/>
    <x v="3720"/>
    <x v="3"/>
    <x v="116"/>
    <d v="2015-01-03T00:00:00"/>
    <s v="Standard Class"/>
    <x v="37"/>
    <s v="Christopher Schild"/>
    <x v="2"/>
    <s v="United States"/>
    <s v="Fargo"/>
    <x v="46"/>
    <n v="58103"/>
    <x v="2"/>
    <s v="OFF-AR-10004707"/>
    <x v="1"/>
    <x v="6"/>
    <s v="Staples"/>
    <n v="2.48"/>
    <n v="1"/>
    <n v="0"/>
    <n v="0.86799999999999988"/>
  </r>
  <r>
    <n v="7486"/>
    <x v="3720"/>
    <x v="3"/>
    <x v="116"/>
    <d v="2015-01-03T00:00:00"/>
    <s v="Standard Class"/>
    <x v="37"/>
    <s v="Christopher Schild"/>
    <x v="2"/>
    <s v="United States"/>
    <s v="Fargo"/>
    <x v="46"/>
    <n v="58103"/>
    <x v="2"/>
    <s v="OFF-BI-10004040"/>
    <x v="1"/>
    <x v="8"/>
    <s v="Wilson Jones Impact Binders"/>
    <n v="25.9"/>
    <n v="5"/>
    <n v="0"/>
    <n v="12.690999999999999"/>
  </r>
  <r>
    <n v="7487"/>
    <x v="3721"/>
    <x v="1"/>
    <x v="546"/>
    <d v="2012-12-24T00:00:00"/>
    <s v="Second Class"/>
    <x v="327"/>
    <s v="Peter McVee"/>
    <x v="2"/>
    <s v="United States"/>
    <s v="Dover"/>
    <x v="38"/>
    <n v="3820"/>
    <x v="3"/>
    <s v="OFF-PA-10001184"/>
    <x v="1"/>
    <x v="10"/>
    <s v="Xerox 1903"/>
    <n v="29.900000000000002"/>
    <n v="5"/>
    <n v="0"/>
    <n v="14.651"/>
  </r>
  <r>
    <n v="7488"/>
    <x v="3721"/>
    <x v="1"/>
    <x v="546"/>
    <d v="2012-12-24T00:00:00"/>
    <s v="Second Class"/>
    <x v="327"/>
    <s v="Peter McVee"/>
    <x v="2"/>
    <s v="United States"/>
    <s v="Dover"/>
    <x v="38"/>
    <n v="3820"/>
    <x v="3"/>
    <s v="TEC-AC-10004145"/>
    <x v="2"/>
    <x v="11"/>
    <s v="Logitech diNovo Edge Keyboard"/>
    <n v="2249.91"/>
    <n v="9"/>
    <n v="0"/>
    <n v="517.47930000000008"/>
  </r>
  <r>
    <n v="7489"/>
    <x v="3721"/>
    <x v="1"/>
    <x v="546"/>
    <d v="2012-12-24T00:00:00"/>
    <s v="Second Class"/>
    <x v="327"/>
    <s v="Peter McVee"/>
    <x v="2"/>
    <s v="United States"/>
    <s v="Dover"/>
    <x v="38"/>
    <n v="3820"/>
    <x v="3"/>
    <s v="FUR-TA-10003473"/>
    <x v="0"/>
    <x v="3"/>
    <s v="Bretford Rectangular Conference Table Tops"/>
    <n v="1053.164"/>
    <n v="4"/>
    <n v="0.3"/>
    <n v="-105.31639999999993"/>
  </r>
  <r>
    <n v="7490"/>
    <x v="3722"/>
    <x v="3"/>
    <x v="60"/>
    <d v="2014-11-10T00:00:00"/>
    <s v="Standard Class"/>
    <x v="731"/>
    <s v="Anna Andreadi"/>
    <x v="0"/>
    <s v="United States"/>
    <s v="San Diego"/>
    <x v="1"/>
    <n v="92105"/>
    <x v="1"/>
    <s v="OFF-PA-10003172"/>
    <x v="1"/>
    <x v="10"/>
    <s v="Xerox 1996"/>
    <n v="12.96"/>
    <n v="2"/>
    <n v="0"/>
    <n v="6.2208000000000006"/>
  </r>
  <r>
    <n v="7491"/>
    <x v="3723"/>
    <x v="1"/>
    <x v="229"/>
    <d v="2012-09-16T00:00:00"/>
    <s v="Standard Class"/>
    <x v="135"/>
    <s v="Frank Atkinson"/>
    <x v="1"/>
    <s v="United States"/>
    <s v="Los Angeles"/>
    <x v="1"/>
    <n v="90032"/>
    <x v="1"/>
    <s v="FUR-FU-10003799"/>
    <x v="0"/>
    <x v="5"/>
    <s v="Seth Thomas 13 1/2&quot; Wall Clock"/>
    <n v="106.68"/>
    <n v="6"/>
    <n v="0"/>
    <n v="33.070799999999991"/>
  </r>
  <r>
    <n v="7492"/>
    <x v="3724"/>
    <x v="3"/>
    <x v="673"/>
    <d v="2014-11-17T00:00:00"/>
    <s v="Same Day"/>
    <x v="496"/>
    <s v="Charlotte Melton"/>
    <x v="0"/>
    <s v="United States"/>
    <s v="Utica"/>
    <x v="15"/>
    <n v="13501"/>
    <x v="3"/>
    <s v="TEC-PH-10002583"/>
    <x v="2"/>
    <x v="7"/>
    <s v="iOttie HLCRIO102 Car Mount"/>
    <n v="119.94"/>
    <n v="6"/>
    <n v="0"/>
    <n v="5.9969999999999857"/>
  </r>
  <r>
    <n v="7493"/>
    <x v="3725"/>
    <x v="3"/>
    <x v="220"/>
    <d v="2014-09-17T00:00:00"/>
    <s v="Standard Class"/>
    <x v="693"/>
    <s v="Cindy Chapman"/>
    <x v="0"/>
    <s v="United States"/>
    <s v="Houston"/>
    <x v="5"/>
    <n v="77070"/>
    <x v="2"/>
    <s v="OFF-PA-10004239"/>
    <x v="1"/>
    <x v="10"/>
    <s v="Xerox 1953"/>
    <n v="10.272000000000002"/>
    <n v="3"/>
    <n v="0.2"/>
    <n v="3.2099999999999982"/>
  </r>
  <r>
    <n v="7494"/>
    <x v="3725"/>
    <x v="3"/>
    <x v="220"/>
    <d v="2014-09-17T00:00:00"/>
    <s v="Standard Class"/>
    <x v="693"/>
    <s v="Cindy Chapman"/>
    <x v="0"/>
    <s v="United States"/>
    <s v="Houston"/>
    <x v="5"/>
    <n v="77070"/>
    <x v="2"/>
    <s v="FUR-TA-10002855"/>
    <x v="0"/>
    <x v="3"/>
    <s v="Bevis Round Conference Table Top &amp; Single Column Base"/>
    <n v="512.19000000000005"/>
    <n v="5"/>
    <n v="0.3"/>
    <n v="-65.853000000000009"/>
  </r>
  <r>
    <n v="7495"/>
    <x v="3725"/>
    <x v="3"/>
    <x v="220"/>
    <d v="2014-09-17T00:00:00"/>
    <s v="Standard Class"/>
    <x v="693"/>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x v="646"/>
    <s v="Toby Carlisle"/>
    <x v="0"/>
    <s v="United States"/>
    <s v="Westminster"/>
    <x v="1"/>
    <n v="92683"/>
    <x v="1"/>
    <s v="OFF-BI-10004022"/>
    <x v="1"/>
    <x v="8"/>
    <s v="Acco Suede Grain Vinyl Round Ring Binder"/>
    <n v="4.4479999999999995"/>
    <n v="2"/>
    <n v="0.2"/>
    <n v="1.4455999999999996"/>
  </r>
  <r>
    <n v="7497"/>
    <x v="3726"/>
    <x v="3"/>
    <x v="1163"/>
    <d v="2014-07-19T00:00:00"/>
    <s v="Standard Class"/>
    <x v="646"/>
    <s v="Toby Carlisle"/>
    <x v="0"/>
    <s v="United States"/>
    <s v="Westminster"/>
    <x v="1"/>
    <n v="92683"/>
    <x v="1"/>
    <s v="FUR-FU-10003601"/>
    <x v="0"/>
    <x v="5"/>
    <s v="Deflect-o RollaMat Studded, Beveled Mat for Medium Pile Carpeting"/>
    <n v="276.69"/>
    <n v="3"/>
    <n v="0"/>
    <n v="49.804199999999994"/>
  </r>
  <r>
    <n v="7498"/>
    <x v="3726"/>
    <x v="3"/>
    <x v="1163"/>
    <d v="2014-07-19T00:00:00"/>
    <s v="Standard Class"/>
    <x v="646"/>
    <s v="Toby Carlisle"/>
    <x v="0"/>
    <s v="United States"/>
    <s v="Westminster"/>
    <x v="1"/>
    <n v="92683"/>
    <x v="1"/>
    <s v="OFF-FA-10000490"/>
    <x v="1"/>
    <x v="13"/>
    <s v="OIC Binder Clips, Mini, 1/4&quot; Capacity, Black"/>
    <n v="4.96"/>
    <n v="4"/>
    <n v="0"/>
    <n v="2.3311999999999999"/>
  </r>
  <r>
    <n v="7499"/>
    <x v="3726"/>
    <x v="3"/>
    <x v="1163"/>
    <d v="2014-07-19T00:00:00"/>
    <s v="Standard Class"/>
    <x v="646"/>
    <s v="Toby Carlisle"/>
    <x v="0"/>
    <s v="United States"/>
    <s v="Westminster"/>
    <x v="1"/>
    <n v="92683"/>
    <x v="1"/>
    <s v="OFF-AR-10004042"/>
    <x v="1"/>
    <x v="6"/>
    <s v="BOSTON Model 1800 Electric Pencil Sharpeners, Putty/Woodgrain"/>
    <n v="71.92"/>
    <n v="4"/>
    <n v="0"/>
    <n v="20.856799999999993"/>
  </r>
  <r>
    <n v="7500"/>
    <x v="3726"/>
    <x v="3"/>
    <x v="1163"/>
    <d v="2014-07-19T00:00:00"/>
    <s v="Standard Class"/>
    <x v="646"/>
    <s v="Toby Carlisle"/>
    <x v="0"/>
    <s v="United States"/>
    <s v="Westminster"/>
    <x v="1"/>
    <n v="92683"/>
    <x v="1"/>
    <s v="FUR-FU-10002960"/>
    <x v="0"/>
    <x v="5"/>
    <s v="Eldon 200 Class Desk Accessories, Burgundy"/>
    <n v="18.84"/>
    <n v="3"/>
    <n v="0"/>
    <n v="7.9128000000000007"/>
  </r>
  <r>
    <n v="7501"/>
    <x v="3726"/>
    <x v="3"/>
    <x v="1163"/>
    <d v="2014-07-19T00:00:00"/>
    <s v="Standard Class"/>
    <x v="646"/>
    <s v="Toby Carlisle"/>
    <x v="0"/>
    <s v="United States"/>
    <s v="Westminster"/>
    <x v="1"/>
    <n v="92683"/>
    <x v="1"/>
    <s v="TEC-AC-10000991"/>
    <x v="2"/>
    <x v="11"/>
    <s v="Sony Micro Vault Click 8 GB USB 2.0 Flash Drive"/>
    <n v="140.97"/>
    <n v="3"/>
    <n v="0"/>
    <n v="19.735800000000005"/>
  </r>
  <r>
    <n v="7502"/>
    <x v="3726"/>
    <x v="3"/>
    <x v="1163"/>
    <d v="2014-07-19T00:00:00"/>
    <s v="Standard Class"/>
    <x v="646"/>
    <s v="Toby Carlisle"/>
    <x v="0"/>
    <s v="United States"/>
    <s v="Westminster"/>
    <x v="1"/>
    <n v="92683"/>
    <x v="1"/>
    <s v="TEC-PH-10004977"/>
    <x v="2"/>
    <x v="7"/>
    <s v="GE 30524EE4"/>
    <n v="470.37600000000009"/>
    <n v="3"/>
    <n v="0.2"/>
    <n v="52.917299999999955"/>
  </r>
  <r>
    <n v="7503"/>
    <x v="3727"/>
    <x v="3"/>
    <x v="983"/>
    <d v="2014-03-31T00:00:00"/>
    <s v="Same Day"/>
    <x v="483"/>
    <s v="Tom Boeckenhauer"/>
    <x v="0"/>
    <s v="United States"/>
    <s v="Los Angeles"/>
    <x v="1"/>
    <n v="90036"/>
    <x v="1"/>
    <s v="OFF-AR-10000817"/>
    <x v="1"/>
    <x v="6"/>
    <s v="Manco Dry-Lighter Erasable Highlighter"/>
    <n v="6.08"/>
    <n v="2"/>
    <n v="0"/>
    <n v="2.0671999999999997"/>
  </r>
  <r>
    <n v="7504"/>
    <x v="3727"/>
    <x v="3"/>
    <x v="983"/>
    <d v="2014-03-31T00:00:00"/>
    <s v="Same Day"/>
    <x v="483"/>
    <s v="Tom Boeckenhauer"/>
    <x v="0"/>
    <s v="United States"/>
    <s v="Los Angeles"/>
    <x v="1"/>
    <n v="90036"/>
    <x v="1"/>
    <s v="TEC-PH-10002447"/>
    <x v="2"/>
    <x v="7"/>
    <s v="AT&amp;T CL83451 4-Handset Telephone"/>
    <n v="164.79200000000003"/>
    <n v="1"/>
    <n v="0.2"/>
    <n v="18.539099999999991"/>
  </r>
  <r>
    <n v="7505"/>
    <x v="3728"/>
    <x v="0"/>
    <x v="1011"/>
    <d v="2013-02-04T00:00:00"/>
    <s v="Second Class"/>
    <x v="759"/>
    <s v="Jason Klamczynski"/>
    <x v="1"/>
    <s v="United States"/>
    <s v="Atlantic City"/>
    <x v="30"/>
    <n v="8401"/>
    <x v="3"/>
    <s v="OFF-EN-10003134"/>
    <x v="1"/>
    <x v="12"/>
    <s v="Staples"/>
    <n v="23.36"/>
    <n v="2"/>
    <n v="0"/>
    <n v="11.68"/>
  </r>
  <r>
    <n v="7506"/>
    <x v="3729"/>
    <x v="3"/>
    <x v="110"/>
    <d v="2014-06-14T00:00:00"/>
    <s v="Standard Class"/>
    <x v="572"/>
    <s v="Ben Wallace"/>
    <x v="0"/>
    <s v="United States"/>
    <s v="Skokie"/>
    <x v="10"/>
    <n v="60076"/>
    <x v="2"/>
    <s v="OFF-BI-10000309"/>
    <x v="1"/>
    <x v="8"/>
    <s v="GBC Twin Loop Wire Binding Elements, 9/16&quot; Spine, Black"/>
    <n v="12.175999999999998"/>
    <n v="4"/>
    <n v="0.8"/>
    <n v="-18.872800000000009"/>
  </r>
  <r>
    <n v="7507"/>
    <x v="3730"/>
    <x v="2"/>
    <x v="981"/>
    <d v="2011-11-06T00:00:00"/>
    <s v="Standard Class"/>
    <x v="129"/>
    <s v="Shahid Hopkins"/>
    <x v="0"/>
    <s v="United States"/>
    <s v="San Francisco"/>
    <x v="1"/>
    <n v="94122"/>
    <x v="1"/>
    <s v="TEC-PH-10001615"/>
    <x v="2"/>
    <x v="7"/>
    <s v="AT&amp;T CL82213"/>
    <n v="46.384"/>
    <n v="2"/>
    <n v="0.2"/>
    <n v="5.2181999999999924"/>
  </r>
  <r>
    <n v="7508"/>
    <x v="3730"/>
    <x v="2"/>
    <x v="981"/>
    <d v="2011-11-06T00:00:00"/>
    <s v="Standard Class"/>
    <x v="129"/>
    <s v="Shahid Hopkins"/>
    <x v="0"/>
    <s v="United States"/>
    <s v="San Francisco"/>
    <x v="1"/>
    <n v="94122"/>
    <x v="1"/>
    <s v="OFF-ST-10003208"/>
    <x v="1"/>
    <x v="4"/>
    <s v="Adjustable Depth Letter/Legal Cart"/>
    <n v="362.92"/>
    <n v="2"/>
    <n v="0"/>
    <n v="105.24679999999995"/>
  </r>
  <r>
    <n v="7509"/>
    <x v="3731"/>
    <x v="3"/>
    <x v="1163"/>
    <d v="2014-07-19T00:00:00"/>
    <s v="Standard Class"/>
    <x v="252"/>
    <s v="John Lee"/>
    <x v="0"/>
    <s v="United States"/>
    <s v="Columbus"/>
    <x v="24"/>
    <n v="43229"/>
    <x v="3"/>
    <s v="OFF-PA-10000605"/>
    <x v="1"/>
    <x v="10"/>
    <s v="Xerox 1950"/>
    <n v="9.2480000000000011"/>
    <n v="2"/>
    <n v="0.2"/>
    <n v="3.3524000000000003"/>
  </r>
  <r>
    <n v="7510"/>
    <x v="3731"/>
    <x v="3"/>
    <x v="1163"/>
    <d v="2014-07-19T00:00:00"/>
    <s v="Standard Class"/>
    <x v="252"/>
    <s v="John Lee"/>
    <x v="0"/>
    <s v="United States"/>
    <s v="Columbus"/>
    <x v="24"/>
    <n v="43229"/>
    <x v="3"/>
    <s v="TEC-PH-10000560"/>
    <x v="2"/>
    <x v="7"/>
    <s v="Samsung Galaxy S III - 16GB - pebble blue (T-Mobile)"/>
    <n v="1889.9459999999999"/>
    <n v="9"/>
    <n v="0.4"/>
    <n v="-377.98919999999998"/>
  </r>
  <r>
    <n v="7511"/>
    <x v="3731"/>
    <x v="3"/>
    <x v="1163"/>
    <d v="2014-07-19T00:00:00"/>
    <s v="Standard Class"/>
    <x v="252"/>
    <s v="John Lee"/>
    <x v="0"/>
    <s v="United States"/>
    <s v="Columbus"/>
    <x v="24"/>
    <n v="43229"/>
    <x v="3"/>
    <s v="OFF-ST-10003455"/>
    <x v="1"/>
    <x v="4"/>
    <s v="Tenex File Box, Personal Filing Tote with Lid, Black"/>
    <n v="62.040000000000006"/>
    <n v="5"/>
    <n v="0.2"/>
    <n v="4.6530000000000022"/>
  </r>
  <r>
    <n v="7512"/>
    <x v="3731"/>
    <x v="3"/>
    <x v="1163"/>
    <d v="2014-07-19T00:00:00"/>
    <s v="Standard Class"/>
    <x v="252"/>
    <s v="John Lee"/>
    <x v="0"/>
    <s v="United States"/>
    <s v="Columbus"/>
    <x v="24"/>
    <n v="43229"/>
    <x v="3"/>
    <s v="FUR-FU-10002937"/>
    <x v="0"/>
    <x v="5"/>
    <s v="GE 48&quot; Fluorescent Tube, Cool White Energy Saver, 34 Watts, 30/Box"/>
    <n v="396.92000000000007"/>
    <n v="5"/>
    <n v="0.2"/>
    <n v="148.845"/>
  </r>
  <r>
    <n v="7513"/>
    <x v="3731"/>
    <x v="3"/>
    <x v="1163"/>
    <d v="2014-07-19T00:00:00"/>
    <s v="Standard Class"/>
    <x v="252"/>
    <s v="John Lee"/>
    <x v="0"/>
    <s v="United States"/>
    <s v="Columbus"/>
    <x v="24"/>
    <n v="43229"/>
    <x v="3"/>
    <s v="OFF-ST-10001837"/>
    <x v="1"/>
    <x v="4"/>
    <s v="SAFCO Mobile Desk Side File, Wire Frame"/>
    <n v="239.45599999999999"/>
    <n v="7"/>
    <n v="0.2"/>
    <n v="17.959200000000003"/>
  </r>
  <r>
    <n v="7514"/>
    <x v="3731"/>
    <x v="3"/>
    <x v="1163"/>
    <d v="2014-07-19T00:00:00"/>
    <s v="Standard Class"/>
    <x v="252"/>
    <s v="John Lee"/>
    <x v="0"/>
    <s v="United States"/>
    <s v="Columbus"/>
    <x v="24"/>
    <n v="43229"/>
    <x v="3"/>
    <s v="OFF-AR-10004757"/>
    <x v="1"/>
    <x v="6"/>
    <s v="Crayola Colored Pencils"/>
    <n v="13.120000000000001"/>
    <n v="5"/>
    <n v="0.2"/>
    <n v="2.1319999999999988"/>
  </r>
  <r>
    <n v="7515"/>
    <x v="3732"/>
    <x v="3"/>
    <x v="34"/>
    <d v="2014-12-13T00:00:00"/>
    <s v="Second Class"/>
    <x v="252"/>
    <s v="John Lee"/>
    <x v="0"/>
    <s v="United States"/>
    <s v="Richmond"/>
    <x v="0"/>
    <n v="40475"/>
    <x v="0"/>
    <s v="OFF-BI-10004236"/>
    <x v="1"/>
    <x v="8"/>
    <s v="XtraLife ClearVue Slant-D Ring Binder, White, 3&quot;"/>
    <n v="29.36"/>
    <n v="2"/>
    <n v="0"/>
    <n v="13.505599999999999"/>
  </r>
  <r>
    <n v="7516"/>
    <x v="3732"/>
    <x v="3"/>
    <x v="34"/>
    <d v="2014-12-13T00:00:00"/>
    <s v="Second Class"/>
    <x v="252"/>
    <s v="John Lee"/>
    <x v="0"/>
    <s v="United States"/>
    <s v="Richmond"/>
    <x v="0"/>
    <n v="40475"/>
    <x v="0"/>
    <s v="OFF-AP-10000159"/>
    <x v="1"/>
    <x v="9"/>
    <s v="Belkin F9M820V08 8 Outlet Surge"/>
    <n v="214.89999999999998"/>
    <n v="5"/>
    <n v="0"/>
    <n v="62.32099999999997"/>
  </r>
  <r>
    <n v="7517"/>
    <x v="3732"/>
    <x v="3"/>
    <x v="34"/>
    <d v="2014-12-13T00:00:00"/>
    <s v="Second Class"/>
    <x v="252"/>
    <s v="John Lee"/>
    <x v="0"/>
    <s v="United States"/>
    <s v="Richmond"/>
    <x v="0"/>
    <n v="40475"/>
    <x v="0"/>
    <s v="OFF-BI-10003274"/>
    <x v="1"/>
    <x v="8"/>
    <s v="Avery Durable Slant Ring Binders, No Labels"/>
    <n v="15.92"/>
    <n v="4"/>
    <n v="0"/>
    <n v="7.4824000000000002"/>
  </r>
  <r>
    <n v="7518"/>
    <x v="3732"/>
    <x v="3"/>
    <x v="34"/>
    <d v="2014-12-13T00:00:00"/>
    <s v="Second Class"/>
    <x v="252"/>
    <s v="John Lee"/>
    <x v="0"/>
    <s v="United States"/>
    <s v="Richmond"/>
    <x v="0"/>
    <n v="40475"/>
    <x v="0"/>
    <s v="TEC-AC-10001013"/>
    <x v="2"/>
    <x v="11"/>
    <s v="Logitech ClearChat Comfort/USB Headset H390"/>
    <n v="146.44999999999999"/>
    <n v="5"/>
    <n v="0"/>
    <n v="48.328499999999991"/>
  </r>
  <r>
    <n v="7519"/>
    <x v="3732"/>
    <x v="3"/>
    <x v="34"/>
    <d v="2014-12-13T00:00:00"/>
    <s v="Second Class"/>
    <x v="252"/>
    <s v="John Lee"/>
    <x v="0"/>
    <s v="United States"/>
    <s v="Richmond"/>
    <x v="0"/>
    <n v="40475"/>
    <x v="0"/>
    <s v="OFF-ST-10004963"/>
    <x v="1"/>
    <x v="4"/>
    <s v="Eldon Gobal File Keepers"/>
    <n v="15.14"/>
    <n v="1"/>
    <n v="0"/>
    <n v="0.60559999999999903"/>
  </r>
  <r>
    <n v="7520"/>
    <x v="3732"/>
    <x v="3"/>
    <x v="34"/>
    <d v="2014-12-13T00:00:00"/>
    <s v="Second Class"/>
    <x v="252"/>
    <s v="John Lee"/>
    <x v="0"/>
    <s v="United States"/>
    <s v="Richmond"/>
    <x v="0"/>
    <n v="40475"/>
    <x v="0"/>
    <s v="OFF-LA-10004409"/>
    <x v="1"/>
    <x v="2"/>
    <s v="Avery 492"/>
    <n v="5.76"/>
    <n v="2"/>
    <n v="0"/>
    <n v="2.6495999999999995"/>
  </r>
  <r>
    <n v="7521"/>
    <x v="3732"/>
    <x v="3"/>
    <x v="34"/>
    <d v="2014-12-13T00:00:00"/>
    <s v="Second Class"/>
    <x v="252"/>
    <s v="John Lee"/>
    <x v="0"/>
    <s v="United States"/>
    <s v="Richmond"/>
    <x v="0"/>
    <n v="40475"/>
    <x v="0"/>
    <s v="TEC-CO-10001046"/>
    <x v="2"/>
    <x v="16"/>
    <s v="Canon Imageclass D680 Copier / Fax"/>
    <n v="1399.98"/>
    <n v="2"/>
    <n v="0"/>
    <n v="629.99099999999999"/>
  </r>
  <r>
    <n v="7522"/>
    <x v="3733"/>
    <x v="0"/>
    <x v="64"/>
    <d v="2013-09-12T00:00:00"/>
    <s v="Standard Class"/>
    <x v="198"/>
    <s v="Maribeth Dona"/>
    <x v="0"/>
    <s v="United States"/>
    <s v="Lancaster"/>
    <x v="24"/>
    <n v="43130"/>
    <x v="3"/>
    <s v="OFF-BI-10002824"/>
    <x v="1"/>
    <x v="8"/>
    <s v="Recycled Easel Ring Binders"/>
    <n v="8.9520000000000017"/>
    <n v="2"/>
    <n v="0.7"/>
    <n v="-7.4600000000000009"/>
  </r>
  <r>
    <n v="7523"/>
    <x v="3733"/>
    <x v="0"/>
    <x v="64"/>
    <d v="2013-09-12T00:00:00"/>
    <s v="Standard Class"/>
    <x v="198"/>
    <s v="Maribeth Dona"/>
    <x v="0"/>
    <s v="United States"/>
    <s v="Lancaster"/>
    <x v="24"/>
    <n v="43130"/>
    <x v="3"/>
    <s v="OFF-BI-10001757"/>
    <x v="1"/>
    <x v="8"/>
    <s v="Pressboard Hanging Data Binders for Unburst Sheets"/>
    <n v="8.8560000000000016"/>
    <n v="6"/>
    <n v="0.7"/>
    <n v="-6.4944000000000024"/>
  </r>
  <r>
    <n v="7524"/>
    <x v="3733"/>
    <x v="0"/>
    <x v="64"/>
    <d v="2013-09-12T00:00:00"/>
    <s v="Standard Class"/>
    <x v="198"/>
    <s v="Maribeth Dona"/>
    <x v="0"/>
    <s v="United States"/>
    <s v="Lancaster"/>
    <x v="24"/>
    <n v="43130"/>
    <x v="3"/>
    <s v="FUR-CH-10004477"/>
    <x v="0"/>
    <x v="1"/>
    <s v="Global Push Button Manager's Chair, Indigo"/>
    <n v="85.245999999999995"/>
    <n v="2"/>
    <n v="0.3"/>
    <n v="-1.217800000000004"/>
  </r>
  <r>
    <n v="7525"/>
    <x v="3734"/>
    <x v="2"/>
    <x v="1076"/>
    <d v="2011-09-16T00:00:00"/>
    <s v="Standard Class"/>
    <x v="52"/>
    <s v="Clay Ludtke"/>
    <x v="0"/>
    <s v="United States"/>
    <s v="Gresham"/>
    <x v="21"/>
    <n v="97030"/>
    <x v="1"/>
    <s v="OFF-EN-10003072"/>
    <x v="1"/>
    <x v="12"/>
    <s v="Peel &amp; Seel Envelopes"/>
    <n v="21.728000000000002"/>
    <n v="7"/>
    <n v="0.2"/>
    <n v="7.6047999999999991"/>
  </r>
  <r>
    <n v="7526"/>
    <x v="3734"/>
    <x v="2"/>
    <x v="1076"/>
    <d v="2011-09-16T00:00:00"/>
    <s v="Standard Class"/>
    <x v="52"/>
    <s v="Clay Ludtke"/>
    <x v="0"/>
    <s v="United States"/>
    <s v="Gresham"/>
    <x v="21"/>
    <n v="97030"/>
    <x v="1"/>
    <s v="FUR-CH-10003973"/>
    <x v="0"/>
    <x v="1"/>
    <s v="GuestStacker Chair with Chrome Finish Legs"/>
    <n v="1487.04"/>
    <n v="5"/>
    <n v="0.2"/>
    <n v="148.70400000000006"/>
  </r>
  <r>
    <n v="7527"/>
    <x v="3735"/>
    <x v="3"/>
    <x v="986"/>
    <d v="2014-09-27T00:00:00"/>
    <s v="Same Day"/>
    <x v="19"/>
    <s v="Ruben Ausman"/>
    <x v="1"/>
    <s v="United States"/>
    <s v="San Francisco"/>
    <x v="1"/>
    <n v="94109"/>
    <x v="1"/>
    <s v="OFF-EN-10001028"/>
    <x v="1"/>
    <x v="12"/>
    <s v="Staples"/>
    <n v="71.88"/>
    <n v="6"/>
    <n v="0"/>
    <n v="33.064799999999998"/>
  </r>
  <r>
    <n v="7528"/>
    <x v="3735"/>
    <x v="3"/>
    <x v="986"/>
    <d v="2014-09-27T00:00:00"/>
    <s v="Same Day"/>
    <x v="19"/>
    <s v="Ruben Ausman"/>
    <x v="1"/>
    <s v="United States"/>
    <s v="San Francisco"/>
    <x v="1"/>
    <n v="94109"/>
    <x v="1"/>
    <s v="FUR-FU-10003829"/>
    <x v="0"/>
    <x v="5"/>
    <s v="Stackable Trays"/>
    <n v="9.24"/>
    <n v="3"/>
    <n v="0"/>
    <n v="2.9567999999999994"/>
  </r>
  <r>
    <n v="7529"/>
    <x v="3735"/>
    <x v="3"/>
    <x v="986"/>
    <d v="2014-09-27T00:00:00"/>
    <s v="Same Day"/>
    <x v="19"/>
    <s v="Ruben Ausman"/>
    <x v="1"/>
    <s v="United States"/>
    <s v="San Francisco"/>
    <x v="1"/>
    <n v="94109"/>
    <x v="1"/>
    <s v="OFF-PA-10002245"/>
    <x v="1"/>
    <x v="10"/>
    <s v="Xerox 1895"/>
    <n v="35.880000000000003"/>
    <n v="6"/>
    <n v="0"/>
    <n v="16.146000000000001"/>
  </r>
  <r>
    <n v="7530"/>
    <x v="3735"/>
    <x v="3"/>
    <x v="986"/>
    <d v="2014-09-27T00:00:00"/>
    <s v="Same Day"/>
    <x v="19"/>
    <s v="Ruben Ausman"/>
    <x v="1"/>
    <s v="United States"/>
    <s v="San Francisco"/>
    <x v="1"/>
    <n v="94109"/>
    <x v="1"/>
    <s v="OFF-BI-10002215"/>
    <x v="1"/>
    <x v="8"/>
    <s v="Wilson Jones Hanging View Binder, White, 1&quot;"/>
    <n v="17.04"/>
    <n v="3"/>
    <n v="0.2"/>
    <n v="5.5379999999999985"/>
  </r>
  <r>
    <n v="7531"/>
    <x v="3735"/>
    <x v="3"/>
    <x v="986"/>
    <d v="2014-09-27T00:00:00"/>
    <s v="Same Day"/>
    <x v="19"/>
    <s v="Ruben Ausman"/>
    <x v="1"/>
    <s v="United States"/>
    <s v="San Francisco"/>
    <x v="1"/>
    <n v="94109"/>
    <x v="1"/>
    <s v="OFF-BI-10003925"/>
    <x v="1"/>
    <x v="8"/>
    <s v="Fellowes PB300 Plastic Comb Binding Machine"/>
    <n v="931.17600000000016"/>
    <n v="3"/>
    <n v="0.2"/>
    <n v="314.27190000000002"/>
  </r>
  <r>
    <n v="7532"/>
    <x v="3736"/>
    <x v="0"/>
    <x v="26"/>
    <d v="2013-06-20T00:00:00"/>
    <s v="First Class"/>
    <x v="62"/>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x v="62"/>
    <s v="Lena Creighton"/>
    <x v="0"/>
    <s v="United States"/>
    <s v="Longmont"/>
    <x v="22"/>
    <n v="80501"/>
    <x v="1"/>
    <s v="FUR-CH-10004853"/>
    <x v="0"/>
    <x v="1"/>
    <s v="Global Manager's Adjustable Task Chair, Storm"/>
    <n v="483.13599999999997"/>
    <n v="4"/>
    <n v="0.2"/>
    <n v="54.352799999999945"/>
  </r>
  <r>
    <n v="7534"/>
    <x v="3737"/>
    <x v="3"/>
    <x v="906"/>
    <d v="2014-03-02T00:00:00"/>
    <s v="Standard Class"/>
    <x v="573"/>
    <s v="Scot Wooten"/>
    <x v="0"/>
    <s v="United States"/>
    <s v="Greenville"/>
    <x v="3"/>
    <n v="27834"/>
    <x v="0"/>
    <s v="FUR-CH-10002880"/>
    <x v="0"/>
    <x v="1"/>
    <s v="Global High-Back Leather Tilter, Burgundy"/>
    <n v="196.78399999999999"/>
    <n v="2"/>
    <n v="0.2"/>
    <n v="-22.138200000000012"/>
  </r>
  <r>
    <n v="7535"/>
    <x v="3737"/>
    <x v="3"/>
    <x v="906"/>
    <d v="2014-03-02T00:00:00"/>
    <s v="Standard Class"/>
    <x v="573"/>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x v="428"/>
    <s v="Henry Goldwyn"/>
    <x v="1"/>
    <s v="United States"/>
    <s v="Los Angeles"/>
    <x v="1"/>
    <n v="90004"/>
    <x v="1"/>
    <s v="OFF-SU-10004231"/>
    <x v="1"/>
    <x v="14"/>
    <s v="Acme Tagit Stainless Steel Antibacterial Scissors"/>
    <n v="29.700000000000003"/>
    <n v="3"/>
    <n v="0"/>
    <n v="8.0190000000000001"/>
  </r>
  <r>
    <n v="7537"/>
    <x v="3739"/>
    <x v="3"/>
    <x v="734"/>
    <d v="2014-12-09T00:00:00"/>
    <s v="Standard Class"/>
    <x v="597"/>
    <s v="Mark Van Huff"/>
    <x v="0"/>
    <s v="United States"/>
    <s v="Houston"/>
    <x v="5"/>
    <n v="77041"/>
    <x v="2"/>
    <s v="FUR-FU-10000820"/>
    <x v="0"/>
    <x v="5"/>
    <s v="Tensor Brushed Steel Torchiere Floor Lamp"/>
    <n v="13.591999999999999"/>
    <n v="2"/>
    <n v="0.6"/>
    <n v="-14.271599999999999"/>
  </r>
  <r>
    <n v="7538"/>
    <x v="3740"/>
    <x v="0"/>
    <x v="317"/>
    <d v="2013-02-22T00:00:00"/>
    <s v="Second Class"/>
    <x v="218"/>
    <s v="Greg Tran"/>
    <x v="0"/>
    <s v="United States"/>
    <s v="San Francisco"/>
    <x v="1"/>
    <n v="94109"/>
    <x v="1"/>
    <s v="OFF-PA-10001736"/>
    <x v="1"/>
    <x v="10"/>
    <s v="Xerox 1880"/>
    <n v="70.88"/>
    <n v="2"/>
    <n v="0"/>
    <n v="33.313599999999994"/>
  </r>
  <r>
    <n v="7539"/>
    <x v="3741"/>
    <x v="3"/>
    <x v="574"/>
    <d v="2014-12-07T00:00:00"/>
    <s v="Standard Class"/>
    <x v="510"/>
    <s v="Bill Stewart"/>
    <x v="1"/>
    <s v="United States"/>
    <s v="Denver"/>
    <x v="22"/>
    <n v="80219"/>
    <x v="1"/>
    <s v="OFF-ST-10003306"/>
    <x v="1"/>
    <x v="4"/>
    <s v="Letter Size Cart"/>
    <n v="114.28800000000001"/>
    <n v="1"/>
    <n v="0.2"/>
    <n v="12.857399999999984"/>
  </r>
  <r>
    <n v="7540"/>
    <x v="3741"/>
    <x v="3"/>
    <x v="574"/>
    <d v="2014-12-07T00:00:00"/>
    <s v="Standard Class"/>
    <x v="510"/>
    <s v="Bill Stewart"/>
    <x v="1"/>
    <s v="United States"/>
    <s v="Denver"/>
    <x v="22"/>
    <n v="80219"/>
    <x v="1"/>
    <s v="OFF-BI-10003707"/>
    <x v="1"/>
    <x v="8"/>
    <s v="Aluminum Screw Posts"/>
    <n v="36.624000000000002"/>
    <n v="8"/>
    <n v="0.7"/>
    <n v="-24.41599999999999"/>
  </r>
  <r>
    <n v="7541"/>
    <x v="3741"/>
    <x v="3"/>
    <x v="574"/>
    <d v="2014-12-07T00:00:00"/>
    <s v="Standard Class"/>
    <x v="510"/>
    <s v="Bill Stewart"/>
    <x v="1"/>
    <s v="United States"/>
    <s v="Denver"/>
    <x v="22"/>
    <n v="80219"/>
    <x v="1"/>
    <s v="FUR-BO-10003546"/>
    <x v="0"/>
    <x v="0"/>
    <s v="Hon 4-Shelf Metal Bookcases"/>
    <n v="242.35200000000003"/>
    <n v="8"/>
    <n v="0.7"/>
    <n v="-363.52799999999991"/>
  </r>
  <r>
    <n v="7542"/>
    <x v="3741"/>
    <x v="3"/>
    <x v="574"/>
    <d v="2014-12-07T00:00:00"/>
    <s v="Standard Class"/>
    <x v="51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x v="510"/>
    <s v="Bill Stewart"/>
    <x v="1"/>
    <s v="United States"/>
    <s v="Denver"/>
    <x v="22"/>
    <n v="80219"/>
    <x v="1"/>
    <s v="FUR-FU-10001488"/>
    <x v="0"/>
    <x v="5"/>
    <s v="Tenex 46&quot; x 60&quot; Computer Anti-Static Chairmat, Rectangular Shaped"/>
    <n v="508.70400000000006"/>
    <n v="6"/>
    <n v="0.2"/>
    <n v="0"/>
  </r>
  <r>
    <n v="7544"/>
    <x v="3741"/>
    <x v="3"/>
    <x v="574"/>
    <d v="2014-12-07T00:00:00"/>
    <s v="Standard Class"/>
    <x v="510"/>
    <s v="Bill Stewart"/>
    <x v="1"/>
    <s v="United States"/>
    <s v="Denver"/>
    <x v="22"/>
    <n v="80219"/>
    <x v="1"/>
    <s v="TEC-PH-10004833"/>
    <x v="2"/>
    <x v="7"/>
    <s v="Macally Suction Cup Mount"/>
    <n v="57.36"/>
    <n v="6"/>
    <n v="0.2"/>
    <n v="-14.34"/>
  </r>
  <r>
    <n v="7545"/>
    <x v="3741"/>
    <x v="3"/>
    <x v="574"/>
    <d v="2014-12-07T00:00:00"/>
    <s v="Standard Class"/>
    <x v="510"/>
    <s v="Bill Stewart"/>
    <x v="1"/>
    <s v="United States"/>
    <s v="Denver"/>
    <x v="22"/>
    <n v="80219"/>
    <x v="1"/>
    <s v="FUR-CH-10002335"/>
    <x v="0"/>
    <x v="1"/>
    <s v="Hon GuestStacker Chair"/>
    <n v="906.68000000000006"/>
    <n v="5"/>
    <n v="0.2"/>
    <n v="68.001000000000033"/>
  </r>
  <r>
    <n v="7546"/>
    <x v="3742"/>
    <x v="2"/>
    <x v="982"/>
    <d v="2011-10-15T00:00:00"/>
    <s v="Standard Class"/>
    <x v="782"/>
    <s v="Craig Molinari"/>
    <x v="1"/>
    <s v="United States"/>
    <s v="Huntsville"/>
    <x v="5"/>
    <n v="77340"/>
    <x v="2"/>
    <s v="TEC-PH-10001128"/>
    <x v="2"/>
    <x v="7"/>
    <s v="Motorola Droid Maxx"/>
    <n v="719.95200000000011"/>
    <n v="6"/>
    <n v="0.2"/>
    <n v="71.995200000000011"/>
  </r>
  <r>
    <n v="7547"/>
    <x v="3742"/>
    <x v="2"/>
    <x v="982"/>
    <d v="2011-10-15T00:00:00"/>
    <s v="Standard Class"/>
    <x v="782"/>
    <s v="Craig Molinari"/>
    <x v="1"/>
    <s v="United States"/>
    <s v="Huntsville"/>
    <x v="5"/>
    <n v="77340"/>
    <x v="2"/>
    <s v="TEC-PH-10004667"/>
    <x v="2"/>
    <x v="7"/>
    <s v="Cisco 8x8 Inc. 6753i IP Business Phone System"/>
    <n v="755.94400000000019"/>
    <n v="7"/>
    <n v="0.2"/>
    <n v="66.145099999999957"/>
  </r>
  <r>
    <n v="7548"/>
    <x v="3742"/>
    <x v="2"/>
    <x v="982"/>
    <d v="2011-10-15T00:00:00"/>
    <s v="Standard Class"/>
    <x v="782"/>
    <s v="Craig Molinari"/>
    <x v="1"/>
    <s v="United States"/>
    <s v="Huntsville"/>
    <x v="5"/>
    <n v="77340"/>
    <x v="2"/>
    <s v="OFF-BI-10004817"/>
    <x v="1"/>
    <x v="8"/>
    <s v="GBC Personal VeloBind Strips"/>
    <n v="11.979999999999997"/>
    <n v="5"/>
    <n v="0.8"/>
    <n v="-19.16800000000001"/>
  </r>
  <r>
    <n v="7549"/>
    <x v="3742"/>
    <x v="2"/>
    <x v="982"/>
    <d v="2011-10-15T00:00:00"/>
    <s v="Standard Class"/>
    <x v="782"/>
    <s v="Craig Molinari"/>
    <x v="1"/>
    <s v="United States"/>
    <s v="Huntsville"/>
    <x v="5"/>
    <n v="77340"/>
    <x v="2"/>
    <s v="OFF-BI-10004140"/>
    <x v="1"/>
    <x v="8"/>
    <s v="Avery Non-Stick Binders"/>
    <n v="0.8979999999999998"/>
    <n v="1"/>
    <n v="0.8"/>
    <n v="-1.5715000000000008"/>
  </r>
  <r>
    <n v="7550"/>
    <x v="3743"/>
    <x v="0"/>
    <x v="64"/>
    <d v="2013-09-08T00:00:00"/>
    <s v="First Class"/>
    <x v="605"/>
    <s v="Elizabeth Moffitt"/>
    <x v="1"/>
    <s v="United States"/>
    <s v="Houston"/>
    <x v="5"/>
    <n v="77036"/>
    <x v="2"/>
    <s v="FUR-FU-10004671"/>
    <x v="0"/>
    <x v="5"/>
    <s v="Executive Impressions 12&quot; Wall Clock"/>
    <n v="21.204000000000004"/>
    <n v="3"/>
    <n v="0.6"/>
    <n v="-11.662199999999999"/>
  </r>
  <r>
    <n v="7551"/>
    <x v="3744"/>
    <x v="2"/>
    <x v="1164"/>
    <d v="2011-11-25T00:00:00"/>
    <s v="Standard Class"/>
    <x v="542"/>
    <s v="Katharine Harms"/>
    <x v="1"/>
    <s v="United States"/>
    <s v="New York City"/>
    <x v="15"/>
    <n v="10024"/>
    <x v="3"/>
    <s v="OFF-EN-10002592"/>
    <x v="1"/>
    <x v="12"/>
    <s v="Peel &amp; Seel Recycled Catalog Envelopes, Brown"/>
    <n v="34.74"/>
    <n v="3"/>
    <n v="0"/>
    <n v="17.37"/>
  </r>
  <r>
    <n v="7552"/>
    <x v="3744"/>
    <x v="2"/>
    <x v="1164"/>
    <d v="2011-11-25T00:00:00"/>
    <s v="Standard Class"/>
    <x v="542"/>
    <s v="Katharine Harms"/>
    <x v="1"/>
    <s v="United States"/>
    <s v="New York City"/>
    <x v="15"/>
    <n v="10024"/>
    <x v="3"/>
    <s v="TEC-PH-10004447"/>
    <x v="2"/>
    <x v="7"/>
    <s v="Toshiba IPT2010-SD IP Telephone"/>
    <n v="833.94"/>
    <n v="6"/>
    <n v="0"/>
    <n v="216.8244"/>
  </r>
  <r>
    <n v="7553"/>
    <x v="3744"/>
    <x v="2"/>
    <x v="1164"/>
    <d v="2011-11-25T00:00:00"/>
    <s v="Standard Class"/>
    <x v="542"/>
    <s v="Katharine Harms"/>
    <x v="1"/>
    <s v="United States"/>
    <s v="New York City"/>
    <x v="15"/>
    <n v="10024"/>
    <x v="3"/>
    <s v="OFF-BI-10003669"/>
    <x v="1"/>
    <x v="8"/>
    <s v="3M Organizer Strips"/>
    <n v="12.96"/>
    <n v="3"/>
    <n v="0.2"/>
    <n v="4.5359999999999996"/>
  </r>
  <r>
    <n v="7554"/>
    <x v="3744"/>
    <x v="2"/>
    <x v="1164"/>
    <d v="2011-11-25T00:00:00"/>
    <s v="Standard Class"/>
    <x v="542"/>
    <s v="Katharine Harms"/>
    <x v="1"/>
    <s v="United States"/>
    <s v="New York City"/>
    <x v="15"/>
    <n v="10024"/>
    <x v="3"/>
    <s v="OFF-PA-10000223"/>
    <x v="1"/>
    <x v="10"/>
    <s v="Xerox 2000"/>
    <n v="25.92"/>
    <n v="4"/>
    <n v="0"/>
    <n v="12.441600000000001"/>
  </r>
  <r>
    <n v="7555"/>
    <x v="3745"/>
    <x v="2"/>
    <x v="1025"/>
    <d v="2011-05-14T00:00:00"/>
    <s v="Second Class"/>
    <x v="314"/>
    <s v="Art Foster"/>
    <x v="0"/>
    <s v="United States"/>
    <s v="Philadelphia"/>
    <x v="9"/>
    <n v="19134"/>
    <x v="3"/>
    <s v="FUR-BO-10004467"/>
    <x v="0"/>
    <x v="0"/>
    <s v="Bestar Classic Bookcase"/>
    <n v="349.96499999999997"/>
    <n v="7"/>
    <n v="0.5"/>
    <n v="-216.97830000000002"/>
  </r>
  <r>
    <n v="7556"/>
    <x v="3745"/>
    <x v="2"/>
    <x v="1025"/>
    <d v="2011-05-14T00:00:00"/>
    <s v="Second Class"/>
    <x v="314"/>
    <s v="Art Foster"/>
    <x v="0"/>
    <s v="United States"/>
    <s v="Philadelphia"/>
    <x v="9"/>
    <n v="19134"/>
    <x v="3"/>
    <s v="OFF-AR-10000716"/>
    <x v="1"/>
    <x v="6"/>
    <s v="DIXON Ticonderoga Erasable Checking Pencils"/>
    <n v="22.32"/>
    <n v="5"/>
    <n v="0.2"/>
    <n v="5.3010000000000002"/>
  </r>
  <r>
    <n v="7557"/>
    <x v="3746"/>
    <x v="3"/>
    <x v="344"/>
    <d v="2014-12-03T00:00:00"/>
    <s v="Standard Class"/>
    <x v="335"/>
    <s v="Justin Ritter"/>
    <x v="1"/>
    <s v="United States"/>
    <s v="Columbus"/>
    <x v="14"/>
    <n v="47201"/>
    <x v="2"/>
    <s v="OFF-PA-10003641"/>
    <x v="1"/>
    <x v="10"/>
    <s v="Xerox 1909"/>
    <n v="158.28"/>
    <n v="6"/>
    <n v="0"/>
    <n v="72.808799999999991"/>
  </r>
  <r>
    <n v="7558"/>
    <x v="3746"/>
    <x v="3"/>
    <x v="344"/>
    <d v="2014-12-03T00:00:00"/>
    <s v="Standard Class"/>
    <x v="335"/>
    <s v="Justin Ritter"/>
    <x v="1"/>
    <s v="United States"/>
    <s v="Columbus"/>
    <x v="14"/>
    <n v="47201"/>
    <x v="2"/>
    <s v="OFF-BI-10004519"/>
    <x v="1"/>
    <x v="8"/>
    <s v="GBC DocuBind P100 Manual Binding Machine"/>
    <n v="497.93999999999994"/>
    <n v="3"/>
    <n v="0"/>
    <n v="224.07299999999998"/>
  </r>
  <r>
    <n v="7559"/>
    <x v="3747"/>
    <x v="2"/>
    <x v="301"/>
    <d v="2011-11-05T00:00:00"/>
    <s v="Standard Class"/>
    <x v="351"/>
    <s v="Daniel Lacy"/>
    <x v="0"/>
    <s v="United States"/>
    <s v="Long Beach"/>
    <x v="15"/>
    <n v="11561"/>
    <x v="3"/>
    <s v="OFF-AP-10002518"/>
    <x v="1"/>
    <x v="9"/>
    <s v="Kensington 7 Outlet MasterPiece Power Center"/>
    <n v="533.93999999999994"/>
    <n v="3"/>
    <n v="0"/>
    <n v="154.84259999999995"/>
  </r>
  <r>
    <n v="7560"/>
    <x v="3747"/>
    <x v="2"/>
    <x v="301"/>
    <d v="2011-11-05T00:00:00"/>
    <s v="Standard Class"/>
    <x v="351"/>
    <s v="Daniel Lacy"/>
    <x v="0"/>
    <s v="United States"/>
    <s v="Long Beach"/>
    <x v="15"/>
    <n v="11561"/>
    <x v="3"/>
    <s v="OFF-PA-10000806"/>
    <x v="1"/>
    <x v="10"/>
    <s v="Xerox 1934"/>
    <n v="167.94"/>
    <n v="3"/>
    <n v="0"/>
    <n v="82.290599999999998"/>
  </r>
  <r>
    <n v="7561"/>
    <x v="3747"/>
    <x v="2"/>
    <x v="301"/>
    <d v="2011-11-05T00:00:00"/>
    <s v="Standard Class"/>
    <x v="351"/>
    <s v="Daniel Lacy"/>
    <x v="0"/>
    <s v="United States"/>
    <s v="Long Beach"/>
    <x v="15"/>
    <n v="11561"/>
    <x v="3"/>
    <s v="FUR-FU-10003142"/>
    <x v="0"/>
    <x v="5"/>
    <s v="Master Big Foot Doorstop, Beige"/>
    <n v="31.68"/>
    <n v="6"/>
    <n v="0"/>
    <n v="9.8207999999999984"/>
  </r>
  <r>
    <n v="7562"/>
    <x v="3748"/>
    <x v="0"/>
    <x v="945"/>
    <d v="2014-01-02T00:00:00"/>
    <s v="First Class"/>
    <x v="205"/>
    <s v="Brian Dahlen"/>
    <x v="0"/>
    <s v="United States"/>
    <s v="Lancaster"/>
    <x v="9"/>
    <n v="17602"/>
    <x v="3"/>
    <s v="FUR-CH-10000454"/>
    <x v="0"/>
    <x v="1"/>
    <s v="Hon Deluxe Fabric Upholstered Stacking Chairs, Rounded Back"/>
    <n v="170.78599999999997"/>
    <n v="1"/>
    <n v="0.3"/>
    <n v="0"/>
  </r>
  <r>
    <n v="7563"/>
    <x v="3749"/>
    <x v="0"/>
    <x v="323"/>
    <d v="2013-09-08T00:00:00"/>
    <s v="Standard Class"/>
    <x v="262"/>
    <s v="Rob Beeghly"/>
    <x v="0"/>
    <s v="United States"/>
    <s v="Chicago"/>
    <x v="10"/>
    <n v="60610"/>
    <x v="2"/>
    <s v="FUR-BO-10003894"/>
    <x v="0"/>
    <x v="0"/>
    <s v="Safco Value Mate Steel Bookcase, Baked Enamel Finish on Steel, Black"/>
    <n v="198.744"/>
    <n v="4"/>
    <n v="0.3"/>
    <n v="0"/>
  </r>
  <r>
    <n v="7564"/>
    <x v="3750"/>
    <x v="3"/>
    <x v="361"/>
    <d v="2014-10-08T00:00:00"/>
    <s v="First Class"/>
    <x v="176"/>
    <s v="Ross Baird"/>
    <x v="2"/>
    <s v="United States"/>
    <s v="Denver"/>
    <x v="22"/>
    <n v="80219"/>
    <x v="1"/>
    <s v="TEC-AC-10001714"/>
    <x v="2"/>
    <x v="11"/>
    <s v="Logitech MX Performance Wireless Mouse"/>
    <n v="63.824000000000005"/>
    <n v="2"/>
    <n v="0.2"/>
    <n v="13.562599999999998"/>
  </r>
  <r>
    <n v="7565"/>
    <x v="3751"/>
    <x v="0"/>
    <x v="806"/>
    <d v="2013-02-01T00:00:00"/>
    <s v="Second Class"/>
    <x v="621"/>
    <s v="Tim Brockman"/>
    <x v="0"/>
    <s v="United States"/>
    <s v="Seattle"/>
    <x v="4"/>
    <n v="98103"/>
    <x v="1"/>
    <s v="FUR-CH-10001190"/>
    <x v="0"/>
    <x v="1"/>
    <s v="Global Deluxe High-Back Office Chair in Storm"/>
    <n v="435.16800000000006"/>
    <n v="4"/>
    <n v="0.2"/>
    <n v="-59.835600000000042"/>
  </r>
  <r>
    <n v="7566"/>
    <x v="3751"/>
    <x v="0"/>
    <x v="806"/>
    <d v="2013-02-01T00:00:00"/>
    <s v="Second Class"/>
    <x v="621"/>
    <s v="Tim Brockman"/>
    <x v="0"/>
    <s v="United States"/>
    <s v="Seattle"/>
    <x v="4"/>
    <n v="98103"/>
    <x v="1"/>
    <s v="FUR-BO-10000468"/>
    <x v="0"/>
    <x v="0"/>
    <s v="O'Sullivan 2-Shelf Heavy-Duty Bookcases"/>
    <n v="48.58"/>
    <n v="1"/>
    <n v="0"/>
    <n v="7.7728000000000037"/>
  </r>
  <r>
    <n v="7567"/>
    <x v="3752"/>
    <x v="3"/>
    <x v="81"/>
    <d v="2014-04-24T00:00:00"/>
    <s v="First Class"/>
    <x v="471"/>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x v="471"/>
    <s v="Katherine Nockton"/>
    <x v="1"/>
    <s v="United States"/>
    <s v="Houston"/>
    <x v="5"/>
    <n v="77070"/>
    <x v="2"/>
    <s v="OFF-PA-10001534"/>
    <x v="1"/>
    <x v="10"/>
    <s v="Xerox 230"/>
    <n v="20.736000000000004"/>
    <n v="4"/>
    <n v="0.2"/>
    <n v="7.2576000000000001"/>
  </r>
  <r>
    <n v="7569"/>
    <x v="3753"/>
    <x v="2"/>
    <x v="29"/>
    <d v="2011-12-10T00:00:00"/>
    <s v="Standard Class"/>
    <x v="210"/>
    <s v="Rob Lucas"/>
    <x v="0"/>
    <s v="United States"/>
    <s v="Los Angeles"/>
    <x v="1"/>
    <n v="90045"/>
    <x v="1"/>
    <s v="OFF-AR-10003045"/>
    <x v="1"/>
    <x v="6"/>
    <s v="Prang Colored Pencils"/>
    <n v="26.46"/>
    <n v="9"/>
    <n v="0"/>
    <n v="11.907"/>
  </r>
  <r>
    <n v="7570"/>
    <x v="3753"/>
    <x v="2"/>
    <x v="29"/>
    <d v="2011-12-10T00:00:00"/>
    <s v="Standard Class"/>
    <x v="210"/>
    <s v="Rob Lucas"/>
    <x v="0"/>
    <s v="United States"/>
    <s v="Los Angeles"/>
    <x v="1"/>
    <n v="90045"/>
    <x v="1"/>
    <s v="OFF-PA-10001363"/>
    <x v="1"/>
    <x v="10"/>
    <s v="Xerox 1933"/>
    <n v="49.12"/>
    <n v="4"/>
    <n v="0"/>
    <n v="23.086399999999998"/>
  </r>
  <r>
    <n v="7571"/>
    <x v="3753"/>
    <x v="2"/>
    <x v="29"/>
    <d v="2011-12-10T00:00:00"/>
    <s v="Standard Class"/>
    <x v="210"/>
    <s v="Rob Lucas"/>
    <x v="0"/>
    <s v="United States"/>
    <s v="Los Angeles"/>
    <x v="1"/>
    <n v="90045"/>
    <x v="1"/>
    <s v="OFF-FA-10002280"/>
    <x v="1"/>
    <x v="13"/>
    <s v="Advantus Plastic Paper Clips"/>
    <n v="15"/>
    <n v="3"/>
    <n v="0"/>
    <n v="7.1999999999999993"/>
  </r>
  <r>
    <n v="7572"/>
    <x v="3754"/>
    <x v="2"/>
    <x v="618"/>
    <d v="2011-10-26T00:00:00"/>
    <s v="Standard Class"/>
    <x v="395"/>
    <s v="Frank Hawley"/>
    <x v="1"/>
    <s v="United States"/>
    <s v="Newport News"/>
    <x v="17"/>
    <n v="23602"/>
    <x v="0"/>
    <s v="OFF-ST-10003479"/>
    <x v="1"/>
    <x v="4"/>
    <s v="Eldon Base for stackable storage shelf, platinum"/>
    <n v="194.7"/>
    <n v="5"/>
    <n v="0"/>
    <n v="9.7349999999999781"/>
  </r>
  <r>
    <n v="7573"/>
    <x v="3754"/>
    <x v="2"/>
    <x v="618"/>
    <d v="2011-10-26T00:00:00"/>
    <s v="Standard Class"/>
    <x v="395"/>
    <s v="Frank Hawley"/>
    <x v="1"/>
    <s v="United States"/>
    <s v="Newport News"/>
    <x v="17"/>
    <n v="23602"/>
    <x v="0"/>
    <s v="FUR-TA-10004607"/>
    <x v="0"/>
    <x v="3"/>
    <s v="Hon 2111 Invitation Series Straight Table"/>
    <n v="591.32000000000005"/>
    <n v="4"/>
    <n v="0"/>
    <n v="112.35079999999999"/>
  </r>
  <r>
    <n v="7574"/>
    <x v="3754"/>
    <x v="2"/>
    <x v="618"/>
    <d v="2011-10-26T00:00:00"/>
    <s v="Standard Class"/>
    <x v="395"/>
    <s v="Frank Hawley"/>
    <x v="1"/>
    <s v="United States"/>
    <s v="Newport News"/>
    <x v="17"/>
    <n v="23602"/>
    <x v="0"/>
    <s v="OFF-AR-10001022"/>
    <x v="1"/>
    <x v="6"/>
    <s v="SANFORD Liquid Accent Tank-Style Highlighters"/>
    <n v="2.84"/>
    <n v="1"/>
    <n v="0"/>
    <n v="0.88039999999999985"/>
  </r>
  <r>
    <n v="7575"/>
    <x v="3755"/>
    <x v="1"/>
    <x v="575"/>
    <d v="2012-12-12T00:00:00"/>
    <s v="Standard Class"/>
    <x v="453"/>
    <s v="Yana Sorensen"/>
    <x v="1"/>
    <s v="United States"/>
    <s v="Los Angeles"/>
    <x v="1"/>
    <n v="90036"/>
    <x v="1"/>
    <s v="OFF-ST-10004186"/>
    <x v="1"/>
    <x v="4"/>
    <s v="Stur-D-Stor Shelving, Vertical 5-Shelf: 72&quot;H x 36&quot;W x 18 1/2&quot;D"/>
    <n v="221.96"/>
    <n v="2"/>
    <n v="0"/>
    <n v="4.4391999999999996"/>
  </r>
  <r>
    <n v="7576"/>
    <x v="3755"/>
    <x v="1"/>
    <x v="575"/>
    <d v="2012-12-12T00:00:00"/>
    <s v="Standard Class"/>
    <x v="453"/>
    <s v="Yana Sorensen"/>
    <x v="1"/>
    <s v="United States"/>
    <s v="Los Angeles"/>
    <x v="1"/>
    <n v="90036"/>
    <x v="1"/>
    <s v="TEC-AC-10000865"/>
    <x v="2"/>
    <x v="11"/>
    <s v="WD My Passport Ultra 500GB Portable External Hard Drive"/>
    <n v="236"/>
    <n v="4"/>
    <n v="0"/>
    <n v="40.119999999999976"/>
  </r>
  <r>
    <n v="7577"/>
    <x v="3756"/>
    <x v="2"/>
    <x v="981"/>
    <d v="2011-11-07T00:00:00"/>
    <s v="Second Class"/>
    <x v="406"/>
    <s v="Steven Ward"/>
    <x v="1"/>
    <s v="United States"/>
    <s v="Seattle"/>
    <x v="4"/>
    <n v="98115"/>
    <x v="1"/>
    <s v="TEC-AC-10000023"/>
    <x v="2"/>
    <x v="11"/>
    <s v="Maxell 74 Minute CD-R Spindle, 50/Pack"/>
    <n v="41.94"/>
    <n v="2"/>
    <n v="0"/>
    <n v="15.098399999999998"/>
  </r>
  <r>
    <n v="7578"/>
    <x v="3756"/>
    <x v="2"/>
    <x v="981"/>
    <d v="2011-11-07T00:00:00"/>
    <s v="Second Class"/>
    <x v="406"/>
    <s v="Steven Ward"/>
    <x v="1"/>
    <s v="United States"/>
    <s v="Seattle"/>
    <x v="4"/>
    <n v="98115"/>
    <x v="1"/>
    <s v="TEC-PH-10001750"/>
    <x v="2"/>
    <x v="7"/>
    <s v="Samsung Rugby III"/>
    <n v="52.792000000000002"/>
    <n v="1"/>
    <n v="0.2"/>
    <n v="4.6193000000000026"/>
  </r>
  <r>
    <n v="7579"/>
    <x v="3757"/>
    <x v="0"/>
    <x v="122"/>
    <d v="2013-12-22T00:00:00"/>
    <s v="First Class"/>
    <x v="43"/>
    <s v="Parhena Norris"/>
    <x v="2"/>
    <s v="United States"/>
    <s v="Omaha"/>
    <x v="8"/>
    <n v="68104"/>
    <x v="2"/>
    <s v="FUR-CH-10004997"/>
    <x v="0"/>
    <x v="1"/>
    <s v="Hon Every-Day Series Multi-Task Chairs"/>
    <n v="563.93999999999994"/>
    <n v="3"/>
    <n v="0"/>
    <n v="112.78800000000001"/>
  </r>
  <r>
    <n v="7580"/>
    <x v="3758"/>
    <x v="1"/>
    <x v="521"/>
    <d v="2012-11-27T00:00:00"/>
    <s v="Second Class"/>
    <x v="247"/>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x v="247"/>
    <s v="Annie Thurman"/>
    <x v="0"/>
    <s v="United States"/>
    <s v="Morristown"/>
    <x v="30"/>
    <n v="7960"/>
    <x v="3"/>
    <s v="OFF-AR-10004999"/>
    <x v="1"/>
    <x v="6"/>
    <s v="Newell 315"/>
    <n v="17.940000000000001"/>
    <n v="3"/>
    <n v="0"/>
    <n v="4.4850000000000003"/>
  </r>
  <r>
    <n v="7582"/>
    <x v="3759"/>
    <x v="1"/>
    <x v="863"/>
    <d v="2012-08-16T00:00:00"/>
    <s v="First Class"/>
    <x v="719"/>
    <s v="Ed Jacobs"/>
    <x v="0"/>
    <s v="United States"/>
    <s v="Philadelphia"/>
    <x v="9"/>
    <n v="19143"/>
    <x v="3"/>
    <s v="OFF-ST-10003816"/>
    <x v="1"/>
    <x v="4"/>
    <s v="Fellowes High-Stak Drawer Files"/>
    <n v="422.85599999999999"/>
    <n v="3"/>
    <n v="0.2"/>
    <n v="15.857099999999974"/>
  </r>
  <r>
    <n v="7583"/>
    <x v="3760"/>
    <x v="1"/>
    <x v="392"/>
    <d v="2012-04-21T00:00:00"/>
    <s v="Standard Class"/>
    <x v="664"/>
    <s v="Denise Monton"/>
    <x v="1"/>
    <s v="United States"/>
    <s v="New York City"/>
    <x v="15"/>
    <n v="10024"/>
    <x v="3"/>
    <s v="FUR-CH-10003968"/>
    <x v="0"/>
    <x v="1"/>
    <s v="Novimex Turbo Task Chair"/>
    <n v="127.76400000000001"/>
    <n v="2"/>
    <n v="0.1"/>
    <n v="2.8392000000000017"/>
  </r>
  <r>
    <n v="7584"/>
    <x v="3761"/>
    <x v="2"/>
    <x v="90"/>
    <d v="2011-03-25T00:00:00"/>
    <s v="Standard Class"/>
    <x v="120"/>
    <s v="Kristen Hastings"/>
    <x v="1"/>
    <s v="United States"/>
    <s v="Springfield"/>
    <x v="17"/>
    <n v="22153"/>
    <x v="0"/>
    <s v="TEC-PH-10000730"/>
    <x v="2"/>
    <x v="7"/>
    <s v="Samsung Galaxy S4 Active"/>
    <n v="3499.9300000000003"/>
    <n v="7"/>
    <n v="0"/>
    <n v="909.98180000000025"/>
  </r>
  <r>
    <n v="7585"/>
    <x v="3761"/>
    <x v="2"/>
    <x v="90"/>
    <d v="2011-03-25T00:00:00"/>
    <s v="Standard Class"/>
    <x v="120"/>
    <s v="Kristen Hastings"/>
    <x v="1"/>
    <s v="United States"/>
    <s v="Springfield"/>
    <x v="17"/>
    <n v="22153"/>
    <x v="0"/>
    <s v="OFF-LA-10004409"/>
    <x v="1"/>
    <x v="2"/>
    <s v="Avery 492"/>
    <n v="14.399999999999999"/>
    <n v="5"/>
    <n v="0"/>
    <n v="6.6239999999999988"/>
  </r>
  <r>
    <n v="7586"/>
    <x v="3761"/>
    <x v="2"/>
    <x v="90"/>
    <d v="2011-03-25T00:00:00"/>
    <s v="Standard Class"/>
    <x v="120"/>
    <s v="Kristen Hastings"/>
    <x v="1"/>
    <s v="United States"/>
    <s v="Springfield"/>
    <x v="17"/>
    <n v="22153"/>
    <x v="0"/>
    <s v="OFF-PA-10000675"/>
    <x v="1"/>
    <x v="10"/>
    <s v="Xerox 1919"/>
    <n v="122.97"/>
    <n v="3"/>
    <n v="0"/>
    <n v="60.255300000000005"/>
  </r>
  <r>
    <n v="7587"/>
    <x v="3761"/>
    <x v="2"/>
    <x v="90"/>
    <d v="2011-03-25T00:00:00"/>
    <s v="Standard Class"/>
    <x v="120"/>
    <s v="Kristen Hastings"/>
    <x v="1"/>
    <s v="United States"/>
    <s v="Springfield"/>
    <x v="17"/>
    <n v="22153"/>
    <x v="0"/>
    <s v="OFF-AR-10001573"/>
    <x v="1"/>
    <x v="6"/>
    <s v="American Pencil"/>
    <n v="9.32"/>
    <n v="4"/>
    <n v="0"/>
    <n v="2.702799999999999"/>
  </r>
  <r>
    <n v="7588"/>
    <x v="3761"/>
    <x v="2"/>
    <x v="90"/>
    <d v="2011-03-25T00:00:00"/>
    <s v="Standard Class"/>
    <x v="120"/>
    <s v="Kristen Hastings"/>
    <x v="1"/>
    <s v="United States"/>
    <s v="Springfield"/>
    <x v="17"/>
    <n v="22153"/>
    <x v="0"/>
    <s v="OFF-BI-10001597"/>
    <x v="1"/>
    <x v="8"/>
    <s v="Wilson Jones Ledger-Size, Piano-Hinge Binder, 2&quot;, Blue"/>
    <n v="122.94"/>
    <n v="3"/>
    <n v="0"/>
    <n v="59.011199999999988"/>
  </r>
  <r>
    <n v="7589"/>
    <x v="3762"/>
    <x v="3"/>
    <x v="673"/>
    <d v="2014-11-23T00:00:00"/>
    <s v="Standard Class"/>
    <x v="469"/>
    <s v="Mick Brown"/>
    <x v="0"/>
    <s v="United States"/>
    <s v="Roseville"/>
    <x v="1"/>
    <n v="95661"/>
    <x v="1"/>
    <s v="FUR-FU-10001196"/>
    <x v="0"/>
    <x v="5"/>
    <s v="DAX Cubicle Frames - 8x10"/>
    <n v="17.309999999999999"/>
    <n v="3"/>
    <n v="0"/>
    <n v="5.1929999999999996"/>
  </r>
  <r>
    <n v="7590"/>
    <x v="3763"/>
    <x v="1"/>
    <x v="12"/>
    <d v="2012-09-29T00:00:00"/>
    <s v="Standard Class"/>
    <x v="729"/>
    <s v="Dana Kaydos"/>
    <x v="0"/>
    <s v="United States"/>
    <s v="Rockford"/>
    <x v="10"/>
    <n v="61107"/>
    <x v="2"/>
    <s v="OFF-AR-10004602"/>
    <x v="1"/>
    <x v="6"/>
    <s v="Boston KS Multi-Size Manual Pencil Sharpener"/>
    <n v="128.744"/>
    <n v="7"/>
    <n v="0.2"/>
    <n v="12.874400000000001"/>
  </r>
  <r>
    <n v="7591"/>
    <x v="3764"/>
    <x v="0"/>
    <x v="64"/>
    <d v="2013-09-10T00:00:00"/>
    <s v="Standard Class"/>
    <x v="203"/>
    <s v="Dean Braden"/>
    <x v="0"/>
    <s v="United States"/>
    <s v="Philadelphia"/>
    <x v="9"/>
    <n v="19134"/>
    <x v="3"/>
    <s v="FUR-FU-10000260"/>
    <x v="0"/>
    <x v="5"/>
    <s v="6&quot; Cubicle Wall Clock, Black"/>
    <n v="58.248000000000005"/>
    <n v="9"/>
    <n v="0.2"/>
    <n v="11.649599999999996"/>
  </r>
  <r>
    <n v="7592"/>
    <x v="3764"/>
    <x v="0"/>
    <x v="64"/>
    <d v="2013-09-10T00:00:00"/>
    <s v="Standard Class"/>
    <x v="203"/>
    <s v="Dean Braden"/>
    <x v="0"/>
    <s v="United States"/>
    <s v="Philadelphia"/>
    <x v="9"/>
    <n v="19134"/>
    <x v="3"/>
    <s v="FUR-CH-10001146"/>
    <x v="0"/>
    <x v="1"/>
    <s v="Global Task Chair, Black"/>
    <n v="71.245999999999995"/>
    <n v="2"/>
    <n v="0.3"/>
    <n v="-19.338199999999993"/>
  </r>
  <r>
    <n v="7593"/>
    <x v="3764"/>
    <x v="0"/>
    <x v="64"/>
    <d v="2013-09-10T00:00:00"/>
    <s v="Standard Class"/>
    <x v="203"/>
    <s v="Dean Braden"/>
    <x v="0"/>
    <s v="United States"/>
    <s v="Philadelphia"/>
    <x v="9"/>
    <n v="19134"/>
    <x v="3"/>
    <s v="OFF-AR-10000896"/>
    <x v="1"/>
    <x v="6"/>
    <s v="Newell 329"/>
    <n v="7.8719999999999999"/>
    <n v="3"/>
    <n v="0.2"/>
    <n v="0.59039999999999937"/>
  </r>
  <r>
    <n v="7594"/>
    <x v="3764"/>
    <x v="0"/>
    <x v="64"/>
    <d v="2013-09-10T00:00:00"/>
    <s v="Standard Class"/>
    <x v="203"/>
    <s v="Dean Braden"/>
    <x v="0"/>
    <s v="United States"/>
    <s v="Philadelphia"/>
    <x v="9"/>
    <n v="19134"/>
    <x v="3"/>
    <s v="FUR-CH-10000309"/>
    <x v="0"/>
    <x v="1"/>
    <s v="Global Comet Stacking Arm Chair"/>
    <n v="887.27099999999984"/>
    <n v="3"/>
    <n v="0.3"/>
    <n v="-63.376499999999965"/>
  </r>
  <r>
    <n v="7595"/>
    <x v="3765"/>
    <x v="3"/>
    <x v="693"/>
    <d v="2014-04-25T00:00:00"/>
    <s v="Standard Class"/>
    <x v="610"/>
    <s v="Christina VanderZanden"/>
    <x v="0"/>
    <s v="United States"/>
    <s v="Detroit"/>
    <x v="12"/>
    <n v="48234"/>
    <x v="2"/>
    <s v="OFF-BI-10001989"/>
    <x v="1"/>
    <x v="8"/>
    <s v="Premium Transparent Presentation Covers by GBC"/>
    <n v="146.86000000000001"/>
    <n v="7"/>
    <n v="0"/>
    <n v="70.492799999999988"/>
  </r>
  <r>
    <n v="7596"/>
    <x v="3765"/>
    <x v="3"/>
    <x v="693"/>
    <d v="2014-04-25T00:00:00"/>
    <s v="Standard Class"/>
    <x v="610"/>
    <s v="Christina VanderZanden"/>
    <x v="0"/>
    <s v="United States"/>
    <s v="Detroit"/>
    <x v="12"/>
    <n v="48234"/>
    <x v="2"/>
    <s v="OFF-BI-10001036"/>
    <x v="1"/>
    <x v="8"/>
    <s v="Cardinal EasyOpen D-Ring Binders"/>
    <n v="36.56"/>
    <n v="4"/>
    <n v="0"/>
    <n v="18.28"/>
  </r>
  <r>
    <n v="7597"/>
    <x v="3766"/>
    <x v="1"/>
    <x v="925"/>
    <d v="2012-06-19T00:00:00"/>
    <s v="Standard Class"/>
    <x v="136"/>
    <s v="Grace Kelly"/>
    <x v="1"/>
    <s v="United States"/>
    <s v="Los Angeles"/>
    <x v="1"/>
    <n v="90004"/>
    <x v="1"/>
    <s v="TEC-PH-10002103"/>
    <x v="2"/>
    <x v="7"/>
    <s v="Jabra SPEAK 410"/>
    <n v="225.57599999999996"/>
    <n v="3"/>
    <n v="0.2"/>
    <n v="22.557600000000008"/>
  </r>
  <r>
    <n v="7598"/>
    <x v="3767"/>
    <x v="2"/>
    <x v="328"/>
    <d v="2011-09-22T00:00:00"/>
    <s v="Standard Class"/>
    <x v="350"/>
    <s v="Joseph Airdo"/>
    <x v="0"/>
    <s v="United States"/>
    <s v="Springfield"/>
    <x v="21"/>
    <n v="97477"/>
    <x v="1"/>
    <s v="OFF-AR-10001473"/>
    <x v="1"/>
    <x v="6"/>
    <s v="Newell 313"/>
    <n v="5.2480000000000002"/>
    <n v="2"/>
    <n v="0.2"/>
    <n v="0.45920000000000027"/>
  </r>
  <r>
    <n v="7599"/>
    <x v="3767"/>
    <x v="2"/>
    <x v="328"/>
    <d v="2011-09-22T00:00:00"/>
    <s v="Standard Class"/>
    <x v="350"/>
    <s v="Joseph Airdo"/>
    <x v="0"/>
    <s v="United States"/>
    <s v="Springfield"/>
    <x v="21"/>
    <n v="97477"/>
    <x v="1"/>
    <s v="OFF-AR-10000411"/>
    <x v="1"/>
    <x v="6"/>
    <s v="Boston 16701 Slimline Battery Pencil Sharpener"/>
    <n v="38.256"/>
    <n v="3"/>
    <n v="0.2"/>
    <n v="4.7819999999999947"/>
  </r>
  <r>
    <n v="7600"/>
    <x v="3767"/>
    <x v="2"/>
    <x v="328"/>
    <d v="2011-09-22T00:00:00"/>
    <s v="Standard Class"/>
    <x v="350"/>
    <s v="Joseph Airdo"/>
    <x v="0"/>
    <s v="United States"/>
    <s v="Springfield"/>
    <x v="21"/>
    <n v="97477"/>
    <x v="1"/>
    <s v="OFF-PA-10000246"/>
    <x v="1"/>
    <x v="10"/>
    <s v="Riverleaf Stik-Withit Designer Note Cubes"/>
    <n v="40.24"/>
    <n v="5"/>
    <n v="0.2"/>
    <n v="13.078000000000001"/>
  </r>
  <r>
    <n v="7601"/>
    <x v="3767"/>
    <x v="2"/>
    <x v="328"/>
    <d v="2011-09-22T00:00:00"/>
    <s v="Standard Class"/>
    <x v="350"/>
    <s v="Joseph Airdo"/>
    <x v="0"/>
    <s v="United States"/>
    <s v="Springfield"/>
    <x v="21"/>
    <n v="97477"/>
    <x v="1"/>
    <s v="TEC-MA-10004086"/>
    <x v="2"/>
    <x v="15"/>
    <s v="Plantronics Single Ear Headset"/>
    <n v="29.925000000000001"/>
    <n v="5"/>
    <n v="0.7"/>
    <n v="-21.944999999999993"/>
  </r>
  <r>
    <n v="7602"/>
    <x v="3767"/>
    <x v="2"/>
    <x v="328"/>
    <d v="2011-09-22T00:00:00"/>
    <s v="Standard Class"/>
    <x v="350"/>
    <s v="Joseph Airdo"/>
    <x v="0"/>
    <s v="United States"/>
    <s v="Springfield"/>
    <x v="21"/>
    <n v="97477"/>
    <x v="1"/>
    <s v="OFF-PA-10003039"/>
    <x v="1"/>
    <x v="10"/>
    <s v="Xerox 1960"/>
    <n v="148.70400000000001"/>
    <n v="6"/>
    <n v="0.2"/>
    <n v="46.469999999999985"/>
  </r>
  <r>
    <n v="7603"/>
    <x v="3767"/>
    <x v="2"/>
    <x v="328"/>
    <d v="2011-09-22T00:00:00"/>
    <s v="Standard Class"/>
    <x v="350"/>
    <s v="Joseph Airdo"/>
    <x v="0"/>
    <s v="United States"/>
    <s v="Springfield"/>
    <x v="21"/>
    <n v="97477"/>
    <x v="1"/>
    <s v="TEC-AC-10004633"/>
    <x v="2"/>
    <x v="11"/>
    <s v="Verbatim 25 GB 6x Blu-ray Single Layer Recordable Disc, 3/Pack"/>
    <n v="55.92"/>
    <n v="10"/>
    <n v="0.2"/>
    <n v="16.776000000000007"/>
  </r>
  <r>
    <n v="7604"/>
    <x v="3768"/>
    <x v="0"/>
    <x v="630"/>
    <d v="2013-07-13T00:00:00"/>
    <s v="Standard Class"/>
    <x v="764"/>
    <s v="Thea Hudgings"/>
    <x v="1"/>
    <s v="United States"/>
    <s v="Providence"/>
    <x v="34"/>
    <n v="2908"/>
    <x v="3"/>
    <s v="OFF-PA-10000289"/>
    <x v="1"/>
    <x v="10"/>
    <s v="Xerox 213"/>
    <n v="12.96"/>
    <n v="2"/>
    <n v="0"/>
    <n v="6.2208000000000006"/>
  </r>
  <r>
    <n v="7605"/>
    <x v="3769"/>
    <x v="0"/>
    <x v="1022"/>
    <d v="2013-06-01T00:00:00"/>
    <s v="Standard Class"/>
    <x v="574"/>
    <s v="Brian Stugart"/>
    <x v="0"/>
    <s v="United States"/>
    <s v="Chicago"/>
    <x v="10"/>
    <n v="60623"/>
    <x v="2"/>
    <s v="FUR-FU-10003247"/>
    <x v="0"/>
    <x v="5"/>
    <s v="36X48 HARDFLOOR CHAIRMAT"/>
    <n v="25.176000000000002"/>
    <n v="3"/>
    <n v="0.6"/>
    <n v="-33.358199999999997"/>
  </r>
  <r>
    <n v="7606"/>
    <x v="3769"/>
    <x v="0"/>
    <x v="1022"/>
    <d v="2013-06-01T00:00:00"/>
    <s v="Standard Class"/>
    <x v="574"/>
    <s v="Brian Stugart"/>
    <x v="0"/>
    <s v="United States"/>
    <s v="Chicago"/>
    <x v="10"/>
    <n v="60623"/>
    <x v="2"/>
    <s v="FUR-FU-10002191"/>
    <x v="0"/>
    <x v="5"/>
    <s v="G.E. Halogen Desk Lamp Bulbs"/>
    <n v="5.5840000000000005"/>
    <n v="2"/>
    <n v="0.6"/>
    <n v="-1.6751999999999994"/>
  </r>
  <r>
    <n v="7607"/>
    <x v="3769"/>
    <x v="0"/>
    <x v="1022"/>
    <d v="2013-06-01T00:00:00"/>
    <s v="Standard Class"/>
    <x v="574"/>
    <s v="Brian Stugart"/>
    <x v="0"/>
    <s v="United States"/>
    <s v="Chicago"/>
    <x v="10"/>
    <n v="60623"/>
    <x v="2"/>
    <s v="OFF-ST-10001496"/>
    <x v="1"/>
    <x v="4"/>
    <s v="Standard Rollaway File with Lock"/>
    <n v="1297.3680000000002"/>
    <n v="9"/>
    <n v="0.2"/>
    <n v="97.302599999999984"/>
  </r>
  <r>
    <n v="7608"/>
    <x v="3770"/>
    <x v="3"/>
    <x v="165"/>
    <d v="2014-12-28T00:00:00"/>
    <s v="First Class"/>
    <x v="515"/>
    <s v="Neola Schneider"/>
    <x v="0"/>
    <s v="United States"/>
    <s v="Dallas"/>
    <x v="5"/>
    <n v="75220"/>
    <x v="2"/>
    <s v="OFF-ST-10000585"/>
    <x v="1"/>
    <x v="4"/>
    <s v="Economy Rollaway Files"/>
    <n v="264.32"/>
    <n v="2"/>
    <n v="0.2"/>
    <n v="19.823999999999998"/>
  </r>
  <r>
    <n v="7609"/>
    <x v="3771"/>
    <x v="3"/>
    <x v="898"/>
    <d v="2014-05-08T00:00:00"/>
    <s v="Standard Class"/>
    <x v="177"/>
    <s v="Mike Kennedy"/>
    <x v="0"/>
    <s v="United States"/>
    <s v="San Francisco"/>
    <x v="1"/>
    <n v="94122"/>
    <x v="1"/>
    <s v="OFF-PA-10001166"/>
    <x v="1"/>
    <x v="10"/>
    <s v="Xerox 2"/>
    <n v="25.92"/>
    <n v="4"/>
    <n v="0"/>
    <n v="12.441600000000001"/>
  </r>
  <r>
    <n v="7610"/>
    <x v="3771"/>
    <x v="3"/>
    <x v="898"/>
    <d v="2014-05-08T00:00:00"/>
    <s v="Standard Class"/>
    <x v="177"/>
    <s v="Mike Kennedy"/>
    <x v="0"/>
    <s v="United States"/>
    <s v="San Francisco"/>
    <x v="1"/>
    <n v="94122"/>
    <x v="1"/>
    <s v="OFF-AR-10003651"/>
    <x v="1"/>
    <x v="6"/>
    <s v="Newell 350"/>
    <n v="22.959999999999997"/>
    <n v="7"/>
    <n v="0"/>
    <n v="6.6583999999999968"/>
  </r>
  <r>
    <n v="7611"/>
    <x v="3772"/>
    <x v="2"/>
    <x v="1165"/>
    <d v="2011-02-25T00:00:00"/>
    <s v="First Class"/>
    <x v="193"/>
    <s v="Sue Ann Reed"/>
    <x v="0"/>
    <s v="United States"/>
    <s v="Moreno Valley"/>
    <x v="1"/>
    <n v="92553"/>
    <x v="1"/>
    <s v="OFF-PA-10001800"/>
    <x v="1"/>
    <x v="10"/>
    <s v="Xerox 220"/>
    <n v="19.440000000000001"/>
    <n v="3"/>
    <n v="0"/>
    <n v="9.3312000000000008"/>
  </r>
  <r>
    <n v="7612"/>
    <x v="3773"/>
    <x v="1"/>
    <x v="285"/>
    <d v="2012-02-11T00:00:00"/>
    <s v="First Class"/>
    <x v="3"/>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x v="3"/>
    <s v="Brosina Hoffman"/>
    <x v="0"/>
    <s v="United States"/>
    <s v="Garden City"/>
    <x v="41"/>
    <n v="67846"/>
    <x v="2"/>
    <s v="OFF-FA-10000134"/>
    <x v="1"/>
    <x v="13"/>
    <s v="Advantus Push Pins, Aluminum Head"/>
    <n v="5.81"/>
    <n v="1"/>
    <n v="0"/>
    <n v="1.8010999999999999"/>
  </r>
  <r>
    <n v="7614"/>
    <x v="3773"/>
    <x v="1"/>
    <x v="285"/>
    <d v="2012-02-11T00:00:00"/>
    <s v="First Class"/>
    <x v="3"/>
    <s v="Brosina Hoffman"/>
    <x v="0"/>
    <s v="United States"/>
    <s v="Garden City"/>
    <x v="41"/>
    <n v="67846"/>
    <x v="2"/>
    <s v="OFF-AR-10001149"/>
    <x v="1"/>
    <x v="6"/>
    <s v="Sanford Colorific Colored Pencils, 12/Box"/>
    <n v="5.76"/>
    <n v="2"/>
    <n v="0"/>
    <n v="1.7279999999999998"/>
  </r>
  <r>
    <n v="7615"/>
    <x v="3774"/>
    <x v="1"/>
    <x v="252"/>
    <d v="2012-08-28T00:00:00"/>
    <s v="Second Class"/>
    <x v="618"/>
    <s v="Shahid Collister"/>
    <x v="0"/>
    <s v="United States"/>
    <s v="New York City"/>
    <x v="15"/>
    <n v="10035"/>
    <x v="3"/>
    <s v="FUR-FU-10000010"/>
    <x v="0"/>
    <x v="5"/>
    <s v="DAX Value U-Channel Document Frames, Easel Back"/>
    <n v="14.91"/>
    <n v="3"/>
    <n v="0"/>
    <n v="4.6220999999999997"/>
  </r>
  <r>
    <n v="7616"/>
    <x v="3775"/>
    <x v="2"/>
    <x v="953"/>
    <d v="2011-12-04T00:00:00"/>
    <s v="Standard Class"/>
    <x v="575"/>
    <s v="Randy Ferguson"/>
    <x v="1"/>
    <s v="United States"/>
    <s v="Orlando"/>
    <x v="2"/>
    <n v="32839"/>
    <x v="0"/>
    <s v="OFF-BI-10000201"/>
    <x v="1"/>
    <x v="8"/>
    <s v="Avery Triangle Shaped Sheet Lifters, Black, 2/Pack"/>
    <n v="6.6420000000000012"/>
    <n v="9"/>
    <n v="0.7"/>
    <n v="-4.427999999999999"/>
  </r>
  <r>
    <n v="7617"/>
    <x v="3776"/>
    <x v="0"/>
    <x v="107"/>
    <d v="2013-12-17T00:00:00"/>
    <s v="Standard Class"/>
    <x v="632"/>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x v="632"/>
    <s v="Chris McAfee"/>
    <x v="0"/>
    <s v="United States"/>
    <s v="Watertown"/>
    <x v="15"/>
    <n v="13601"/>
    <x v="3"/>
    <s v="OFF-BI-10003656"/>
    <x v="1"/>
    <x v="8"/>
    <s v="Fellowes PB200 Plastic Comb Binding Machine"/>
    <n v="679.96"/>
    <n v="5"/>
    <n v="0.2"/>
    <n v="220.98699999999997"/>
  </r>
  <r>
    <n v="7619"/>
    <x v="3777"/>
    <x v="3"/>
    <x v="855"/>
    <d v="2014-10-30T00:00:00"/>
    <s v="First Class"/>
    <x v="487"/>
    <s v="Jim Mitchum"/>
    <x v="1"/>
    <s v="United States"/>
    <s v="Los Angeles"/>
    <x v="1"/>
    <n v="90032"/>
    <x v="1"/>
    <s v="FUR-TA-10001539"/>
    <x v="0"/>
    <x v="3"/>
    <s v="Chromcraft Rectangular Conference Tables"/>
    <n v="189.57600000000002"/>
    <n v="1"/>
    <n v="0.2"/>
    <n v="9.4787999999999784"/>
  </r>
  <r>
    <n v="7620"/>
    <x v="3777"/>
    <x v="3"/>
    <x v="855"/>
    <d v="2014-10-30T00:00:00"/>
    <s v="First Class"/>
    <x v="487"/>
    <s v="Jim Mitchum"/>
    <x v="1"/>
    <s v="United States"/>
    <s v="Los Angeles"/>
    <x v="1"/>
    <n v="90032"/>
    <x v="1"/>
    <s v="TEC-PH-10004100"/>
    <x v="2"/>
    <x v="7"/>
    <s v="Griffin GC17055 Auxiliary Audio Cable"/>
    <n v="71.959999999999994"/>
    <n v="5"/>
    <n v="0.2"/>
    <n v="7.1960000000000015"/>
  </r>
  <r>
    <n v="7621"/>
    <x v="3778"/>
    <x v="2"/>
    <x v="641"/>
    <d v="2011-11-29T00:00:00"/>
    <s v="Standard Class"/>
    <x v="579"/>
    <s v="Richard Bierner"/>
    <x v="0"/>
    <s v="United States"/>
    <s v="Los Angeles"/>
    <x v="1"/>
    <n v="90004"/>
    <x v="1"/>
    <s v="TEC-PH-10001580"/>
    <x v="2"/>
    <x v="7"/>
    <s v="Logitech Mobile Speakerphone P710e - speaker phone"/>
    <n v="539.91999999999996"/>
    <n v="5"/>
    <n v="0.2"/>
    <n v="47.242999999999967"/>
  </r>
  <r>
    <n v="7622"/>
    <x v="3778"/>
    <x v="2"/>
    <x v="641"/>
    <d v="2011-11-29T00:00:00"/>
    <s v="Standard Class"/>
    <x v="579"/>
    <s v="Richard Bierner"/>
    <x v="0"/>
    <s v="United States"/>
    <s v="Los Angeles"/>
    <x v="1"/>
    <n v="90004"/>
    <x v="1"/>
    <s v="FUR-CH-10002335"/>
    <x v="0"/>
    <x v="1"/>
    <s v="Hon GuestStacker Chair"/>
    <n v="725.34400000000005"/>
    <n v="4"/>
    <n v="0.2"/>
    <n v="54.400800000000004"/>
  </r>
  <r>
    <n v="7623"/>
    <x v="3778"/>
    <x v="2"/>
    <x v="641"/>
    <d v="2011-11-29T00:00:00"/>
    <s v="Standard Class"/>
    <x v="579"/>
    <s v="Richard Bierner"/>
    <x v="0"/>
    <s v="United States"/>
    <s v="Los Angeles"/>
    <x v="1"/>
    <n v="90004"/>
    <x v="1"/>
    <s v="OFF-AR-10004707"/>
    <x v="1"/>
    <x v="6"/>
    <s v="Staples"/>
    <n v="7.4399999999999995"/>
    <n v="3"/>
    <n v="0"/>
    <n v="2.6039999999999996"/>
  </r>
  <r>
    <n v="7624"/>
    <x v="3779"/>
    <x v="2"/>
    <x v="686"/>
    <d v="2011-07-20T00:00:00"/>
    <s v="Standard Class"/>
    <x v="776"/>
    <s v="Shirley Schmidt"/>
    <x v="2"/>
    <s v="United States"/>
    <s v="Newark"/>
    <x v="13"/>
    <n v="19711"/>
    <x v="3"/>
    <s v="OFF-AP-10000576"/>
    <x v="1"/>
    <x v="9"/>
    <s v="Belkin 7 Outlet SurgeMaster II"/>
    <n v="39.479999999999997"/>
    <n v="1"/>
    <n v="0"/>
    <n v="11.054400000000001"/>
  </r>
  <r>
    <n v="7625"/>
    <x v="3780"/>
    <x v="1"/>
    <x v="293"/>
    <d v="2012-05-27T00:00:00"/>
    <s v="Second Class"/>
    <x v="134"/>
    <s v="Nathan Mautz"/>
    <x v="2"/>
    <s v="United States"/>
    <s v="Detroit"/>
    <x v="12"/>
    <n v="48234"/>
    <x v="2"/>
    <s v="OFF-AP-10001394"/>
    <x v="1"/>
    <x v="9"/>
    <s v="Harmony Air Purifier"/>
    <n v="850.5"/>
    <n v="5"/>
    <n v="0.1"/>
    <n v="245.69999999999993"/>
  </r>
  <r>
    <n v="7626"/>
    <x v="3780"/>
    <x v="1"/>
    <x v="293"/>
    <d v="2012-05-27T00:00:00"/>
    <s v="Second Class"/>
    <x v="134"/>
    <s v="Nathan Mautz"/>
    <x v="2"/>
    <s v="United States"/>
    <s v="Detroit"/>
    <x v="12"/>
    <n v="48234"/>
    <x v="2"/>
    <s v="FUR-FU-10003724"/>
    <x v="0"/>
    <x v="5"/>
    <s v="Westinghouse Clip-On Gooseneck Lamps"/>
    <n v="75.33"/>
    <n v="9"/>
    <n v="0"/>
    <n v="19.585799999999999"/>
  </r>
  <r>
    <n v="7627"/>
    <x v="3781"/>
    <x v="1"/>
    <x v="82"/>
    <d v="2012-11-23T00:00:00"/>
    <s v="Second Class"/>
    <x v="313"/>
    <s v="Eudokia Martin"/>
    <x v="1"/>
    <s v="United States"/>
    <s v="Phoenix"/>
    <x v="16"/>
    <n v="85023"/>
    <x v="1"/>
    <s v="OFF-AP-10002867"/>
    <x v="1"/>
    <x v="9"/>
    <s v="Fellowes Command Center 5-outlet power strip"/>
    <n v="325.63200000000006"/>
    <n v="6"/>
    <n v="0.2"/>
    <n v="28.492799999999988"/>
  </r>
  <r>
    <n v="7628"/>
    <x v="3781"/>
    <x v="1"/>
    <x v="82"/>
    <d v="2012-11-23T00:00:00"/>
    <s v="Second Class"/>
    <x v="313"/>
    <s v="Eudokia Martin"/>
    <x v="1"/>
    <s v="United States"/>
    <s v="Phoenix"/>
    <x v="16"/>
    <n v="85023"/>
    <x v="1"/>
    <s v="TEC-AC-10002718"/>
    <x v="2"/>
    <x v="11"/>
    <s v="Belkin Standard 104 key USB Keyboard"/>
    <n v="23.344000000000001"/>
    <n v="2"/>
    <n v="0.2"/>
    <n v="-1.4590000000000014"/>
  </r>
  <r>
    <n v="7629"/>
    <x v="3781"/>
    <x v="1"/>
    <x v="82"/>
    <d v="2012-11-23T00:00:00"/>
    <s v="Second Class"/>
    <x v="313"/>
    <s v="Eudokia Martin"/>
    <x v="1"/>
    <s v="United States"/>
    <s v="Phoenix"/>
    <x v="16"/>
    <n v="85023"/>
    <x v="1"/>
    <s v="OFF-LA-10003121"/>
    <x v="1"/>
    <x v="2"/>
    <s v="Avery 506"/>
    <n v="16.520000000000003"/>
    <n v="5"/>
    <n v="0.2"/>
    <n v="5.368999999999998"/>
  </r>
  <r>
    <n v="7630"/>
    <x v="3782"/>
    <x v="2"/>
    <x v="809"/>
    <d v="2011-04-01T00:00:00"/>
    <s v="First Class"/>
    <x v="88"/>
    <s v="Mark Packer"/>
    <x v="2"/>
    <s v="United States"/>
    <s v="Brownsville"/>
    <x v="5"/>
    <n v="78521"/>
    <x v="2"/>
    <s v="OFF-EN-10002230"/>
    <x v="1"/>
    <x v="12"/>
    <s v="Airmail Envelopes"/>
    <n v="335.72"/>
    <n v="5"/>
    <n v="0.2"/>
    <n v="113.30549999999999"/>
  </r>
  <r>
    <n v="7631"/>
    <x v="3782"/>
    <x v="2"/>
    <x v="809"/>
    <d v="2011-04-01T00:00:00"/>
    <s v="First Class"/>
    <x v="88"/>
    <s v="Mark Packer"/>
    <x v="2"/>
    <s v="United States"/>
    <s v="Brownsville"/>
    <x v="5"/>
    <n v="78521"/>
    <x v="2"/>
    <s v="TEC-PH-10001819"/>
    <x v="2"/>
    <x v="7"/>
    <s v="Innergie mMini Combo Duo USB Travel Charging Kit"/>
    <n v="251.94400000000002"/>
    <n v="7"/>
    <n v="0.2"/>
    <n v="88.180399999999977"/>
  </r>
  <r>
    <n v="7632"/>
    <x v="3782"/>
    <x v="2"/>
    <x v="809"/>
    <d v="2011-04-01T00:00:00"/>
    <s v="First Class"/>
    <x v="88"/>
    <s v="Mark Packer"/>
    <x v="2"/>
    <s v="United States"/>
    <s v="Brownsville"/>
    <x v="5"/>
    <n v="78521"/>
    <x v="2"/>
    <s v="FUR-CH-10002304"/>
    <x v="0"/>
    <x v="1"/>
    <s v="Global Stack Chair without Arms, Black"/>
    <n v="127.30199999999999"/>
    <n v="7"/>
    <n v="0.3"/>
    <n v="-9.0929999999999964"/>
  </r>
  <r>
    <n v="7633"/>
    <x v="3783"/>
    <x v="3"/>
    <x v="614"/>
    <d v="2015-01-02T00:00:00"/>
    <s v="Second Class"/>
    <x v="347"/>
    <s v="Katherine Hughes"/>
    <x v="0"/>
    <s v="United States"/>
    <s v="Louisville"/>
    <x v="0"/>
    <n v="40214"/>
    <x v="0"/>
    <s v="FUR-CH-10002602"/>
    <x v="0"/>
    <x v="1"/>
    <s v="DMI Arturo Collection Mission-style Design Wood Chair"/>
    <n v="1207.8399999999999"/>
    <n v="8"/>
    <n v="0"/>
    <n v="314.03840000000002"/>
  </r>
  <r>
    <n v="7634"/>
    <x v="3783"/>
    <x v="3"/>
    <x v="614"/>
    <d v="2015-01-02T00:00:00"/>
    <s v="Second Class"/>
    <x v="347"/>
    <s v="Katherine Hughes"/>
    <x v="0"/>
    <s v="United States"/>
    <s v="Louisville"/>
    <x v="0"/>
    <n v="40214"/>
    <x v="0"/>
    <s v="OFF-BI-10002414"/>
    <x v="1"/>
    <x v="8"/>
    <s v="GBC ProClick Spines for 32-Hole Punch"/>
    <n v="12.53"/>
    <n v="1"/>
    <n v="0"/>
    <n v="5.8890999999999991"/>
  </r>
  <r>
    <n v="7635"/>
    <x v="3783"/>
    <x v="3"/>
    <x v="614"/>
    <d v="2015-01-02T00:00:00"/>
    <s v="Second Class"/>
    <x v="347"/>
    <s v="Katherine Hughes"/>
    <x v="0"/>
    <s v="United States"/>
    <s v="Louisville"/>
    <x v="0"/>
    <n v="40214"/>
    <x v="0"/>
    <s v="OFF-AR-10003696"/>
    <x v="1"/>
    <x v="6"/>
    <s v="Panasonic KP-350BK Electric Pencil Sharpener with Auto Stop"/>
    <n v="34.58"/>
    <n v="1"/>
    <n v="0"/>
    <n v="10.028199999999998"/>
  </r>
  <r>
    <n v="7636"/>
    <x v="3783"/>
    <x v="3"/>
    <x v="614"/>
    <d v="2015-01-02T00:00:00"/>
    <s v="Second Class"/>
    <x v="347"/>
    <s v="Katherine Hughes"/>
    <x v="0"/>
    <s v="United States"/>
    <s v="Louisville"/>
    <x v="0"/>
    <n v="40214"/>
    <x v="0"/>
    <s v="FUR-CH-10004495"/>
    <x v="0"/>
    <x v="1"/>
    <s v="Global Leather and Oak Executive Chair, Black"/>
    <n v="300.98"/>
    <n v="1"/>
    <n v="0"/>
    <n v="87.28419999999997"/>
  </r>
  <r>
    <n v="7637"/>
    <x v="3783"/>
    <x v="3"/>
    <x v="614"/>
    <d v="2015-01-02T00:00:00"/>
    <s v="Second Class"/>
    <x v="347"/>
    <s v="Katherine Hughes"/>
    <x v="0"/>
    <s v="United States"/>
    <s v="Louisville"/>
    <x v="0"/>
    <n v="40214"/>
    <x v="0"/>
    <s v="FUR-CH-10001270"/>
    <x v="0"/>
    <x v="1"/>
    <s v="Harbour Creations Steel Folding Chair"/>
    <n v="258.75"/>
    <n v="3"/>
    <n v="0"/>
    <n v="77.624999999999972"/>
  </r>
  <r>
    <n v="7638"/>
    <x v="3784"/>
    <x v="3"/>
    <x v="580"/>
    <d v="2014-03-09T00:00:00"/>
    <s v="Standard Class"/>
    <x v="587"/>
    <s v="Dorothy Badders"/>
    <x v="1"/>
    <s v="United States"/>
    <s v="Newark"/>
    <x v="13"/>
    <n v="19711"/>
    <x v="3"/>
    <s v="OFF-AR-10001615"/>
    <x v="1"/>
    <x v="6"/>
    <s v="Newell 34"/>
    <n v="59.519999999999996"/>
    <n v="3"/>
    <n v="0"/>
    <n v="15.475200000000001"/>
  </r>
  <r>
    <n v="7639"/>
    <x v="3784"/>
    <x v="3"/>
    <x v="580"/>
    <d v="2014-03-09T00:00:00"/>
    <s v="Standard Class"/>
    <x v="587"/>
    <s v="Dorothy Badders"/>
    <x v="1"/>
    <s v="United States"/>
    <s v="Newark"/>
    <x v="13"/>
    <n v="19711"/>
    <x v="3"/>
    <s v="OFF-EN-10003286"/>
    <x v="1"/>
    <x v="12"/>
    <s v="Staples"/>
    <n v="57.959999999999994"/>
    <n v="7"/>
    <n v="0"/>
    <n v="27.241199999999996"/>
  </r>
  <r>
    <n v="7640"/>
    <x v="3784"/>
    <x v="3"/>
    <x v="580"/>
    <d v="2014-03-09T00:00:00"/>
    <s v="Standard Class"/>
    <x v="587"/>
    <s v="Dorothy Badders"/>
    <x v="1"/>
    <s v="United States"/>
    <s v="Newark"/>
    <x v="13"/>
    <n v="19711"/>
    <x v="3"/>
    <s v="FUR-BO-10003660"/>
    <x v="0"/>
    <x v="0"/>
    <s v="Bush Cubix Collection Bookcases, Fully Assembled"/>
    <n v="441.96"/>
    <n v="2"/>
    <n v="0"/>
    <n v="101.6508"/>
  </r>
  <r>
    <n v="7641"/>
    <x v="3784"/>
    <x v="3"/>
    <x v="580"/>
    <d v="2014-03-09T00:00:00"/>
    <s v="Standard Class"/>
    <x v="587"/>
    <s v="Dorothy Badders"/>
    <x v="1"/>
    <s v="United States"/>
    <s v="Newark"/>
    <x v="13"/>
    <n v="19711"/>
    <x v="3"/>
    <s v="OFF-PA-10002764"/>
    <x v="1"/>
    <x v="10"/>
    <s v="Staples"/>
    <n v="68.039999999999992"/>
    <n v="6"/>
    <n v="0"/>
    <n v="33.339599999999997"/>
  </r>
  <r>
    <n v="7642"/>
    <x v="3785"/>
    <x v="0"/>
    <x v="1099"/>
    <d v="2013-10-08T00:00:00"/>
    <s v="First Class"/>
    <x v="697"/>
    <s v="Laurel Beltran"/>
    <x v="2"/>
    <s v="United States"/>
    <s v="Pueblo"/>
    <x v="22"/>
    <n v="81001"/>
    <x v="1"/>
    <s v="TEC-MA-10001695"/>
    <x v="2"/>
    <x v="15"/>
    <s v="Zebra GK420t Direct Thermal/Thermal Transfer Printer"/>
    <n v="703.71"/>
    <n v="6"/>
    <n v="0.7"/>
    <n v="-938.28"/>
  </r>
  <r>
    <n v="7643"/>
    <x v="3785"/>
    <x v="0"/>
    <x v="1099"/>
    <d v="2013-10-08T00:00:00"/>
    <s v="First Class"/>
    <x v="697"/>
    <s v="Laurel Beltran"/>
    <x v="2"/>
    <s v="United States"/>
    <s v="Pueblo"/>
    <x v="22"/>
    <n v="81001"/>
    <x v="1"/>
    <s v="OFF-BI-10002824"/>
    <x v="1"/>
    <x v="8"/>
    <s v="Recycled Easel Ring Binders"/>
    <n v="17.904000000000003"/>
    <n v="4"/>
    <n v="0.7"/>
    <n v="-14.920000000000002"/>
  </r>
  <r>
    <n v="7644"/>
    <x v="3785"/>
    <x v="0"/>
    <x v="1099"/>
    <d v="2013-10-08T00:00:00"/>
    <s v="First Class"/>
    <x v="697"/>
    <s v="Laurel Beltran"/>
    <x v="2"/>
    <s v="United States"/>
    <s v="Pueblo"/>
    <x v="22"/>
    <n v="81001"/>
    <x v="1"/>
    <s v="OFF-BI-10002571"/>
    <x v="1"/>
    <x v="8"/>
    <s v="Avery Framed View Binder, EZD Ring (Locking), Navy, 1 1/2&quot;"/>
    <n v="11.976000000000003"/>
    <n v="4"/>
    <n v="0.7"/>
    <n v="-9.1815999999999995"/>
  </r>
  <r>
    <n v="7645"/>
    <x v="3785"/>
    <x v="0"/>
    <x v="1099"/>
    <d v="2013-10-08T00:00:00"/>
    <s v="First Class"/>
    <x v="697"/>
    <s v="Laurel Beltran"/>
    <x v="2"/>
    <s v="United States"/>
    <s v="Pueblo"/>
    <x v="22"/>
    <n v="81001"/>
    <x v="1"/>
    <s v="TEC-AC-10001553"/>
    <x v="2"/>
    <x v="11"/>
    <s v="Memorex 25GB 6X Branded Blu-Ray Recordable Disc, 15/Pack"/>
    <n v="67.959999999999994"/>
    <n v="5"/>
    <n v="0.2"/>
    <n v="0.84950000000000259"/>
  </r>
  <r>
    <n v="7646"/>
    <x v="3786"/>
    <x v="1"/>
    <x v="57"/>
    <d v="2012-04-11T00:00:00"/>
    <s v="Standard Class"/>
    <x v="662"/>
    <s v="Carol Adams"/>
    <x v="1"/>
    <s v="United States"/>
    <s v="Los Angeles"/>
    <x v="1"/>
    <n v="90036"/>
    <x v="1"/>
    <s v="FUR-CH-10003973"/>
    <x v="0"/>
    <x v="1"/>
    <s v="GuestStacker Chair with Chrome Finish Legs"/>
    <n v="892.22400000000005"/>
    <n v="3"/>
    <n v="0.2"/>
    <n v="89.222400000000022"/>
  </r>
  <r>
    <n v="7647"/>
    <x v="3787"/>
    <x v="2"/>
    <x v="340"/>
    <d v="2011-09-13T00:00:00"/>
    <s v="Standard Class"/>
    <x v="351"/>
    <s v="Daniel Lacy"/>
    <x v="0"/>
    <s v="United States"/>
    <s v="Greenville"/>
    <x v="3"/>
    <n v="27834"/>
    <x v="0"/>
    <s v="TEC-MA-10002073"/>
    <x v="2"/>
    <x v="15"/>
    <s v="3D Systems Cube Printer, 2nd Generation, White"/>
    <n v="1299.99"/>
    <n v="2"/>
    <n v="0.5"/>
    <n v="-571.99559999999997"/>
  </r>
  <r>
    <n v="7648"/>
    <x v="3788"/>
    <x v="0"/>
    <x v="543"/>
    <d v="2013-03-17T00:00:00"/>
    <s v="First Class"/>
    <x v="712"/>
    <s v="Fred Chung"/>
    <x v="1"/>
    <s v="United States"/>
    <s v="San Francisco"/>
    <x v="1"/>
    <n v="94110"/>
    <x v="1"/>
    <s v="OFF-BI-10003529"/>
    <x v="1"/>
    <x v="8"/>
    <s v="Avery Round Ring Poly Binders"/>
    <n v="4.5439999999999996"/>
    <n v="2"/>
    <n v="0.2"/>
    <n v="1.6472"/>
  </r>
  <r>
    <n v="7649"/>
    <x v="3788"/>
    <x v="0"/>
    <x v="543"/>
    <d v="2013-03-17T00:00:00"/>
    <s v="First Class"/>
    <x v="712"/>
    <s v="Fred Chung"/>
    <x v="1"/>
    <s v="United States"/>
    <s v="San Francisco"/>
    <x v="1"/>
    <n v="94110"/>
    <x v="1"/>
    <s v="FUR-CH-10000309"/>
    <x v="0"/>
    <x v="1"/>
    <s v="Global Comet Stacking Arm Chair"/>
    <n v="1352.0320000000002"/>
    <n v="4"/>
    <n v="0.2"/>
    <n v="84.501999999999953"/>
  </r>
  <r>
    <n v="7650"/>
    <x v="3789"/>
    <x v="1"/>
    <x v="17"/>
    <d v="2012-12-31T00:00:00"/>
    <s v="Standard Class"/>
    <x v="106"/>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x v="106"/>
    <s v="David Bremer"/>
    <x v="1"/>
    <s v="United States"/>
    <s v="Marion"/>
    <x v="24"/>
    <n v="43302"/>
    <x v="3"/>
    <s v="OFF-EN-10003286"/>
    <x v="1"/>
    <x v="12"/>
    <s v="Staples"/>
    <n v="19.872"/>
    <n v="3"/>
    <n v="0.2"/>
    <n v="6.7067999999999977"/>
  </r>
  <r>
    <n v="7652"/>
    <x v="3790"/>
    <x v="3"/>
    <x v="783"/>
    <d v="2014-08-09T00:00:00"/>
    <s v="First Class"/>
    <x v="237"/>
    <s v="Chloris Kastensmidt"/>
    <x v="0"/>
    <s v="United States"/>
    <s v="Dallas"/>
    <x v="5"/>
    <n v="75081"/>
    <x v="2"/>
    <s v="TEC-AC-10001552"/>
    <x v="2"/>
    <x v="11"/>
    <s v="Logitech K350 2.4Ghz Wireless Keyboard"/>
    <n v="119.44800000000001"/>
    <n v="3"/>
    <n v="0.2"/>
    <n v="-13.437900000000006"/>
  </r>
  <r>
    <n v="7653"/>
    <x v="3790"/>
    <x v="3"/>
    <x v="783"/>
    <d v="2014-08-09T00:00:00"/>
    <s v="First Class"/>
    <x v="237"/>
    <s v="Chloris Kastensmidt"/>
    <x v="0"/>
    <s v="United States"/>
    <s v="Dallas"/>
    <x v="5"/>
    <n v="75081"/>
    <x v="2"/>
    <s v="OFF-ST-10002790"/>
    <x v="1"/>
    <x v="4"/>
    <s v="Safco Industrial Shelving"/>
    <n v="118.16"/>
    <n v="2"/>
    <n v="0.2"/>
    <n v="-25.108999999999988"/>
  </r>
  <r>
    <n v="7654"/>
    <x v="3791"/>
    <x v="1"/>
    <x v="204"/>
    <d v="2012-03-27T00:00:00"/>
    <s v="Standard Class"/>
    <x v="783"/>
    <s v="Fred Wasserman"/>
    <x v="1"/>
    <s v="United States"/>
    <s v="Huntsville"/>
    <x v="19"/>
    <n v="35810"/>
    <x v="0"/>
    <s v="OFF-AR-10003217"/>
    <x v="1"/>
    <x v="6"/>
    <s v="Newell 316"/>
    <n v="19.559999999999999"/>
    <n v="4"/>
    <n v="0"/>
    <n v="5.4768000000000008"/>
  </r>
  <r>
    <n v="7655"/>
    <x v="3792"/>
    <x v="1"/>
    <x v="672"/>
    <d v="2012-12-02T00:00:00"/>
    <s v="Second Class"/>
    <x v="622"/>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x v="622"/>
    <s v="John Murray"/>
    <x v="0"/>
    <s v="United States"/>
    <s v="Las Vegas"/>
    <x v="33"/>
    <n v="89115"/>
    <x v="1"/>
    <s v="OFF-PA-10003848"/>
    <x v="1"/>
    <x v="10"/>
    <s v="Xerox 1997"/>
    <n v="25.92"/>
    <n v="4"/>
    <n v="0"/>
    <n v="12.441600000000001"/>
  </r>
  <r>
    <n v="7657"/>
    <x v="3793"/>
    <x v="2"/>
    <x v="1166"/>
    <d v="2011-04-15T00:00:00"/>
    <s v="Same Day"/>
    <x v="28"/>
    <s v="Paul Stevenson"/>
    <x v="2"/>
    <s v="United States"/>
    <s v="Los Angeles"/>
    <x v="1"/>
    <n v="90049"/>
    <x v="1"/>
    <s v="OFF-AP-10000240"/>
    <x v="1"/>
    <x v="9"/>
    <s v="Belkin F9G930V10-GRY 9 Outlet Surge"/>
    <n v="106.96"/>
    <n v="2"/>
    <n v="0"/>
    <n v="31.018399999999986"/>
  </r>
  <r>
    <n v="7658"/>
    <x v="3793"/>
    <x v="2"/>
    <x v="1166"/>
    <d v="2011-04-15T00:00:00"/>
    <s v="Same Day"/>
    <x v="28"/>
    <s v="Paul Stevenson"/>
    <x v="2"/>
    <s v="United States"/>
    <s v="Los Angeles"/>
    <x v="1"/>
    <n v="90049"/>
    <x v="1"/>
    <s v="FUR-FU-10004091"/>
    <x v="0"/>
    <x v="5"/>
    <s v="Howard Miller 13&quot; Diameter Goldtone Round Wall Clock"/>
    <n v="187.76"/>
    <n v="4"/>
    <n v="0"/>
    <n v="76.9816"/>
  </r>
  <r>
    <n v="7659"/>
    <x v="3794"/>
    <x v="3"/>
    <x v="245"/>
    <d v="2014-08-03T00:00:00"/>
    <s v="First Class"/>
    <x v="679"/>
    <s v="Tony Chapman"/>
    <x v="2"/>
    <s v="United States"/>
    <s v="Lakewood"/>
    <x v="24"/>
    <n v="44107"/>
    <x v="3"/>
    <s v="OFF-BI-10001071"/>
    <x v="1"/>
    <x v="8"/>
    <s v="GBC ProClick Punch Binding System"/>
    <n v="76.77600000000001"/>
    <n v="4"/>
    <n v="0.7"/>
    <n v="-53.743199999999973"/>
  </r>
  <r>
    <n v="7660"/>
    <x v="3795"/>
    <x v="3"/>
    <x v="702"/>
    <d v="2014-06-06T00:00:00"/>
    <s v="Standard Class"/>
    <x v="51"/>
    <s v="Cynthia Voltz"/>
    <x v="1"/>
    <s v="United States"/>
    <s v="Fremont"/>
    <x v="8"/>
    <n v="68025"/>
    <x v="2"/>
    <s v="OFF-BI-10003676"/>
    <x v="1"/>
    <x v="8"/>
    <s v="GBC Standard Recycled Report Covers, Clear Plastic Sheets"/>
    <n v="53.9"/>
    <n v="5"/>
    <n v="0"/>
    <n v="25.871999999999996"/>
  </r>
  <r>
    <n v="7661"/>
    <x v="3796"/>
    <x v="2"/>
    <x v="1167"/>
    <d v="2011-01-13T00:00:00"/>
    <s v="Standard Class"/>
    <x v="745"/>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x v="745"/>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x v="623"/>
    <s v="Sonia Cooley"/>
    <x v="0"/>
    <s v="United States"/>
    <s v="Los Angeles"/>
    <x v="1"/>
    <n v="90036"/>
    <x v="1"/>
    <s v="OFF-AR-10002067"/>
    <x v="1"/>
    <x v="6"/>
    <s v="Newell 334"/>
    <n v="99.2"/>
    <n v="5"/>
    <n v="0"/>
    <n v="25.792000000000002"/>
  </r>
  <r>
    <n v="7664"/>
    <x v="3798"/>
    <x v="3"/>
    <x v="1168"/>
    <d v="2014-09-20T00:00:00"/>
    <s v="Standard Class"/>
    <x v="611"/>
    <s v="Speros Goranitis"/>
    <x v="0"/>
    <s v="United States"/>
    <s v="Asheville"/>
    <x v="3"/>
    <n v="28806"/>
    <x v="0"/>
    <s v="OFF-AR-10003158"/>
    <x v="1"/>
    <x v="6"/>
    <s v="Fluorescent Highlighters by Dixon"/>
    <n v="15.920000000000002"/>
    <n v="5"/>
    <n v="0.2"/>
    <n v="2.7859999999999978"/>
  </r>
  <r>
    <n v="7665"/>
    <x v="3799"/>
    <x v="2"/>
    <x v="68"/>
    <d v="2011-10-26T00:00:00"/>
    <s v="Standard Class"/>
    <x v="630"/>
    <s v="Nicole Brennan"/>
    <x v="1"/>
    <s v="United States"/>
    <s v="Bossier City"/>
    <x v="28"/>
    <n v="71111"/>
    <x v="0"/>
    <s v="FUR-FU-10000193"/>
    <x v="0"/>
    <x v="5"/>
    <s v="Tenex Chairmats For Use with Hard Floors"/>
    <n v="129.91999999999999"/>
    <n v="4"/>
    <n v="0"/>
    <n v="10.393599999999992"/>
  </r>
  <r>
    <n v="7666"/>
    <x v="3800"/>
    <x v="0"/>
    <x v="964"/>
    <d v="2013-10-09T00:00:00"/>
    <s v="Standard Class"/>
    <x v="660"/>
    <s v="Daniel Raglin"/>
    <x v="2"/>
    <s v="United States"/>
    <s v="Providence"/>
    <x v="34"/>
    <n v="2908"/>
    <x v="3"/>
    <s v="OFF-BI-10000977"/>
    <x v="1"/>
    <x v="8"/>
    <s v="Ibico Plastic Spiral Binding Combs"/>
    <n v="30.4"/>
    <n v="1"/>
    <n v="0"/>
    <n v="13.983999999999998"/>
  </r>
  <r>
    <n v="7667"/>
    <x v="3800"/>
    <x v="0"/>
    <x v="964"/>
    <d v="2013-10-09T00:00:00"/>
    <s v="Standard Class"/>
    <x v="660"/>
    <s v="Daniel Raglin"/>
    <x v="2"/>
    <s v="United States"/>
    <s v="Providence"/>
    <x v="34"/>
    <n v="2908"/>
    <x v="3"/>
    <s v="TEC-CO-10001449"/>
    <x v="2"/>
    <x v="16"/>
    <s v="Hewlett Packard LaserJet 3310 Copier"/>
    <n v="5399.91"/>
    <n v="9"/>
    <n v="0"/>
    <n v="2591.9567999999999"/>
  </r>
  <r>
    <n v="7668"/>
    <x v="3800"/>
    <x v="0"/>
    <x v="964"/>
    <d v="2013-10-09T00:00:00"/>
    <s v="Standard Class"/>
    <x v="660"/>
    <s v="Daniel Raglin"/>
    <x v="2"/>
    <s v="United States"/>
    <s v="Providence"/>
    <x v="34"/>
    <n v="2908"/>
    <x v="3"/>
    <s v="OFF-ST-10000136"/>
    <x v="1"/>
    <x v="4"/>
    <s v="Letter Size File"/>
    <n v="119.10000000000001"/>
    <n v="3"/>
    <n v="0"/>
    <n v="34.538999999999994"/>
  </r>
  <r>
    <n v="7669"/>
    <x v="3801"/>
    <x v="1"/>
    <x v="154"/>
    <d v="2012-11-29T00:00:00"/>
    <s v="Second Class"/>
    <x v="15"/>
    <s v="Matt Abelman"/>
    <x v="2"/>
    <s v="United States"/>
    <s v="Everett"/>
    <x v="31"/>
    <n v="2149"/>
    <x v="3"/>
    <s v="OFF-PA-10000743"/>
    <x v="1"/>
    <x v="10"/>
    <s v="Xerox 1977"/>
    <n v="40.08"/>
    <n v="6"/>
    <n v="0"/>
    <n v="19.238399999999999"/>
  </r>
  <r>
    <n v="7670"/>
    <x v="3801"/>
    <x v="1"/>
    <x v="154"/>
    <d v="2012-11-29T00:00:00"/>
    <s v="Second Class"/>
    <x v="15"/>
    <s v="Matt Abelman"/>
    <x v="2"/>
    <s v="United States"/>
    <s v="Everett"/>
    <x v="31"/>
    <n v="2149"/>
    <x v="3"/>
    <s v="OFF-PA-10001019"/>
    <x v="1"/>
    <x v="10"/>
    <s v="Xerox 1884"/>
    <n v="59.94"/>
    <n v="3"/>
    <n v="0"/>
    <n v="28.171799999999998"/>
  </r>
  <r>
    <n v="7671"/>
    <x v="3801"/>
    <x v="1"/>
    <x v="154"/>
    <d v="2012-11-29T00:00:00"/>
    <s v="Second Class"/>
    <x v="15"/>
    <s v="Matt Abelman"/>
    <x v="2"/>
    <s v="United States"/>
    <s v="Everett"/>
    <x v="31"/>
    <n v="2149"/>
    <x v="3"/>
    <s v="TEC-AC-10003095"/>
    <x v="2"/>
    <x v="11"/>
    <s v="Logitech G35 7.1-Channel Surround Sound Headset"/>
    <n v="259.98"/>
    <n v="2"/>
    <n v="0"/>
    <n v="88.393200000000007"/>
  </r>
  <r>
    <n v="7672"/>
    <x v="3801"/>
    <x v="1"/>
    <x v="154"/>
    <d v="2012-11-29T00:00:00"/>
    <s v="Second Class"/>
    <x v="15"/>
    <s v="Matt Abelman"/>
    <x v="2"/>
    <s v="United States"/>
    <s v="Everett"/>
    <x v="31"/>
    <n v="2149"/>
    <x v="3"/>
    <s v="FUR-BO-10002916"/>
    <x v="0"/>
    <x v="0"/>
    <s v="Rush Hierlooms Collection 1&quot; Thick Stackable Bookcases"/>
    <n v="170.98"/>
    <n v="1"/>
    <n v="0"/>
    <n v="32.486199999999997"/>
  </r>
  <r>
    <n v="7673"/>
    <x v="3801"/>
    <x v="1"/>
    <x v="154"/>
    <d v="2012-11-29T00:00:00"/>
    <s v="Second Class"/>
    <x v="15"/>
    <s v="Matt Abelman"/>
    <x v="2"/>
    <s v="United States"/>
    <s v="Everett"/>
    <x v="31"/>
    <n v="2149"/>
    <x v="3"/>
    <s v="FUR-FU-10002506"/>
    <x v="0"/>
    <x v="5"/>
    <s v="Tensor &quot;Hersey Kiss&quot; Styled Floor Lamp"/>
    <n v="38.97"/>
    <n v="3"/>
    <n v="0"/>
    <n v="4.6763999999999992"/>
  </r>
  <r>
    <n v="7674"/>
    <x v="3801"/>
    <x v="1"/>
    <x v="154"/>
    <d v="2012-11-29T00:00:00"/>
    <s v="Second Class"/>
    <x v="15"/>
    <s v="Matt Abelman"/>
    <x v="2"/>
    <s v="United States"/>
    <s v="Everett"/>
    <x v="31"/>
    <n v="2149"/>
    <x v="3"/>
    <s v="OFF-PA-10003823"/>
    <x v="1"/>
    <x v="10"/>
    <s v="Xerox 197"/>
    <n v="154.9"/>
    <n v="5"/>
    <n v="0"/>
    <n v="69.704999999999998"/>
  </r>
  <r>
    <n v="7675"/>
    <x v="3801"/>
    <x v="1"/>
    <x v="154"/>
    <d v="2012-11-29T00:00:00"/>
    <s v="Second Class"/>
    <x v="15"/>
    <s v="Matt Abelman"/>
    <x v="2"/>
    <s v="United States"/>
    <s v="Everett"/>
    <x v="31"/>
    <n v="2149"/>
    <x v="3"/>
    <s v="FUR-TA-10004619"/>
    <x v="0"/>
    <x v="3"/>
    <s v="Hon Non-Folding Utility Tables"/>
    <n v="446.06799999999998"/>
    <n v="4"/>
    <n v="0.3"/>
    <n v="0"/>
  </r>
  <r>
    <n v="7676"/>
    <x v="3802"/>
    <x v="3"/>
    <x v="636"/>
    <d v="2014-05-10T00:00:00"/>
    <s v="Second Class"/>
    <x v="772"/>
    <s v="Trudy Schmidt"/>
    <x v="0"/>
    <s v="United States"/>
    <s v="Rancho Cucamonga"/>
    <x v="1"/>
    <n v="91730"/>
    <x v="1"/>
    <s v="OFF-AP-10001271"/>
    <x v="1"/>
    <x v="9"/>
    <s v="Eureka The Boss Cordless Rechargeable Stick Vac"/>
    <n v="152.94"/>
    <n v="3"/>
    <n v="0"/>
    <n v="41.293800000000005"/>
  </r>
  <r>
    <n v="7677"/>
    <x v="3803"/>
    <x v="2"/>
    <x v="1169"/>
    <d v="2011-10-08T00:00:00"/>
    <s v="Same Day"/>
    <x v="161"/>
    <s v="Jack Garza"/>
    <x v="0"/>
    <s v="United States"/>
    <s v="Charlotte"/>
    <x v="3"/>
    <n v="28205"/>
    <x v="0"/>
    <s v="TEC-AC-10002331"/>
    <x v="2"/>
    <x v="11"/>
    <s v="Maxell 74 Minute CDR, 10/Pack"/>
    <n v="23.472000000000001"/>
    <n v="3"/>
    <n v="0.2"/>
    <n v="4.9877999999999982"/>
  </r>
  <r>
    <n v="7678"/>
    <x v="3804"/>
    <x v="2"/>
    <x v="520"/>
    <d v="2012-01-07T00:00:00"/>
    <s v="Standard Class"/>
    <x v="454"/>
    <s v="Katherine Murray"/>
    <x v="2"/>
    <s v="United States"/>
    <s v="Providence"/>
    <x v="34"/>
    <n v="2908"/>
    <x v="3"/>
    <s v="OFF-PA-10003228"/>
    <x v="1"/>
    <x v="10"/>
    <s v="Xerox 1917"/>
    <n v="195.64"/>
    <n v="4"/>
    <n v="0"/>
    <n v="91.950799999999987"/>
  </r>
  <r>
    <n v="7679"/>
    <x v="3804"/>
    <x v="2"/>
    <x v="520"/>
    <d v="2012-01-07T00:00:00"/>
    <s v="Standard Class"/>
    <x v="454"/>
    <s v="Katherine Murray"/>
    <x v="2"/>
    <s v="United States"/>
    <s v="Providence"/>
    <x v="34"/>
    <n v="2908"/>
    <x v="3"/>
    <s v="OFF-PA-10002586"/>
    <x v="1"/>
    <x v="10"/>
    <s v="Xerox 1970"/>
    <n v="14.940000000000001"/>
    <n v="3"/>
    <n v="0"/>
    <n v="7.0218000000000007"/>
  </r>
  <r>
    <n v="7680"/>
    <x v="3804"/>
    <x v="2"/>
    <x v="520"/>
    <d v="2012-01-07T00:00:00"/>
    <s v="Standard Class"/>
    <x v="454"/>
    <s v="Katherine Murray"/>
    <x v="2"/>
    <s v="United States"/>
    <s v="Providence"/>
    <x v="34"/>
    <n v="2908"/>
    <x v="3"/>
    <s v="TEC-AC-10002049"/>
    <x v="2"/>
    <x v="11"/>
    <s v="Plantronics Savi W720 Multi-Device Wireless Headset System"/>
    <n v="1687.8"/>
    <n v="4"/>
    <n v="0"/>
    <n v="742.63200000000006"/>
  </r>
  <r>
    <n v="7681"/>
    <x v="3804"/>
    <x v="2"/>
    <x v="520"/>
    <d v="2012-01-07T00:00:00"/>
    <s v="Standard Class"/>
    <x v="454"/>
    <s v="Katherine Murray"/>
    <x v="2"/>
    <s v="United States"/>
    <s v="Providence"/>
    <x v="34"/>
    <n v="2908"/>
    <x v="3"/>
    <s v="FUR-BO-10000362"/>
    <x v="0"/>
    <x v="0"/>
    <s v="Sauder Inglewood Library Bookcases"/>
    <n v="341.96"/>
    <n v="2"/>
    <n v="0"/>
    <n v="78.650800000000004"/>
  </r>
  <r>
    <n v="7682"/>
    <x v="3804"/>
    <x v="2"/>
    <x v="520"/>
    <d v="2012-01-07T00:00:00"/>
    <s v="Standard Class"/>
    <x v="454"/>
    <s v="Katherine Murray"/>
    <x v="2"/>
    <s v="United States"/>
    <s v="Providence"/>
    <x v="34"/>
    <n v="2908"/>
    <x v="3"/>
    <s v="FUR-CH-10004218"/>
    <x v="0"/>
    <x v="1"/>
    <s v="Global Fabric Manager's Chair, Dark Gray"/>
    <n v="605.88"/>
    <n v="6"/>
    <n v="0"/>
    <n v="151.47000000000003"/>
  </r>
  <r>
    <n v="7683"/>
    <x v="3805"/>
    <x v="1"/>
    <x v="152"/>
    <d v="2012-05-01T00:00:00"/>
    <s v="First Class"/>
    <x v="174"/>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x v="174"/>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x v="74"/>
    <s v="Ted Trevino"/>
    <x v="0"/>
    <s v="United States"/>
    <s v="Rochester"/>
    <x v="15"/>
    <n v="14609"/>
    <x v="3"/>
    <s v="OFF-BI-10002897"/>
    <x v="1"/>
    <x v="8"/>
    <s v="Black Avery Memo-Size 3-Ring Binder, 5 1/2&quot; x 8 1/2&quot;"/>
    <n v="26.423999999999999"/>
    <n v="9"/>
    <n v="0.2"/>
    <n v="9.5786999999999995"/>
  </r>
  <r>
    <n v="7686"/>
    <x v="3806"/>
    <x v="1"/>
    <x v="966"/>
    <d v="2012-02-21T00:00:00"/>
    <s v="Standard Class"/>
    <x v="74"/>
    <s v="Ted Trevino"/>
    <x v="0"/>
    <s v="United States"/>
    <s v="Rochester"/>
    <x v="15"/>
    <n v="14609"/>
    <x v="3"/>
    <s v="TEC-PH-10002584"/>
    <x v="2"/>
    <x v="7"/>
    <s v="Samsung Galaxy S4"/>
    <n v="625.99"/>
    <n v="1"/>
    <n v="0"/>
    <n v="187.79699999999997"/>
  </r>
  <r>
    <n v="7687"/>
    <x v="3807"/>
    <x v="0"/>
    <x v="881"/>
    <d v="2013-11-30T00:00:00"/>
    <s v="Standard Class"/>
    <x v="179"/>
    <s v="Brenda Bowman"/>
    <x v="1"/>
    <s v="United States"/>
    <s v="Jackson"/>
    <x v="12"/>
    <n v="49201"/>
    <x v="2"/>
    <s v="FUR-TA-10001095"/>
    <x v="0"/>
    <x v="3"/>
    <s v="Chromcraft Round Conference Tables"/>
    <n v="1568.61"/>
    <n v="9"/>
    <n v="0"/>
    <n v="329.40809999999999"/>
  </r>
  <r>
    <n v="7688"/>
    <x v="3807"/>
    <x v="0"/>
    <x v="881"/>
    <d v="2013-11-30T00:00:00"/>
    <s v="Standard Class"/>
    <x v="179"/>
    <s v="Brenda Bowman"/>
    <x v="1"/>
    <s v="United States"/>
    <s v="Jackson"/>
    <x v="12"/>
    <n v="49201"/>
    <x v="2"/>
    <s v="OFF-BI-10004002"/>
    <x v="1"/>
    <x v="8"/>
    <s v="Wilson Jones International Size A4 Ring Binders"/>
    <n v="17.3"/>
    <n v="1"/>
    <n v="0"/>
    <n v="8.3040000000000003"/>
  </r>
  <r>
    <n v="7689"/>
    <x v="3807"/>
    <x v="0"/>
    <x v="881"/>
    <d v="2013-11-30T00:00:00"/>
    <s v="Standard Class"/>
    <x v="179"/>
    <s v="Brenda Bowman"/>
    <x v="1"/>
    <s v="United States"/>
    <s v="Jackson"/>
    <x v="12"/>
    <n v="49201"/>
    <x v="2"/>
    <s v="TEC-AC-10004518"/>
    <x v="2"/>
    <x v="11"/>
    <s v="Memorex Mini Travel Drive 32 GB USB 2.0 Flash Drive"/>
    <n v="160"/>
    <n v="8"/>
    <n v="0"/>
    <n v="62.400000000000006"/>
  </r>
  <r>
    <n v="7690"/>
    <x v="3808"/>
    <x v="3"/>
    <x v="663"/>
    <d v="2014-07-18T00:00:00"/>
    <s v="First Class"/>
    <x v="602"/>
    <s v="Ricardo Sperren"/>
    <x v="1"/>
    <s v="United States"/>
    <s v="Suffolk"/>
    <x v="17"/>
    <n v="23434"/>
    <x v="0"/>
    <s v="OFF-AP-10002191"/>
    <x v="1"/>
    <x v="9"/>
    <s v="Belkin 8 Outlet SurgeMaster II Gold Surge Protector"/>
    <n v="179.94"/>
    <n v="3"/>
    <n v="0"/>
    <n v="50.383200000000009"/>
  </r>
  <r>
    <n v="7691"/>
    <x v="3808"/>
    <x v="3"/>
    <x v="663"/>
    <d v="2014-07-18T00:00:00"/>
    <s v="First Class"/>
    <x v="602"/>
    <s v="Ricardo Sperren"/>
    <x v="1"/>
    <s v="United States"/>
    <s v="Suffolk"/>
    <x v="17"/>
    <n v="23434"/>
    <x v="0"/>
    <s v="FUR-TA-10004575"/>
    <x v="0"/>
    <x v="3"/>
    <s v="Hon 5100 Series Wood Tables"/>
    <n v="872.94"/>
    <n v="3"/>
    <n v="0"/>
    <n v="157.12919999999997"/>
  </r>
  <r>
    <n v="7692"/>
    <x v="3808"/>
    <x v="3"/>
    <x v="663"/>
    <d v="2014-07-18T00:00:00"/>
    <s v="First Class"/>
    <x v="602"/>
    <s v="Ricardo Sperren"/>
    <x v="1"/>
    <s v="United States"/>
    <s v="Suffolk"/>
    <x v="17"/>
    <n v="23434"/>
    <x v="0"/>
    <s v="OFF-PA-10003177"/>
    <x v="1"/>
    <x v="10"/>
    <s v="Xerox 1999"/>
    <n v="12.96"/>
    <n v="2"/>
    <n v="0"/>
    <n v="6.2208000000000006"/>
  </r>
  <r>
    <n v="7693"/>
    <x v="3809"/>
    <x v="2"/>
    <x v="282"/>
    <d v="2012-01-03T00:00:00"/>
    <s v="Standard Class"/>
    <x v="482"/>
    <s v="Arianne Irving"/>
    <x v="0"/>
    <s v="United States"/>
    <s v="Brentwood"/>
    <x v="1"/>
    <n v="94513"/>
    <x v="1"/>
    <s v="OFF-LA-10003923"/>
    <x v="1"/>
    <x v="2"/>
    <s v="Alphabetical Labels for Top Tab Filing"/>
    <n v="88.800000000000011"/>
    <n v="6"/>
    <n v="0"/>
    <n v="44.400000000000006"/>
  </r>
  <r>
    <n v="7694"/>
    <x v="3809"/>
    <x v="2"/>
    <x v="282"/>
    <d v="2012-01-03T00:00:00"/>
    <s v="Standard Class"/>
    <x v="482"/>
    <s v="Arianne Irving"/>
    <x v="0"/>
    <s v="United States"/>
    <s v="Brentwood"/>
    <x v="1"/>
    <n v="94513"/>
    <x v="1"/>
    <s v="TEC-PH-10001051"/>
    <x v="2"/>
    <x v="7"/>
    <s v="HTC One"/>
    <n v="319.96800000000002"/>
    <n v="4"/>
    <n v="0.2"/>
    <n v="35.996399999999952"/>
  </r>
  <r>
    <n v="7695"/>
    <x v="3810"/>
    <x v="0"/>
    <x v="554"/>
    <d v="2013-03-23T00:00:00"/>
    <s v="Same Day"/>
    <x v="507"/>
    <s v="Marc Crier"/>
    <x v="0"/>
    <s v="United States"/>
    <s v="Seattle"/>
    <x v="4"/>
    <n v="98103"/>
    <x v="1"/>
    <s v="FUR-CH-10004754"/>
    <x v="0"/>
    <x v="1"/>
    <s v="Global Stack Chair with Arms, Black"/>
    <n v="167.88800000000001"/>
    <n v="7"/>
    <n v="0.2"/>
    <n v="14.690199999999997"/>
  </r>
  <r>
    <n v="7696"/>
    <x v="3811"/>
    <x v="3"/>
    <x v="1170"/>
    <d v="2014-07-06T00:00:00"/>
    <s v="First Class"/>
    <x v="571"/>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x v="571"/>
    <s v="Adrian Hane"/>
    <x v="2"/>
    <s v="United States"/>
    <s v="Houston"/>
    <x v="5"/>
    <n v="77036"/>
    <x v="2"/>
    <s v="OFF-BI-10001787"/>
    <x v="1"/>
    <x v="8"/>
    <s v="Wilson Jones Four-Pocket Poly Binders"/>
    <n v="5.2319999999999984"/>
    <n v="4"/>
    <n v="0.8"/>
    <n v="-8.1096000000000004"/>
  </r>
  <r>
    <n v="7698"/>
    <x v="3812"/>
    <x v="3"/>
    <x v="817"/>
    <d v="2014-12-19T00:00:00"/>
    <s v="Standard Class"/>
    <x v="408"/>
    <s v="Ben Ferrer"/>
    <x v="2"/>
    <s v="United States"/>
    <s v="Lawrence"/>
    <x v="31"/>
    <n v="1841"/>
    <x v="3"/>
    <s v="TEC-CO-10002313"/>
    <x v="2"/>
    <x v="16"/>
    <s v="Canon PC1080F Personal Copier"/>
    <n v="1199.98"/>
    <n v="2"/>
    <n v="0"/>
    <n v="467.99220000000003"/>
  </r>
  <r>
    <n v="7699"/>
    <x v="3812"/>
    <x v="3"/>
    <x v="817"/>
    <d v="2014-12-19T00:00:00"/>
    <s v="Standard Class"/>
    <x v="408"/>
    <s v="Ben Ferrer"/>
    <x v="2"/>
    <s v="United States"/>
    <s v="Lawrence"/>
    <x v="31"/>
    <n v="1841"/>
    <x v="3"/>
    <s v="OFF-ST-10002790"/>
    <x v="1"/>
    <x v="4"/>
    <s v="Safco Industrial Shelving"/>
    <n v="73.849999999999994"/>
    <n v="1"/>
    <n v="0"/>
    <n v="2.2155000000000058"/>
  </r>
  <r>
    <n v="7700"/>
    <x v="3812"/>
    <x v="3"/>
    <x v="817"/>
    <d v="2014-12-19T00:00:00"/>
    <s v="Standard Class"/>
    <x v="408"/>
    <s v="Ben Ferrer"/>
    <x v="2"/>
    <s v="United States"/>
    <s v="Lawrence"/>
    <x v="31"/>
    <n v="1841"/>
    <x v="3"/>
    <s v="OFF-SU-10001664"/>
    <x v="1"/>
    <x v="14"/>
    <s v="Acme Office Executive Series Stainless Steel Trimmers"/>
    <n v="25.71"/>
    <n v="3"/>
    <n v="0"/>
    <n v="6.6846000000000005"/>
  </r>
  <r>
    <n v="7701"/>
    <x v="3812"/>
    <x v="3"/>
    <x v="817"/>
    <d v="2014-12-19T00:00:00"/>
    <s v="Standard Class"/>
    <x v="408"/>
    <s v="Ben Ferrer"/>
    <x v="2"/>
    <s v="United States"/>
    <s v="Lawrence"/>
    <x v="31"/>
    <n v="1841"/>
    <x v="3"/>
    <s v="OFF-FA-10001332"/>
    <x v="1"/>
    <x v="13"/>
    <s v="Acco Banker's Clasps, 5 3/4&quot;-Long"/>
    <n v="17.28"/>
    <n v="6"/>
    <n v="0"/>
    <n v="8.121599999999999"/>
  </r>
  <r>
    <n v="7702"/>
    <x v="3812"/>
    <x v="3"/>
    <x v="817"/>
    <d v="2014-12-19T00:00:00"/>
    <s v="Standard Class"/>
    <x v="408"/>
    <s v="Ben Ferrer"/>
    <x v="2"/>
    <s v="United States"/>
    <s v="Lawrence"/>
    <x v="31"/>
    <n v="1841"/>
    <x v="3"/>
    <s v="FUR-TA-10003473"/>
    <x v="0"/>
    <x v="3"/>
    <s v="Bretford Rectangular Conference Table Tops"/>
    <n v="526.58199999999999"/>
    <n v="2"/>
    <n v="0.3"/>
    <n v="-52.658199999999965"/>
  </r>
  <r>
    <n v="7703"/>
    <x v="3813"/>
    <x v="0"/>
    <x v="370"/>
    <d v="2013-09-03T00:00:00"/>
    <s v="Standard Class"/>
    <x v="4"/>
    <s v="Andrew Allen"/>
    <x v="0"/>
    <s v="United States"/>
    <s v="Detroit"/>
    <x v="12"/>
    <n v="48234"/>
    <x v="2"/>
    <s v="OFF-PA-10000605"/>
    <x v="1"/>
    <x v="10"/>
    <s v="Xerox 1950"/>
    <n v="11.56"/>
    <n v="2"/>
    <n v="0"/>
    <n v="5.6644000000000005"/>
  </r>
  <r>
    <n v="7704"/>
    <x v="3813"/>
    <x v="0"/>
    <x v="370"/>
    <d v="2013-09-03T00:00:00"/>
    <s v="Standard Class"/>
    <x v="4"/>
    <s v="Andrew Allen"/>
    <x v="0"/>
    <s v="United States"/>
    <s v="Detroit"/>
    <x v="12"/>
    <n v="48234"/>
    <x v="2"/>
    <s v="TEC-PH-10002170"/>
    <x v="2"/>
    <x v="7"/>
    <s v="ClearSounds CSC500 Amplified Spirit Phone Corded phone"/>
    <n v="209.96999999999997"/>
    <n v="3"/>
    <n v="0"/>
    <n v="58.791600000000003"/>
  </r>
  <r>
    <n v="7705"/>
    <x v="3813"/>
    <x v="0"/>
    <x v="370"/>
    <d v="2013-09-03T00:00:00"/>
    <s v="Standard Class"/>
    <x v="4"/>
    <s v="Andrew Allen"/>
    <x v="0"/>
    <s v="United States"/>
    <s v="Detroit"/>
    <x v="12"/>
    <n v="48234"/>
    <x v="2"/>
    <s v="FUR-TA-10004147"/>
    <x v="0"/>
    <x v="3"/>
    <s v="Hon 4060 Series Tables"/>
    <n v="447.84"/>
    <n v="4"/>
    <n v="0"/>
    <n v="98.524799999999971"/>
  </r>
  <r>
    <n v="7706"/>
    <x v="3813"/>
    <x v="0"/>
    <x v="370"/>
    <d v="2013-09-03T00:00:00"/>
    <s v="Standard Class"/>
    <x v="4"/>
    <s v="Andrew Allen"/>
    <x v="0"/>
    <s v="United States"/>
    <s v="Detroit"/>
    <x v="12"/>
    <n v="48234"/>
    <x v="2"/>
    <s v="TEC-AC-10003911"/>
    <x v="2"/>
    <x v="11"/>
    <s v="NETGEAR AC1750 Dual Band Gigabit Smart WiFi Router"/>
    <n v="479.97"/>
    <n v="3"/>
    <n v="0"/>
    <n v="163.18979999999999"/>
  </r>
  <r>
    <n v="7707"/>
    <x v="3813"/>
    <x v="0"/>
    <x v="370"/>
    <d v="2013-09-03T00:00:00"/>
    <s v="Standard Class"/>
    <x v="4"/>
    <s v="Andrew Allen"/>
    <x v="0"/>
    <s v="United States"/>
    <s v="Detroit"/>
    <x v="12"/>
    <n v="48234"/>
    <x v="2"/>
    <s v="OFF-AR-10002578"/>
    <x v="1"/>
    <x v="6"/>
    <s v="Newell 335"/>
    <n v="8.64"/>
    <n v="3"/>
    <n v="0"/>
    <n v="2.5055999999999998"/>
  </r>
  <r>
    <n v="7708"/>
    <x v="3814"/>
    <x v="3"/>
    <x v="453"/>
    <d v="2014-10-20T00:00:00"/>
    <s v="Standard Class"/>
    <x v="458"/>
    <s v="Stuart Van"/>
    <x v="1"/>
    <s v="United States"/>
    <s v="Orem"/>
    <x v="7"/>
    <n v="84057"/>
    <x v="1"/>
    <s v="OFF-AR-10001761"/>
    <x v="1"/>
    <x v="6"/>
    <s v="Avery Hi-Liter Smear-Safe Highlighters"/>
    <n v="11.68"/>
    <n v="2"/>
    <n v="0"/>
    <n v="4.2047999999999996"/>
  </r>
  <r>
    <n v="7709"/>
    <x v="3815"/>
    <x v="2"/>
    <x v="1089"/>
    <d v="2011-10-29T00:00:00"/>
    <s v="Standard Class"/>
    <x v="699"/>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x v="699"/>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x v="139"/>
    <s v="John Lucas"/>
    <x v="0"/>
    <s v="United States"/>
    <s v="Mesa"/>
    <x v="16"/>
    <n v="85204"/>
    <x v="1"/>
    <s v="TEC-PH-10003095"/>
    <x v="2"/>
    <x v="7"/>
    <s v="Samsung HM1900 Bluetooth Headset"/>
    <n v="87.8"/>
    <n v="5"/>
    <n v="0.2"/>
    <n v="32.924999999999997"/>
  </r>
  <r>
    <n v="7712"/>
    <x v="3817"/>
    <x v="3"/>
    <x v="960"/>
    <d v="2014-10-31T00:00:00"/>
    <s v="Second Class"/>
    <x v="49"/>
    <s v="Janet Martin"/>
    <x v="0"/>
    <s v="United States"/>
    <s v="Fayetteville"/>
    <x v="3"/>
    <n v="28314"/>
    <x v="0"/>
    <s v="FUR-FU-10001876"/>
    <x v="0"/>
    <x v="5"/>
    <s v="Computer Room Manger, 14&quot;"/>
    <n v="77.951999999999998"/>
    <n v="3"/>
    <n v="0.2"/>
    <n v="15.590399999999995"/>
  </r>
  <r>
    <n v="7713"/>
    <x v="3817"/>
    <x v="3"/>
    <x v="960"/>
    <d v="2014-10-31T00:00:00"/>
    <s v="Second Class"/>
    <x v="49"/>
    <s v="Janet Martin"/>
    <x v="0"/>
    <s v="United States"/>
    <s v="Fayetteville"/>
    <x v="3"/>
    <n v="28314"/>
    <x v="0"/>
    <s v="OFF-ST-10001522"/>
    <x v="1"/>
    <x v="4"/>
    <s v="Gould Plastics 18-Pocket Panel Bin, 34w x 5-1/4d x 20-1/2h"/>
    <n v="147.184"/>
    <n v="2"/>
    <n v="0.2"/>
    <n v="-29.436800000000012"/>
  </r>
  <r>
    <n v="7714"/>
    <x v="3817"/>
    <x v="3"/>
    <x v="960"/>
    <d v="2014-10-31T00:00:00"/>
    <s v="Second Class"/>
    <x v="49"/>
    <s v="Janet Martin"/>
    <x v="0"/>
    <s v="United States"/>
    <s v="Fayetteville"/>
    <x v="3"/>
    <n v="28314"/>
    <x v="0"/>
    <s v="OFF-PA-10000300"/>
    <x v="1"/>
    <x v="10"/>
    <s v="Xerox 1936"/>
    <n v="47.952000000000005"/>
    <n v="3"/>
    <n v="0.2"/>
    <n v="16.183799999999998"/>
  </r>
  <r>
    <n v="7715"/>
    <x v="3818"/>
    <x v="2"/>
    <x v="29"/>
    <d v="2011-12-07T00:00:00"/>
    <s v="First Class"/>
    <x v="102"/>
    <s v="Joni Blumstein"/>
    <x v="0"/>
    <s v="United States"/>
    <s v="Los Angeles"/>
    <x v="1"/>
    <n v="90032"/>
    <x v="1"/>
    <s v="OFF-AP-10001469"/>
    <x v="1"/>
    <x v="9"/>
    <s v="Fellowes 8 Outlet Superior Workstation Surge Protector"/>
    <n v="250.26"/>
    <n v="6"/>
    <n v="0"/>
    <n v="72.575399999999973"/>
  </r>
  <r>
    <n v="7716"/>
    <x v="3819"/>
    <x v="3"/>
    <x v="132"/>
    <d v="2014-11-09T00:00:00"/>
    <s v="Standard Class"/>
    <x v="287"/>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x v="407"/>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x v="407"/>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x v="204"/>
    <s v="Matt Connell"/>
    <x v="1"/>
    <s v="United States"/>
    <s v="Los Angeles"/>
    <x v="1"/>
    <n v="90032"/>
    <x v="1"/>
    <s v="TEC-AC-10001114"/>
    <x v="2"/>
    <x v="11"/>
    <s v="Microsoft Wireless Mobile Mouse 4000"/>
    <n v="159.96"/>
    <n v="4"/>
    <n v="0"/>
    <n v="51.18719999999999"/>
  </r>
  <r>
    <n v="7720"/>
    <x v="3822"/>
    <x v="1"/>
    <x v="956"/>
    <d v="2012-01-10T00:00:00"/>
    <s v="Standard Class"/>
    <x v="410"/>
    <s v="Brooke Gillingham"/>
    <x v="1"/>
    <s v="United States"/>
    <s v="New York City"/>
    <x v="15"/>
    <n v="10009"/>
    <x v="3"/>
    <s v="OFF-AR-10001615"/>
    <x v="1"/>
    <x v="6"/>
    <s v="Newell 34"/>
    <n v="59.519999999999996"/>
    <n v="3"/>
    <n v="0"/>
    <n v="15.475200000000001"/>
  </r>
  <r>
    <n v="7721"/>
    <x v="3822"/>
    <x v="1"/>
    <x v="956"/>
    <d v="2012-01-10T00:00:00"/>
    <s v="Standard Class"/>
    <x v="410"/>
    <s v="Brooke Gillingham"/>
    <x v="1"/>
    <s v="United States"/>
    <s v="New York City"/>
    <x v="15"/>
    <n v="10009"/>
    <x v="3"/>
    <s v="OFF-EN-10000461"/>
    <x v="1"/>
    <x v="12"/>
    <s v="#10- 4 1/8&quot; x 9 1/2&quot; Recycled Envelopes"/>
    <n v="17.48"/>
    <n v="2"/>
    <n v="0"/>
    <n v="8.2156000000000002"/>
  </r>
  <r>
    <n v="7722"/>
    <x v="3822"/>
    <x v="1"/>
    <x v="956"/>
    <d v="2012-01-10T00:00:00"/>
    <s v="Standard Class"/>
    <x v="410"/>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x v="270"/>
    <s v="Jesus Ocampo"/>
    <x v="2"/>
    <s v="United States"/>
    <s v="San Francisco"/>
    <x v="1"/>
    <n v="94109"/>
    <x v="1"/>
    <s v="OFF-AP-10000027"/>
    <x v="1"/>
    <x v="9"/>
    <s v="Hoover Commercial SteamVac"/>
    <n v="40.74"/>
    <n v="3"/>
    <n v="0"/>
    <n v="12.222"/>
  </r>
  <r>
    <n v="7724"/>
    <x v="3824"/>
    <x v="1"/>
    <x v="229"/>
    <d v="2012-09-14T00:00:00"/>
    <s v="Standard Class"/>
    <x v="753"/>
    <s v="Alex Russell"/>
    <x v="1"/>
    <s v="United States"/>
    <s v="Austin"/>
    <x v="5"/>
    <n v="78745"/>
    <x v="2"/>
    <s v="FUR-CH-10003981"/>
    <x v="0"/>
    <x v="1"/>
    <s v="Global Commerce Series Low-Back Swivel/Tilt Chairs"/>
    <n v="179.886"/>
    <n v="1"/>
    <n v="0.3"/>
    <n v="-2.5698000000000292"/>
  </r>
  <r>
    <n v="7725"/>
    <x v="3825"/>
    <x v="0"/>
    <x v="477"/>
    <d v="2013-09-30T00:00:00"/>
    <s v="Standard Class"/>
    <x v="700"/>
    <s v="Tony Sayre"/>
    <x v="0"/>
    <s v="United States"/>
    <s v="Cleveland"/>
    <x v="24"/>
    <n v="44105"/>
    <x v="3"/>
    <s v="OFF-AP-10003849"/>
    <x v="1"/>
    <x v="9"/>
    <s v="Hoover Shoulder Vac Commercial Portable Vacuum"/>
    <n v="286.25600000000003"/>
    <n v="1"/>
    <n v="0.2"/>
    <n v="17.890999999999977"/>
  </r>
  <r>
    <n v="7726"/>
    <x v="3825"/>
    <x v="0"/>
    <x v="477"/>
    <d v="2013-09-30T00:00:00"/>
    <s v="Standard Class"/>
    <x v="700"/>
    <s v="Tony Sayre"/>
    <x v="0"/>
    <s v="United States"/>
    <s v="Cleveland"/>
    <x v="24"/>
    <n v="44105"/>
    <x v="3"/>
    <s v="OFF-ST-10004963"/>
    <x v="1"/>
    <x v="4"/>
    <s v="Eldon Gobal File Keepers"/>
    <n v="24.224000000000004"/>
    <n v="2"/>
    <n v="0.2"/>
    <n v="-4.8448000000000029"/>
  </r>
  <r>
    <n v="7727"/>
    <x v="3825"/>
    <x v="0"/>
    <x v="477"/>
    <d v="2013-09-30T00:00:00"/>
    <s v="Standard Class"/>
    <x v="700"/>
    <s v="Tony Sayre"/>
    <x v="0"/>
    <s v="United States"/>
    <s v="Cleveland"/>
    <x v="24"/>
    <n v="44105"/>
    <x v="3"/>
    <s v="OFF-ST-10002574"/>
    <x v="1"/>
    <x v="4"/>
    <s v="SAFCO Commercial Wire Shelving, Black"/>
    <n v="331.536"/>
    <n v="3"/>
    <n v="0.2"/>
    <n v="-82.884"/>
  </r>
  <r>
    <n v="7728"/>
    <x v="3826"/>
    <x v="1"/>
    <x v="199"/>
    <d v="2012-03-20T00:00:00"/>
    <s v="Second Class"/>
    <x v="82"/>
    <s v="Jim Kriz"/>
    <x v="2"/>
    <s v="United States"/>
    <s v="New York City"/>
    <x v="15"/>
    <n v="10009"/>
    <x v="3"/>
    <s v="OFF-AR-10001761"/>
    <x v="1"/>
    <x v="6"/>
    <s v="Avery Hi-Liter Smear-Safe Highlighters"/>
    <n v="17.52"/>
    <n v="3"/>
    <n v="0"/>
    <n v="6.3071999999999999"/>
  </r>
  <r>
    <n v="7729"/>
    <x v="3827"/>
    <x v="0"/>
    <x v="491"/>
    <d v="2013-12-03T00:00:00"/>
    <s v="Standard Class"/>
    <x v="654"/>
    <s v="George Ashbrook"/>
    <x v="0"/>
    <s v="United States"/>
    <s v="El Paso"/>
    <x v="5"/>
    <n v="79907"/>
    <x v="2"/>
    <s v="OFF-AR-10000716"/>
    <x v="1"/>
    <x v="6"/>
    <s v="DIXON Ticonderoga Erasable Checking Pencils"/>
    <n v="17.856000000000002"/>
    <n v="4"/>
    <n v="0.2"/>
    <n v="4.2408000000000001"/>
  </r>
  <r>
    <n v="7730"/>
    <x v="3828"/>
    <x v="0"/>
    <x v="182"/>
    <d v="2013-10-02T00:00:00"/>
    <s v="Standard Class"/>
    <x v="184"/>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x v="69"/>
    <s v="Tamara Willingham"/>
    <x v="2"/>
    <s v="United States"/>
    <s v="Seattle"/>
    <x v="4"/>
    <n v="98103"/>
    <x v="1"/>
    <s v="FUR-CH-10003774"/>
    <x v="0"/>
    <x v="1"/>
    <s v="Global Wood Trimmed Manager's Task Chair, Khaki"/>
    <n v="291.13600000000002"/>
    <n v="4"/>
    <n v="0.2"/>
    <n v="-25.474400000000017"/>
  </r>
  <r>
    <n v="7732"/>
    <x v="3830"/>
    <x v="3"/>
    <x v="65"/>
    <d v="2014-09-22T00:00:00"/>
    <s v="First Class"/>
    <x v="50"/>
    <s v="Pete Armstrong"/>
    <x v="2"/>
    <s v="United States"/>
    <s v="Dallas"/>
    <x v="5"/>
    <n v="75220"/>
    <x v="2"/>
    <s v="OFF-EN-10000927"/>
    <x v="1"/>
    <x v="12"/>
    <s v="Jet-Pak Recycled Peel 'N' Seal Padded Mailers"/>
    <n v="114.84800000000001"/>
    <n v="4"/>
    <n v="0.2"/>
    <n v="35.889999999999986"/>
  </r>
  <r>
    <n v="7733"/>
    <x v="3831"/>
    <x v="3"/>
    <x v="455"/>
    <d v="2014-06-09T00:00:00"/>
    <s v="Standard Class"/>
    <x v="479"/>
    <s v="John Dryer"/>
    <x v="0"/>
    <s v="United States"/>
    <s v="Houston"/>
    <x v="5"/>
    <n v="77070"/>
    <x v="2"/>
    <s v="OFF-PA-10000743"/>
    <x v="1"/>
    <x v="10"/>
    <s v="Xerox 1977"/>
    <n v="10.688000000000001"/>
    <n v="2"/>
    <n v="0.2"/>
    <n v="3.7407999999999997"/>
  </r>
  <r>
    <n v="7734"/>
    <x v="3832"/>
    <x v="0"/>
    <x v="666"/>
    <d v="2013-05-20T00:00:00"/>
    <s v="Second Class"/>
    <x v="438"/>
    <s v="Michael Nguyen"/>
    <x v="0"/>
    <s v="United States"/>
    <s v="Springfield"/>
    <x v="24"/>
    <n v="45503"/>
    <x v="3"/>
    <s v="OFF-PA-10000697"/>
    <x v="1"/>
    <x v="10"/>
    <s v="TOPS Voice Message Log Book, Flash Format"/>
    <n v="15.231999999999999"/>
    <n v="4"/>
    <n v="0.2"/>
    <n v="5.5215999999999994"/>
  </r>
  <r>
    <n v="7735"/>
    <x v="3833"/>
    <x v="3"/>
    <x v="175"/>
    <d v="2014-09-21T00:00:00"/>
    <s v="Standard Class"/>
    <x v="421"/>
    <s v="Gene McClure"/>
    <x v="0"/>
    <s v="United States"/>
    <s v="Seattle"/>
    <x v="4"/>
    <n v="98103"/>
    <x v="1"/>
    <s v="OFF-AR-10004441"/>
    <x v="1"/>
    <x v="6"/>
    <s v="BIC Brite Liner Highlighters"/>
    <n v="12.419999999999998"/>
    <n v="3"/>
    <n v="0"/>
    <n v="5.2164000000000001"/>
  </r>
  <r>
    <n v="7736"/>
    <x v="3834"/>
    <x v="0"/>
    <x v="250"/>
    <d v="2013-08-27T00:00:00"/>
    <s v="Standard Class"/>
    <x v="375"/>
    <s v="Deirdre Greer"/>
    <x v="1"/>
    <s v="United States"/>
    <s v="Seattle"/>
    <x v="4"/>
    <n v="98105"/>
    <x v="1"/>
    <s v="OFF-PA-10001870"/>
    <x v="1"/>
    <x v="10"/>
    <s v="Xerox 202"/>
    <n v="19.440000000000001"/>
    <n v="3"/>
    <n v="0"/>
    <n v="9.3312000000000008"/>
  </r>
  <r>
    <n v="7737"/>
    <x v="3835"/>
    <x v="2"/>
    <x v="992"/>
    <d v="2011-06-06T00:00:00"/>
    <s v="Standard Class"/>
    <x v="506"/>
    <s v="James Galang"/>
    <x v="0"/>
    <s v="United States"/>
    <s v="New York City"/>
    <x v="15"/>
    <n v="10024"/>
    <x v="3"/>
    <s v="OFF-BI-10003684"/>
    <x v="1"/>
    <x v="8"/>
    <s v="Wilson Jones Legal Size Ring Binders"/>
    <n v="70.367999999999995"/>
    <n v="4"/>
    <n v="0.2"/>
    <n v="26.387999999999998"/>
  </r>
  <r>
    <n v="7738"/>
    <x v="3836"/>
    <x v="3"/>
    <x v="404"/>
    <d v="2014-12-21T00:00:00"/>
    <s v="First Class"/>
    <x v="743"/>
    <s v="Alex Grayson"/>
    <x v="0"/>
    <s v="United States"/>
    <s v="Charlotte"/>
    <x v="3"/>
    <n v="28205"/>
    <x v="0"/>
    <s v="OFF-AR-10001315"/>
    <x v="1"/>
    <x v="6"/>
    <s v="Newell 310"/>
    <n v="12.672000000000001"/>
    <n v="9"/>
    <n v="0.2"/>
    <n v="1.4255999999999993"/>
  </r>
  <r>
    <n v="7739"/>
    <x v="3837"/>
    <x v="3"/>
    <x v="245"/>
    <d v="2014-08-07T00:00:00"/>
    <s v="Standard Class"/>
    <x v="282"/>
    <s v="Jay Fein"/>
    <x v="0"/>
    <s v="United States"/>
    <s v="Baltimore"/>
    <x v="39"/>
    <n v="21215"/>
    <x v="3"/>
    <s v="TEC-PH-10003589"/>
    <x v="2"/>
    <x v="7"/>
    <s v="invisibleSHIELD by ZAGG Smudge-Free Screen Protector"/>
    <n v="89.949999999999989"/>
    <n v="5"/>
    <n v="0"/>
    <n v="43.175999999999995"/>
  </r>
  <r>
    <n v="7740"/>
    <x v="3838"/>
    <x v="2"/>
    <x v="871"/>
    <d v="2011-11-26T00:00:00"/>
    <s v="Standard Class"/>
    <x v="649"/>
    <s v="Steve Carroll"/>
    <x v="2"/>
    <s v="United States"/>
    <s v="San Francisco"/>
    <x v="1"/>
    <n v="94110"/>
    <x v="1"/>
    <s v="OFF-PA-10001609"/>
    <x v="1"/>
    <x v="10"/>
    <s v="Tops Wirebound Message Log Books"/>
    <n v="6.58"/>
    <n v="2"/>
    <n v="0"/>
    <n v="3.0267999999999997"/>
  </r>
  <r>
    <n v="7741"/>
    <x v="3838"/>
    <x v="2"/>
    <x v="871"/>
    <d v="2011-11-26T00:00:00"/>
    <s v="Standard Class"/>
    <x v="649"/>
    <s v="Steve Carroll"/>
    <x v="2"/>
    <s v="United States"/>
    <s v="San Francisco"/>
    <x v="1"/>
    <n v="94110"/>
    <x v="1"/>
    <s v="TEC-AC-10000474"/>
    <x v="2"/>
    <x v="11"/>
    <s v="Kensington Expert Mouse Optical USB Trackball for PC or Mac"/>
    <n v="94.99"/>
    <n v="1"/>
    <n v="0"/>
    <n v="28.496999999999986"/>
  </r>
  <r>
    <n v="7742"/>
    <x v="3839"/>
    <x v="1"/>
    <x v="496"/>
    <d v="2012-09-26T00:00:00"/>
    <s v="Second Class"/>
    <x v="619"/>
    <s v="Carlos Meador"/>
    <x v="0"/>
    <s v="United States"/>
    <s v="Tucson"/>
    <x v="16"/>
    <n v="85705"/>
    <x v="1"/>
    <s v="TEC-PH-10003095"/>
    <x v="2"/>
    <x v="7"/>
    <s v="Samsung HM1900 Bluetooth Headset"/>
    <n v="35.119999999999997"/>
    <n v="2"/>
    <n v="0.2"/>
    <n v="13.17"/>
  </r>
  <r>
    <n v="7743"/>
    <x v="3840"/>
    <x v="3"/>
    <x v="648"/>
    <d v="2014-08-28T00:00:00"/>
    <s v="Standard Class"/>
    <x v="409"/>
    <s v="Kean Thornton"/>
    <x v="0"/>
    <s v="United States"/>
    <s v="Los Angeles"/>
    <x v="1"/>
    <n v="90036"/>
    <x v="1"/>
    <s v="OFF-PA-10001639"/>
    <x v="1"/>
    <x v="10"/>
    <s v="Xerox 203"/>
    <n v="25.92"/>
    <n v="4"/>
    <n v="0"/>
    <n v="12.441600000000001"/>
  </r>
  <r>
    <n v="7744"/>
    <x v="3841"/>
    <x v="0"/>
    <x v="26"/>
    <d v="2013-06-23T00:00:00"/>
    <s v="Standard Class"/>
    <x v="291"/>
    <s v="Christine Phan"/>
    <x v="1"/>
    <s v="United States"/>
    <s v="Waterbury"/>
    <x v="29"/>
    <n v="6708"/>
    <x v="3"/>
    <s v="OFF-BI-10002003"/>
    <x v="1"/>
    <x v="8"/>
    <s v="Ibico Presentation Index for Binding Systems"/>
    <n v="7.96"/>
    <n v="2"/>
    <n v="0"/>
    <n v="3.7412000000000001"/>
  </r>
  <r>
    <n v="7745"/>
    <x v="3841"/>
    <x v="0"/>
    <x v="26"/>
    <d v="2013-06-23T00:00:00"/>
    <s v="Standard Class"/>
    <x v="291"/>
    <s v="Christine Phan"/>
    <x v="1"/>
    <s v="United States"/>
    <s v="Waterbury"/>
    <x v="29"/>
    <n v="6708"/>
    <x v="3"/>
    <s v="TEC-PH-10004539"/>
    <x v="2"/>
    <x v="7"/>
    <s v="Wireless Extenders zBoost YX545 SOHO Signal Booster"/>
    <n v="566.97"/>
    <n v="3"/>
    <n v="0"/>
    <n v="153.08189999999999"/>
  </r>
  <r>
    <n v="7746"/>
    <x v="3841"/>
    <x v="0"/>
    <x v="26"/>
    <d v="2013-06-23T00:00:00"/>
    <s v="Standard Class"/>
    <x v="291"/>
    <s v="Christine Phan"/>
    <x v="1"/>
    <s v="United States"/>
    <s v="Waterbury"/>
    <x v="29"/>
    <n v="6708"/>
    <x v="3"/>
    <s v="OFF-AR-10003829"/>
    <x v="1"/>
    <x v="6"/>
    <s v="Newell 35"/>
    <n v="9.84"/>
    <n v="3"/>
    <n v="0"/>
    <n v="2.8535999999999988"/>
  </r>
  <r>
    <n v="7747"/>
    <x v="3842"/>
    <x v="1"/>
    <x v="546"/>
    <d v="2012-12-23T00:00:00"/>
    <s v="Standard Class"/>
    <x v="735"/>
    <s v="Eileen Kiefer"/>
    <x v="2"/>
    <s v="United States"/>
    <s v="Chicago"/>
    <x v="10"/>
    <n v="60610"/>
    <x v="2"/>
    <s v="TEC-AC-10004761"/>
    <x v="2"/>
    <x v="11"/>
    <s v="Maxell 4.7GB DVD+RW 3/Pack"/>
    <n v="25.488"/>
    <n v="2"/>
    <n v="0.2"/>
    <n v="4.7789999999999999"/>
  </r>
  <r>
    <n v="7748"/>
    <x v="3843"/>
    <x v="1"/>
    <x v="70"/>
    <d v="2012-06-02T00:00:00"/>
    <s v="Second Class"/>
    <x v="194"/>
    <s v="Carl Weiss"/>
    <x v="2"/>
    <s v="United States"/>
    <s v="Long Beach"/>
    <x v="15"/>
    <n v="11561"/>
    <x v="3"/>
    <s v="OFF-FA-10003472"/>
    <x v="1"/>
    <x v="13"/>
    <s v="Bagged Rubber Bands"/>
    <n v="7.5600000000000005"/>
    <n v="6"/>
    <n v="0"/>
    <n v="0.3024"/>
  </r>
  <r>
    <n v="7749"/>
    <x v="3844"/>
    <x v="1"/>
    <x v="652"/>
    <d v="2012-06-24T00:00:00"/>
    <s v="Standard Class"/>
    <x v="168"/>
    <s v="Keith Herrera"/>
    <x v="0"/>
    <s v="United States"/>
    <s v="Arlington"/>
    <x v="17"/>
    <n v="22204"/>
    <x v="0"/>
    <s v="FUR-FU-10003464"/>
    <x v="0"/>
    <x v="5"/>
    <s v="Seth Thomas 8 1/2&quot; Cubicle Clock"/>
    <n v="60.84"/>
    <n v="3"/>
    <n v="0"/>
    <n v="19.468799999999998"/>
  </r>
  <r>
    <n v="7750"/>
    <x v="3844"/>
    <x v="1"/>
    <x v="652"/>
    <d v="2012-06-24T00:00:00"/>
    <s v="Standard Class"/>
    <x v="168"/>
    <s v="Keith Herrera"/>
    <x v="0"/>
    <s v="United States"/>
    <s v="Arlington"/>
    <x v="17"/>
    <n v="22204"/>
    <x v="0"/>
    <s v="OFF-ST-10003716"/>
    <x v="1"/>
    <x v="4"/>
    <s v="Tennsco Double-Tier Lockers"/>
    <n v="450.04"/>
    <n v="2"/>
    <n v="0"/>
    <n v="58.505200000000002"/>
  </r>
  <r>
    <n v="7751"/>
    <x v="3844"/>
    <x v="1"/>
    <x v="652"/>
    <d v="2012-06-24T00:00:00"/>
    <s v="Standard Class"/>
    <x v="168"/>
    <s v="Keith Herrera"/>
    <x v="0"/>
    <s v="United States"/>
    <s v="Arlington"/>
    <x v="17"/>
    <n v="22204"/>
    <x v="0"/>
    <s v="OFF-BI-10004002"/>
    <x v="1"/>
    <x v="8"/>
    <s v="Wilson Jones International Size A4 Ring Binders"/>
    <n v="34.6"/>
    <n v="2"/>
    <n v="0"/>
    <n v="16.608000000000001"/>
  </r>
  <r>
    <n v="7752"/>
    <x v="3844"/>
    <x v="1"/>
    <x v="652"/>
    <d v="2012-06-24T00:00:00"/>
    <s v="Standard Class"/>
    <x v="168"/>
    <s v="Keith Herrera"/>
    <x v="0"/>
    <s v="United States"/>
    <s v="Arlington"/>
    <x v="17"/>
    <n v="22204"/>
    <x v="0"/>
    <s v="TEC-PH-10002496"/>
    <x v="2"/>
    <x v="7"/>
    <s v="Cisco SPA301"/>
    <n v="467.97"/>
    <n v="3"/>
    <n v="0"/>
    <n v="140.39099999999999"/>
  </r>
  <r>
    <n v="7753"/>
    <x v="3844"/>
    <x v="1"/>
    <x v="652"/>
    <d v="2012-06-24T00:00:00"/>
    <s v="Standard Class"/>
    <x v="168"/>
    <s v="Keith Herrera"/>
    <x v="0"/>
    <s v="United States"/>
    <s v="Arlington"/>
    <x v="17"/>
    <n v="22204"/>
    <x v="0"/>
    <s v="OFF-BI-10004826"/>
    <x v="1"/>
    <x v="8"/>
    <s v="JM Magazine Binder"/>
    <n v="33.020000000000003"/>
    <n v="2"/>
    <n v="0"/>
    <n v="15.849600000000002"/>
  </r>
  <r>
    <n v="7754"/>
    <x v="3845"/>
    <x v="1"/>
    <x v="672"/>
    <d v="2012-12-03T00:00:00"/>
    <s v="First Class"/>
    <x v="448"/>
    <s v="Ann Blume"/>
    <x v="1"/>
    <s v="United States"/>
    <s v="Jacksonville"/>
    <x v="3"/>
    <n v="28540"/>
    <x v="0"/>
    <s v="FUR-FU-10001546"/>
    <x v="0"/>
    <x v="5"/>
    <s v="Dana Swing-Arm Lamps"/>
    <n v="17.088000000000001"/>
    <n v="2"/>
    <n v="0.2"/>
    <n v="1.0679999999999996"/>
  </r>
  <r>
    <n v="7755"/>
    <x v="3846"/>
    <x v="1"/>
    <x v="379"/>
    <d v="2012-12-23T00:00:00"/>
    <s v="Second Class"/>
    <x v="340"/>
    <s v="Adam Hart"/>
    <x v="1"/>
    <s v="United States"/>
    <s v="Columbus"/>
    <x v="24"/>
    <n v="43229"/>
    <x v="3"/>
    <s v="OFF-AR-10001919"/>
    <x v="1"/>
    <x v="6"/>
    <s v="OIC #2 Pencils, Medium Soft"/>
    <n v="3.008"/>
    <n v="2"/>
    <n v="0.2"/>
    <n v="0.33839999999999981"/>
  </r>
  <r>
    <n v="7756"/>
    <x v="3847"/>
    <x v="3"/>
    <x v="701"/>
    <d v="2014-11-22T00:00:00"/>
    <s v="Standard Class"/>
    <x v="242"/>
    <s v="Clytie Kelty"/>
    <x v="0"/>
    <s v="United States"/>
    <s v="Charlotte"/>
    <x v="3"/>
    <n v="28205"/>
    <x v="0"/>
    <s v="OFF-PA-10002558"/>
    <x v="1"/>
    <x v="10"/>
    <s v="Xerox 1938"/>
    <n v="268.24"/>
    <n v="7"/>
    <n v="0.2"/>
    <n v="93.883999999999986"/>
  </r>
  <r>
    <n v="7757"/>
    <x v="3847"/>
    <x v="3"/>
    <x v="701"/>
    <d v="2014-11-22T00:00:00"/>
    <s v="Standard Class"/>
    <x v="242"/>
    <s v="Clytie Kelty"/>
    <x v="0"/>
    <s v="United States"/>
    <s v="Charlotte"/>
    <x v="3"/>
    <n v="28205"/>
    <x v="0"/>
    <s v="TEC-AC-10003174"/>
    <x v="2"/>
    <x v="11"/>
    <s v="Plantronics S12 Corded Telephone Headset System"/>
    <n v="431.16000000000008"/>
    <n v="5"/>
    <n v="0.2"/>
    <n v="107.78999999999996"/>
  </r>
  <r>
    <n v="7758"/>
    <x v="3848"/>
    <x v="3"/>
    <x v="38"/>
    <d v="2014-11-17T00:00:00"/>
    <s v="Second Class"/>
    <x v="407"/>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x v="407"/>
    <s v="Stefania Perrino"/>
    <x v="1"/>
    <s v="United States"/>
    <s v="Buffalo"/>
    <x v="15"/>
    <n v="14215"/>
    <x v="3"/>
    <s v="FUR-FU-10004845"/>
    <x v="0"/>
    <x v="5"/>
    <s v="Deflect-o EconoMat Nonstudded, No Bevel Mat"/>
    <n v="154.94999999999999"/>
    <n v="3"/>
    <n v="0"/>
    <n v="30.989999999999995"/>
  </r>
  <r>
    <n v="7760"/>
    <x v="3849"/>
    <x v="0"/>
    <x v="1057"/>
    <d v="2013-10-29T00:00:00"/>
    <s v="Standard Class"/>
    <x v="687"/>
    <s v="Jennifer Patt"/>
    <x v="1"/>
    <s v="United States"/>
    <s v="Houston"/>
    <x v="5"/>
    <n v="77041"/>
    <x v="2"/>
    <s v="OFF-PA-10003072"/>
    <x v="1"/>
    <x v="10"/>
    <s v="Eureka Recycled Copy Paper 8 1/2&quot; x 11&quot;, Ream"/>
    <n v="15.552000000000003"/>
    <n v="3"/>
    <n v="0.2"/>
    <n v="5.4432"/>
  </r>
  <r>
    <n v="7761"/>
    <x v="3850"/>
    <x v="2"/>
    <x v="776"/>
    <d v="2011-12-11T00:00:00"/>
    <s v="Standard Class"/>
    <x v="767"/>
    <s v="Barry Gonzalez"/>
    <x v="0"/>
    <s v="United States"/>
    <s v="Memphis"/>
    <x v="18"/>
    <n v="38109"/>
    <x v="0"/>
    <s v="OFF-PA-10003641"/>
    <x v="1"/>
    <x v="10"/>
    <s v="Xerox 1909"/>
    <n v="42.207999999999998"/>
    <n v="2"/>
    <n v="0.2"/>
    <n v="13.717599999999997"/>
  </r>
  <r>
    <n v="7762"/>
    <x v="3851"/>
    <x v="3"/>
    <x v="734"/>
    <d v="2014-12-07T00:00:00"/>
    <s v="First Class"/>
    <x v="142"/>
    <s v="Clay Cheatham"/>
    <x v="0"/>
    <s v="United States"/>
    <s v="Plano"/>
    <x v="5"/>
    <n v="75023"/>
    <x v="2"/>
    <s v="OFF-PA-10003729"/>
    <x v="1"/>
    <x v="10"/>
    <s v="Xerox 1998"/>
    <n v="10.368000000000002"/>
    <n v="2"/>
    <n v="0.2"/>
    <n v="3.6288"/>
  </r>
  <r>
    <n v="7763"/>
    <x v="3852"/>
    <x v="3"/>
    <x v="986"/>
    <d v="2014-09-29T00:00:00"/>
    <s v="First Class"/>
    <x v="359"/>
    <s v="Sara Luxemburg"/>
    <x v="2"/>
    <s v="United States"/>
    <s v="Salem"/>
    <x v="21"/>
    <n v="97301"/>
    <x v="1"/>
    <s v="OFF-AR-10003251"/>
    <x v="1"/>
    <x v="6"/>
    <s v="Prang Drawing Pencil Set"/>
    <n v="2.2239999999999998"/>
    <n v="1"/>
    <n v="0.2"/>
    <n v="0.55599999999999994"/>
  </r>
  <r>
    <n v="7764"/>
    <x v="3853"/>
    <x v="1"/>
    <x v="302"/>
    <d v="2012-02-07T00:00:00"/>
    <s v="Standard Class"/>
    <x v="383"/>
    <s v="Frank Olsen"/>
    <x v="0"/>
    <s v="United States"/>
    <s v="Columbus"/>
    <x v="32"/>
    <n v="31907"/>
    <x v="0"/>
    <s v="OFF-EN-10003286"/>
    <x v="1"/>
    <x v="12"/>
    <s v="Staples"/>
    <n v="74.52"/>
    <n v="9"/>
    <n v="0"/>
    <n v="35.024399999999993"/>
  </r>
  <r>
    <n v="7765"/>
    <x v="3854"/>
    <x v="3"/>
    <x v="801"/>
    <d v="2014-08-13T00:00:00"/>
    <s v="Same Day"/>
    <x v="179"/>
    <s v="Brenda Bowman"/>
    <x v="1"/>
    <s v="United States"/>
    <s v="Columbia"/>
    <x v="39"/>
    <n v="21044"/>
    <x v="3"/>
    <s v="OFF-AR-10004078"/>
    <x v="1"/>
    <x v="6"/>
    <s v="Newell 312"/>
    <n v="17.52"/>
    <n v="3"/>
    <n v="0"/>
    <n v="5.2559999999999993"/>
  </r>
  <r>
    <n v="7766"/>
    <x v="3854"/>
    <x v="3"/>
    <x v="801"/>
    <d v="2014-08-13T00:00:00"/>
    <s v="Same Day"/>
    <x v="179"/>
    <s v="Brenda Bowman"/>
    <x v="1"/>
    <s v="United States"/>
    <s v="Columbia"/>
    <x v="39"/>
    <n v="21044"/>
    <x v="3"/>
    <s v="FUR-CH-10002331"/>
    <x v="0"/>
    <x v="1"/>
    <s v="Hon 4700 Series Mobuis Mid-Back Task Chairs with Adjustable Arms"/>
    <n v="1779.9"/>
    <n v="5"/>
    <n v="0"/>
    <n v="373.77899999999983"/>
  </r>
  <r>
    <n v="7767"/>
    <x v="3854"/>
    <x v="3"/>
    <x v="801"/>
    <d v="2014-08-13T00:00:00"/>
    <s v="Same Day"/>
    <x v="179"/>
    <s v="Brenda Bowman"/>
    <x v="1"/>
    <s v="United States"/>
    <s v="Columbia"/>
    <x v="39"/>
    <n v="21044"/>
    <x v="3"/>
    <s v="OFF-AR-10001953"/>
    <x v="1"/>
    <x v="6"/>
    <s v="Boston 1645 Deluxe Heavier-Duty Electric Pencil Sharpener"/>
    <n v="219.89999999999998"/>
    <n v="5"/>
    <n v="0"/>
    <n v="59.373000000000005"/>
  </r>
  <r>
    <n v="7768"/>
    <x v="3855"/>
    <x v="1"/>
    <x v="252"/>
    <d v="2012-08-26T00:00:00"/>
    <s v="First Class"/>
    <x v="157"/>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x v="445"/>
    <s v="Larry Blacks"/>
    <x v="0"/>
    <s v="United States"/>
    <s v="Tallahassee"/>
    <x v="2"/>
    <n v="32303"/>
    <x v="0"/>
    <s v="OFF-PA-10003651"/>
    <x v="1"/>
    <x v="10"/>
    <s v="Xerox 1968"/>
    <n v="26.720000000000002"/>
    <n v="5"/>
    <n v="0.2"/>
    <n v="9.3520000000000003"/>
  </r>
  <r>
    <n v="7770"/>
    <x v="3857"/>
    <x v="0"/>
    <x v="1147"/>
    <d v="2013-08-02T00:00:00"/>
    <s v="Same Day"/>
    <x v="131"/>
    <s v="Thomas Seio"/>
    <x v="1"/>
    <s v="United States"/>
    <s v="Riverside"/>
    <x v="1"/>
    <n v="92503"/>
    <x v="1"/>
    <s v="TEC-PH-10002885"/>
    <x v="2"/>
    <x v="7"/>
    <s v="Apple iPhone 5"/>
    <n v="1039.7280000000001"/>
    <n v="2"/>
    <n v="0.2"/>
    <n v="90.976200000000063"/>
  </r>
  <r>
    <n v="7771"/>
    <x v="3857"/>
    <x v="0"/>
    <x v="1147"/>
    <d v="2013-08-02T00:00:00"/>
    <s v="Same Day"/>
    <x v="131"/>
    <s v="Thomas Seio"/>
    <x v="1"/>
    <s v="United States"/>
    <s v="Riverside"/>
    <x v="1"/>
    <n v="92503"/>
    <x v="1"/>
    <s v="OFF-AP-10002892"/>
    <x v="1"/>
    <x v="9"/>
    <s v="Belkin F5C206VTEL 6 Outlet Surge"/>
    <n v="45.96"/>
    <n v="2"/>
    <n v="0"/>
    <n v="13.787999999999997"/>
  </r>
  <r>
    <n v="7772"/>
    <x v="3858"/>
    <x v="0"/>
    <x v="881"/>
    <d v="2013-12-03T00:00:00"/>
    <s v="Standard Class"/>
    <x v="473"/>
    <s v="Cindy Stewart"/>
    <x v="0"/>
    <s v="United States"/>
    <s v="Lancaster"/>
    <x v="24"/>
    <n v="43130"/>
    <x v="3"/>
    <s v="OFF-BI-10000545"/>
    <x v="1"/>
    <x v="8"/>
    <s v="GBC Ibimaster 500 Manual ProClick Binding System"/>
    <n v="456.58800000000008"/>
    <n v="2"/>
    <n v="0.7"/>
    <n v="-304.39200000000005"/>
  </r>
  <r>
    <n v="7773"/>
    <x v="3858"/>
    <x v="0"/>
    <x v="881"/>
    <d v="2013-12-03T00:00:00"/>
    <s v="Standard Class"/>
    <x v="473"/>
    <s v="Cindy Stewart"/>
    <x v="0"/>
    <s v="United States"/>
    <s v="Lancaster"/>
    <x v="24"/>
    <n v="43130"/>
    <x v="3"/>
    <s v="TEC-MA-10000418"/>
    <x v="2"/>
    <x v="15"/>
    <s v="Cubify CubeX 3D Printer Double Head Print"/>
    <n v="4499.9850000000006"/>
    <n v="5"/>
    <n v="0.7"/>
    <n v="-6599.978000000001"/>
  </r>
  <r>
    <n v="7774"/>
    <x v="3858"/>
    <x v="0"/>
    <x v="881"/>
    <d v="2013-12-03T00:00:00"/>
    <s v="Standard Class"/>
    <x v="473"/>
    <s v="Cindy Stewart"/>
    <x v="0"/>
    <s v="United States"/>
    <s v="Lancaster"/>
    <x v="24"/>
    <n v="43130"/>
    <x v="3"/>
    <s v="TEC-AC-10000926"/>
    <x v="2"/>
    <x v="11"/>
    <s v="NETGEAR RangeMax WNR1000 Wireless Router"/>
    <n v="59.975999999999999"/>
    <n v="3"/>
    <n v="0.2"/>
    <n v="11.995199999999997"/>
  </r>
  <r>
    <n v="7775"/>
    <x v="3859"/>
    <x v="0"/>
    <x v="1172"/>
    <d v="2013-04-16T00:00:00"/>
    <s v="First Class"/>
    <x v="727"/>
    <s v="Susan Pistek"/>
    <x v="0"/>
    <s v="United States"/>
    <s v="San Francisco"/>
    <x v="1"/>
    <n v="94109"/>
    <x v="1"/>
    <s v="OFF-EN-10001509"/>
    <x v="1"/>
    <x v="12"/>
    <s v="Poly String Tie Envelopes"/>
    <n v="6.12"/>
    <n v="3"/>
    <n v="0"/>
    <n v="2.8763999999999994"/>
  </r>
  <r>
    <n v="7776"/>
    <x v="3860"/>
    <x v="2"/>
    <x v="422"/>
    <d v="2011-12-31T00:00:00"/>
    <s v="Standard Class"/>
    <x v="522"/>
    <s v="Cynthia Delaney"/>
    <x v="2"/>
    <s v="United States"/>
    <s v="Moreno Valley"/>
    <x v="1"/>
    <n v="92553"/>
    <x v="1"/>
    <s v="OFF-AP-10001366"/>
    <x v="1"/>
    <x v="9"/>
    <s v="Staples"/>
    <n v="10.98"/>
    <n v="1"/>
    <n v="0"/>
    <n v="2.9646000000000008"/>
  </r>
  <r>
    <n v="7777"/>
    <x v="3860"/>
    <x v="2"/>
    <x v="422"/>
    <d v="2011-12-31T00:00:00"/>
    <s v="Standard Class"/>
    <x v="522"/>
    <s v="Cynthia Delaney"/>
    <x v="2"/>
    <s v="United States"/>
    <s v="Moreno Valley"/>
    <x v="1"/>
    <n v="92553"/>
    <x v="1"/>
    <s v="OFF-FA-10003485"/>
    <x v="1"/>
    <x v="13"/>
    <s v="Staples"/>
    <n v="7.86"/>
    <n v="3"/>
    <n v="0"/>
    <n v="3.6156000000000001"/>
  </r>
  <r>
    <n v="7778"/>
    <x v="3860"/>
    <x v="2"/>
    <x v="422"/>
    <d v="2011-12-31T00:00:00"/>
    <s v="Standard Class"/>
    <x v="522"/>
    <s v="Cynthia Delaney"/>
    <x v="2"/>
    <s v="United States"/>
    <s v="Moreno Valley"/>
    <x v="1"/>
    <n v="92553"/>
    <x v="1"/>
    <s v="OFF-ST-10004507"/>
    <x v="1"/>
    <x v="4"/>
    <s v="Advantus Rolling Storage Box"/>
    <n v="51.449999999999996"/>
    <n v="3"/>
    <n v="0"/>
    <n v="13.891499999999999"/>
  </r>
  <r>
    <n v="7779"/>
    <x v="3860"/>
    <x v="2"/>
    <x v="422"/>
    <d v="2011-12-31T00:00:00"/>
    <s v="Standard Class"/>
    <x v="522"/>
    <s v="Cynthia Delaney"/>
    <x v="2"/>
    <s v="United States"/>
    <s v="Moreno Valley"/>
    <x v="1"/>
    <n v="92553"/>
    <x v="1"/>
    <s v="OFF-BI-10002353"/>
    <x v="1"/>
    <x v="8"/>
    <s v="GBC VeloBind Cover Sets"/>
    <n v="37.055999999999997"/>
    <n v="3"/>
    <n v="0.2"/>
    <n v="13.896000000000001"/>
  </r>
  <r>
    <n v="7780"/>
    <x v="3861"/>
    <x v="0"/>
    <x v="724"/>
    <d v="2013-04-23T00:00:00"/>
    <s v="Standard Class"/>
    <x v="167"/>
    <s v="Roy Französisch"/>
    <x v="0"/>
    <s v="United States"/>
    <s v="Chesapeake"/>
    <x v="17"/>
    <n v="23320"/>
    <x v="0"/>
    <s v="OFF-AP-10001271"/>
    <x v="1"/>
    <x v="9"/>
    <s v="Eureka The Boss Cordless Rechargeable Stick Vac"/>
    <n v="203.92"/>
    <n v="4"/>
    <n v="0"/>
    <n v="55.058400000000006"/>
  </r>
  <r>
    <n v="7781"/>
    <x v="3861"/>
    <x v="0"/>
    <x v="724"/>
    <d v="2013-04-23T00:00:00"/>
    <s v="Standard Class"/>
    <x v="167"/>
    <s v="Roy Französisch"/>
    <x v="0"/>
    <s v="United States"/>
    <s v="Chesapeake"/>
    <x v="17"/>
    <n v="23320"/>
    <x v="0"/>
    <s v="TEC-PH-10004924"/>
    <x v="2"/>
    <x v="7"/>
    <s v="SKILCRAFT Telephone Shoulder Rest, 2&quot; x 6.5&quot; x 2.5&quot;, Black"/>
    <n v="29.56"/>
    <n v="4"/>
    <n v="0"/>
    <n v="7.9812000000000012"/>
  </r>
  <r>
    <n v="7782"/>
    <x v="3862"/>
    <x v="1"/>
    <x v="936"/>
    <d v="2012-03-12T00:00:00"/>
    <s v="Standard Class"/>
    <x v="383"/>
    <s v="Frank Olsen"/>
    <x v="0"/>
    <s v="United States"/>
    <s v="Chicago"/>
    <x v="10"/>
    <n v="60623"/>
    <x v="2"/>
    <s v="OFF-BI-10002706"/>
    <x v="1"/>
    <x v="8"/>
    <s v="Avery Premier Heavy-Duty Binder with Round Locking Rings"/>
    <n v="8.5679999999999978"/>
    <n v="3"/>
    <n v="0.8"/>
    <n v="-14.5656"/>
  </r>
  <r>
    <n v="7783"/>
    <x v="3863"/>
    <x v="0"/>
    <x v="254"/>
    <d v="2013-11-07T00:00:00"/>
    <s v="Second Class"/>
    <x v="45"/>
    <s v="Elpida Rittenbach"/>
    <x v="1"/>
    <s v="United States"/>
    <s v="Charlotte"/>
    <x v="3"/>
    <n v="28205"/>
    <x v="0"/>
    <s v="OFF-ST-10003442"/>
    <x v="1"/>
    <x v="4"/>
    <s v="Eldon Portable Mobile Manager"/>
    <n v="45.248000000000005"/>
    <n v="2"/>
    <n v="0.2"/>
    <n v="3.9591999999999992"/>
  </r>
  <r>
    <n v="7784"/>
    <x v="3863"/>
    <x v="0"/>
    <x v="254"/>
    <d v="2013-11-07T00:00:00"/>
    <s v="Second Class"/>
    <x v="45"/>
    <s v="Elpida Rittenbach"/>
    <x v="1"/>
    <s v="United States"/>
    <s v="Charlotte"/>
    <x v="3"/>
    <n v="28205"/>
    <x v="0"/>
    <s v="FUR-TA-10002533"/>
    <x v="0"/>
    <x v="3"/>
    <s v="BPI Conference Tables"/>
    <n v="876.30000000000007"/>
    <n v="10"/>
    <n v="0.4"/>
    <n v="-292.10000000000014"/>
  </r>
  <r>
    <n v="7785"/>
    <x v="3863"/>
    <x v="0"/>
    <x v="254"/>
    <d v="2013-11-07T00:00:00"/>
    <s v="Second Class"/>
    <x v="45"/>
    <s v="Elpida Rittenbach"/>
    <x v="1"/>
    <s v="United States"/>
    <s v="Charlotte"/>
    <x v="3"/>
    <n v="28205"/>
    <x v="0"/>
    <s v="OFF-SU-10003505"/>
    <x v="1"/>
    <x v="14"/>
    <s v="Premier Electric Letter Opener"/>
    <n v="185.376"/>
    <n v="2"/>
    <n v="0.2"/>
    <n v="-34.758000000000017"/>
  </r>
  <r>
    <n v="7786"/>
    <x v="3864"/>
    <x v="2"/>
    <x v="503"/>
    <d v="2011-12-06T00:00:00"/>
    <s v="Standard Class"/>
    <x v="171"/>
    <s v="Philip Brown"/>
    <x v="0"/>
    <s v="United States"/>
    <s v="New York City"/>
    <x v="15"/>
    <n v="10009"/>
    <x v="3"/>
    <s v="OFF-LA-10002762"/>
    <x v="1"/>
    <x v="2"/>
    <s v="Avery 485"/>
    <n v="25.06"/>
    <n v="2"/>
    <n v="0"/>
    <n v="11.778199999999998"/>
  </r>
  <r>
    <n v="7787"/>
    <x v="3865"/>
    <x v="0"/>
    <x v="624"/>
    <d v="2013-05-21T00:00:00"/>
    <s v="First Class"/>
    <x v="560"/>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x v="560"/>
    <s v="Luke Weiss"/>
    <x v="0"/>
    <s v="United States"/>
    <s v="Chicago"/>
    <x v="10"/>
    <n v="60653"/>
    <x v="2"/>
    <s v="OFF-FA-10000936"/>
    <x v="1"/>
    <x v="13"/>
    <s v="Acco Hot Clips Clips to Go"/>
    <n v="7.8960000000000008"/>
    <n v="3"/>
    <n v="0.2"/>
    <n v="2.4674999999999994"/>
  </r>
  <r>
    <n v="7789"/>
    <x v="3865"/>
    <x v="0"/>
    <x v="624"/>
    <d v="2013-05-21T00:00:00"/>
    <s v="First Class"/>
    <x v="560"/>
    <s v="Luke Weiss"/>
    <x v="0"/>
    <s v="United States"/>
    <s v="Chicago"/>
    <x v="10"/>
    <n v="60653"/>
    <x v="2"/>
    <s v="FUR-FU-10004973"/>
    <x v="0"/>
    <x v="5"/>
    <s v="Flat Face Poster Frame"/>
    <n v="22.608000000000001"/>
    <n v="3"/>
    <n v="0.6"/>
    <n v="-10.173599999999997"/>
  </r>
  <r>
    <n v="7790"/>
    <x v="3865"/>
    <x v="0"/>
    <x v="624"/>
    <d v="2013-05-21T00:00:00"/>
    <s v="First Class"/>
    <x v="560"/>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x v="435"/>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x v="771"/>
    <s v="Barry Pond"/>
    <x v="1"/>
    <s v="United States"/>
    <s v="Chicago"/>
    <x v="10"/>
    <n v="60623"/>
    <x v="2"/>
    <s v="OFF-BI-10002012"/>
    <x v="1"/>
    <x v="8"/>
    <s v="Wilson Jones Easy Flow II Sheet Lifters"/>
    <n v="1.7999999999999996"/>
    <n v="5"/>
    <n v="0.8"/>
    <n v="-2.8800000000000008"/>
  </r>
  <r>
    <n v="7793"/>
    <x v="3868"/>
    <x v="3"/>
    <x v="386"/>
    <d v="2014-10-16T00:00:00"/>
    <s v="First Class"/>
    <x v="133"/>
    <s v="Sung Pak"/>
    <x v="1"/>
    <s v="United States"/>
    <s v="Dallas"/>
    <x v="5"/>
    <n v="75217"/>
    <x v="2"/>
    <s v="TEC-AC-10001383"/>
    <x v="2"/>
    <x v="11"/>
    <s v="Logitech Wireless Touch Keyboard K400"/>
    <n v="39.984000000000002"/>
    <n v="2"/>
    <n v="0.2"/>
    <n v="-1.4994000000000067"/>
  </r>
  <r>
    <n v="7794"/>
    <x v="3869"/>
    <x v="1"/>
    <x v="295"/>
    <d v="2012-12-15T00:00:00"/>
    <s v="Second Class"/>
    <x v="63"/>
    <s v="Jonathan Doherty"/>
    <x v="1"/>
    <s v="United States"/>
    <s v="Las Vegas"/>
    <x v="33"/>
    <n v="89115"/>
    <x v="1"/>
    <s v="OFF-PA-10002036"/>
    <x v="1"/>
    <x v="10"/>
    <s v="Xerox 1930"/>
    <n v="32.400000000000006"/>
    <n v="5"/>
    <n v="0"/>
    <n v="15.876000000000001"/>
  </r>
  <r>
    <n v="7795"/>
    <x v="3869"/>
    <x v="1"/>
    <x v="295"/>
    <d v="2012-12-15T00:00:00"/>
    <s v="Second Class"/>
    <x v="63"/>
    <s v="Jonathan Doherty"/>
    <x v="1"/>
    <s v="United States"/>
    <s v="Las Vegas"/>
    <x v="33"/>
    <n v="89115"/>
    <x v="1"/>
    <s v="OFF-PA-10002377"/>
    <x v="1"/>
    <x v="10"/>
    <s v="Xerox 1916"/>
    <n v="97.88"/>
    <n v="2"/>
    <n v="0"/>
    <n v="48.94"/>
  </r>
  <r>
    <n v="7796"/>
    <x v="3870"/>
    <x v="1"/>
    <x v="984"/>
    <d v="2012-07-18T00:00:00"/>
    <s v="Standard Class"/>
    <x v="248"/>
    <s v="Fred McMath"/>
    <x v="0"/>
    <s v="United States"/>
    <s v="Amarillo"/>
    <x v="5"/>
    <n v="79109"/>
    <x v="2"/>
    <s v="TEC-PH-10000526"/>
    <x v="2"/>
    <x v="7"/>
    <s v="Vtech CS6719"/>
    <n v="307.16800000000001"/>
    <n v="4"/>
    <n v="0.2"/>
    <n v="30.716800000000006"/>
  </r>
  <r>
    <n v="7797"/>
    <x v="3871"/>
    <x v="1"/>
    <x v="653"/>
    <d v="2012-10-06T00:00:00"/>
    <s v="Standard Class"/>
    <x v="172"/>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x v="403"/>
    <s v="Harold Ryan"/>
    <x v="1"/>
    <s v="United States"/>
    <s v="New York City"/>
    <x v="15"/>
    <n v="10035"/>
    <x v="3"/>
    <s v="OFF-EN-10004483"/>
    <x v="1"/>
    <x v="12"/>
    <s v="#10 White Business Envelopes,4 1/8 x 9 1/2"/>
    <n v="47.01"/>
    <n v="3"/>
    <n v="0"/>
    <n v="22.094699999999996"/>
  </r>
  <r>
    <n v="7799"/>
    <x v="3872"/>
    <x v="3"/>
    <x v="668"/>
    <d v="2014-03-28T00:00:00"/>
    <s v="First Class"/>
    <x v="403"/>
    <s v="Harold Ryan"/>
    <x v="1"/>
    <s v="United States"/>
    <s v="New York City"/>
    <x v="15"/>
    <n v="10035"/>
    <x v="3"/>
    <s v="TEC-PH-10002624"/>
    <x v="2"/>
    <x v="7"/>
    <s v="Samsung Galaxy S4 Mini"/>
    <n v="469.99"/>
    <n v="1"/>
    <n v="0"/>
    <n v="136.29709999999994"/>
  </r>
  <r>
    <n v="7800"/>
    <x v="3872"/>
    <x v="3"/>
    <x v="668"/>
    <d v="2014-03-28T00:00:00"/>
    <s v="First Class"/>
    <x v="403"/>
    <s v="Harold Ryan"/>
    <x v="1"/>
    <s v="United States"/>
    <s v="New York City"/>
    <x v="15"/>
    <n v="10035"/>
    <x v="3"/>
    <s v="FUR-CH-10003396"/>
    <x v="0"/>
    <x v="1"/>
    <s v="Global Deluxe Steno Chair"/>
    <n v="207.84600000000003"/>
    <n v="3"/>
    <n v="0.1"/>
    <n v="2.3093999999999895"/>
  </r>
  <r>
    <n v="7801"/>
    <x v="3873"/>
    <x v="3"/>
    <x v="702"/>
    <d v="2014-06-07T00:00:00"/>
    <s v="Standard Class"/>
    <x v="768"/>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x v="384"/>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x v="319"/>
    <s v="Sanjit Jacobs"/>
    <x v="2"/>
    <s v="United States"/>
    <s v="Franklin"/>
    <x v="18"/>
    <n v="37064"/>
    <x v="0"/>
    <s v="OFF-LA-10003714"/>
    <x v="1"/>
    <x v="2"/>
    <s v="Avery 510"/>
    <n v="12"/>
    <n v="4"/>
    <n v="0.2"/>
    <n v="4.1999999999999993"/>
  </r>
  <r>
    <n v="7804"/>
    <x v="3875"/>
    <x v="1"/>
    <x v="357"/>
    <d v="2012-09-26T00:00:00"/>
    <s v="Standard Class"/>
    <x v="319"/>
    <s v="Sanjit Jacobs"/>
    <x v="2"/>
    <s v="United States"/>
    <s v="Franklin"/>
    <x v="18"/>
    <n v="37064"/>
    <x v="0"/>
    <s v="OFF-ST-10003716"/>
    <x v="1"/>
    <x v="4"/>
    <s v="Tennsco Double-Tier Lockers"/>
    <n v="720.06400000000008"/>
    <n v="4"/>
    <n v="0.2"/>
    <n v="-63.005600000000015"/>
  </r>
  <r>
    <n v="7805"/>
    <x v="3875"/>
    <x v="1"/>
    <x v="357"/>
    <d v="2012-09-26T00:00:00"/>
    <s v="Standard Class"/>
    <x v="319"/>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x v="319"/>
    <s v="Sanjit Jacobs"/>
    <x v="2"/>
    <s v="United States"/>
    <s v="Franklin"/>
    <x v="18"/>
    <n v="37064"/>
    <x v="0"/>
    <s v="OFF-AR-10001315"/>
    <x v="1"/>
    <x v="6"/>
    <s v="Newell 310"/>
    <n v="2.8160000000000003"/>
    <n v="2"/>
    <n v="0.2"/>
    <n v="0.31679999999999986"/>
  </r>
  <r>
    <n v="7807"/>
    <x v="3875"/>
    <x v="1"/>
    <x v="357"/>
    <d v="2012-09-26T00:00:00"/>
    <s v="Standard Class"/>
    <x v="319"/>
    <s v="Sanjit Jacobs"/>
    <x v="2"/>
    <s v="United States"/>
    <s v="Franklin"/>
    <x v="18"/>
    <n v="37064"/>
    <x v="0"/>
    <s v="OFF-BI-10000042"/>
    <x v="1"/>
    <x v="8"/>
    <s v="Pressboard Data Binder, Crimson, 12&quot; X 8 1/2&quot;"/>
    <n v="3.2040000000000002"/>
    <n v="2"/>
    <n v="0.7"/>
    <n v="-2.5631999999999993"/>
  </r>
  <r>
    <n v="7808"/>
    <x v="3876"/>
    <x v="0"/>
    <x v="1134"/>
    <d v="2013-01-13T00:00:00"/>
    <s v="Standard Class"/>
    <x v="745"/>
    <s v="Vivek Sundaresam"/>
    <x v="0"/>
    <s v="United States"/>
    <s v="Raleigh"/>
    <x v="3"/>
    <n v="27604"/>
    <x v="0"/>
    <s v="OFF-BI-10004236"/>
    <x v="1"/>
    <x v="8"/>
    <s v="XtraLife ClearVue Slant-D Ring Binder, White, 3&quot;"/>
    <n v="30.828000000000007"/>
    <n v="7"/>
    <n v="0.7"/>
    <n v="-24.662400000000005"/>
  </r>
  <r>
    <n v="7809"/>
    <x v="3876"/>
    <x v="0"/>
    <x v="1134"/>
    <d v="2013-01-13T00:00:00"/>
    <s v="Standard Class"/>
    <x v="745"/>
    <s v="Vivek Sundaresam"/>
    <x v="0"/>
    <s v="United States"/>
    <s v="Raleigh"/>
    <x v="3"/>
    <n v="27604"/>
    <x v="0"/>
    <s v="OFF-AR-10001955"/>
    <x v="1"/>
    <x v="6"/>
    <s v="Newell 319"/>
    <n v="47.616"/>
    <n v="3"/>
    <n v="0.2"/>
    <n v="5.9519999999999946"/>
  </r>
  <r>
    <n v="7810"/>
    <x v="3876"/>
    <x v="0"/>
    <x v="1134"/>
    <d v="2013-01-13T00:00:00"/>
    <s v="Standard Class"/>
    <x v="745"/>
    <s v="Vivek Sundaresam"/>
    <x v="0"/>
    <s v="United States"/>
    <s v="Raleigh"/>
    <x v="3"/>
    <n v="27604"/>
    <x v="0"/>
    <s v="TEC-PH-10004080"/>
    <x v="2"/>
    <x v="7"/>
    <s v="Avaya 5410 Digital phone"/>
    <n v="108.78399999999999"/>
    <n v="2"/>
    <n v="0.2"/>
    <n v="10.878399999999999"/>
  </r>
  <r>
    <n v="7811"/>
    <x v="3877"/>
    <x v="0"/>
    <x v="1173"/>
    <d v="2013-02-15T00:00:00"/>
    <s v="First Class"/>
    <x v="54"/>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x v="54"/>
    <s v="Dave Kipp"/>
    <x v="0"/>
    <s v="United States"/>
    <s v="Clinton"/>
    <x v="39"/>
    <n v="20735"/>
    <x v="3"/>
    <s v="OFF-AR-10001770"/>
    <x v="1"/>
    <x v="6"/>
    <s v="Economy #2 Pencils"/>
    <n v="7.98"/>
    <n v="3"/>
    <n v="0"/>
    <n v="2.0747999999999998"/>
  </r>
  <r>
    <n v="7813"/>
    <x v="3877"/>
    <x v="0"/>
    <x v="1173"/>
    <d v="2013-02-15T00:00:00"/>
    <s v="First Class"/>
    <x v="54"/>
    <s v="Dave Kipp"/>
    <x v="0"/>
    <s v="United States"/>
    <s v="Clinton"/>
    <x v="39"/>
    <n v="20735"/>
    <x v="3"/>
    <s v="FUR-TA-10002356"/>
    <x v="0"/>
    <x v="3"/>
    <s v="Bevis Boat-Shaped Conference Table"/>
    <n v="550.43100000000004"/>
    <n v="3"/>
    <n v="0.3"/>
    <n v="-47.179800000000029"/>
  </r>
  <r>
    <n v="7814"/>
    <x v="3877"/>
    <x v="0"/>
    <x v="1173"/>
    <d v="2013-02-15T00:00:00"/>
    <s v="First Class"/>
    <x v="54"/>
    <s v="Dave Kipp"/>
    <x v="0"/>
    <s v="United States"/>
    <s v="Clinton"/>
    <x v="39"/>
    <n v="20735"/>
    <x v="3"/>
    <s v="FUR-FU-10003274"/>
    <x v="0"/>
    <x v="5"/>
    <s v="Regeneration Desk Collection"/>
    <n v="10.56"/>
    <n v="6"/>
    <n v="0"/>
    <n v="4.6464000000000008"/>
  </r>
  <r>
    <n v="7815"/>
    <x v="3878"/>
    <x v="3"/>
    <x v="110"/>
    <d v="2014-06-11T00:00:00"/>
    <s v="First Class"/>
    <x v="67"/>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x v="67"/>
    <s v="Maureen Gastineau"/>
    <x v="2"/>
    <s v="United States"/>
    <s v="Los Angeles"/>
    <x v="1"/>
    <n v="90049"/>
    <x v="1"/>
    <s v="TEC-PH-10000307"/>
    <x v="2"/>
    <x v="7"/>
    <s v="Shocksock Galaxy S4 Armband"/>
    <n v="17.52"/>
    <n v="2"/>
    <n v="0.2"/>
    <n v="-3.5040000000000022"/>
  </r>
  <r>
    <n v="7817"/>
    <x v="3879"/>
    <x v="0"/>
    <x v="147"/>
    <d v="2013-10-27T00:00:00"/>
    <s v="Second Class"/>
    <x v="503"/>
    <s v="Dennis Pardue"/>
    <x v="2"/>
    <s v="United States"/>
    <s v="North Las Vegas"/>
    <x v="33"/>
    <n v="89031"/>
    <x v="1"/>
    <s v="OFF-AR-10002240"/>
    <x v="1"/>
    <x v="6"/>
    <s v="Panasonic KP-150 Electric Pencil Sharpener"/>
    <n v="113.22"/>
    <n v="3"/>
    <n v="0"/>
    <n v="29.437200000000001"/>
  </r>
  <r>
    <n v="7818"/>
    <x v="3879"/>
    <x v="0"/>
    <x v="147"/>
    <d v="2013-10-27T00:00:00"/>
    <s v="Second Class"/>
    <x v="503"/>
    <s v="Dennis Pardue"/>
    <x v="2"/>
    <s v="United States"/>
    <s v="North Las Vegas"/>
    <x v="33"/>
    <n v="89031"/>
    <x v="1"/>
    <s v="OFF-PA-10001801"/>
    <x v="1"/>
    <x v="10"/>
    <s v="Xerox 193"/>
    <n v="35.880000000000003"/>
    <n v="6"/>
    <n v="0"/>
    <n v="17.581200000000003"/>
  </r>
  <r>
    <n v="7819"/>
    <x v="3879"/>
    <x v="0"/>
    <x v="147"/>
    <d v="2013-10-27T00:00:00"/>
    <s v="Second Class"/>
    <x v="503"/>
    <s v="Dennis Pardue"/>
    <x v="2"/>
    <s v="United States"/>
    <s v="North Las Vegas"/>
    <x v="33"/>
    <n v="89031"/>
    <x v="1"/>
    <s v="OFF-BI-10001120"/>
    <x v="1"/>
    <x v="8"/>
    <s v="Ibico EPK-21 Electric Binding System"/>
    <n v="4535.9760000000006"/>
    <n v="3"/>
    <n v="0.2"/>
    <n v="1644.2912999999999"/>
  </r>
  <r>
    <n v="7820"/>
    <x v="3880"/>
    <x v="3"/>
    <x v="795"/>
    <d v="2014-01-31T00:00:00"/>
    <s v="Standard Class"/>
    <x v="170"/>
    <s v="Caroline Jumper"/>
    <x v="0"/>
    <s v="United States"/>
    <s v="San Francisco"/>
    <x v="1"/>
    <n v="94109"/>
    <x v="1"/>
    <s v="OFF-FA-10000611"/>
    <x v="1"/>
    <x v="13"/>
    <s v="Binder Clips by OIC"/>
    <n v="11.84"/>
    <n v="8"/>
    <n v="0"/>
    <n v="5.6831999999999994"/>
  </r>
  <r>
    <n v="7821"/>
    <x v="3881"/>
    <x v="3"/>
    <x v="166"/>
    <d v="2014-12-11T00:00:00"/>
    <s v="Second Class"/>
    <x v="194"/>
    <s v="Carl Weiss"/>
    <x v="2"/>
    <s v="United States"/>
    <s v="Cranston"/>
    <x v="34"/>
    <n v="2920"/>
    <x v="3"/>
    <s v="OFF-ST-10000036"/>
    <x v="1"/>
    <x v="4"/>
    <s v="Recycled Data-Pak for Archival Bound Computer Printouts, 12-1/2 x 12-1/2 x 16"/>
    <n v="592.74"/>
    <n v="6"/>
    <n v="0"/>
    <n v="160.03979999999999"/>
  </r>
  <r>
    <n v="7822"/>
    <x v="3882"/>
    <x v="0"/>
    <x v="147"/>
    <d v="2013-10-25T00:00:00"/>
    <s v="Second Class"/>
    <x v="543"/>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x v="452"/>
    <s v="Paul Prost"/>
    <x v="2"/>
    <s v="United States"/>
    <s v="Newark"/>
    <x v="13"/>
    <n v="19711"/>
    <x v="3"/>
    <s v="OFF-AR-10003770"/>
    <x v="1"/>
    <x v="6"/>
    <s v="Newell 340"/>
    <n v="8.64"/>
    <n v="3"/>
    <n v="0"/>
    <n v="2.5055999999999998"/>
  </r>
  <r>
    <n v="7824"/>
    <x v="3883"/>
    <x v="2"/>
    <x v="86"/>
    <d v="2011-09-01T00:00:00"/>
    <s v="Standard Class"/>
    <x v="452"/>
    <s v="Paul Prost"/>
    <x v="2"/>
    <s v="United States"/>
    <s v="Newark"/>
    <x v="13"/>
    <n v="19711"/>
    <x v="3"/>
    <s v="TEC-AC-10002800"/>
    <x v="2"/>
    <x v="11"/>
    <s v="Plantronics Audio 478 Stereo USB Headset"/>
    <n v="149.97"/>
    <n v="3"/>
    <n v="0"/>
    <n v="52.489499999999992"/>
  </r>
  <r>
    <n v="7825"/>
    <x v="3884"/>
    <x v="2"/>
    <x v="1174"/>
    <d v="2011-05-23T00:00:00"/>
    <s v="Standard Class"/>
    <x v="463"/>
    <s v="Pauline Webber"/>
    <x v="1"/>
    <s v="United States"/>
    <s v="Los Angeles"/>
    <x v="1"/>
    <n v="90036"/>
    <x v="1"/>
    <s v="FUR-CH-10002439"/>
    <x v="0"/>
    <x v="1"/>
    <s v="Iceberg Nesting Folding Chair, 19w x 6d x 43h"/>
    <n v="232.88"/>
    <n v="5"/>
    <n v="0.2"/>
    <n v="17.466000000000008"/>
  </r>
  <r>
    <n v="7826"/>
    <x v="3885"/>
    <x v="1"/>
    <x v="302"/>
    <d v="2012-02-07T00:00:00"/>
    <s v="Standard Class"/>
    <x v="463"/>
    <s v="Pauline Webber"/>
    <x v="1"/>
    <s v="United States"/>
    <s v="Rome"/>
    <x v="15"/>
    <n v="13440"/>
    <x v="3"/>
    <s v="FUR-CH-10004218"/>
    <x v="0"/>
    <x v="1"/>
    <s v="Global Fabric Manager's Chair, Dark Gray"/>
    <n v="90.882000000000005"/>
    <n v="1"/>
    <n v="0.1"/>
    <n v="15.147000000000004"/>
  </r>
  <r>
    <n v="7827"/>
    <x v="3886"/>
    <x v="3"/>
    <x v="1108"/>
    <d v="2014-11-06T00:00:00"/>
    <s v="Standard Class"/>
    <x v="388"/>
    <s v="Craig Yedwab"/>
    <x v="1"/>
    <s v="United States"/>
    <s v="Chicago"/>
    <x v="10"/>
    <n v="60610"/>
    <x v="2"/>
    <s v="TEC-PH-10004042"/>
    <x v="2"/>
    <x v="7"/>
    <s v="ClearOne Communications CHAT 70 OC Speaker Phone"/>
    <n v="508.76800000000003"/>
    <n v="4"/>
    <n v="0.2"/>
    <n v="38.157600000000002"/>
  </r>
  <r>
    <n v="7828"/>
    <x v="3886"/>
    <x v="3"/>
    <x v="1108"/>
    <d v="2014-11-06T00:00:00"/>
    <s v="Standard Class"/>
    <x v="388"/>
    <s v="Craig Yedwab"/>
    <x v="1"/>
    <s v="United States"/>
    <s v="Chicago"/>
    <x v="10"/>
    <n v="60610"/>
    <x v="2"/>
    <s v="OFF-EN-10001137"/>
    <x v="1"/>
    <x v="12"/>
    <s v="#10 Gummed Flap White Envelopes, 100/Box"/>
    <n v="9.9120000000000008"/>
    <n v="3"/>
    <n v="0.2"/>
    <n v="3.2213999999999996"/>
  </r>
  <r>
    <n v="7829"/>
    <x v="3887"/>
    <x v="1"/>
    <x v="33"/>
    <d v="2012-05-01T00:00:00"/>
    <s v="Standard Class"/>
    <x v="308"/>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x v="308"/>
    <s v="Bart Watters"/>
    <x v="1"/>
    <s v="United States"/>
    <s v="San Diego"/>
    <x v="1"/>
    <n v="92105"/>
    <x v="1"/>
    <s v="OFF-AR-10000588"/>
    <x v="1"/>
    <x v="6"/>
    <s v="Newell 345"/>
    <n v="59.519999999999996"/>
    <n v="3"/>
    <n v="0"/>
    <n v="15.475200000000001"/>
  </r>
  <r>
    <n v="7831"/>
    <x v="3887"/>
    <x v="1"/>
    <x v="33"/>
    <d v="2012-05-01T00:00:00"/>
    <s v="Standard Class"/>
    <x v="308"/>
    <s v="Bart Watters"/>
    <x v="1"/>
    <s v="United States"/>
    <s v="San Diego"/>
    <x v="1"/>
    <n v="92105"/>
    <x v="1"/>
    <s v="TEC-PH-10003174"/>
    <x v="2"/>
    <x v="7"/>
    <s v="RCA ViSYS 25825 Wireless digital phone"/>
    <n v="311.97600000000006"/>
    <n v="3"/>
    <n v="0.2"/>
    <n v="38.996999999999986"/>
  </r>
  <r>
    <n v="7832"/>
    <x v="3887"/>
    <x v="1"/>
    <x v="33"/>
    <d v="2012-05-01T00:00:00"/>
    <s v="Standard Class"/>
    <x v="308"/>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x v="469"/>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x v="736"/>
    <s v="Cyra Reiten"/>
    <x v="2"/>
    <s v="United States"/>
    <s v="West Palm Beach"/>
    <x v="2"/>
    <n v="33407"/>
    <x v="0"/>
    <s v="OFF-AR-10004757"/>
    <x v="1"/>
    <x v="6"/>
    <s v="Crayola Colored Pencils"/>
    <n v="13.120000000000001"/>
    <n v="5"/>
    <n v="0.2"/>
    <n v="2.1319999999999988"/>
  </r>
  <r>
    <n v="7835"/>
    <x v="3890"/>
    <x v="1"/>
    <x v="657"/>
    <d v="2012-04-17T00:00:00"/>
    <s v="Second Class"/>
    <x v="686"/>
    <s v="Eugene Barchas"/>
    <x v="0"/>
    <s v="United States"/>
    <s v="Los Angeles"/>
    <x v="1"/>
    <n v="90045"/>
    <x v="1"/>
    <s v="FUR-TA-10002530"/>
    <x v="0"/>
    <x v="3"/>
    <s v="Iceberg OfficeWorks 42&quot; Round Tables"/>
    <n v="241.56799999999998"/>
    <n v="2"/>
    <n v="0.2"/>
    <n v="-15.098000000000013"/>
  </r>
  <r>
    <n v="7836"/>
    <x v="3890"/>
    <x v="1"/>
    <x v="657"/>
    <d v="2012-04-17T00:00:00"/>
    <s v="Second Class"/>
    <x v="686"/>
    <s v="Eugene Barchas"/>
    <x v="0"/>
    <s v="United States"/>
    <s v="Los Angeles"/>
    <x v="1"/>
    <n v="90045"/>
    <x v="1"/>
    <s v="TEC-PH-10001494"/>
    <x v="2"/>
    <x v="7"/>
    <s v="Polycom CX600 IP Phone VoIP phone"/>
    <n v="479.92"/>
    <n v="2"/>
    <n v="0.2"/>
    <n v="41.993000000000009"/>
  </r>
  <r>
    <n v="7837"/>
    <x v="3891"/>
    <x v="1"/>
    <x v="12"/>
    <d v="2012-09-30T00:00:00"/>
    <s v="Standard Class"/>
    <x v="64"/>
    <s v="Sally Hughsby"/>
    <x v="1"/>
    <s v="United States"/>
    <s v="Seattle"/>
    <x v="4"/>
    <n v="98103"/>
    <x v="1"/>
    <s v="FUR-CH-10004289"/>
    <x v="0"/>
    <x v="1"/>
    <s v="Global Super Steno Chair"/>
    <n v="307.13600000000002"/>
    <n v="4"/>
    <n v="0.2"/>
    <n v="-11.51760000000003"/>
  </r>
  <r>
    <n v="7838"/>
    <x v="3891"/>
    <x v="1"/>
    <x v="12"/>
    <d v="2012-09-30T00:00:00"/>
    <s v="Standard Class"/>
    <x v="64"/>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x v="64"/>
    <s v="Sally Hughsby"/>
    <x v="1"/>
    <s v="United States"/>
    <s v="Seattle"/>
    <x v="4"/>
    <n v="98103"/>
    <x v="1"/>
    <s v="TEC-AC-10002567"/>
    <x v="2"/>
    <x v="11"/>
    <s v="Logitech G602 Wireless Gaming Mouse"/>
    <n v="159.97999999999999"/>
    <n v="2"/>
    <n v="0"/>
    <n v="57.592799999999997"/>
  </r>
  <r>
    <n v="7840"/>
    <x v="3892"/>
    <x v="2"/>
    <x v="1176"/>
    <d v="2011-04-02T00:00:00"/>
    <s v="Standard Class"/>
    <x v="610"/>
    <s v="Christina VanderZanden"/>
    <x v="0"/>
    <s v="United States"/>
    <s v="Des Moines"/>
    <x v="23"/>
    <n v="50315"/>
    <x v="2"/>
    <s v="OFF-EN-10001509"/>
    <x v="1"/>
    <x v="12"/>
    <s v="Poly String Tie Envelopes"/>
    <n v="6.12"/>
    <n v="3"/>
    <n v="0"/>
    <n v="2.8763999999999994"/>
  </r>
  <r>
    <n v="7841"/>
    <x v="3892"/>
    <x v="2"/>
    <x v="1176"/>
    <d v="2011-04-02T00:00:00"/>
    <s v="Standard Class"/>
    <x v="610"/>
    <s v="Christina VanderZanden"/>
    <x v="0"/>
    <s v="United States"/>
    <s v="Des Moines"/>
    <x v="23"/>
    <n v="50315"/>
    <x v="2"/>
    <s v="FUR-TA-10003954"/>
    <x v="0"/>
    <x v="3"/>
    <s v="Hon 94000 Series Round Tables"/>
    <n v="1184.72"/>
    <n v="4"/>
    <n v="0"/>
    <n v="106.62480000000005"/>
  </r>
  <r>
    <n v="7842"/>
    <x v="3893"/>
    <x v="0"/>
    <x v="19"/>
    <d v="2013-07-23T00:00:00"/>
    <s v="Standard Class"/>
    <x v="247"/>
    <s v="Annie Thurman"/>
    <x v="0"/>
    <s v="United States"/>
    <s v="New York City"/>
    <x v="15"/>
    <n v="10024"/>
    <x v="3"/>
    <s v="OFF-AP-10002892"/>
    <x v="1"/>
    <x v="9"/>
    <s v="Belkin F5C206VTEL 6 Outlet Surge"/>
    <n v="45.96"/>
    <n v="2"/>
    <n v="0"/>
    <n v="13.787999999999997"/>
  </r>
  <r>
    <n v="7843"/>
    <x v="3894"/>
    <x v="2"/>
    <x v="987"/>
    <d v="2011-04-23T00:00:00"/>
    <s v="Second Class"/>
    <x v="369"/>
    <s v="Allen Goldenen"/>
    <x v="0"/>
    <s v="United States"/>
    <s v="Arlington"/>
    <x v="17"/>
    <n v="22204"/>
    <x v="0"/>
    <s v="OFF-BI-10003638"/>
    <x v="1"/>
    <x v="8"/>
    <s v="GBC Durable Plastic Covers"/>
    <n v="58.050000000000004"/>
    <n v="3"/>
    <n v="0"/>
    <n v="26.702999999999999"/>
  </r>
  <r>
    <n v="7844"/>
    <x v="3894"/>
    <x v="2"/>
    <x v="987"/>
    <d v="2011-04-23T00:00:00"/>
    <s v="Second Class"/>
    <x v="369"/>
    <s v="Allen Goldenen"/>
    <x v="0"/>
    <s v="United States"/>
    <s v="Arlington"/>
    <x v="17"/>
    <n v="22204"/>
    <x v="0"/>
    <s v="OFF-PA-10001569"/>
    <x v="1"/>
    <x v="10"/>
    <s v="Xerox 232"/>
    <n v="71.28"/>
    <n v="11"/>
    <n v="0"/>
    <n v="34.214400000000005"/>
  </r>
  <r>
    <n v="7845"/>
    <x v="3895"/>
    <x v="3"/>
    <x v="246"/>
    <d v="2014-07-26T00:00:00"/>
    <s v="Standard Class"/>
    <x v="421"/>
    <s v="Gene McClure"/>
    <x v="0"/>
    <s v="United States"/>
    <s v="Pharr"/>
    <x v="5"/>
    <n v="78577"/>
    <x v="2"/>
    <s v="FUR-TA-10001676"/>
    <x v="0"/>
    <x v="3"/>
    <s v="Hon 61000 Series Interactive Training Tables"/>
    <n v="124.404"/>
    <n v="4"/>
    <n v="0.3"/>
    <n v="-21.3264"/>
  </r>
  <r>
    <n v="7846"/>
    <x v="3896"/>
    <x v="1"/>
    <x v="874"/>
    <d v="2012-10-02T00:00:00"/>
    <s v="Standard Class"/>
    <x v="523"/>
    <s v="Jamie Kunitz"/>
    <x v="0"/>
    <s v="United States"/>
    <s v="Arlington"/>
    <x v="17"/>
    <n v="22204"/>
    <x v="0"/>
    <s v="OFF-PA-10001125"/>
    <x v="1"/>
    <x v="10"/>
    <s v="Xerox 1988"/>
    <n v="154.9"/>
    <n v="5"/>
    <n v="0"/>
    <n v="69.704999999999998"/>
  </r>
  <r>
    <n v="7847"/>
    <x v="3896"/>
    <x v="1"/>
    <x v="874"/>
    <d v="2012-10-02T00:00:00"/>
    <s v="Standard Class"/>
    <x v="523"/>
    <s v="Jamie Kunitz"/>
    <x v="0"/>
    <s v="United States"/>
    <s v="Arlington"/>
    <x v="17"/>
    <n v="22204"/>
    <x v="0"/>
    <s v="TEC-PH-10002496"/>
    <x v="2"/>
    <x v="7"/>
    <s v="Cisco SPA301"/>
    <n v="1871.88"/>
    <n v="12"/>
    <n v="0"/>
    <n v="561.56399999999996"/>
  </r>
  <r>
    <n v="7848"/>
    <x v="3897"/>
    <x v="0"/>
    <x v="535"/>
    <d v="2013-03-03T00:00:00"/>
    <s v="Standard Class"/>
    <x v="386"/>
    <s v="Don Weiss"/>
    <x v="0"/>
    <s v="United States"/>
    <s v="Houston"/>
    <x v="5"/>
    <n v="77070"/>
    <x v="2"/>
    <s v="FUR-FU-10004053"/>
    <x v="0"/>
    <x v="5"/>
    <s v="DAX Two-Tone Silver Metal Document Frame"/>
    <n v="16.192"/>
    <n v="2"/>
    <n v="0.6"/>
    <n v="-6.8815999999999953"/>
  </r>
  <r>
    <n v="7849"/>
    <x v="3898"/>
    <x v="0"/>
    <x v="440"/>
    <d v="2013-05-07T00:00:00"/>
    <s v="Standard Class"/>
    <x v="548"/>
    <s v="Adam Shillingsburg"/>
    <x v="0"/>
    <s v="United States"/>
    <s v="Irving"/>
    <x v="5"/>
    <n v="75061"/>
    <x v="2"/>
    <s v="OFF-ST-10000321"/>
    <x v="1"/>
    <x v="4"/>
    <s v="Akro Stacking Bins"/>
    <n v="18.936"/>
    <n v="3"/>
    <n v="0.2"/>
    <n v="-3.787200000000003"/>
  </r>
  <r>
    <n v="7850"/>
    <x v="3898"/>
    <x v="0"/>
    <x v="440"/>
    <d v="2013-05-07T00:00:00"/>
    <s v="Standard Class"/>
    <x v="548"/>
    <s v="Adam Shillingsburg"/>
    <x v="0"/>
    <s v="United States"/>
    <s v="Irving"/>
    <x v="5"/>
    <n v="75061"/>
    <x v="2"/>
    <s v="OFF-ST-10002957"/>
    <x v="1"/>
    <x v="4"/>
    <s v="Sterilite Show Offs Storage Containers"/>
    <n v="12.672000000000001"/>
    <n v="3"/>
    <n v="0.2"/>
    <n v="-3.1680000000000001"/>
  </r>
  <r>
    <n v="7851"/>
    <x v="3898"/>
    <x v="0"/>
    <x v="440"/>
    <d v="2013-05-07T00:00:00"/>
    <s v="Standard Class"/>
    <x v="548"/>
    <s v="Adam Shillingsburg"/>
    <x v="0"/>
    <s v="United States"/>
    <s v="Irving"/>
    <x v="5"/>
    <n v="75061"/>
    <x v="2"/>
    <s v="OFF-LA-10000973"/>
    <x v="1"/>
    <x v="2"/>
    <s v="Avery 502"/>
    <n v="5.04"/>
    <n v="2"/>
    <n v="0.2"/>
    <n v="1.764"/>
  </r>
  <r>
    <n v="7852"/>
    <x v="3899"/>
    <x v="2"/>
    <x v="337"/>
    <d v="2011-12-15T00:00:00"/>
    <s v="Standard Class"/>
    <x v="131"/>
    <s v="Thomas Seio"/>
    <x v="1"/>
    <s v="United States"/>
    <s v="Chicago"/>
    <x v="10"/>
    <n v="60653"/>
    <x v="2"/>
    <s v="OFF-PA-10000143"/>
    <x v="1"/>
    <x v="10"/>
    <s v="Astroparche Fine Business Paper"/>
    <n v="8.4480000000000004"/>
    <n v="2"/>
    <n v="0.2"/>
    <n v="2.9568000000000003"/>
  </r>
  <r>
    <n v="7853"/>
    <x v="3899"/>
    <x v="2"/>
    <x v="337"/>
    <d v="2011-12-15T00:00:00"/>
    <s v="Standard Class"/>
    <x v="131"/>
    <s v="Thomas Seio"/>
    <x v="1"/>
    <s v="United States"/>
    <s v="Chicago"/>
    <x v="10"/>
    <n v="60653"/>
    <x v="2"/>
    <s v="OFF-AP-10003287"/>
    <x v="1"/>
    <x v="9"/>
    <s v="Tripp Lite TLP810NET Broadband Surge for Modem/Fax"/>
    <n v="20.387999999999995"/>
    <n v="2"/>
    <n v="0.8"/>
    <n v="-53.008800000000008"/>
  </r>
  <r>
    <n v="7854"/>
    <x v="3900"/>
    <x v="1"/>
    <x v="707"/>
    <d v="2012-12-29T00:00:00"/>
    <s v="Standard Class"/>
    <x v="598"/>
    <s v="Sean Miller"/>
    <x v="2"/>
    <s v="United States"/>
    <s v="Los Angeles"/>
    <x v="1"/>
    <n v="90049"/>
    <x v="1"/>
    <s v="OFF-PA-10001526"/>
    <x v="1"/>
    <x v="10"/>
    <s v="Xerox 1949"/>
    <n v="9.9600000000000009"/>
    <n v="2"/>
    <n v="0"/>
    <n v="4.8804000000000007"/>
  </r>
  <r>
    <n v="7855"/>
    <x v="3901"/>
    <x v="3"/>
    <x v="226"/>
    <d v="2014-12-13T00:00:00"/>
    <s v="Standard Class"/>
    <x v="3"/>
    <s v="Brosina Hoffman"/>
    <x v="0"/>
    <s v="United States"/>
    <s v="Hattiesburg"/>
    <x v="35"/>
    <n v="39401"/>
    <x v="0"/>
    <s v="OFF-AP-10004540"/>
    <x v="1"/>
    <x v="9"/>
    <s v="Eureka The Boss Lite 10-Amp Upright Vacuum, Blue"/>
    <n v="320.64"/>
    <n v="4"/>
    <n v="0"/>
    <n v="89.779200000000003"/>
  </r>
  <r>
    <n v="7856"/>
    <x v="3901"/>
    <x v="3"/>
    <x v="226"/>
    <d v="2014-12-13T00:00:00"/>
    <s v="Standard Class"/>
    <x v="3"/>
    <s v="Brosina Hoffman"/>
    <x v="0"/>
    <s v="United States"/>
    <s v="Hattiesburg"/>
    <x v="35"/>
    <n v="39401"/>
    <x v="0"/>
    <s v="TEC-AC-10001266"/>
    <x v="2"/>
    <x v="11"/>
    <s v="Memorex Micro Travel Drive 8 GB"/>
    <n v="52"/>
    <n v="4"/>
    <n v="0"/>
    <n v="23.4"/>
  </r>
  <r>
    <n v="7857"/>
    <x v="3902"/>
    <x v="2"/>
    <x v="992"/>
    <d v="2011-06-01T00:00:00"/>
    <s v="First Class"/>
    <x v="429"/>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x v="429"/>
    <s v="Laurel Workman"/>
    <x v="1"/>
    <s v="United States"/>
    <s v="New York City"/>
    <x v="15"/>
    <n v="10024"/>
    <x v="3"/>
    <s v="TEC-PH-10003505"/>
    <x v="2"/>
    <x v="7"/>
    <s v="Geemarc AmpliPOWER60"/>
    <n v="464"/>
    <n v="5"/>
    <n v="0"/>
    <n v="134.55999999999995"/>
  </r>
  <r>
    <n v="7859"/>
    <x v="3902"/>
    <x v="2"/>
    <x v="992"/>
    <d v="2011-06-01T00:00:00"/>
    <s v="First Class"/>
    <x v="429"/>
    <s v="Laurel Workman"/>
    <x v="1"/>
    <s v="United States"/>
    <s v="New York City"/>
    <x v="15"/>
    <n v="10024"/>
    <x v="3"/>
    <s v="OFF-AP-10001005"/>
    <x v="1"/>
    <x v="9"/>
    <s v="Honeywell Quietcare HEPA Air Cleaner"/>
    <n v="235.95000000000002"/>
    <n v="3"/>
    <n v="0"/>
    <n v="77.863499999999988"/>
  </r>
  <r>
    <n v="7860"/>
    <x v="3902"/>
    <x v="2"/>
    <x v="992"/>
    <d v="2011-06-01T00:00:00"/>
    <s v="First Class"/>
    <x v="429"/>
    <s v="Laurel Workman"/>
    <x v="1"/>
    <s v="United States"/>
    <s v="New York City"/>
    <x v="15"/>
    <n v="10024"/>
    <x v="3"/>
    <s v="OFF-PA-10001712"/>
    <x v="1"/>
    <x v="10"/>
    <s v="Xerox 1948"/>
    <n v="39.96"/>
    <n v="4"/>
    <n v="0"/>
    <n v="17.981999999999999"/>
  </r>
  <r>
    <n v="7861"/>
    <x v="3903"/>
    <x v="3"/>
    <x v="580"/>
    <d v="2014-03-07T00:00:00"/>
    <s v="Standard Class"/>
    <x v="350"/>
    <s v="Joseph Airdo"/>
    <x v="0"/>
    <s v="United States"/>
    <s v="Cuyahoga Falls"/>
    <x v="24"/>
    <n v="44221"/>
    <x v="3"/>
    <s v="OFF-BI-10002353"/>
    <x v="1"/>
    <x v="8"/>
    <s v="GBC VeloBind Cover Sets"/>
    <n v="18.528000000000002"/>
    <n v="4"/>
    <n v="0.7"/>
    <n v="-12.352"/>
  </r>
  <r>
    <n v="7862"/>
    <x v="3904"/>
    <x v="1"/>
    <x v="88"/>
    <d v="2012-10-17T00:00:00"/>
    <s v="Standard Class"/>
    <x v="567"/>
    <s v="Kelly Andreada"/>
    <x v="0"/>
    <s v="United States"/>
    <s v="Seattle"/>
    <x v="4"/>
    <n v="98103"/>
    <x v="1"/>
    <s v="TEC-AC-10003038"/>
    <x v="2"/>
    <x v="11"/>
    <s v="Kingston Digital DataTraveler 16GB USB 2.0"/>
    <n v="17.899999999999999"/>
    <n v="2"/>
    <n v="0"/>
    <n v="3.400999999999998"/>
  </r>
  <r>
    <n v="7863"/>
    <x v="3904"/>
    <x v="1"/>
    <x v="88"/>
    <d v="2012-10-17T00:00:00"/>
    <s v="Standard Class"/>
    <x v="567"/>
    <s v="Kelly Andreada"/>
    <x v="0"/>
    <s v="United States"/>
    <s v="Seattle"/>
    <x v="4"/>
    <n v="98103"/>
    <x v="1"/>
    <s v="OFF-ST-10000934"/>
    <x v="1"/>
    <x v="4"/>
    <s v="Contico 72&quot;H Heavy-Duty Storage System"/>
    <n v="81.96"/>
    <n v="2"/>
    <n v="0"/>
    <n v="0"/>
  </r>
  <r>
    <n v="7864"/>
    <x v="3905"/>
    <x v="1"/>
    <x v="1177"/>
    <d v="2012-07-19T00:00:00"/>
    <s v="Second Class"/>
    <x v="592"/>
    <s v="Toby Gnade"/>
    <x v="0"/>
    <s v="United States"/>
    <s v="Mesa"/>
    <x v="16"/>
    <n v="85204"/>
    <x v="1"/>
    <s v="OFF-ST-10002743"/>
    <x v="1"/>
    <x v="4"/>
    <s v="SAFCO Boltless Steel Shelving"/>
    <n v="272.73599999999999"/>
    <n v="3"/>
    <n v="0.2"/>
    <n v="-64.774800000000013"/>
  </r>
  <r>
    <n v="7865"/>
    <x v="3905"/>
    <x v="1"/>
    <x v="1177"/>
    <d v="2012-07-19T00:00:00"/>
    <s v="Second Class"/>
    <x v="592"/>
    <s v="Toby Gnade"/>
    <x v="0"/>
    <s v="United States"/>
    <s v="Mesa"/>
    <x v="16"/>
    <n v="85204"/>
    <x v="1"/>
    <s v="OFF-PA-10001846"/>
    <x v="1"/>
    <x v="10"/>
    <s v="Xerox 1899"/>
    <n v="18.496000000000002"/>
    <n v="4"/>
    <n v="0.2"/>
    <n v="6.7048000000000005"/>
  </r>
  <r>
    <n v="7866"/>
    <x v="3905"/>
    <x v="1"/>
    <x v="1177"/>
    <d v="2012-07-19T00:00:00"/>
    <s v="Second Class"/>
    <x v="592"/>
    <s v="Toby Gnade"/>
    <x v="0"/>
    <s v="United States"/>
    <s v="Mesa"/>
    <x v="16"/>
    <n v="85204"/>
    <x v="1"/>
    <s v="FUR-CH-10004287"/>
    <x v="0"/>
    <x v="1"/>
    <s v="SAFCO Arco Folding Chair"/>
    <n v="441.92"/>
    <n v="2"/>
    <n v="0.2"/>
    <n v="49.715999999999966"/>
  </r>
  <r>
    <n v="7867"/>
    <x v="3905"/>
    <x v="1"/>
    <x v="1177"/>
    <d v="2012-07-19T00:00:00"/>
    <s v="Second Class"/>
    <x v="592"/>
    <s v="Toby Gnade"/>
    <x v="0"/>
    <s v="United States"/>
    <s v="Mesa"/>
    <x v="16"/>
    <n v="85204"/>
    <x v="1"/>
    <s v="FUR-BO-10001608"/>
    <x v="0"/>
    <x v="0"/>
    <s v="Hon Metal Bookcases, Black"/>
    <n v="127.76400000000002"/>
    <n v="6"/>
    <n v="0.7"/>
    <n v="-191.64599999999996"/>
  </r>
  <r>
    <n v="7868"/>
    <x v="3906"/>
    <x v="2"/>
    <x v="84"/>
    <d v="2011-11-24T00:00:00"/>
    <s v="Second Class"/>
    <x v="748"/>
    <s v="Dennis Bolton"/>
    <x v="2"/>
    <s v="United States"/>
    <s v="Salt Lake City"/>
    <x v="7"/>
    <n v="84106"/>
    <x v="1"/>
    <s v="OFF-PA-10000357"/>
    <x v="1"/>
    <x v="10"/>
    <s v="Xerox 1888"/>
    <n v="166.44"/>
    <n v="3"/>
    <n v="0"/>
    <n v="79.891199999999998"/>
  </r>
  <r>
    <n v="7869"/>
    <x v="3907"/>
    <x v="0"/>
    <x v="1022"/>
    <d v="2013-06-03T00:00:00"/>
    <s v="Standard Class"/>
    <x v="201"/>
    <s v="Lynn Smith"/>
    <x v="0"/>
    <s v="United States"/>
    <s v="Los Angeles"/>
    <x v="1"/>
    <n v="90045"/>
    <x v="1"/>
    <s v="OFF-PA-10000575"/>
    <x v="1"/>
    <x v="10"/>
    <s v="Wirebound Message Books, Four 2 3/4 x 5 White Forms per Page"/>
    <n v="13.38"/>
    <n v="2"/>
    <n v="0"/>
    <n v="6.1547999999999998"/>
  </r>
  <r>
    <n v="7870"/>
    <x v="3908"/>
    <x v="3"/>
    <x v="445"/>
    <d v="2014-07-10T00:00:00"/>
    <s v="Standard Class"/>
    <x v="657"/>
    <s v="Michael Oakman"/>
    <x v="0"/>
    <s v="United States"/>
    <s v="Jacksonville"/>
    <x v="3"/>
    <n v="28540"/>
    <x v="0"/>
    <s v="TEC-AC-10002167"/>
    <x v="2"/>
    <x v="11"/>
    <s v="Imation 8gb Micro Traveldrive Usb 2.0 Flash Drive"/>
    <n v="24"/>
    <n v="2"/>
    <n v="0.2"/>
    <n v="-2.6999999999999993"/>
  </r>
  <r>
    <n v="7871"/>
    <x v="3909"/>
    <x v="3"/>
    <x v="145"/>
    <d v="2014-09-30T00:00:00"/>
    <s v="Standard Class"/>
    <x v="662"/>
    <s v="Carol Adams"/>
    <x v="1"/>
    <s v="United States"/>
    <s v="Lakewood"/>
    <x v="24"/>
    <n v="44107"/>
    <x v="3"/>
    <s v="OFF-EN-10004459"/>
    <x v="1"/>
    <x v="12"/>
    <s v="Security-Tint Envelopes"/>
    <n v="24.448"/>
    <n v="4"/>
    <n v="0.2"/>
    <n v="8.8623999999999992"/>
  </r>
  <r>
    <n v="7872"/>
    <x v="3910"/>
    <x v="0"/>
    <x v="339"/>
    <d v="2013-10-08T00:00:00"/>
    <s v="Standard Class"/>
    <x v="626"/>
    <s v="Daniel Byrd"/>
    <x v="2"/>
    <s v="United States"/>
    <s v="Lake Forest"/>
    <x v="1"/>
    <n v="92630"/>
    <x v="1"/>
    <s v="OFF-LA-10002271"/>
    <x v="1"/>
    <x v="2"/>
    <s v="Smead Alpha-Z Color-Coded Second Alphabetical Labels and Starter Set"/>
    <n v="6.16"/>
    <n v="2"/>
    <n v="0"/>
    <n v="2.9567999999999999"/>
  </r>
  <r>
    <n v="7873"/>
    <x v="3910"/>
    <x v="0"/>
    <x v="339"/>
    <d v="2013-10-08T00:00:00"/>
    <s v="Standard Class"/>
    <x v="626"/>
    <s v="Daniel Byrd"/>
    <x v="2"/>
    <s v="United States"/>
    <s v="Lake Forest"/>
    <x v="1"/>
    <n v="92630"/>
    <x v="1"/>
    <s v="FUR-CH-10004063"/>
    <x v="0"/>
    <x v="1"/>
    <s v="Global Deluxe High-Back Manager's Chair"/>
    <n v="915.13600000000008"/>
    <n v="4"/>
    <n v="0.2"/>
    <n v="102.95279999999988"/>
  </r>
  <r>
    <n v="7874"/>
    <x v="3910"/>
    <x v="0"/>
    <x v="339"/>
    <d v="2013-10-08T00:00:00"/>
    <s v="Standard Class"/>
    <x v="626"/>
    <s v="Daniel Byrd"/>
    <x v="2"/>
    <s v="United States"/>
    <s v="Lake Forest"/>
    <x v="1"/>
    <n v="92630"/>
    <x v="1"/>
    <s v="OFF-PA-10004610"/>
    <x v="1"/>
    <x v="10"/>
    <s v="Xerox 1900"/>
    <n v="8.56"/>
    <n v="2"/>
    <n v="0"/>
    <n v="3.8519999999999994"/>
  </r>
  <r>
    <n v="7875"/>
    <x v="3910"/>
    <x v="0"/>
    <x v="339"/>
    <d v="2013-10-08T00:00:00"/>
    <s v="Standard Class"/>
    <x v="626"/>
    <s v="Daniel Byrd"/>
    <x v="2"/>
    <s v="United States"/>
    <s v="Lake Forest"/>
    <x v="1"/>
    <n v="92630"/>
    <x v="1"/>
    <s v="OFF-PA-10001878"/>
    <x v="1"/>
    <x v="10"/>
    <s v="Xerox 1891"/>
    <n v="97.82"/>
    <n v="2"/>
    <n v="0"/>
    <n v="45.975399999999993"/>
  </r>
  <r>
    <n v="7876"/>
    <x v="3911"/>
    <x v="3"/>
    <x v="428"/>
    <d v="2014-09-16T00:00:00"/>
    <s v="Standard Class"/>
    <x v="460"/>
    <s v="Damala Kotsonis"/>
    <x v="1"/>
    <s v="United States"/>
    <s v="Portland"/>
    <x v="21"/>
    <n v="97206"/>
    <x v="1"/>
    <s v="OFF-PA-10002036"/>
    <x v="1"/>
    <x v="10"/>
    <s v="Xerox 1930"/>
    <n v="31.104000000000006"/>
    <n v="6"/>
    <n v="0.2"/>
    <n v="11.2752"/>
  </r>
  <r>
    <n v="7877"/>
    <x v="3911"/>
    <x v="3"/>
    <x v="428"/>
    <d v="2014-09-16T00:00:00"/>
    <s v="Standard Class"/>
    <x v="460"/>
    <s v="Damala Kotsonis"/>
    <x v="1"/>
    <s v="United States"/>
    <s v="Portland"/>
    <x v="21"/>
    <n v="97206"/>
    <x v="1"/>
    <s v="OFF-AP-10003278"/>
    <x v="1"/>
    <x v="9"/>
    <s v="Belkin 7-Outlet SurgeMaster Home Series"/>
    <n v="11.176000000000002"/>
    <n v="1"/>
    <n v="0.2"/>
    <n v="0.8382000000000005"/>
  </r>
  <r>
    <n v="7878"/>
    <x v="3912"/>
    <x v="1"/>
    <x v="899"/>
    <d v="2012-03-18T00:00:00"/>
    <s v="Standard Class"/>
    <x v="432"/>
    <s v="Evan Bailliet"/>
    <x v="0"/>
    <s v="United States"/>
    <s v="Charlotte"/>
    <x v="3"/>
    <n v="28205"/>
    <x v="0"/>
    <s v="OFF-LA-10001641"/>
    <x v="1"/>
    <x v="2"/>
    <s v="Avery 518"/>
    <n v="5.04"/>
    <n v="2"/>
    <n v="0.2"/>
    <n v="1.764"/>
  </r>
  <r>
    <n v="7879"/>
    <x v="3913"/>
    <x v="0"/>
    <x v="896"/>
    <d v="2013-12-05T00:00:00"/>
    <s v="Second Class"/>
    <x v="660"/>
    <s v="Daniel Raglin"/>
    <x v="2"/>
    <s v="United States"/>
    <s v="Aurora"/>
    <x v="10"/>
    <n v="60505"/>
    <x v="2"/>
    <s v="FUR-FU-10003806"/>
    <x v="0"/>
    <x v="5"/>
    <s v="Tenex Chairmat w/ Average Lip, 45&quot; x 53&quot;"/>
    <n v="242.17600000000004"/>
    <n v="4"/>
    <n v="0.6"/>
    <n v="-302.72000000000003"/>
  </r>
  <r>
    <n v="7880"/>
    <x v="3914"/>
    <x v="0"/>
    <x v="403"/>
    <d v="2013-06-22T00:00:00"/>
    <s v="Standard Class"/>
    <x v="40"/>
    <s v="Jim Sink"/>
    <x v="1"/>
    <s v="United States"/>
    <s v="Philadelphia"/>
    <x v="9"/>
    <n v="19140"/>
    <x v="3"/>
    <s v="FUR-TA-10003392"/>
    <x v="0"/>
    <x v="3"/>
    <s v="Global Adaptabilities Conference Tables"/>
    <n v="337.17599999999999"/>
    <n v="2"/>
    <n v="0.4"/>
    <n v="-118.01160000000002"/>
  </r>
  <r>
    <n v="7881"/>
    <x v="3915"/>
    <x v="3"/>
    <x v="734"/>
    <d v="2014-12-07T00:00:00"/>
    <s v="Second Class"/>
    <x v="48"/>
    <s v="Lena Cacioppo"/>
    <x v="0"/>
    <s v="United States"/>
    <s v="Thornton"/>
    <x v="22"/>
    <n v="80229"/>
    <x v="1"/>
    <s v="OFF-AR-10003856"/>
    <x v="1"/>
    <x v="6"/>
    <s v="Newell 344"/>
    <n v="13.343999999999998"/>
    <n v="6"/>
    <n v="0.2"/>
    <n v="1.0007999999999999"/>
  </r>
  <r>
    <n v="7882"/>
    <x v="3915"/>
    <x v="3"/>
    <x v="734"/>
    <d v="2014-12-07T00:00:00"/>
    <s v="Second Class"/>
    <x v="48"/>
    <s v="Lena Cacioppo"/>
    <x v="0"/>
    <s v="United States"/>
    <s v="Thornton"/>
    <x v="22"/>
    <n v="80229"/>
    <x v="1"/>
    <s v="TEC-AC-10002006"/>
    <x v="2"/>
    <x v="11"/>
    <s v="Memorex Micro Travel Drive 16 GB"/>
    <n v="76.75200000000001"/>
    <n v="6"/>
    <n v="0.2"/>
    <n v="10.553399999999993"/>
  </r>
  <r>
    <n v="7883"/>
    <x v="3915"/>
    <x v="3"/>
    <x v="734"/>
    <d v="2014-12-07T00:00:00"/>
    <s v="Second Class"/>
    <x v="48"/>
    <s v="Lena Cacioppo"/>
    <x v="0"/>
    <s v="United States"/>
    <s v="Thornton"/>
    <x v="22"/>
    <n v="80229"/>
    <x v="1"/>
    <s v="TEC-AC-10002006"/>
    <x v="2"/>
    <x v="11"/>
    <s v="Memorex Micro Travel Drive 16 GB"/>
    <n v="102.33600000000001"/>
    <n v="8"/>
    <n v="0.2"/>
    <n v="14.07119999999999"/>
  </r>
  <r>
    <n v="7884"/>
    <x v="3915"/>
    <x v="3"/>
    <x v="734"/>
    <d v="2014-12-07T00:00:00"/>
    <s v="Second Class"/>
    <x v="48"/>
    <s v="Lena Cacioppo"/>
    <x v="0"/>
    <s v="United States"/>
    <s v="Thornton"/>
    <x v="22"/>
    <n v="80229"/>
    <x v="1"/>
    <s v="OFF-PA-10002246"/>
    <x v="1"/>
    <x v="10"/>
    <s v="Wirebound Four 2-3/4 x 5 Forms per Page, 400 Sets per Book"/>
    <n v="10.32"/>
    <n v="2"/>
    <n v="0.2"/>
    <n v="3.7409999999999997"/>
  </r>
  <r>
    <n v="7885"/>
    <x v="3915"/>
    <x v="3"/>
    <x v="734"/>
    <d v="2014-12-07T00:00:00"/>
    <s v="Second Class"/>
    <x v="48"/>
    <s v="Lena Cacioppo"/>
    <x v="0"/>
    <s v="United States"/>
    <s v="Thornton"/>
    <x v="22"/>
    <n v="80229"/>
    <x v="1"/>
    <s v="OFF-SU-10004782"/>
    <x v="1"/>
    <x v="14"/>
    <s v="Elite 5&quot; Scissors"/>
    <n v="47.32"/>
    <n v="7"/>
    <n v="0.2"/>
    <n v="5.9149999999999938"/>
  </r>
  <r>
    <n v="7886"/>
    <x v="3915"/>
    <x v="3"/>
    <x v="734"/>
    <d v="2014-12-07T00:00:00"/>
    <s v="Second Class"/>
    <x v="48"/>
    <s v="Lena Cacioppo"/>
    <x v="0"/>
    <s v="United States"/>
    <s v="Thornton"/>
    <x v="22"/>
    <n v="80229"/>
    <x v="1"/>
    <s v="FUR-FU-10004351"/>
    <x v="0"/>
    <x v="5"/>
    <s v="Staples"/>
    <n v="23.376000000000001"/>
    <n v="3"/>
    <n v="0.2"/>
    <n v="7.0128000000000013"/>
  </r>
  <r>
    <n v="7887"/>
    <x v="3915"/>
    <x v="3"/>
    <x v="734"/>
    <d v="2014-12-07T00:00:00"/>
    <s v="Second Class"/>
    <x v="48"/>
    <s v="Lena Cacioppo"/>
    <x v="0"/>
    <s v="United States"/>
    <s v="Thornton"/>
    <x v="22"/>
    <n v="80229"/>
    <x v="1"/>
    <s v="FUR-FU-10004270"/>
    <x v="0"/>
    <x v="5"/>
    <s v="Eldon Image Series Desk Accessories, Burgundy"/>
    <n v="16.72"/>
    <n v="5"/>
    <n v="0.2"/>
    <n v="3.3439999999999994"/>
  </r>
  <r>
    <n v="7888"/>
    <x v="3915"/>
    <x v="3"/>
    <x v="734"/>
    <d v="2014-12-07T00:00:00"/>
    <s v="Second Class"/>
    <x v="48"/>
    <s v="Lena Cacioppo"/>
    <x v="0"/>
    <s v="United States"/>
    <s v="Thornton"/>
    <x v="22"/>
    <n v="80229"/>
    <x v="1"/>
    <s v="FUR-FU-10004053"/>
    <x v="0"/>
    <x v="5"/>
    <s v="DAX Two-Tone Silver Metal Document Frame"/>
    <n v="16.192"/>
    <n v="1"/>
    <n v="0.2"/>
    <n v="4.6552000000000007"/>
  </r>
  <r>
    <n v="7889"/>
    <x v="3916"/>
    <x v="0"/>
    <x v="765"/>
    <d v="2013-08-23T00:00:00"/>
    <s v="Standard Class"/>
    <x v="187"/>
    <s v="Jeremy Pistek"/>
    <x v="0"/>
    <s v="United States"/>
    <s v="Davis"/>
    <x v="1"/>
    <n v="95616"/>
    <x v="1"/>
    <s v="OFF-PA-10000019"/>
    <x v="1"/>
    <x v="10"/>
    <s v="Xerox 1931"/>
    <n v="32.400000000000006"/>
    <n v="5"/>
    <n v="0"/>
    <n v="15.552000000000001"/>
  </r>
  <r>
    <n v="7890"/>
    <x v="3917"/>
    <x v="0"/>
    <x v="591"/>
    <d v="2013-12-30T00:00:00"/>
    <s v="Standard Class"/>
    <x v="772"/>
    <s v="Trudy Schmidt"/>
    <x v="0"/>
    <s v="United States"/>
    <s v="Fayetteville"/>
    <x v="36"/>
    <n v="72701"/>
    <x v="0"/>
    <s v="OFF-AR-10003811"/>
    <x v="1"/>
    <x v="6"/>
    <s v="Newell 327"/>
    <n v="19.89"/>
    <n v="9"/>
    <n v="0"/>
    <n v="5.3703000000000003"/>
  </r>
  <r>
    <n v="7891"/>
    <x v="3917"/>
    <x v="0"/>
    <x v="591"/>
    <d v="2013-12-30T00:00:00"/>
    <s v="Standard Class"/>
    <x v="772"/>
    <s v="Trudy Schmidt"/>
    <x v="0"/>
    <s v="United States"/>
    <s v="Fayetteville"/>
    <x v="36"/>
    <n v="72701"/>
    <x v="0"/>
    <s v="TEC-AC-10001838"/>
    <x v="2"/>
    <x v="11"/>
    <s v="Razer Tiamat Over Ear 7.1 Surround Sound PC Gaming Headset"/>
    <n v="399.98"/>
    <n v="2"/>
    <n v="0"/>
    <n v="171.99140000000003"/>
  </r>
  <r>
    <n v="7892"/>
    <x v="3917"/>
    <x v="0"/>
    <x v="591"/>
    <d v="2013-12-30T00:00:00"/>
    <s v="Standard Class"/>
    <x v="772"/>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x v="772"/>
    <s v="Trudy Schmidt"/>
    <x v="0"/>
    <s v="United States"/>
    <s v="Fayetteville"/>
    <x v="36"/>
    <n v="72701"/>
    <x v="0"/>
    <s v="OFF-PA-10003302"/>
    <x v="1"/>
    <x v="10"/>
    <s v="Xerox 1906"/>
    <n v="106.32"/>
    <n v="3"/>
    <n v="0"/>
    <n v="49.970399999999991"/>
  </r>
  <r>
    <n v="7894"/>
    <x v="3918"/>
    <x v="3"/>
    <x v="283"/>
    <d v="2014-07-31T00:00:00"/>
    <s v="Standard Class"/>
    <x v="134"/>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x v="258"/>
    <s v="Eugene Hildebrand"/>
    <x v="2"/>
    <s v="United States"/>
    <s v="Wheeling"/>
    <x v="48"/>
    <n v="26003"/>
    <x v="3"/>
    <s v="OFF-BI-10002852"/>
    <x v="1"/>
    <x v="8"/>
    <s v="Ibico Standard Transparent Covers"/>
    <n v="82.4"/>
    <n v="5"/>
    <n v="0"/>
    <n v="40.376000000000005"/>
  </r>
  <r>
    <n v="7896"/>
    <x v="3919"/>
    <x v="3"/>
    <x v="548"/>
    <d v="2014-06-26T00:00:00"/>
    <s v="Standard Class"/>
    <x v="258"/>
    <s v="Eugene Hildebrand"/>
    <x v="2"/>
    <s v="United States"/>
    <s v="Wheeling"/>
    <x v="48"/>
    <n v="26003"/>
    <x v="3"/>
    <s v="OFF-BI-10000145"/>
    <x v="1"/>
    <x v="8"/>
    <s v="Zipper Ring Binder Pockets"/>
    <n v="6.24"/>
    <n v="2"/>
    <n v="0"/>
    <n v="3.0575999999999999"/>
  </r>
  <r>
    <n v="7897"/>
    <x v="3919"/>
    <x v="3"/>
    <x v="548"/>
    <d v="2014-06-26T00:00:00"/>
    <s v="Standard Class"/>
    <x v="258"/>
    <s v="Eugene Hildebrand"/>
    <x v="2"/>
    <s v="United States"/>
    <s v="Wheeling"/>
    <x v="48"/>
    <n v="26003"/>
    <x v="3"/>
    <s v="OFF-PA-10001970"/>
    <x v="1"/>
    <x v="10"/>
    <s v="Xerox 1908"/>
    <n v="447.84"/>
    <n v="8"/>
    <n v="0"/>
    <n v="219.44159999999999"/>
  </r>
  <r>
    <n v="7898"/>
    <x v="3920"/>
    <x v="3"/>
    <x v="802"/>
    <d v="2014-08-19T00:00:00"/>
    <s v="Standard Class"/>
    <x v="419"/>
    <s v="Dan Campbell"/>
    <x v="0"/>
    <s v="United States"/>
    <s v="Memphis"/>
    <x v="18"/>
    <n v="38109"/>
    <x v="0"/>
    <s v="OFF-AP-10001563"/>
    <x v="1"/>
    <x v="9"/>
    <s v="Belkin Premiere Surge Master II 8-outlet surge protector"/>
    <n v="272.048"/>
    <n v="7"/>
    <n v="0.2"/>
    <n v="30.605399999999946"/>
  </r>
  <r>
    <n v="7899"/>
    <x v="3920"/>
    <x v="3"/>
    <x v="802"/>
    <d v="2014-08-19T00:00:00"/>
    <s v="Standard Class"/>
    <x v="419"/>
    <s v="Dan Campbell"/>
    <x v="0"/>
    <s v="United States"/>
    <s v="Memphis"/>
    <x v="18"/>
    <n v="38109"/>
    <x v="0"/>
    <s v="OFF-BI-10001359"/>
    <x v="1"/>
    <x v="8"/>
    <s v="GBC DocuBind TL300 Electric Binding System"/>
    <n v="1614.5820000000003"/>
    <n v="6"/>
    <n v="0.7"/>
    <n v="-1237.8461999999995"/>
  </r>
  <r>
    <n v="7900"/>
    <x v="3920"/>
    <x v="3"/>
    <x v="802"/>
    <d v="2014-08-19T00:00:00"/>
    <s v="Standard Class"/>
    <x v="419"/>
    <s v="Dan Campbell"/>
    <x v="0"/>
    <s v="United States"/>
    <s v="Memphis"/>
    <x v="18"/>
    <n v="38109"/>
    <x v="0"/>
    <s v="OFF-FA-10003495"/>
    <x v="1"/>
    <x v="13"/>
    <s v="Staples"/>
    <n v="24.320000000000004"/>
    <n v="5"/>
    <n v="0.2"/>
    <n v="9.1199999999999974"/>
  </r>
  <r>
    <n v="7901"/>
    <x v="3920"/>
    <x v="3"/>
    <x v="802"/>
    <d v="2014-08-19T00:00:00"/>
    <s v="Standard Class"/>
    <x v="419"/>
    <s v="Dan Campbell"/>
    <x v="0"/>
    <s v="United States"/>
    <s v="Memphis"/>
    <x v="18"/>
    <n v="38109"/>
    <x v="0"/>
    <s v="TEC-AC-10003709"/>
    <x v="2"/>
    <x v="11"/>
    <s v="Maxell 4.7GB DVD-R 5/Pack"/>
    <n v="1.5840000000000001"/>
    <n v="2"/>
    <n v="0.2"/>
    <n v="0.47520000000000018"/>
  </r>
  <r>
    <n v="7902"/>
    <x v="3920"/>
    <x v="3"/>
    <x v="802"/>
    <d v="2014-08-19T00:00:00"/>
    <s v="Standard Class"/>
    <x v="419"/>
    <s v="Dan Campbell"/>
    <x v="0"/>
    <s v="United States"/>
    <s v="Memphis"/>
    <x v="18"/>
    <n v="38109"/>
    <x v="0"/>
    <s v="FUR-FU-10003268"/>
    <x v="0"/>
    <x v="5"/>
    <s v="Eldon Radial Chair Mat for Low to Medium Pile Carpets"/>
    <n v="31.983999999999998"/>
    <n v="1"/>
    <n v="0.2"/>
    <n v="0"/>
  </r>
  <r>
    <n v="7903"/>
    <x v="3920"/>
    <x v="3"/>
    <x v="802"/>
    <d v="2014-08-19T00:00:00"/>
    <s v="Standard Class"/>
    <x v="419"/>
    <s v="Dan Campbell"/>
    <x v="0"/>
    <s v="United States"/>
    <s v="Memphis"/>
    <x v="18"/>
    <n v="38109"/>
    <x v="0"/>
    <s v="OFF-EN-10003845"/>
    <x v="1"/>
    <x v="12"/>
    <s v="Colored Envelopes"/>
    <n v="14.76"/>
    <n v="5"/>
    <n v="0.2"/>
    <n v="4.7969999999999988"/>
  </r>
  <r>
    <n v="7904"/>
    <x v="3920"/>
    <x v="3"/>
    <x v="802"/>
    <d v="2014-08-19T00:00:00"/>
    <s v="Standard Class"/>
    <x v="419"/>
    <s v="Dan Campbell"/>
    <x v="0"/>
    <s v="United States"/>
    <s v="Memphis"/>
    <x v="18"/>
    <n v="38109"/>
    <x v="0"/>
    <s v="FUR-CH-10002073"/>
    <x v="0"/>
    <x v="1"/>
    <s v="Hon Olson Stacker Chairs"/>
    <n v="423.64799999999997"/>
    <n v="2"/>
    <n v="0.2"/>
    <n v="47.660399999999967"/>
  </r>
  <r>
    <n v="7905"/>
    <x v="3921"/>
    <x v="1"/>
    <x v="209"/>
    <d v="2012-11-13T00:00:00"/>
    <s v="Standard Class"/>
    <x v="770"/>
    <s v="Doug O'Connell"/>
    <x v="0"/>
    <s v="United States"/>
    <s v="Houston"/>
    <x v="5"/>
    <n v="77036"/>
    <x v="2"/>
    <s v="OFF-PA-10001357"/>
    <x v="1"/>
    <x v="10"/>
    <s v="Xerox 1886"/>
    <n v="76.64"/>
    <n v="2"/>
    <n v="0.2"/>
    <n v="26.823999999999995"/>
  </r>
  <r>
    <n v="7906"/>
    <x v="3922"/>
    <x v="1"/>
    <x v="52"/>
    <d v="2012-10-22T00:00:00"/>
    <s v="Standard Class"/>
    <x v="60"/>
    <s v="Lindsay Shagiari"/>
    <x v="2"/>
    <s v="United States"/>
    <s v="Dallas"/>
    <x v="5"/>
    <n v="75217"/>
    <x v="2"/>
    <s v="OFF-EN-10001415"/>
    <x v="1"/>
    <x v="12"/>
    <s v="Staples"/>
    <n v="4.4640000000000004"/>
    <n v="1"/>
    <n v="0.2"/>
    <n v="1.6739999999999999"/>
  </r>
  <r>
    <n v="7907"/>
    <x v="3922"/>
    <x v="1"/>
    <x v="52"/>
    <d v="2012-10-22T00:00:00"/>
    <s v="Standard Class"/>
    <x v="60"/>
    <s v="Lindsay Shagiari"/>
    <x v="2"/>
    <s v="United States"/>
    <s v="Dallas"/>
    <x v="5"/>
    <n v="75217"/>
    <x v="2"/>
    <s v="OFF-BI-10002813"/>
    <x v="1"/>
    <x v="8"/>
    <s v="Avery Reinforcements for Hole-Punch Pages"/>
    <n v="3.9599999999999991"/>
    <n v="10"/>
    <n v="0.8"/>
    <n v="-6.93"/>
  </r>
  <r>
    <n v="7908"/>
    <x v="3923"/>
    <x v="0"/>
    <x v="679"/>
    <d v="2013-08-03T00:00:00"/>
    <s v="First Class"/>
    <x v="338"/>
    <s v="Rob Williams"/>
    <x v="1"/>
    <s v="United States"/>
    <s v="San Francisco"/>
    <x v="1"/>
    <n v="94122"/>
    <x v="1"/>
    <s v="OFF-AP-10003849"/>
    <x v="1"/>
    <x v="9"/>
    <s v="Hoover Shoulder Vac Commercial Portable Vacuum"/>
    <n v="715.64"/>
    <n v="2"/>
    <n v="0"/>
    <n v="178.90999999999997"/>
  </r>
  <r>
    <n v="7909"/>
    <x v="3924"/>
    <x v="0"/>
    <x v="275"/>
    <d v="2013-12-08T00:00:00"/>
    <s v="Standard Class"/>
    <x v="742"/>
    <s v="Roger Demir"/>
    <x v="0"/>
    <s v="United States"/>
    <s v="Morgan Hill"/>
    <x v="1"/>
    <n v="95037"/>
    <x v="1"/>
    <s v="FUR-TA-10004147"/>
    <x v="0"/>
    <x v="3"/>
    <s v="Hon 4060 Series Tables"/>
    <n v="268.70400000000001"/>
    <n v="3"/>
    <n v="0.2"/>
    <n v="6.717599999999976"/>
  </r>
  <r>
    <n v="7910"/>
    <x v="3924"/>
    <x v="0"/>
    <x v="275"/>
    <d v="2013-12-08T00:00:00"/>
    <s v="Standard Class"/>
    <x v="742"/>
    <s v="Roger Demir"/>
    <x v="0"/>
    <s v="United States"/>
    <s v="Morgan Hill"/>
    <x v="1"/>
    <n v="95037"/>
    <x v="1"/>
    <s v="OFF-AR-10001662"/>
    <x v="1"/>
    <x v="6"/>
    <s v="Rogers Handheld Barrel Pencil Sharpener"/>
    <n v="21.92"/>
    <n v="8"/>
    <n v="0"/>
    <n v="5.9184000000000019"/>
  </r>
  <r>
    <n v="7911"/>
    <x v="3924"/>
    <x v="0"/>
    <x v="275"/>
    <d v="2013-12-08T00:00:00"/>
    <s v="Standard Class"/>
    <x v="742"/>
    <s v="Roger Demir"/>
    <x v="0"/>
    <s v="United States"/>
    <s v="Morgan Hill"/>
    <x v="1"/>
    <n v="95037"/>
    <x v="1"/>
    <s v="OFF-ST-10001558"/>
    <x v="1"/>
    <x v="4"/>
    <s v="Acco Perma 4000 Stacking Storage Drawers"/>
    <n v="48.72"/>
    <n v="3"/>
    <n v="0"/>
    <n v="7.3079999999999998"/>
  </r>
  <r>
    <n v="7912"/>
    <x v="3924"/>
    <x v="0"/>
    <x v="275"/>
    <d v="2013-12-08T00:00:00"/>
    <s v="Standard Class"/>
    <x v="742"/>
    <s v="Roger Demir"/>
    <x v="0"/>
    <s v="United States"/>
    <s v="Morgan Hill"/>
    <x v="1"/>
    <n v="95037"/>
    <x v="1"/>
    <s v="FUR-BO-10001337"/>
    <x v="0"/>
    <x v="0"/>
    <s v="O'Sullivan Living Dimensions 2-Shelf Bookcases"/>
    <n v="205.666"/>
    <n v="2"/>
    <n v="0.15"/>
    <n v="-12.097999999999999"/>
  </r>
  <r>
    <n v="7913"/>
    <x v="3925"/>
    <x v="0"/>
    <x v="236"/>
    <d v="2013-05-01T00:00:00"/>
    <s v="Second Class"/>
    <x v="262"/>
    <s v="Rob Beeghly"/>
    <x v="0"/>
    <s v="United States"/>
    <s v="Saint Charles"/>
    <x v="10"/>
    <n v="60174"/>
    <x v="2"/>
    <s v="FUR-FU-10001602"/>
    <x v="0"/>
    <x v="5"/>
    <s v="Eldon Delta Triangular Chair Mat, 52&quot; x 58&quot;, Clear"/>
    <n v="30.344000000000001"/>
    <n v="2"/>
    <n v="0.6"/>
    <n v="-31.861200000000004"/>
  </r>
  <r>
    <n v="7914"/>
    <x v="3926"/>
    <x v="3"/>
    <x v="326"/>
    <d v="2014-08-28T00:00:00"/>
    <s v="First Class"/>
    <x v="55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x v="256"/>
    <s v="Steven Roelle"/>
    <x v="2"/>
    <s v="United States"/>
    <s v="New York City"/>
    <x v="15"/>
    <n v="10024"/>
    <x v="3"/>
    <s v="TEC-MA-10003673"/>
    <x v="2"/>
    <x v="15"/>
    <s v="Hewlett-Packard Desktjet 6988DT Refurbished Printer"/>
    <n v="3404.5"/>
    <n v="5"/>
    <n v="0"/>
    <n v="1668.2049999999999"/>
  </r>
  <r>
    <n v="7916"/>
    <x v="3927"/>
    <x v="3"/>
    <x v="46"/>
    <d v="2014-06-22T00:00:00"/>
    <s v="Standard Class"/>
    <x v="256"/>
    <s v="Steven Roelle"/>
    <x v="2"/>
    <s v="United States"/>
    <s v="New York City"/>
    <x v="15"/>
    <n v="10024"/>
    <x v="3"/>
    <s v="TEC-AC-10004992"/>
    <x v="2"/>
    <x v="11"/>
    <s v="Kingston Digital DataTraveler 64GB USB 2.0"/>
    <n v="101.34"/>
    <n v="3"/>
    <n v="0"/>
    <n v="8.1071999999999917"/>
  </r>
  <r>
    <n v="7917"/>
    <x v="3928"/>
    <x v="1"/>
    <x v="312"/>
    <d v="2012-11-24T00:00:00"/>
    <s v="Standard Class"/>
    <x v="285"/>
    <s v="Phillina Ober"/>
    <x v="2"/>
    <s v="United States"/>
    <s v="Philadelphia"/>
    <x v="9"/>
    <n v="19140"/>
    <x v="3"/>
    <s v="FUR-CH-10002880"/>
    <x v="0"/>
    <x v="1"/>
    <s v="Global High-Back Leather Tilter, Burgundy"/>
    <n v="344.37199999999996"/>
    <n v="4"/>
    <n v="0.3"/>
    <n v="-93.472400000000022"/>
  </r>
  <r>
    <n v="7918"/>
    <x v="3929"/>
    <x v="3"/>
    <x v="507"/>
    <d v="2014-09-09T00:00:00"/>
    <s v="Second Class"/>
    <x v="451"/>
    <s v="Julie Kriz"/>
    <x v="2"/>
    <s v="United States"/>
    <s v="Garland"/>
    <x v="5"/>
    <n v="75043"/>
    <x v="2"/>
    <s v="OFF-AR-10000380"/>
    <x v="1"/>
    <x v="6"/>
    <s v="Hunt PowerHouse Electric Pencil Sharpener, Blue"/>
    <n v="30.384"/>
    <n v="1"/>
    <n v="0.2"/>
    <n v="3.7979999999999947"/>
  </r>
  <r>
    <n v="7919"/>
    <x v="3930"/>
    <x v="1"/>
    <x v="433"/>
    <d v="2012-07-08T00:00:00"/>
    <s v="Second Class"/>
    <x v="65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x v="656"/>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x v="656"/>
    <s v="Dean percer"/>
    <x v="2"/>
    <s v="United States"/>
    <s v="Waterbury"/>
    <x v="29"/>
    <n v="6708"/>
    <x v="3"/>
    <s v="TEC-AC-10001090"/>
    <x v="2"/>
    <x v="11"/>
    <s v="Micro Innovations Wireless Classic Keyboard with Mouse"/>
    <n v="59.98"/>
    <n v="2"/>
    <n v="0"/>
    <n v="10.796399999999998"/>
  </r>
  <r>
    <n v="7922"/>
    <x v="3932"/>
    <x v="3"/>
    <x v="677"/>
    <d v="2014-03-18T00:00:00"/>
    <s v="Standard Class"/>
    <x v="677"/>
    <s v="Joy Bell-"/>
    <x v="0"/>
    <s v="United States"/>
    <s v="Columbia"/>
    <x v="39"/>
    <n v="21044"/>
    <x v="3"/>
    <s v="OFF-BI-10002026"/>
    <x v="1"/>
    <x v="8"/>
    <s v="Avery Arch Ring Binders"/>
    <n v="174.3"/>
    <n v="3"/>
    <n v="0"/>
    <n v="81.920999999999992"/>
  </r>
  <r>
    <n v="7923"/>
    <x v="3933"/>
    <x v="3"/>
    <x v="241"/>
    <d v="2014-09-30T00:00:00"/>
    <s v="Standard Class"/>
    <x v="452"/>
    <s v="Paul Prost"/>
    <x v="2"/>
    <s v="United States"/>
    <s v="Hollywood"/>
    <x v="2"/>
    <n v="33021"/>
    <x v="0"/>
    <s v="TEC-PH-10000526"/>
    <x v="2"/>
    <x v="7"/>
    <s v="Vtech CS6719"/>
    <n v="383.96000000000004"/>
    <n v="5"/>
    <n v="0.2"/>
    <n v="38.396000000000015"/>
  </r>
  <r>
    <n v="7924"/>
    <x v="3933"/>
    <x v="3"/>
    <x v="241"/>
    <d v="2014-09-30T00:00:00"/>
    <s v="Standard Class"/>
    <x v="452"/>
    <s v="Paul Prost"/>
    <x v="2"/>
    <s v="United States"/>
    <s v="Hollywood"/>
    <x v="2"/>
    <n v="33021"/>
    <x v="0"/>
    <s v="OFF-BI-10004002"/>
    <x v="1"/>
    <x v="8"/>
    <s v="Wilson Jones International Size A4 Ring Binders"/>
    <n v="15.570000000000004"/>
    <n v="3"/>
    <n v="0.7"/>
    <n v="-11.417999999999999"/>
  </r>
  <r>
    <n v="7925"/>
    <x v="3934"/>
    <x v="0"/>
    <x v="572"/>
    <d v="2013-08-17T00:00:00"/>
    <s v="First Class"/>
    <x v="167"/>
    <s v="Roy Französisch"/>
    <x v="0"/>
    <s v="United States"/>
    <s v="Springfield"/>
    <x v="17"/>
    <n v="22153"/>
    <x v="0"/>
    <s v="OFF-BI-10002309"/>
    <x v="1"/>
    <x v="8"/>
    <s v="Avery Heavy-Duty EZD  Binder With Locking Rings"/>
    <n v="22.32"/>
    <n v="4"/>
    <n v="0"/>
    <n v="10.7136"/>
  </r>
  <r>
    <n v="7926"/>
    <x v="3934"/>
    <x v="0"/>
    <x v="572"/>
    <d v="2013-08-17T00:00:00"/>
    <s v="First Class"/>
    <x v="167"/>
    <s v="Roy Französisch"/>
    <x v="0"/>
    <s v="United States"/>
    <s v="Springfield"/>
    <x v="17"/>
    <n v="22153"/>
    <x v="0"/>
    <s v="OFF-LA-10003923"/>
    <x v="1"/>
    <x v="2"/>
    <s v="Alphabetical Labels for Top Tab Filing"/>
    <n v="103.60000000000001"/>
    <n v="7"/>
    <n v="0"/>
    <n v="51.800000000000004"/>
  </r>
  <r>
    <n v="7927"/>
    <x v="3935"/>
    <x v="3"/>
    <x v="225"/>
    <d v="2014-11-25T00:00:00"/>
    <s v="Second Class"/>
    <x v="542"/>
    <s v="Katharine Harms"/>
    <x v="1"/>
    <s v="United States"/>
    <s v="New York City"/>
    <x v="15"/>
    <n v="10035"/>
    <x v="3"/>
    <s v="TEC-AC-10003433"/>
    <x v="2"/>
    <x v="11"/>
    <s v="Maxell 4.7GB DVD+R 5/Pack"/>
    <n v="2.9699999999999998"/>
    <n v="3"/>
    <n v="0"/>
    <n v="1.3365"/>
  </r>
  <r>
    <n v="7928"/>
    <x v="3935"/>
    <x v="3"/>
    <x v="225"/>
    <d v="2014-11-25T00:00:00"/>
    <s v="Second Class"/>
    <x v="542"/>
    <s v="Katharine Harms"/>
    <x v="1"/>
    <s v="United States"/>
    <s v="New York City"/>
    <x v="15"/>
    <n v="10035"/>
    <x v="3"/>
    <s v="TEC-PH-10001363"/>
    <x v="2"/>
    <x v="7"/>
    <s v="Apple iPhone 5S"/>
    <n v="569.99"/>
    <n v="1"/>
    <n v="0"/>
    <n v="170.99699999999996"/>
  </r>
  <r>
    <n v="7929"/>
    <x v="3935"/>
    <x v="3"/>
    <x v="225"/>
    <d v="2014-11-25T00:00:00"/>
    <s v="Second Class"/>
    <x v="542"/>
    <s v="Katharine Harms"/>
    <x v="1"/>
    <s v="United States"/>
    <s v="New York City"/>
    <x v="15"/>
    <n v="10035"/>
    <x v="3"/>
    <s v="FUR-FU-10000820"/>
    <x v="0"/>
    <x v="5"/>
    <s v="Tensor Brushed Steel Torchiere Floor Lamp"/>
    <n v="50.97"/>
    <n v="3"/>
    <n v="0"/>
    <n v="9.1745999999999981"/>
  </r>
  <r>
    <n v="7930"/>
    <x v="3936"/>
    <x v="3"/>
    <x v="800"/>
    <d v="2014-07-28T00:00:00"/>
    <s v="First Class"/>
    <x v="773"/>
    <s v="Evan Minnotte"/>
    <x v="2"/>
    <s v="United States"/>
    <s v="Dallas"/>
    <x v="5"/>
    <n v="75217"/>
    <x v="2"/>
    <s v="FUR-TA-10004767"/>
    <x v="0"/>
    <x v="3"/>
    <s v="Safco Drafting Table"/>
    <n v="298.11599999999999"/>
    <n v="6"/>
    <n v="0.3"/>
    <n v="-4.2588000000000363"/>
  </r>
  <r>
    <n v="7931"/>
    <x v="3937"/>
    <x v="0"/>
    <x v="869"/>
    <d v="2013-03-28T00:00:00"/>
    <s v="Second Class"/>
    <x v="460"/>
    <s v="Damala Kotsonis"/>
    <x v="1"/>
    <s v="United States"/>
    <s v="New York City"/>
    <x v="15"/>
    <n v="10024"/>
    <x v="3"/>
    <s v="OFF-AR-10001955"/>
    <x v="1"/>
    <x v="6"/>
    <s v="Newell 319"/>
    <n v="59.519999999999996"/>
    <n v="3"/>
    <n v="0"/>
    <n v="17.855999999999995"/>
  </r>
  <r>
    <n v="7932"/>
    <x v="3938"/>
    <x v="0"/>
    <x v="692"/>
    <d v="2013-07-21T00:00:00"/>
    <s v="Standard Class"/>
    <x v="466"/>
    <s v="Mark Cousins"/>
    <x v="1"/>
    <s v="United States"/>
    <s v="Portland"/>
    <x v="21"/>
    <n v="97206"/>
    <x v="1"/>
    <s v="FUR-CH-10004886"/>
    <x v="0"/>
    <x v="1"/>
    <s v="Bevis Steel Folding Chairs"/>
    <n v="230.28000000000003"/>
    <n v="3"/>
    <n v="0.2"/>
    <n v="23.027999999999992"/>
  </r>
  <r>
    <n v="7933"/>
    <x v="3938"/>
    <x v="0"/>
    <x v="692"/>
    <d v="2013-07-21T00:00:00"/>
    <s v="Standard Class"/>
    <x v="466"/>
    <s v="Mark Cousins"/>
    <x v="1"/>
    <s v="United States"/>
    <s v="Portland"/>
    <x v="21"/>
    <n v="97206"/>
    <x v="1"/>
    <s v="OFF-PA-10003641"/>
    <x v="1"/>
    <x v="10"/>
    <s v="Xerox 1909"/>
    <n v="105.52"/>
    <n v="5"/>
    <n v="0.2"/>
    <n v="34.293999999999997"/>
  </r>
  <r>
    <n v="7934"/>
    <x v="3939"/>
    <x v="3"/>
    <x v="629"/>
    <d v="2014-08-25T00:00:00"/>
    <s v="Standard Class"/>
    <x v="459"/>
    <s v="Rick Wilson"/>
    <x v="1"/>
    <s v="United States"/>
    <s v="Brentwood"/>
    <x v="1"/>
    <n v="94513"/>
    <x v="1"/>
    <s v="OFF-EN-10003134"/>
    <x v="1"/>
    <x v="12"/>
    <s v="Staples"/>
    <n v="23.36"/>
    <n v="2"/>
    <n v="0"/>
    <n v="11.68"/>
  </r>
  <r>
    <n v="7935"/>
    <x v="3939"/>
    <x v="3"/>
    <x v="629"/>
    <d v="2014-08-25T00:00:00"/>
    <s v="Standard Class"/>
    <x v="459"/>
    <s v="Rick Wilson"/>
    <x v="1"/>
    <s v="United States"/>
    <s v="Brentwood"/>
    <x v="1"/>
    <n v="94513"/>
    <x v="1"/>
    <s v="TEC-PH-10002564"/>
    <x v="2"/>
    <x v="7"/>
    <s v="OtterBox Defender Series Case - Samsung Galaxy S4"/>
    <n v="71.975999999999999"/>
    <n v="3"/>
    <n v="0.2"/>
    <n v="8.9969999999999892"/>
  </r>
  <r>
    <n v="7936"/>
    <x v="3939"/>
    <x v="3"/>
    <x v="629"/>
    <d v="2014-08-25T00:00:00"/>
    <s v="Standard Class"/>
    <x v="459"/>
    <s v="Rick Wilson"/>
    <x v="1"/>
    <s v="United States"/>
    <s v="Brentwood"/>
    <x v="1"/>
    <n v="94513"/>
    <x v="1"/>
    <s v="OFF-PA-10003893"/>
    <x v="1"/>
    <x v="10"/>
    <s v="Xerox 1962"/>
    <n v="8.56"/>
    <n v="2"/>
    <n v="0"/>
    <n v="3.8519999999999994"/>
  </r>
  <r>
    <n v="7937"/>
    <x v="3939"/>
    <x v="3"/>
    <x v="629"/>
    <d v="2014-08-25T00:00:00"/>
    <s v="Standard Class"/>
    <x v="459"/>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x v="459"/>
    <s v="Rick Wilson"/>
    <x v="1"/>
    <s v="United States"/>
    <s v="Brentwood"/>
    <x v="1"/>
    <n v="94513"/>
    <x v="1"/>
    <s v="OFF-AP-10001058"/>
    <x v="1"/>
    <x v="9"/>
    <s v="Sanyo 2.5 Cubic Foot Mid-Size Office Refrigerators"/>
    <n v="2518.29"/>
    <n v="9"/>
    <n v="0"/>
    <n v="654.7553999999999"/>
  </r>
  <r>
    <n v="7939"/>
    <x v="3939"/>
    <x v="3"/>
    <x v="629"/>
    <d v="2014-08-25T00:00:00"/>
    <s v="Standard Class"/>
    <x v="459"/>
    <s v="Rick Wilson"/>
    <x v="1"/>
    <s v="United States"/>
    <s v="Brentwood"/>
    <x v="1"/>
    <n v="94513"/>
    <x v="1"/>
    <s v="OFF-ST-10001496"/>
    <x v="1"/>
    <x v="4"/>
    <s v="Standard Rollaway File with Lock"/>
    <n v="540.56999999999994"/>
    <n v="3"/>
    <n v="0"/>
    <n v="140.54820000000001"/>
  </r>
  <r>
    <n v="7940"/>
    <x v="3939"/>
    <x v="3"/>
    <x v="629"/>
    <d v="2014-08-25T00:00:00"/>
    <s v="Standard Class"/>
    <x v="459"/>
    <s v="Rick Wilson"/>
    <x v="1"/>
    <s v="United States"/>
    <s v="Brentwood"/>
    <x v="1"/>
    <n v="94513"/>
    <x v="1"/>
    <s v="OFF-BI-10004230"/>
    <x v="1"/>
    <x v="8"/>
    <s v="GBC Recycled Grain Textured Covers"/>
    <n v="221.05600000000001"/>
    <n v="8"/>
    <n v="0.2"/>
    <n v="77.369599999999991"/>
  </r>
  <r>
    <n v="7941"/>
    <x v="3940"/>
    <x v="0"/>
    <x v="882"/>
    <d v="2013-12-18T00:00:00"/>
    <s v="First Class"/>
    <x v="103"/>
    <s v="David Smith"/>
    <x v="1"/>
    <s v="United States"/>
    <s v="San Diego"/>
    <x v="1"/>
    <n v="92037"/>
    <x v="1"/>
    <s v="FUR-CH-10001146"/>
    <x v="0"/>
    <x v="1"/>
    <s v="Global Task Chair, Black"/>
    <n v="81.424000000000007"/>
    <n v="2"/>
    <n v="0.2"/>
    <n v="-9.1601999999999961"/>
  </r>
  <r>
    <n v="7942"/>
    <x v="3940"/>
    <x v="0"/>
    <x v="882"/>
    <d v="2013-12-18T00:00:00"/>
    <s v="First Class"/>
    <x v="103"/>
    <s v="David Smith"/>
    <x v="1"/>
    <s v="United States"/>
    <s v="San Diego"/>
    <x v="1"/>
    <n v="92037"/>
    <x v="1"/>
    <s v="OFF-ST-10001590"/>
    <x v="1"/>
    <x v="4"/>
    <s v="Tenex Personal Project File with Scoop Front Design, Black"/>
    <n v="134.80000000000001"/>
    <n v="10"/>
    <n v="0"/>
    <n v="35.047999999999995"/>
  </r>
  <r>
    <n v="7943"/>
    <x v="3941"/>
    <x v="3"/>
    <x v="53"/>
    <d v="2015-01-02T00:00:00"/>
    <s v="Standard Class"/>
    <x v="315"/>
    <s v="Guy Armstrong"/>
    <x v="0"/>
    <s v="United States"/>
    <s v="Dallas"/>
    <x v="5"/>
    <n v="75081"/>
    <x v="2"/>
    <s v="OFF-BI-10003684"/>
    <x v="1"/>
    <x v="8"/>
    <s v="Wilson Jones Legal Size Ring Binders"/>
    <n v="39.581999999999987"/>
    <n v="9"/>
    <n v="0.8"/>
    <n v="-59.372999999999976"/>
  </r>
  <r>
    <n v="7944"/>
    <x v="3941"/>
    <x v="3"/>
    <x v="53"/>
    <d v="2015-01-02T00:00:00"/>
    <s v="Standard Class"/>
    <x v="315"/>
    <s v="Guy Armstrong"/>
    <x v="0"/>
    <s v="United States"/>
    <s v="Dallas"/>
    <x v="5"/>
    <n v="75081"/>
    <x v="2"/>
    <s v="OFF-SU-10000946"/>
    <x v="1"/>
    <x v="14"/>
    <s v="Staples"/>
    <n v="44.688000000000002"/>
    <n v="7"/>
    <n v="0.2"/>
    <n v="5.0273999999999965"/>
  </r>
  <r>
    <n v="7945"/>
    <x v="3941"/>
    <x v="3"/>
    <x v="53"/>
    <d v="2015-01-02T00:00:00"/>
    <s v="Standard Class"/>
    <x v="315"/>
    <s v="Guy Armstrong"/>
    <x v="0"/>
    <s v="United States"/>
    <s v="Dallas"/>
    <x v="5"/>
    <n v="75081"/>
    <x v="2"/>
    <s v="OFF-AR-10001615"/>
    <x v="1"/>
    <x v="6"/>
    <s v="Newell 34"/>
    <n v="31.744"/>
    <n v="2"/>
    <n v="0.2"/>
    <n v="2.3808000000000007"/>
  </r>
  <r>
    <n v="7946"/>
    <x v="3941"/>
    <x v="3"/>
    <x v="53"/>
    <d v="2015-01-02T00:00:00"/>
    <s v="Standard Class"/>
    <x v="315"/>
    <s v="Guy Armstrong"/>
    <x v="0"/>
    <s v="United States"/>
    <s v="Dallas"/>
    <x v="5"/>
    <n v="75081"/>
    <x v="2"/>
    <s v="OFF-BI-10001597"/>
    <x v="1"/>
    <x v="8"/>
    <s v="Wilson Jones Ledger-Size, Piano-Hinge Binder, 2&quot;, Blue"/>
    <n v="40.97999999999999"/>
    <n v="5"/>
    <n v="0.8"/>
    <n v="-65.567999999999998"/>
  </r>
  <r>
    <n v="7947"/>
    <x v="3941"/>
    <x v="3"/>
    <x v="53"/>
    <d v="2015-01-02T00:00:00"/>
    <s v="Standard Class"/>
    <x v="315"/>
    <s v="Guy Armstrong"/>
    <x v="0"/>
    <s v="United States"/>
    <s v="Dallas"/>
    <x v="5"/>
    <n v="75081"/>
    <x v="2"/>
    <s v="OFF-BI-10001116"/>
    <x v="1"/>
    <x v="8"/>
    <s v="Wilson Jones 1&quot; Hanging DublLock Ring Binders"/>
    <n v="3.1679999999999993"/>
    <n v="3"/>
    <n v="0.8"/>
    <n v="-5.0687999999999995"/>
  </r>
  <r>
    <n v="7948"/>
    <x v="3942"/>
    <x v="2"/>
    <x v="72"/>
    <d v="2011-03-05T00:00:00"/>
    <s v="Standard Class"/>
    <x v="618"/>
    <s v="Shahid Collister"/>
    <x v="0"/>
    <s v="United States"/>
    <s v="El Paso"/>
    <x v="5"/>
    <n v="79907"/>
    <x v="2"/>
    <s v="OFF-FA-10004395"/>
    <x v="1"/>
    <x v="13"/>
    <s v="Plymouth Boxed Rubber Bands by Plymouth"/>
    <n v="18.84"/>
    <n v="5"/>
    <n v="0.2"/>
    <n v="-3.5324999999999998"/>
  </r>
  <r>
    <n v="7949"/>
    <x v="3942"/>
    <x v="2"/>
    <x v="72"/>
    <d v="2011-03-05T00:00:00"/>
    <s v="Standard Class"/>
    <x v="618"/>
    <s v="Shahid Collister"/>
    <x v="0"/>
    <s v="United States"/>
    <s v="El Paso"/>
    <x v="5"/>
    <n v="79907"/>
    <x v="2"/>
    <s v="FUR-CH-10001270"/>
    <x v="0"/>
    <x v="1"/>
    <s v="Harbour Creations Steel Folding Chair"/>
    <n v="362.24999999999994"/>
    <n v="6"/>
    <n v="0.3"/>
    <n v="0"/>
  </r>
  <r>
    <n v="7950"/>
    <x v="3942"/>
    <x v="2"/>
    <x v="72"/>
    <d v="2011-03-05T00:00:00"/>
    <s v="Standard Class"/>
    <x v="618"/>
    <s v="Shahid Collister"/>
    <x v="0"/>
    <s v="United States"/>
    <s v="El Paso"/>
    <x v="5"/>
    <n v="79907"/>
    <x v="2"/>
    <s v="FUR-FU-10001095"/>
    <x v="0"/>
    <x v="5"/>
    <s v="DAX Black Cherry Wood-Tone Poster Frame"/>
    <n v="63.552000000000007"/>
    <n v="6"/>
    <n v="0.6"/>
    <n v="-34.953600000000002"/>
  </r>
  <r>
    <n v="7951"/>
    <x v="3942"/>
    <x v="2"/>
    <x v="72"/>
    <d v="2011-03-05T00:00:00"/>
    <s v="Standard Class"/>
    <x v="618"/>
    <s v="Shahid Collister"/>
    <x v="0"/>
    <s v="United States"/>
    <s v="El Paso"/>
    <x v="5"/>
    <n v="79907"/>
    <x v="2"/>
    <s v="OFF-ST-10001469"/>
    <x v="1"/>
    <x v="4"/>
    <s v="Fellowes Bankers Box Recycled Super Stor/Drawer"/>
    <n v="129.55199999999999"/>
    <n v="3"/>
    <n v="0.2"/>
    <n v="-22.671600000000005"/>
  </r>
  <r>
    <n v="7952"/>
    <x v="3943"/>
    <x v="1"/>
    <x v="902"/>
    <d v="2012-11-24T00:00:00"/>
    <s v="Standard Class"/>
    <x v="44"/>
    <s v="Katherine Ducich"/>
    <x v="0"/>
    <s v="United States"/>
    <s v="New York City"/>
    <x v="15"/>
    <n v="10035"/>
    <x v="3"/>
    <s v="OFF-BI-10003196"/>
    <x v="1"/>
    <x v="8"/>
    <s v="Accohide Poly Flexible Ring Binders"/>
    <n v="5.9840000000000009"/>
    <n v="2"/>
    <n v="0.2"/>
    <n v="2.2439999999999998"/>
  </r>
  <r>
    <n v="7953"/>
    <x v="3943"/>
    <x v="1"/>
    <x v="902"/>
    <d v="2012-11-24T00:00:00"/>
    <s v="Standard Class"/>
    <x v="44"/>
    <s v="Katherine Ducich"/>
    <x v="0"/>
    <s v="United States"/>
    <s v="New York City"/>
    <x v="15"/>
    <n v="10035"/>
    <x v="3"/>
    <s v="TEC-PH-10002200"/>
    <x v="2"/>
    <x v="7"/>
    <s v="Aastra 6757i CT Wireless VoIP phone"/>
    <n v="861.76"/>
    <n v="4"/>
    <n v="0"/>
    <n v="249.91039999999998"/>
  </r>
  <r>
    <n v="7954"/>
    <x v="3944"/>
    <x v="2"/>
    <x v="470"/>
    <d v="2011-04-06T00:00:00"/>
    <s v="Standard Class"/>
    <x v="542"/>
    <s v="Katharine Harms"/>
    <x v="1"/>
    <s v="United States"/>
    <s v="Revere"/>
    <x v="31"/>
    <n v="2151"/>
    <x v="3"/>
    <s v="OFF-ST-10000636"/>
    <x v="1"/>
    <x v="4"/>
    <s v="Rogers Profile Extra Capacity Storage Tub"/>
    <n v="66.959999999999994"/>
    <n v="4"/>
    <n v="0"/>
    <n v="2.6783999999999963"/>
  </r>
  <r>
    <n v="7955"/>
    <x v="3944"/>
    <x v="2"/>
    <x v="470"/>
    <d v="2011-04-06T00:00:00"/>
    <s v="Standard Class"/>
    <x v="542"/>
    <s v="Katharine Harms"/>
    <x v="1"/>
    <s v="United States"/>
    <s v="Revere"/>
    <x v="31"/>
    <n v="2151"/>
    <x v="3"/>
    <s v="OFF-BI-10000145"/>
    <x v="1"/>
    <x v="8"/>
    <s v="Zipper Ring Binder Pockets"/>
    <n v="6.24"/>
    <n v="2"/>
    <n v="0"/>
    <n v="3.0575999999999999"/>
  </r>
  <r>
    <n v="7956"/>
    <x v="3945"/>
    <x v="3"/>
    <x v="361"/>
    <d v="2014-10-11T00:00:00"/>
    <s v="Standard Class"/>
    <x v="55"/>
    <s v="Greg Guthrie"/>
    <x v="1"/>
    <s v="United States"/>
    <s v="Chico"/>
    <x v="1"/>
    <n v="95928"/>
    <x v="1"/>
    <s v="FUR-CH-10001190"/>
    <x v="0"/>
    <x v="1"/>
    <s v="Global Deluxe High-Back Office Chair in Storm"/>
    <n v="435.16800000000006"/>
    <n v="4"/>
    <n v="0.2"/>
    <n v="-59.835600000000042"/>
  </r>
  <r>
    <n v="7957"/>
    <x v="3945"/>
    <x v="3"/>
    <x v="361"/>
    <d v="2014-10-11T00:00:00"/>
    <s v="Standard Class"/>
    <x v="55"/>
    <s v="Greg Guthrie"/>
    <x v="1"/>
    <s v="United States"/>
    <s v="Chico"/>
    <x v="1"/>
    <n v="95928"/>
    <x v="1"/>
    <s v="OFF-FA-10002780"/>
    <x v="1"/>
    <x v="13"/>
    <s v="Staples"/>
    <n v="14.9"/>
    <n v="5"/>
    <n v="0"/>
    <n v="6.8539999999999992"/>
  </r>
  <r>
    <n v="7958"/>
    <x v="3945"/>
    <x v="3"/>
    <x v="361"/>
    <d v="2014-10-11T00:00:00"/>
    <s v="Standard Class"/>
    <x v="55"/>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x v="55"/>
    <s v="Greg Guthrie"/>
    <x v="1"/>
    <s v="United States"/>
    <s v="Chico"/>
    <x v="1"/>
    <n v="95928"/>
    <x v="1"/>
    <s v="FUR-FU-10004666"/>
    <x v="0"/>
    <x v="5"/>
    <s v="DAX Clear Channel Poster Frame"/>
    <n v="72.900000000000006"/>
    <n v="5"/>
    <n v="0"/>
    <n v="26.973000000000003"/>
  </r>
  <r>
    <n v="7960"/>
    <x v="3945"/>
    <x v="3"/>
    <x v="361"/>
    <d v="2014-10-11T00:00:00"/>
    <s v="Standard Class"/>
    <x v="55"/>
    <s v="Greg Guthrie"/>
    <x v="1"/>
    <s v="United States"/>
    <s v="Chico"/>
    <x v="1"/>
    <n v="95928"/>
    <x v="1"/>
    <s v="FUR-TA-10004086"/>
    <x v="0"/>
    <x v="3"/>
    <s v="KI Adjustable-Height Table"/>
    <n v="206.35200000000003"/>
    <n v="3"/>
    <n v="0.2"/>
    <n v="5.1587999999999852"/>
  </r>
  <r>
    <n v="7961"/>
    <x v="3945"/>
    <x v="3"/>
    <x v="361"/>
    <d v="2014-10-11T00:00:00"/>
    <s v="Standard Class"/>
    <x v="55"/>
    <s v="Greg Guthrie"/>
    <x v="1"/>
    <s v="United States"/>
    <s v="Chico"/>
    <x v="1"/>
    <n v="95928"/>
    <x v="1"/>
    <s v="TEC-PH-10000702"/>
    <x v="2"/>
    <x v="7"/>
    <s v="Square Credit Card Reader, 4 1/2&quot; x 4 1/2&quot; x 1&quot;, White"/>
    <n v="7.9920000000000009"/>
    <n v="1"/>
    <n v="0.2"/>
    <n v="2.6972999999999994"/>
  </r>
  <r>
    <n v="7962"/>
    <x v="3946"/>
    <x v="3"/>
    <x v="551"/>
    <d v="2014-11-24T00:00:00"/>
    <s v="Second Class"/>
    <x v="40"/>
    <s v="Jim Sink"/>
    <x v="1"/>
    <s v="United States"/>
    <s v="Miramar"/>
    <x v="2"/>
    <n v="33023"/>
    <x v="0"/>
    <s v="OFF-ST-10002301"/>
    <x v="1"/>
    <x v="4"/>
    <s v="Tennsco Commercial Shelving"/>
    <n v="81.360000000000014"/>
    <n v="5"/>
    <n v="0.2"/>
    <n v="-19.323000000000011"/>
  </r>
  <r>
    <n v="7963"/>
    <x v="3946"/>
    <x v="3"/>
    <x v="551"/>
    <d v="2014-11-24T00:00:00"/>
    <s v="Second Class"/>
    <x v="40"/>
    <s v="Jim Sink"/>
    <x v="1"/>
    <s v="United States"/>
    <s v="Miramar"/>
    <x v="2"/>
    <n v="33023"/>
    <x v="0"/>
    <s v="OFF-BI-10001636"/>
    <x v="1"/>
    <x v="8"/>
    <s v="Ibico Plastic and Wire Spiral Binding Combs"/>
    <n v="20.232000000000003"/>
    <n v="8"/>
    <n v="0.7"/>
    <n v="-16.185600000000001"/>
  </r>
  <r>
    <n v="7964"/>
    <x v="3946"/>
    <x v="3"/>
    <x v="551"/>
    <d v="2014-11-24T00:00:00"/>
    <s v="Second Class"/>
    <x v="40"/>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x v="40"/>
    <s v="Jim Sink"/>
    <x v="1"/>
    <s v="United States"/>
    <s v="Miramar"/>
    <x v="2"/>
    <n v="33023"/>
    <x v="0"/>
    <s v="OFF-PA-10004609"/>
    <x v="1"/>
    <x v="10"/>
    <s v="Xerox 221"/>
    <n v="20.736000000000004"/>
    <n v="4"/>
    <n v="0.2"/>
    <n v="7.2576000000000001"/>
  </r>
  <r>
    <n v="7966"/>
    <x v="3946"/>
    <x v="3"/>
    <x v="551"/>
    <d v="2014-11-24T00:00:00"/>
    <s v="Second Class"/>
    <x v="40"/>
    <s v="Jim Sink"/>
    <x v="1"/>
    <s v="United States"/>
    <s v="Miramar"/>
    <x v="2"/>
    <n v="33023"/>
    <x v="0"/>
    <s v="OFF-PA-10003309"/>
    <x v="1"/>
    <x v="10"/>
    <s v="Xerox 211"/>
    <n v="41.472000000000008"/>
    <n v="8"/>
    <n v="0.2"/>
    <n v="14.5152"/>
  </r>
  <r>
    <n v="7967"/>
    <x v="3947"/>
    <x v="1"/>
    <x v="391"/>
    <d v="2012-03-30T00:00:00"/>
    <s v="Standard Class"/>
    <x v="162"/>
    <s v="Bart Pistole"/>
    <x v="1"/>
    <s v="United States"/>
    <s v="Los Angeles"/>
    <x v="1"/>
    <n v="90049"/>
    <x v="1"/>
    <s v="OFF-PA-10000380"/>
    <x v="1"/>
    <x v="10"/>
    <s v="REDIFORM Incoming/Outgoing Call Register, 11&quot; X 8 1/2&quot;, 100 Messages"/>
    <n v="33.36"/>
    <n v="4"/>
    <n v="0"/>
    <n v="16.68"/>
  </r>
  <r>
    <n v="7968"/>
    <x v="3948"/>
    <x v="0"/>
    <x v="1155"/>
    <d v="2013-10-13T00:00:00"/>
    <s v="First Class"/>
    <x v="566"/>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x v="566"/>
    <s v="Corey Catlett"/>
    <x v="1"/>
    <s v="United States"/>
    <s v="Denver"/>
    <x v="22"/>
    <n v="80219"/>
    <x v="1"/>
    <s v="TEC-PH-10002583"/>
    <x v="2"/>
    <x v="7"/>
    <s v="iOttie HLCRIO102 Car Mount"/>
    <n v="15.991999999999999"/>
    <n v="1"/>
    <n v="0.2"/>
    <n v="-2.9985000000000022"/>
  </r>
  <r>
    <n v="7970"/>
    <x v="3948"/>
    <x v="0"/>
    <x v="1155"/>
    <d v="2013-10-13T00:00:00"/>
    <s v="First Class"/>
    <x v="566"/>
    <s v="Corey Catlett"/>
    <x v="1"/>
    <s v="United States"/>
    <s v="Denver"/>
    <x v="22"/>
    <n v="80219"/>
    <x v="1"/>
    <s v="FUR-CH-10004853"/>
    <x v="0"/>
    <x v="1"/>
    <s v="Global Manager's Adjustable Task Chair, Storm"/>
    <n v="120.78399999999999"/>
    <n v="1"/>
    <n v="0.2"/>
    <n v="13.588199999999986"/>
  </r>
  <r>
    <n v="7971"/>
    <x v="3949"/>
    <x v="1"/>
    <x v="748"/>
    <d v="2012-08-20T00:00:00"/>
    <s v="Standard Class"/>
    <x v="133"/>
    <s v="Sung Pak"/>
    <x v="1"/>
    <s v="United States"/>
    <s v="Philadelphia"/>
    <x v="9"/>
    <n v="19134"/>
    <x v="3"/>
    <s v="TEC-PH-10003580"/>
    <x v="2"/>
    <x v="7"/>
    <s v="Cisco IP Phone 7961G-GE VoIP phone"/>
    <n v="519.79200000000003"/>
    <n v="4"/>
    <n v="0.4"/>
    <n v="-112.62159999999994"/>
  </r>
  <r>
    <n v="7972"/>
    <x v="3949"/>
    <x v="1"/>
    <x v="748"/>
    <d v="2012-08-20T00:00:00"/>
    <s v="Standard Class"/>
    <x v="133"/>
    <s v="Sung Pak"/>
    <x v="1"/>
    <s v="United States"/>
    <s v="Philadelphia"/>
    <x v="9"/>
    <n v="19134"/>
    <x v="3"/>
    <s v="TEC-AC-10004227"/>
    <x v="2"/>
    <x v="11"/>
    <s v="SanDisk Ultra 16 GB MicroSDHC Class 10 Memory Card"/>
    <n v="31.176000000000002"/>
    <n v="3"/>
    <n v="0.2"/>
    <n v="-5.4558000000000035"/>
  </r>
  <r>
    <n v="7973"/>
    <x v="3949"/>
    <x v="1"/>
    <x v="748"/>
    <d v="2012-08-20T00:00:00"/>
    <s v="Standard Class"/>
    <x v="133"/>
    <s v="Sung Pak"/>
    <x v="1"/>
    <s v="United States"/>
    <s v="Philadelphia"/>
    <x v="9"/>
    <n v="19134"/>
    <x v="3"/>
    <s v="OFF-PA-10002787"/>
    <x v="1"/>
    <x v="10"/>
    <s v="Xerox 227"/>
    <n v="10.368000000000002"/>
    <n v="2"/>
    <n v="0.2"/>
    <n v="3.6288"/>
  </r>
  <r>
    <n v="7974"/>
    <x v="3949"/>
    <x v="1"/>
    <x v="748"/>
    <d v="2012-08-20T00:00:00"/>
    <s v="Standard Class"/>
    <x v="133"/>
    <s v="Sung Pak"/>
    <x v="1"/>
    <s v="United States"/>
    <s v="Philadelphia"/>
    <x v="9"/>
    <n v="19134"/>
    <x v="3"/>
    <s v="OFF-BI-10003981"/>
    <x v="1"/>
    <x v="8"/>
    <s v="Avery Durable Plastic 1&quot; Binders"/>
    <n v="2.7240000000000006"/>
    <n v="2"/>
    <n v="0.7"/>
    <n v="-1.9067999999999996"/>
  </r>
  <r>
    <n v="7975"/>
    <x v="3949"/>
    <x v="1"/>
    <x v="748"/>
    <d v="2012-08-20T00:00:00"/>
    <s v="Standard Class"/>
    <x v="133"/>
    <s v="Sung Pak"/>
    <x v="1"/>
    <s v="United States"/>
    <s v="Philadelphia"/>
    <x v="9"/>
    <n v="19134"/>
    <x v="3"/>
    <s v="FUR-FU-10001488"/>
    <x v="0"/>
    <x v="5"/>
    <s v="Tenex 46&quot; x 60&quot; Computer Anti-Static Chairmat, Rectangular Shaped"/>
    <n v="254.35200000000003"/>
    <n v="3"/>
    <n v="0.2"/>
    <n v="0"/>
  </r>
  <r>
    <n v="7976"/>
    <x v="3949"/>
    <x v="1"/>
    <x v="748"/>
    <d v="2012-08-20T00:00:00"/>
    <s v="Standard Class"/>
    <x v="133"/>
    <s v="Sung Pak"/>
    <x v="1"/>
    <s v="United States"/>
    <s v="Philadelphia"/>
    <x v="9"/>
    <n v="19134"/>
    <x v="3"/>
    <s v="OFF-BI-10003727"/>
    <x v="1"/>
    <x v="8"/>
    <s v="Avery Durable Slant Ring Binders With Label Holder"/>
    <n v="3.762"/>
    <n v="3"/>
    <n v="0.7"/>
    <n v="-2.758799999999999"/>
  </r>
  <r>
    <n v="7977"/>
    <x v="3949"/>
    <x v="1"/>
    <x v="748"/>
    <d v="2012-08-20T00:00:00"/>
    <s v="Standard Class"/>
    <x v="133"/>
    <s v="Sung Pak"/>
    <x v="1"/>
    <s v="United States"/>
    <s v="Philadelphia"/>
    <x v="9"/>
    <n v="19134"/>
    <x v="3"/>
    <s v="OFF-PA-10000130"/>
    <x v="1"/>
    <x v="10"/>
    <s v="Xerox 199"/>
    <n v="10.272000000000002"/>
    <n v="3"/>
    <n v="0.2"/>
    <n v="3.2099999999999982"/>
  </r>
  <r>
    <n v="7978"/>
    <x v="3950"/>
    <x v="2"/>
    <x v="1178"/>
    <d v="2011-06-05T00:00:00"/>
    <s v="Standard Class"/>
    <x v="600"/>
    <s v="Jim Karlsson"/>
    <x v="0"/>
    <s v="United States"/>
    <s v="Jackson"/>
    <x v="35"/>
    <n v="39212"/>
    <x v="0"/>
    <s v="TEC-PH-10002680"/>
    <x v="2"/>
    <x v="7"/>
    <s v="Samsung Galaxy Note 3"/>
    <n v="659.97"/>
    <n v="3"/>
    <n v="0"/>
    <n v="197.99099999999996"/>
  </r>
  <r>
    <n v="7979"/>
    <x v="3950"/>
    <x v="2"/>
    <x v="1178"/>
    <d v="2011-06-05T00:00:00"/>
    <s v="Standard Class"/>
    <x v="600"/>
    <s v="Jim Karlsson"/>
    <x v="0"/>
    <s v="United States"/>
    <s v="Jackson"/>
    <x v="35"/>
    <n v="39212"/>
    <x v="0"/>
    <s v="TEC-PH-10002538"/>
    <x v="2"/>
    <x v="7"/>
    <s v="Grandstream GXP1160 VoIP phone"/>
    <n v="113.72999999999999"/>
    <n v="3"/>
    <n v="0"/>
    <n v="32.981699999999989"/>
  </r>
  <r>
    <n v="7980"/>
    <x v="3951"/>
    <x v="1"/>
    <x v="375"/>
    <d v="2012-08-31T00:00:00"/>
    <s v="Standard Class"/>
    <x v="385"/>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x v="24"/>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x v="11"/>
    <s v="Sandra Flanagan"/>
    <x v="0"/>
    <s v="United States"/>
    <s v="Clifton"/>
    <x v="30"/>
    <n v="7011"/>
    <x v="3"/>
    <s v="OFF-AP-10004532"/>
    <x v="1"/>
    <x v="9"/>
    <s v="Kensington 6 Outlet Guardian Standard Surge Protector"/>
    <n v="81.92"/>
    <n v="4"/>
    <n v="0"/>
    <n v="22.118400000000001"/>
  </r>
  <r>
    <n v="7983"/>
    <x v="3953"/>
    <x v="2"/>
    <x v="1076"/>
    <d v="2011-09-13T00:00:00"/>
    <s v="First Class"/>
    <x v="11"/>
    <s v="Sandra Flanagan"/>
    <x v="0"/>
    <s v="United States"/>
    <s v="Clifton"/>
    <x v="30"/>
    <n v="7011"/>
    <x v="3"/>
    <s v="FUR-FU-10001986"/>
    <x v="0"/>
    <x v="5"/>
    <s v="Dana Fluorescent Magnifying Lamp, White, 36&quot;"/>
    <n v="254.89999999999998"/>
    <n v="5"/>
    <n v="0"/>
    <n v="76.469999999999985"/>
  </r>
  <r>
    <n v="7984"/>
    <x v="3954"/>
    <x v="3"/>
    <x v="203"/>
    <d v="2014-01-26T00:00:00"/>
    <s v="Second Class"/>
    <x v="553"/>
    <s v="Edward Hooks"/>
    <x v="1"/>
    <s v="United States"/>
    <s v="Chicago"/>
    <x v="10"/>
    <n v="60623"/>
    <x v="2"/>
    <s v="OFF-FA-10002975"/>
    <x v="1"/>
    <x v="13"/>
    <s v="Staples"/>
    <n v="15.120000000000001"/>
    <n v="5"/>
    <n v="0.2"/>
    <n v="4.9139999999999988"/>
  </r>
  <r>
    <n v="7985"/>
    <x v="3954"/>
    <x v="3"/>
    <x v="203"/>
    <d v="2014-01-26T00:00:00"/>
    <s v="Second Class"/>
    <x v="553"/>
    <s v="Edward Hooks"/>
    <x v="1"/>
    <s v="United States"/>
    <s v="Chicago"/>
    <x v="10"/>
    <n v="60623"/>
    <x v="2"/>
    <s v="OFF-AR-10003481"/>
    <x v="1"/>
    <x v="6"/>
    <s v="Newell 348"/>
    <n v="7.8719999999999999"/>
    <n v="3"/>
    <n v="0.2"/>
    <n v="0.88559999999999883"/>
  </r>
  <r>
    <n v="7986"/>
    <x v="3955"/>
    <x v="0"/>
    <x v="438"/>
    <d v="2013-04-25T00:00:00"/>
    <s v="First Class"/>
    <x v="35"/>
    <s v="Duane Noonan"/>
    <x v="0"/>
    <s v="United States"/>
    <s v="Seattle"/>
    <x v="4"/>
    <n v="98115"/>
    <x v="1"/>
    <s v="OFF-BI-10004967"/>
    <x v="1"/>
    <x v="8"/>
    <s v="Round Ring Binders"/>
    <n v="8.32"/>
    <n v="5"/>
    <n v="0.2"/>
    <n v="2.8079999999999998"/>
  </r>
  <r>
    <n v="7987"/>
    <x v="3956"/>
    <x v="0"/>
    <x v="1180"/>
    <d v="2013-07-24T00:00:00"/>
    <s v="Second Class"/>
    <x v="307"/>
    <s v="Pauline Johnson"/>
    <x v="0"/>
    <s v="United States"/>
    <s v="Long Beach"/>
    <x v="15"/>
    <n v="11561"/>
    <x v="3"/>
    <s v="TEC-PH-10003589"/>
    <x v="2"/>
    <x v="7"/>
    <s v="invisibleSHIELD by ZAGG Smudge-Free Screen Protector"/>
    <n v="89.949999999999989"/>
    <n v="5"/>
    <n v="0"/>
    <n v="43.175999999999995"/>
  </r>
  <r>
    <n v="7988"/>
    <x v="3957"/>
    <x v="0"/>
    <x v="828"/>
    <d v="2013-08-30T00:00:00"/>
    <s v="Standard Class"/>
    <x v="15"/>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x v="15"/>
    <s v="Matt Abelman"/>
    <x v="2"/>
    <s v="United States"/>
    <s v="Sheboygan"/>
    <x v="6"/>
    <n v="53081"/>
    <x v="2"/>
    <s v="OFF-LA-10003537"/>
    <x v="1"/>
    <x v="2"/>
    <s v="Avery 515"/>
    <n v="37.589999999999996"/>
    <n v="3"/>
    <n v="0"/>
    <n v="17.667299999999997"/>
  </r>
  <r>
    <n v="7990"/>
    <x v="3957"/>
    <x v="0"/>
    <x v="828"/>
    <d v="2013-08-30T00:00:00"/>
    <s v="Standard Class"/>
    <x v="15"/>
    <s v="Matt Abelman"/>
    <x v="2"/>
    <s v="United States"/>
    <s v="Sheboygan"/>
    <x v="6"/>
    <n v="53081"/>
    <x v="2"/>
    <s v="OFF-ST-10002406"/>
    <x v="1"/>
    <x v="4"/>
    <s v="Pizazz Global Quick File"/>
    <n v="14.97"/>
    <n v="1"/>
    <n v="0"/>
    <n v="4.1916000000000011"/>
  </r>
  <r>
    <n v="7991"/>
    <x v="3957"/>
    <x v="0"/>
    <x v="828"/>
    <d v="2013-08-30T00:00:00"/>
    <s v="Standard Class"/>
    <x v="15"/>
    <s v="Matt Abelman"/>
    <x v="2"/>
    <s v="United States"/>
    <s v="Sheboygan"/>
    <x v="6"/>
    <n v="53081"/>
    <x v="2"/>
    <s v="TEC-AC-10003433"/>
    <x v="2"/>
    <x v="11"/>
    <s v="Maxell 4.7GB DVD+R 5/Pack"/>
    <n v="1.98"/>
    <n v="2"/>
    <n v="0"/>
    <n v="0.89100000000000001"/>
  </r>
  <r>
    <n v="7992"/>
    <x v="3958"/>
    <x v="0"/>
    <x v="403"/>
    <d v="2013-06-18T00:00:00"/>
    <s v="First Class"/>
    <x v="718"/>
    <s v="Vivian Mathis"/>
    <x v="0"/>
    <s v="United States"/>
    <s v="Boca Raton"/>
    <x v="2"/>
    <n v="33433"/>
    <x v="0"/>
    <s v="OFF-BI-10002082"/>
    <x v="1"/>
    <x v="8"/>
    <s v="GBC Twin Loop Wire Binding Elements"/>
    <n v="39.936000000000007"/>
    <n v="4"/>
    <n v="0.7"/>
    <n v="-26.623999999999995"/>
  </r>
  <r>
    <n v="7993"/>
    <x v="3958"/>
    <x v="0"/>
    <x v="403"/>
    <d v="2013-06-18T00:00:00"/>
    <s v="First Class"/>
    <x v="718"/>
    <s v="Vivian Mathis"/>
    <x v="0"/>
    <s v="United States"/>
    <s v="Boca Raton"/>
    <x v="2"/>
    <n v="33433"/>
    <x v="0"/>
    <s v="TEC-AC-10000521"/>
    <x v="2"/>
    <x v="11"/>
    <s v="Verbatim Slim CD and DVD Storage Cases, 50/Pack"/>
    <n v="18.463999999999999"/>
    <n v="2"/>
    <n v="0.2"/>
    <n v="2.3079999999999998"/>
  </r>
  <r>
    <n v="7994"/>
    <x v="3959"/>
    <x v="1"/>
    <x v="312"/>
    <d v="2012-11-23T00:00:00"/>
    <s v="Second Class"/>
    <x v="514"/>
    <s v="Michelle Moray"/>
    <x v="0"/>
    <s v="United States"/>
    <s v="Aurora"/>
    <x v="22"/>
    <n v="80013"/>
    <x v="1"/>
    <s v="OFF-BI-10001982"/>
    <x v="1"/>
    <x v="8"/>
    <s v="Wilson Jones Custom Binder Spines &amp; Labels"/>
    <n v="4.8960000000000008"/>
    <n v="3"/>
    <n v="0.7"/>
    <n v="-3.4271999999999991"/>
  </r>
  <r>
    <n v="7995"/>
    <x v="3959"/>
    <x v="1"/>
    <x v="312"/>
    <d v="2012-11-23T00:00:00"/>
    <s v="Second Class"/>
    <x v="514"/>
    <s v="Michelle Moray"/>
    <x v="0"/>
    <s v="United States"/>
    <s v="Aurora"/>
    <x v="22"/>
    <n v="80013"/>
    <x v="1"/>
    <s v="FUR-BO-10002268"/>
    <x v="0"/>
    <x v="0"/>
    <s v="Sauder Barrister Bookcases"/>
    <n v="145.76400000000001"/>
    <n v="6"/>
    <n v="0.7"/>
    <n v="-247.79879999999997"/>
  </r>
  <r>
    <n v="7996"/>
    <x v="3959"/>
    <x v="1"/>
    <x v="312"/>
    <d v="2012-11-23T00:00:00"/>
    <s v="Second Class"/>
    <x v="514"/>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x v="615"/>
    <s v="Clay Rozendal"/>
    <x v="2"/>
    <s v="United States"/>
    <s v="San Diego"/>
    <x v="1"/>
    <n v="92037"/>
    <x v="1"/>
    <s v="TEC-AC-10004469"/>
    <x v="2"/>
    <x v="11"/>
    <s v="Microsoft Sculpt Comfort Mouse"/>
    <n v="199.75"/>
    <n v="5"/>
    <n v="0"/>
    <n v="87.890000000000015"/>
  </r>
  <r>
    <n v="7998"/>
    <x v="3960"/>
    <x v="3"/>
    <x v="132"/>
    <d v="2014-11-06T00:00:00"/>
    <s v="First Class"/>
    <x v="615"/>
    <s v="Clay Rozendal"/>
    <x v="2"/>
    <s v="United States"/>
    <s v="San Diego"/>
    <x v="1"/>
    <n v="92037"/>
    <x v="1"/>
    <s v="FUR-TA-10001095"/>
    <x v="0"/>
    <x v="3"/>
    <s v="Chromcraft Round Conference Tables"/>
    <n v="1673.1839999999997"/>
    <n v="12"/>
    <n v="0.2"/>
    <n v="20.914800000000014"/>
  </r>
  <r>
    <n v="7999"/>
    <x v="3961"/>
    <x v="2"/>
    <x v="417"/>
    <d v="2011-05-07T00:00:00"/>
    <s v="First Class"/>
    <x v="740"/>
    <s v="Bill Shonely"/>
    <x v="1"/>
    <s v="United States"/>
    <s v="Seattle"/>
    <x v="4"/>
    <n v="98105"/>
    <x v="1"/>
    <s v="FUR-FU-10001852"/>
    <x v="0"/>
    <x v="5"/>
    <s v="Eldon Regeneration Recycled Desk Accessories, Smoke"/>
    <n v="12.18"/>
    <n v="7"/>
    <n v="0"/>
    <n v="3.8975999999999997"/>
  </r>
  <r>
    <n v="8000"/>
    <x v="3961"/>
    <x v="2"/>
    <x v="417"/>
    <d v="2011-05-07T00:00:00"/>
    <s v="First Class"/>
    <x v="740"/>
    <s v="Bill Shonely"/>
    <x v="1"/>
    <s v="United States"/>
    <s v="Seattle"/>
    <x v="4"/>
    <n v="98105"/>
    <x v="1"/>
    <s v="OFF-AP-10000696"/>
    <x v="1"/>
    <x v="9"/>
    <s v="Holmes Odor Grabber"/>
    <n v="57.68"/>
    <n v="4"/>
    <n v="0"/>
    <n v="19.034399999999998"/>
  </r>
  <r>
    <n v="8001"/>
    <x v="3962"/>
    <x v="1"/>
    <x v="627"/>
    <d v="2012-11-12T00:00:00"/>
    <s v="Standard Class"/>
    <x v="361"/>
    <s v="Rob Dowd"/>
    <x v="0"/>
    <s v="United States"/>
    <s v="Dubuque"/>
    <x v="23"/>
    <n v="52001"/>
    <x v="2"/>
    <s v="TEC-PH-10003885"/>
    <x v="2"/>
    <x v="7"/>
    <s v="Cisco SPA508G"/>
    <n v="263.95999999999998"/>
    <n v="4"/>
    <n v="0"/>
    <n v="76.548399999999987"/>
  </r>
  <r>
    <n v="8002"/>
    <x v="3963"/>
    <x v="1"/>
    <x v="295"/>
    <d v="2012-12-15T00:00:00"/>
    <s v="First Class"/>
    <x v="30"/>
    <s v="Karen Daniels"/>
    <x v="0"/>
    <s v="United States"/>
    <s v="Los Angeles"/>
    <x v="1"/>
    <n v="90032"/>
    <x v="1"/>
    <s v="TEC-AC-10002926"/>
    <x v="2"/>
    <x v="11"/>
    <s v="Logitech Wireless Marathon Mouse M705"/>
    <n v="299.94"/>
    <n v="6"/>
    <n v="0"/>
    <n v="128.97420000000002"/>
  </r>
  <r>
    <n v="8003"/>
    <x v="3963"/>
    <x v="1"/>
    <x v="295"/>
    <d v="2012-12-15T00:00:00"/>
    <s v="First Class"/>
    <x v="30"/>
    <s v="Karen Daniels"/>
    <x v="0"/>
    <s v="United States"/>
    <s v="Los Angeles"/>
    <x v="1"/>
    <n v="90032"/>
    <x v="1"/>
    <s v="OFF-SU-10001225"/>
    <x v="1"/>
    <x v="14"/>
    <s v="Staples"/>
    <n v="25.76"/>
    <n v="7"/>
    <n v="0"/>
    <n v="0.51519999999999921"/>
  </r>
  <r>
    <n v="8004"/>
    <x v="3964"/>
    <x v="2"/>
    <x v="588"/>
    <d v="2011-12-03T00:00:00"/>
    <s v="First Class"/>
    <x v="731"/>
    <s v="Anna Andreadi"/>
    <x v="0"/>
    <s v="United States"/>
    <s v="Lowell"/>
    <x v="31"/>
    <n v="1852"/>
    <x v="3"/>
    <s v="TEC-PH-10004434"/>
    <x v="2"/>
    <x v="7"/>
    <s v="Cisco IP Phone 7961G VoIP phone - Dark gray"/>
    <n v="271.89999999999998"/>
    <n v="2"/>
    <n v="0"/>
    <n v="78.850999999999971"/>
  </r>
  <r>
    <n v="8005"/>
    <x v="3964"/>
    <x v="2"/>
    <x v="588"/>
    <d v="2011-12-03T00:00:00"/>
    <s v="First Class"/>
    <x v="731"/>
    <s v="Anna Andreadi"/>
    <x v="0"/>
    <s v="United States"/>
    <s v="Lowell"/>
    <x v="31"/>
    <n v="1852"/>
    <x v="3"/>
    <s v="FUR-FU-10003878"/>
    <x v="0"/>
    <x v="5"/>
    <s v="Linden 10&quot; Round Wall Clock, Black"/>
    <n v="45.839999999999996"/>
    <n v="3"/>
    <n v="0"/>
    <n v="15.585599999999999"/>
  </r>
  <r>
    <n v="8006"/>
    <x v="3964"/>
    <x v="2"/>
    <x v="588"/>
    <d v="2011-12-03T00:00:00"/>
    <s v="First Class"/>
    <x v="731"/>
    <s v="Anna Andreadi"/>
    <x v="0"/>
    <s v="United States"/>
    <s v="Lowell"/>
    <x v="31"/>
    <n v="1852"/>
    <x v="3"/>
    <s v="FUR-FU-10002268"/>
    <x v="0"/>
    <x v="5"/>
    <s v="Ultra Door Push Plate"/>
    <n v="9.82"/>
    <n v="2"/>
    <n v="0"/>
    <n v="3.2405999999999997"/>
  </r>
  <r>
    <n v="8007"/>
    <x v="3965"/>
    <x v="0"/>
    <x v="877"/>
    <d v="2013-10-12T00:00:00"/>
    <s v="Standard Class"/>
    <x v="498"/>
    <s v="Mick Crebagga"/>
    <x v="0"/>
    <s v="United States"/>
    <s v="Marysville"/>
    <x v="4"/>
    <n v="98270"/>
    <x v="1"/>
    <s v="OFF-FA-10001883"/>
    <x v="1"/>
    <x v="13"/>
    <s v="Alliance Super-Size Bands, Assorted Sizes"/>
    <n v="93.36"/>
    <n v="12"/>
    <n v="0"/>
    <n v="0.93359999999999843"/>
  </r>
  <r>
    <n v="8008"/>
    <x v="3966"/>
    <x v="1"/>
    <x v="972"/>
    <d v="2012-11-24T00:00:00"/>
    <s v="Standard Class"/>
    <x v="731"/>
    <s v="Anna Andreadi"/>
    <x v="0"/>
    <s v="United States"/>
    <s v="Oklahoma City"/>
    <x v="26"/>
    <n v="73120"/>
    <x v="2"/>
    <s v="OFF-ST-10002756"/>
    <x v="1"/>
    <x v="4"/>
    <s v="Tennsco Stur-D-Stor Boltless Shelving, 5 Shelves, 24&quot; Deep, Sand"/>
    <n v="541.24"/>
    <n v="4"/>
    <n v="0"/>
    <n v="5.4124000000000478"/>
  </r>
  <r>
    <n v="8009"/>
    <x v="3966"/>
    <x v="1"/>
    <x v="972"/>
    <d v="2012-11-24T00:00:00"/>
    <s v="Standard Class"/>
    <x v="731"/>
    <s v="Anna Andreadi"/>
    <x v="0"/>
    <s v="United States"/>
    <s v="Oklahoma City"/>
    <x v="26"/>
    <n v="73120"/>
    <x v="2"/>
    <s v="OFF-PA-10000474"/>
    <x v="1"/>
    <x v="10"/>
    <s v="Staples"/>
    <n v="106.32"/>
    <n v="3"/>
    <n v="0"/>
    <n v="49.970399999999991"/>
  </r>
  <r>
    <n v="8010"/>
    <x v="3966"/>
    <x v="1"/>
    <x v="972"/>
    <d v="2012-11-24T00:00:00"/>
    <s v="Standard Class"/>
    <x v="731"/>
    <s v="Anna Andreadi"/>
    <x v="0"/>
    <s v="United States"/>
    <s v="Oklahoma City"/>
    <x v="26"/>
    <n v="73120"/>
    <x v="2"/>
    <s v="FUR-CH-10002073"/>
    <x v="0"/>
    <x v="1"/>
    <s v="Hon Olson Stacker Chairs"/>
    <n v="1323.8999999999999"/>
    <n v="5"/>
    <n v="0"/>
    <n v="383.93099999999993"/>
  </r>
  <r>
    <n v="8011"/>
    <x v="3967"/>
    <x v="2"/>
    <x v="461"/>
    <d v="2011-03-20T00:00:00"/>
    <s v="Second Class"/>
    <x v="425"/>
    <s v="Quincy Jones"/>
    <x v="1"/>
    <s v="United States"/>
    <s v="Philadelphia"/>
    <x v="9"/>
    <n v="19134"/>
    <x v="3"/>
    <s v="OFF-PA-10003641"/>
    <x v="1"/>
    <x v="10"/>
    <s v="Xerox 1909"/>
    <n v="126.624"/>
    <n v="6"/>
    <n v="0.2"/>
    <n v="41.152799999999992"/>
  </r>
  <r>
    <n v="8012"/>
    <x v="3968"/>
    <x v="1"/>
    <x v="782"/>
    <d v="2012-06-23T00:00:00"/>
    <s v="First Class"/>
    <x v="594"/>
    <s v="Justin MacKendrick"/>
    <x v="0"/>
    <s v="United States"/>
    <s v="Aurora"/>
    <x v="22"/>
    <n v="80013"/>
    <x v="1"/>
    <s v="TEC-PH-10002070"/>
    <x v="2"/>
    <x v="7"/>
    <s v="Griffin GC36547 PowerJolt SE Lightning Charger"/>
    <n v="125.944"/>
    <n v="7"/>
    <n v="0.2"/>
    <n v="15.742999999999984"/>
  </r>
  <r>
    <n v="8013"/>
    <x v="3969"/>
    <x v="3"/>
    <x v="1126"/>
    <d v="2014-05-26T00:00:00"/>
    <s v="Same Day"/>
    <x v="577"/>
    <s v="Trudy Brown"/>
    <x v="0"/>
    <s v="United States"/>
    <s v="New York City"/>
    <x v="15"/>
    <n v="10009"/>
    <x v="3"/>
    <s v="OFF-BI-10004519"/>
    <x v="1"/>
    <x v="8"/>
    <s v="GBC DocuBind P100 Manual Binding Machine"/>
    <n v="663.92"/>
    <n v="5"/>
    <n v="0.2"/>
    <n v="207.47499999999994"/>
  </r>
  <r>
    <n v="8014"/>
    <x v="3969"/>
    <x v="3"/>
    <x v="1126"/>
    <d v="2014-05-26T00:00:00"/>
    <s v="Same Day"/>
    <x v="577"/>
    <s v="Trudy Brown"/>
    <x v="0"/>
    <s v="United States"/>
    <s v="New York City"/>
    <x v="15"/>
    <n v="10009"/>
    <x v="3"/>
    <s v="TEC-AC-10002167"/>
    <x v="2"/>
    <x v="11"/>
    <s v="Imation 8gb Micro Traveldrive Usb 2.0 Flash Drive"/>
    <n v="120"/>
    <n v="8"/>
    <n v="0"/>
    <n v="13.200000000000003"/>
  </r>
  <r>
    <n v="8015"/>
    <x v="3969"/>
    <x v="3"/>
    <x v="1126"/>
    <d v="2014-05-26T00:00:00"/>
    <s v="Same Day"/>
    <x v="577"/>
    <s v="Trudy Brown"/>
    <x v="0"/>
    <s v="United States"/>
    <s v="New York City"/>
    <x v="15"/>
    <n v="10009"/>
    <x v="3"/>
    <s v="OFF-FA-10000936"/>
    <x v="1"/>
    <x v="13"/>
    <s v="Acco Hot Clips Clips to Go"/>
    <n v="3.29"/>
    <n v="1"/>
    <n v="0"/>
    <n v="1.4804999999999999"/>
  </r>
  <r>
    <n v="8016"/>
    <x v="3969"/>
    <x v="3"/>
    <x v="1126"/>
    <d v="2014-05-26T00:00:00"/>
    <s v="Same Day"/>
    <x v="577"/>
    <s v="Trudy Brown"/>
    <x v="0"/>
    <s v="United States"/>
    <s v="New York City"/>
    <x v="15"/>
    <n v="10009"/>
    <x v="3"/>
    <s v="FUR-FU-10000732"/>
    <x v="0"/>
    <x v="5"/>
    <s v="Eldon 200 Class Desk Accessories"/>
    <n v="18.84"/>
    <n v="3"/>
    <n v="0"/>
    <n v="6.0287999999999995"/>
  </r>
  <r>
    <n v="8017"/>
    <x v="3970"/>
    <x v="2"/>
    <x v="340"/>
    <d v="2011-09-11T00:00:00"/>
    <s v="First Class"/>
    <x v="376"/>
    <s v="Nicole Fjeld"/>
    <x v="2"/>
    <s v="United States"/>
    <s v="Lancaster"/>
    <x v="24"/>
    <n v="43130"/>
    <x v="3"/>
    <s v="FUR-FU-10002501"/>
    <x v="0"/>
    <x v="5"/>
    <s v="Nu-Dell Executive Frame"/>
    <n v="60.672000000000011"/>
    <n v="6"/>
    <n v="0.2"/>
    <n v="12.892799999999998"/>
  </r>
  <r>
    <n v="8018"/>
    <x v="3970"/>
    <x v="2"/>
    <x v="340"/>
    <d v="2011-09-11T00:00:00"/>
    <s v="First Class"/>
    <x v="376"/>
    <s v="Nicole Fjeld"/>
    <x v="2"/>
    <s v="United States"/>
    <s v="Lancaster"/>
    <x v="24"/>
    <n v="43130"/>
    <x v="3"/>
    <s v="OFF-AR-10000634"/>
    <x v="1"/>
    <x v="6"/>
    <s v="Newell 320"/>
    <n v="30.816000000000003"/>
    <n v="9"/>
    <n v="0.2"/>
    <n v="2.6964000000000006"/>
  </r>
  <r>
    <n v="8019"/>
    <x v="3971"/>
    <x v="3"/>
    <x v="161"/>
    <d v="2014-10-20T00:00:00"/>
    <s v="Second Class"/>
    <x v="292"/>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x v="73"/>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x v="73"/>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x v="447"/>
    <s v="Harry Marie"/>
    <x v="1"/>
    <s v="United States"/>
    <s v="Dallas"/>
    <x v="5"/>
    <n v="75217"/>
    <x v="2"/>
    <s v="OFF-AP-10000124"/>
    <x v="1"/>
    <x v="9"/>
    <s v="Acco 6 Outlet Guardian Basic Surge Suppressor"/>
    <n v="4.9919999999999991"/>
    <n v="3"/>
    <n v="0.8"/>
    <n v="-12.979200000000002"/>
  </r>
  <r>
    <n v="8023"/>
    <x v="3973"/>
    <x v="2"/>
    <x v="609"/>
    <d v="2011-07-25T00:00:00"/>
    <s v="Standard Class"/>
    <x v="447"/>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x v="447"/>
    <s v="Harry Marie"/>
    <x v="1"/>
    <s v="United States"/>
    <s v="Dallas"/>
    <x v="5"/>
    <n v="75217"/>
    <x v="2"/>
    <s v="FUR-CH-10004997"/>
    <x v="0"/>
    <x v="1"/>
    <s v="Hon Every-Day Series Multi-Task Chairs"/>
    <n v="657.93"/>
    <n v="5"/>
    <n v="0.3"/>
    <n v="-93.989999999999952"/>
  </r>
  <r>
    <n v="8025"/>
    <x v="3973"/>
    <x v="2"/>
    <x v="609"/>
    <d v="2011-07-25T00:00:00"/>
    <s v="Standard Class"/>
    <x v="447"/>
    <s v="Harry Marie"/>
    <x v="1"/>
    <s v="United States"/>
    <s v="Dallas"/>
    <x v="5"/>
    <n v="75217"/>
    <x v="2"/>
    <s v="OFF-BI-10000494"/>
    <x v="1"/>
    <x v="8"/>
    <s v="Acco Economy Flexible Poly Round Ring Binder"/>
    <n v="1.0439999999999998"/>
    <n v="1"/>
    <n v="0.8"/>
    <n v="-1.8270000000000004"/>
  </r>
  <r>
    <n v="8026"/>
    <x v="3974"/>
    <x v="1"/>
    <x v="861"/>
    <d v="2012-09-15T00:00:00"/>
    <s v="Second Class"/>
    <x v="760"/>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x v="760"/>
    <s v="Don Miller"/>
    <x v="1"/>
    <s v="United States"/>
    <s v="New York City"/>
    <x v="15"/>
    <n v="10035"/>
    <x v="3"/>
    <s v="OFF-ST-10003641"/>
    <x v="1"/>
    <x v="4"/>
    <s v="Space Solutions Industrial Galvanized Steel Shelving."/>
    <n v="78.8"/>
    <n v="1"/>
    <n v="0"/>
    <n v="1.5760000000000076"/>
  </r>
  <r>
    <n v="8028"/>
    <x v="3974"/>
    <x v="1"/>
    <x v="861"/>
    <d v="2012-09-15T00:00:00"/>
    <s v="Second Class"/>
    <x v="760"/>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x v="760"/>
    <s v="Don Miller"/>
    <x v="1"/>
    <s v="United States"/>
    <s v="New York City"/>
    <x v="15"/>
    <n v="10035"/>
    <x v="3"/>
    <s v="OFF-ST-10001932"/>
    <x v="1"/>
    <x v="4"/>
    <s v="Fellowes Staxonsteel Drawer Files"/>
    <n v="772.68"/>
    <n v="4"/>
    <n v="0"/>
    <n v="108.17520000000002"/>
  </r>
  <r>
    <n v="8030"/>
    <x v="3975"/>
    <x v="0"/>
    <x v="147"/>
    <d v="2013-10-26T00:00:00"/>
    <s v="Standard Class"/>
    <x v="535"/>
    <s v="Jill Fjeld"/>
    <x v="0"/>
    <s v="United States"/>
    <s v="San Antonio"/>
    <x v="5"/>
    <n v="78207"/>
    <x v="2"/>
    <s v="TEC-AC-10002323"/>
    <x v="2"/>
    <x v="11"/>
    <s v="SanDisk Ultra 32 GB MicroSDHC Class 10 Memory Card"/>
    <n v="106.08000000000001"/>
    <n v="6"/>
    <n v="0.2"/>
    <n v="-9.2819999999999965"/>
  </r>
  <r>
    <n v="8031"/>
    <x v="3976"/>
    <x v="0"/>
    <x v="676"/>
    <d v="2013-01-11T00:00:00"/>
    <s v="Standard Class"/>
    <x v="392"/>
    <s v="Neoma Murray"/>
    <x v="0"/>
    <s v="United States"/>
    <s v="Amarillo"/>
    <x v="5"/>
    <n v="79109"/>
    <x v="2"/>
    <s v="FUR-FU-10004270"/>
    <x v="0"/>
    <x v="5"/>
    <s v="Executive Impressions 13&quot; Clairmont Wall Clock"/>
    <n v="23.076000000000001"/>
    <n v="3"/>
    <n v="0.6"/>
    <n v="-10.961100000000002"/>
  </r>
  <r>
    <n v="8032"/>
    <x v="3976"/>
    <x v="0"/>
    <x v="676"/>
    <d v="2013-01-11T00:00:00"/>
    <s v="Standard Class"/>
    <x v="392"/>
    <s v="Neoma Murray"/>
    <x v="0"/>
    <s v="United States"/>
    <s v="Amarillo"/>
    <x v="5"/>
    <n v="79109"/>
    <x v="2"/>
    <s v="OFF-PA-10004621"/>
    <x v="1"/>
    <x v="10"/>
    <s v="Xerox 212"/>
    <n v="25.920000000000005"/>
    <n v="5"/>
    <n v="0.2"/>
    <n v="9.0719999999999992"/>
  </r>
  <r>
    <n v="8033"/>
    <x v="3977"/>
    <x v="1"/>
    <x v="608"/>
    <d v="2012-06-28T00:00:00"/>
    <s v="First Class"/>
    <x v="597"/>
    <s v="Mark Van Huff"/>
    <x v="0"/>
    <s v="United States"/>
    <s v="Houston"/>
    <x v="5"/>
    <n v="77041"/>
    <x v="2"/>
    <s v="OFF-PA-10001019"/>
    <x v="1"/>
    <x v="10"/>
    <s v="Xerox 1884"/>
    <n v="47.952000000000005"/>
    <n v="3"/>
    <n v="0.2"/>
    <n v="16.183799999999998"/>
  </r>
  <r>
    <n v="8034"/>
    <x v="3977"/>
    <x v="1"/>
    <x v="608"/>
    <d v="2012-06-28T00:00:00"/>
    <s v="First Class"/>
    <x v="597"/>
    <s v="Mark Van Huff"/>
    <x v="0"/>
    <s v="United States"/>
    <s v="Houston"/>
    <x v="5"/>
    <n v="77041"/>
    <x v="2"/>
    <s v="OFF-BI-10000201"/>
    <x v="1"/>
    <x v="8"/>
    <s v="Avery Triangle Shaped Sheet Lifters, Black, 2/Pack"/>
    <n v="0.98399999999999976"/>
    <n v="2"/>
    <n v="0.8"/>
    <n v="-1.476"/>
  </r>
  <r>
    <n v="8035"/>
    <x v="3977"/>
    <x v="1"/>
    <x v="608"/>
    <d v="2012-06-28T00:00:00"/>
    <s v="First Class"/>
    <x v="597"/>
    <s v="Mark Van Huff"/>
    <x v="0"/>
    <s v="United States"/>
    <s v="Houston"/>
    <x v="5"/>
    <n v="77041"/>
    <x v="2"/>
    <s v="FUR-FU-10004587"/>
    <x v="0"/>
    <x v="5"/>
    <s v="GE General Use Halogen Bulbs, 100 Watts, 1 Bulb per Pack"/>
    <n v="75.384000000000015"/>
    <n v="9"/>
    <n v="0.6"/>
    <n v="-20.730599999999995"/>
  </r>
  <r>
    <n v="8036"/>
    <x v="3977"/>
    <x v="1"/>
    <x v="608"/>
    <d v="2012-06-28T00:00:00"/>
    <s v="First Class"/>
    <x v="597"/>
    <s v="Mark Van Huff"/>
    <x v="0"/>
    <s v="United States"/>
    <s v="Houston"/>
    <x v="5"/>
    <n v="77041"/>
    <x v="2"/>
    <s v="OFF-LA-10001613"/>
    <x v="1"/>
    <x v="2"/>
    <s v="Avery File Folder Labels"/>
    <n v="4.6079999999999997"/>
    <n v="2"/>
    <n v="0.2"/>
    <n v="1.6704000000000001"/>
  </r>
  <r>
    <n v="8037"/>
    <x v="3978"/>
    <x v="1"/>
    <x v="1181"/>
    <d v="2012-09-22T00:00:00"/>
    <s v="First Class"/>
    <x v="8"/>
    <s v="Alejandro Grove"/>
    <x v="0"/>
    <s v="United States"/>
    <s v="Lawrence"/>
    <x v="31"/>
    <n v="1841"/>
    <x v="3"/>
    <s v="OFF-BI-10001308"/>
    <x v="1"/>
    <x v="8"/>
    <s v="GBC Standard Plastic Binding Systems' Combs"/>
    <n v="37.68"/>
    <n v="6"/>
    <n v="0"/>
    <n v="16.955999999999996"/>
  </r>
  <r>
    <n v="8038"/>
    <x v="3979"/>
    <x v="3"/>
    <x v="815"/>
    <d v="2014-07-15T00:00:00"/>
    <s v="Standard Class"/>
    <x v="667"/>
    <s v="Beth Fritzler"/>
    <x v="1"/>
    <s v="United States"/>
    <s v="Columbus"/>
    <x v="32"/>
    <n v="31907"/>
    <x v="0"/>
    <s v="OFF-AP-10003278"/>
    <x v="1"/>
    <x v="9"/>
    <s v="Belkin 7-Outlet SurgeMaster Home Series"/>
    <n v="41.910000000000004"/>
    <n v="3"/>
    <n v="0"/>
    <n v="10.896600000000003"/>
  </r>
  <r>
    <n v="8039"/>
    <x v="3980"/>
    <x v="3"/>
    <x v="160"/>
    <d v="2014-07-03T00:00:00"/>
    <s v="Second Class"/>
    <x v="547"/>
    <s v="John Castell"/>
    <x v="0"/>
    <s v="United States"/>
    <s v="Los Angeles"/>
    <x v="1"/>
    <n v="90032"/>
    <x v="1"/>
    <s v="FUR-BO-10003966"/>
    <x v="0"/>
    <x v="0"/>
    <s v="Sauder Facets Collection Library, Sky Alder Finish"/>
    <n v="435.99900000000002"/>
    <n v="3"/>
    <n v="0.15"/>
    <n v="5.1293999999999755"/>
  </r>
  <r>
    <n v="8040"/>
    <x v="3981"/>
    <x v="3"/>
    <x v="170"/>
    <d v="2014-08-26T00:00:00"/>
    <s v="Second Class"/>
    <x v="698"/>
    <s v="Candace McMahon"/>
    <x v="1"/>
    <s v="United States"/>
    <s v="Seattle"/>
    <x v="4"/>
    <n v="98115"/>
    <x v="1"/>
    <s v="FUR-CH-10004698"/>
    <x v="0"/>
    <x v="1"/>
    <s v="Padded Folding Chairs, Black, 4/Carton"/>
    <n v="388.70400000000006"/>
    <n v="6"/>
    <n v="0.2"/>
    <n v="38.870400000000018"/>
  </r>
  <r>
    <n v="8041"/>
    <x v="3981"/>
    <x v="3"/>
    <x v="170"/>
    <d v="2014-08-26T00:00:00"/>
    <s v="Second Class"/>
    <x v="698"/>
    <s v="Candace McMahon"/>
    <x v="1"/>
    <s v="United States"/>
    <s v="Seattle"/>
    <x v="4"/>
    <n v="98115"/>
    <x v="1"/>
    <s v="OFF-ST-10000025"/>
    <x v="1"/>
    <x v="4"/>
    <s v="Fellowes Stor/Drawer Steel Plus Storage Drawers"/>
    <n v="572.58000000000004"/>
    <n v="6"/>
    <n v="0"/>
    <n v="34.354799999999955"/>
  </r>
  <r>
    <n v="8042"/>
    <x v="3981"/>
    <x v="3"/>
    <x v="170"/>
    <d v="2014-08-26T00:00:00"/>
    <s v="Second Class"/>
    <x v="698"/>
    <s v="Candace McMahon"/>
    <x v="1"/>
    <s v="United States"/>
    <s v="Seattle"/>
    <x v="4"/>
    <n v="98115"/>
    <x v="1"/>
    <s v="TEC-AC-10000682"/>
    <x v="2"/>
    <x v="11"/>
    <s v="Kensington K72356US Mouse-in-a-Box USB Desktop Mouse"/>
    <n v="33.18"/>
    <n v="2"/>
    <n v="0"/>
    <n v="11.613"/>
  </r>
  <r>
    <n v="8043"/>
    <x v="3982"/>
    <x v="3"/>
    <x v="825"/>
    <d v="2014-03-16T00:00:00"/>
    <s v="Standard Class"/>
    <x v="391"/>
    <s v="Paul Van Hugh"/>
    <x v="2"/>
    <s v="United States"/>
    <s v="Cambridge"/>
    <x v="31"/>
    <n v="2138"/>
    <x v="3"/>
    <s v="TEC-AC-10001772"/>
    <x v="2"/>
    <x v="11"/>
    <s v="Memorex Mini Travel Drive 16 GB USB 2.0 Flash Drive"/>
    <n v="63.88"/>
    <n v="4"/>
    <n v="0"/>
    <n v="24.913200000000003"/>
  </r>
  <r>
    <n v="8044"/>
    <x v="3982"/>
    <x v="3"/>
    <x v="825"/>
    <d v="2014-03-16T00:00:00"/>
    <s v="Standard Class"/>
    <x v="391"/>
    <s v="Paul Van Hugh"/>
    <x v="2"/>
    <s v="United States"/>
    <s v="Cambridge"/>
    <x v="31"/>
    <n v="2138"/>
    <x v="3"/>
    <s v="FUR-FU-10001379"/>
    <x v="0"/>
    <x v="5"/>
    <s v="Executive Impressions 16-1/2&quot; Circular Wall Clock"/>
    <n v="26.72"/>
    <n v="1"/>
    <n v="0"/>
    <n v="11.756800000000002"/>
  </r>
  <r>
    <n v="8045"/>
    <x v="3983"/>
    <x v="3"/>
    <x v="175"/>
    <d v="2014-09-18T00:00:00"/>
    <s v="Second Class"/>
    <x v="770"/>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x v="456"/>
    <s v="Helen Abelman"/>
    <x v="0"/>
    <s v="United States"/>
    <s v="New York City"/>
    <x v="15"/>
    <n v="10035"/>
    <x v="3"/>
    <s v="OFF-AP-10001005"/>
    <x v="1"/>
    <x v="9"/>
    <s v="Honeywell Quietcare HEPA Air Cleaner"/>
    <n v="393.25"/>
    <n v="5"/>
    <n v="0"/>
    <n v="129.77249999999998"/>
  </r>
  <r>
    <n v="8047"/>
    <x v="3985"/>
    <x v="0"/>
    <x v="272"/>
    <d v="2013-12-18T00:00:00"/>
    <s v="Second Class"/>
    <x v="129"/>
    <s v="Shahid Hopkins"/>
    <x v="0"/>
    <s v="United States"/>
    <s v="Cuyahoga Falls"/>
    <x v="24"/>
    <n v="44221"/>
    <x v="3"/>
    <s v="OFF-BI-10000201"/>
    <x v="1"/>
    <x v="8"/>
    <s v="Avery Triangle Shaped Sheet Lifters, Black, 2/Pack"/>
    <n v="2.2140000000000004"/>
    <n v="3"/>
    <n v="0.7"/>
    <n v="-1.4760000000000004"/>
  </r>
  <r>
    <n v="8048"/>
    <x v="3986"/>
    <x v="3"/>
    <x v="132"/>
    <d v="2014-11-07T00:00:00"/>
    <s v="Second Class"/>
    <x v="594"/>
    <s v="Justin MacKendrick"/>
    <x v="0"/>
    <s v="United States"/>
    <s v="Wilmington"/>
    <x v="3"/>
    <n v="28403"/>
    <x v="0"/>
    <s v="OFF-PA-10003673"/>
    <x v="1"/>
    <x v="10"/>
    <s v="Strathmore Photo Mount Cards"/>
    <n v="16.272000000000002"/>
    <n v="3"/>
    <n v="0.2"/>
    <n v="5.2883999999999984"/>
  </r>
  <r>
    <n v="8049"/>
    <x v="3987"/>
    <x v="0"/>
    <x v="894"/>
    <d v="2013-07-08T00:00:00"/>
    <s v="Standard Class"/>
    <x v="158"/>
    <s v="Dean Katz"/>
    <x v="1"/>
    <s v="United States"/>
    <s v="New York City"/>
    <x v="15"/>
    <n v="10035"/>
    <x v="3"/>
    <s v="OFF-AP-10000938"/>
    <x v="1"/>
    <x v="9"/>
    <s v="Avanti 1.7 Cu. Ft. Refrigerator"/>
    <n v="706.86"/>
    <n v="7"/>
    <n v="0"/>
    <n v="197.92079999999999"/>
  </r>
  <r>
    <n v="8050"/>
    <x v="3988"/>
    <x v="2"/>
    <x v="467"/>
    <d v="2011-09-30T00:00:00"/>
    <s v="Standard Class"/>
    <x v="782"/>
    <s v="Craig Molinari"/>
    <x v="1"/>
    <s v="United States"/>
    <s v="Philadelphia"/>
    <x v="9"/>
    <n v="19140"/>
    <x v="3"/>
    <s v="OFF-BI-10003274"/>
    <x v="1"/>
    <x v="8"/>
    <s v="Avery Durable Slant Ring Binders, No Labels"/>
    <n v="5.9700000000000006"/>
    <n v="5"/>
    <n v="0.7"/>
    <n v="-4.577"/>
  </r>
  <r>
    <n v="8051"/>
    <x v="3988"/>
    <x v="2"/>
    <x v="467"/>
    <d v="2011-09-30T00:00:00"/>
    <s v="Standard Class"/>
    <x v="782"/>
    <s v="Craig Molinari"/>
    <x v="1"/>
    <s v="United States"/>
    <s v="Philadelphia"/>
    <x v="9"/>
    <n v="19140"/>
    <x v="3"/>
    <s v="FUR-FU-10001095"/>
    <x v="0"/>
    <x v="5"/>
    <s v="DAX Black Cherry Wood-Tone Poster Frame"/>
    <n v="21.184000000000001"/>
    <n v="1"/>
    <n v="0.2"/>
    <n v="4.7664"/>
  </r>
  <r>
    <n v="8052"/>
    <x v="3988"/>
    <x v="2"/>
    <x v="467"/>
    <d v="2011-09-30T00:00:00"/>
    <s v="Standard Class"/>
    <x v="782"/>
    <s v="Craig Molinari"/>
    <x v="1"/>
    <s v="United States"/>
    <s v="Philadelphia"/>
    <x v="9"/>
    <n v="19140"/>
    <x v="3"/>
    <s v="OFF-AP-10001492"/>
    <x v="1"/>
    <x v="9"/>
    <s v="Acco Six-Outlet Power Strip, 4' Cord Length"/>
    <n v="41.375999999999998"/>
    <n v="6"/>
    <n v="0.2"/>
    <n v="3.1032000000000011"/>
  </r>
  <r>
    <n v="8053"/>
    <x v="3989"/>
    <x v="2"/>
    <x v="686"/>
    <d v="2011-07-17T00:00:00"/>
    <s v="Second Class"/>
    <x v="541"/>
    <s v="Barbara Fisher"/>
    <x v="1"/>
    <s v="United States"/>
    <s v="New York City"/>
    <x v="15"/>
    <n v="10009"/>
    <x v="3"/>
    <s v="OFF-AR-10004999"/>
    <x v="1"/>
    <x v="6"/>
    <s v="Newell 315"/>
    <n v="17.940000000000001"/>
    <n v="3"/>
    <n v="0"/>
    <n v="4.4850000000000003"/>
  </r>
  <r>
    <n v="8054"/>
    <x v="3990"/>
    <x v="3"/>
    <x v="394"/>
    <d v="2014-10-06T00:00:00"/>
    <s v="Standard Class"/>
    <x v="245"/>
    <s v="Sylvia Foulston"/>
    <x v="1"/>
    <s v="United States"/>
    <s v="Philadelphia"/>
    <x v="9"/>
    <n v="19134"/>
    <x v="3"/>
    <s v="OFF-BI-10004094"/>
    <x v="1"/>
    <x v="8"/>
    <s v="GBC Standard Plastic Binding Systems Combs"/>
    <n v="2.6550000000000002"/>
    <n v="1"/>
    <n v="0.7"/>
    <n v="-1.8584999999999994"/>
  </r>
  <r>
    <n v="8055"/>
    <x v="3991"/>
    <x v="1"/>
    <x v="834"/>
    <d v="2012-09-04T00:00:00"/>
    <s v="Standard Class"/>
    <x v="90"/>
    <s v="Cassandra Brandow"/>
    <x v="0"/>
    <s v="United States"/>
    <s v="Los Angeles"/>
    <x v="1"/>
    <n v="90049"/>
    <x v="1"/>
    <s v="OFF-ST-10001490"/>
    <x v="1"/>
    <x v="4"/>
    <s v="Hot File 7-Pocket, Floor Stand"/>
    <n v="892.35"/>
    <n v="5"/>
    <n v="0"/>
    <n v="267.70499999999993"/>
  </r>
  <r>
    <n v="8056"/>
    <x v="3991"/>
    <x v="1"/>
    <x v="834"/>
    <d v="2012-09-04T00:00:00"/>
    <s v="Standard Class"/>
    <x v="90"/>
    <s v="Cassandra Brandow"/>
    <x v="0"/>
    <s v="United States"/>
    <s v="Los Angeles"/>
    <x v="1"/>
    <n v="90049"/>
    <x v="1"/>
    <s v="FUR-BO-10004695"/>
    <x v="0"/>
    <x v="0"/>
    <s v="O'Sullivan 2-Door Barrister Bookcase in Odessa Pine"/>
    <n v="307.666"/>
    <n v="2"/>
    <n v="0.15"/>
    <n v="28.956799999999973"/>
  </r>
  <r>
    <n v="8057"/>
    <x v="3991"/>
    <x v="1"/>
    <x v="834"/>
    <d v="2012-09-04T00:00:00"/>
    <s v="Standard Class"/>
    <x v="90"/>
    <s v="Cassandra Brandow"/>
    <x v="0"/>
    <s v="United States"/>
    <s v="Los Angeles"/>
    <x v="1"/>
    <n v="90049"/>
    <x v="1"/>
    <s v="OFF-ST-10000736"/>
    <x v="1"/>
    <x v="4"/>
    <s v="Carina Double Wide Media Storage Towers in Natural &amp; Black"/>
    <n v="728.82"/>
    <n v="9"/>
    <n v="0"/>
    <n v="29.152799999999971"/>
  </r>
  <r>
    <n v="8058"/>
    <x v="3991"/>
    <x v="1"/>
    <x v="834"/>
    <d v="2012-09-04T00:00:00"/>
    <s v="Standard Class"/>
    <x v="90"/>
    <s v="Cassandra Brandow"/>
    <x v="0"/>
    <s v="United States"/>
    <s v="Los Angeles"/>
    <x v="1"/>
    <n v="90049"/>
    <x v="1"/>
    <s v="OFF-BI-10001617"/>
    <x v="1"/>
    <x v="8"/>
    <s v="GBC Wire Binding Combs"/>
    <n v="41.36"/>
    <n v="5"/>
    <n v="0.2"/>
    <n v="13.959"/>
  </r>
  <r>
    <n v="8059"/>
    <x v="3991"/>
    <x v="1"/>
    <x v="834"/>
    <d v="2012-09-04T00:00:00"/>
    <s v="Standard Class"/>
    <x v="90"/>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x v="90"/>
    <s v="Cassandra Brandow"/>
    <x v="0"/>
    <s v="United States"/>
    <s v="Los Angeles"/>
    <x v="1"/>
    <n v="90049"/>
    <x v="1"/>
    <s v="FUR-FU-10003981"/>
    <x v="0"/>
    <x v="5"/>
    <s v="Eldon Wave Desk Accessories"/>
    <n v="4.16"/>
    <n v="2"/>
    <n v="0"/>
    <n v="1.7472000000000003"/>
  </r>
  <r>
    <n v="8061"/>
    <x v="3992"/>
    <x v="1"/>
    <x v="1181"/>
    <d v="2012-09-26T00:00:00"/>
    <s v="Standard Class"/>
    <x v="568"/>
    <s v="Tamara Chand"/>
    <x v="1"/>
    <s v="United States"/>
    <s v="Long Beach"/>
    <x v="15"/>
    <n v="11561"/>
    <x v="3"/>
    <s v="OFF-PA-10001970"/>
    <x v="1"/>
    <x v="10"/>
    <s v="Xerox 1881"/>
    <n v="61.4"/>
    <n v="5"/>
    <n v="0"/>
    <n v="28.857999999999997"/>
  </r>
  <r>
    <n v="8062"/>
    <x v="3992"/>
    <x v="1"/>
    <x v="1181"/>
    <d v="2012-09-26T00:00:00"/>
    <s v="Standard Class"/>
    <x v="568"/>
    <s v="Tamara Chand"/>
    <x v="1"/>
    <s v="United States"/>
    <s v="Long Beach"/>
    <x v="15"/>
    <n v="11561"/>
    <x v="3"/>
    <s v="OFF-BI-10002437"/>
    <x v="1"/>
    <x v="8"/>
    <s v="Recycled Premium Regency Composition Covers"/>
    <n v="24.448"/>
    <n v="2"/>
    <n v="0.2"/>
    <n v="8.8623999999999992"/>
  </r>
  <r>
    <n v="8063"/>
    <x v="3993"/>
    <x v="0"/>
    <x v="77"/>
    <d v="2013-11-10T00:00:00"/>
    <s v="First Class"/>
    <x v="560"/>
    <s v="Luke Weiss"/>
    <x v="0"/>
    <s v="United States"/>
    <s v="Rochester"/>
    <x v="15"/>
    <n v="14609"/>
    <x v="3"/>
    <s v="TEC-PH-10000586"/>
    <x v="2"/>
    <x v="7"/>
    <s v="AT&amp;T SB67148 SynJ"/>
    <n v="263.95999999999998"/>
    <n v="4"/>
    <n v="0"/>
    <n v="71.269200000000012"/>
  </r>
  <r>
    <n v="8064"/>
    <x v="3993"/>
    <x v="0"/>
    <x v="77"/>
    <d v="2013-11-10T00:00:00"/>
    <s v="First Class"/>
    <x v="560"/>
    <s v="Luke Weiss"/>
    <x v="0"/>
    <s v="United States"/>
    <s v="Rochester"/>
    <x v="15"/>
    <n v="14609"/>
    <x v="3"/>
    <s v="TEC-PH-10003811"/>
    <x v="2"/>
    <x v="7"/>
    <s v="Jabra Supreme Plus Driver Edition Headset"/>
    <n v="359.96999999999997"/>
    <n v="3"/>
    <n v="0"/>
    <n v="100.7916"/>
  </r>
  <r>
    <n v="8065"/>
    <x v="3993"/>
    <x v="0"/>
    <x v="77"/>
    <d v="2013-11-10T00:00:00"/>
    <s v="First Class"/>
    <x v="560"/>
    <s v="Luke Weiss"/>
    <x v="0"/>
    <s v="United States"/>
    <s v="Rochester"/>
    <x v="15"/>
    <n v="14609"/>
    <x v="3"/>
    <s v="OFF-PA-10004983"/>
    <x v="1"/>
    <x v="10"/>
    <s v="Xerox 23"/>
    <n v="12.96"/>
    <n v="2"/>
    <n v="0"/>
    <n v="6.2208000000000006"/>
  </r>
  <r>
    <n v="8066"/>
    <x v="3993"/>
    <x v="0"/>
    <x v="77"/>
    <d v="2013-11-10T00:00:00"/>
    <s v="First Class"/>
    <x v="560"/>
    <s v="Luke Weiss"/>
    <x v="0"/>
    <s v="United States"/>
    <s v="Rochester"/>
    <x v="15"/>
    <n v="14609"/>
    <x v="3"/>
    <s v="OFF-ST-10003479"/>
    <x v="1"/>
    <x v="4"/>
    <s v="Eldon Base for stackable storage shelf, platinum"/>
    <n v="116.82"/>
    <n v="3"/>
    <n v="0"/>
    <n v="5.8409999999999869"/>
  </r>
  <r>
    <n v="8067"/>
    <x v="3993"/>
    <x v="0"/>
    <x v="77"/>
    <d v="2013-11-10T00:00:00"/>
    <s v="First Class"/>
    <x v="560"/>
    <s v="Luke Weiss"/>
    <x v="0"/>
    <s v="United States"/>
    <s v="Rochester"/>
    <x v="15"/>
    <n v="14609"/>
    <x v="3"/>
    <s v="OFF-BI-10004318"/>
    <x v="1"/>
    <x v="8"/>
    <s v="Ibico EB-19 Dual Function Manual Binding System"/>
    <n v="276.78400000000005"/>
    <n v="2"/>
    <n v="0.2"/>
    <n v="89.954799999999992"/>
  </r>
  <r>
    <n v="8068"/>
    <x v="3994"/>
    <x v="1"/>
    <x v="1182"/>
    <d v="2012-10-24T00:00:00"/>
    <s v="Standard Class"/>
    <x v="374"/>
    <s v="Noel Staavos"/>
    <x v="1"/>
    <s v="United States"/>
    <s v="San Francisco"/>
    <x v="1"/>
    <n v="94109"/>
    <x v="1"/>
    <s v="TEC-AC-10002567"/>
    <x v="2"/>
    <x v="11"/>
    <s v="Logitech G602 Wireless Gaming Mouse"/>
    <n v="239.96999999999997"/>
    <n v="3"/>
    <n v="0"/>
    <n v="86.389199999999988"/>
  </r>
  <r>
    <n v="8069"/>
    <x v="3994"/>
    <x v="1"/>
    <x v="1182"/>
    <d v="2012-10-24T00:00:00"/>
    <s v="Standard Class"/>
    <x v="374"/>
    <s v="Noel Staavos"/>
    <x v="1"/>
    <s v="United States"/>
    <s v="San Francisco"/>
    <x v="1"/>
    <n v="94109"/>
    <x v="1"/>
    <s v="FUR-FU-10001731"/>
    <x v="0"/>
    <x v="5"/>
    <s v="Acrylic Self-Standing Desk Frames"/>
    <n v="16.02"/>
    <n v="6"/>
    <n v="0"/>
    <n v="6.0876000000000001"/>
  </r>
  <r>
    <n v="8070"/>
    <x v="3995"/>
    <x v="3"/>
    <x v="314"/>
    <d v="2014-01-06T00:00:00"/>
    <s v="Standard Class"/>
    <x v="49"/>
    <s v="Janet Martin"/>
    <x v="0"/>
    <s v="United States"/>
    <s v="Huntsville"/>
    <x v="5"/>
    <n v="77340"/>
    <x v="2"/>
    <s v="OFF-ST-10002743"/>
    <x v="1"/>
    <x v="4"/>
    <s v="SAFCO Boltless Steel Shelving"/>
    <n v="454.56000000000006"/>
    <n v="5"/>
    <n v="0.2"/>
    <n v="-107.95800000000004"/>
  </r>
  <r>
    <n v="8071"/>
    <x v="3995"/>
    <x v="3"/>
    <x v="314"/>
    <d v="2014-01-06T00:00:00"/>
    <s v="Standard Class"/>
    <x v="49"/>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x v="49"/>
    <s v="Janet Martin"/>
    <x v="0"/>
    <s v="United States"/>
    <s v="Huntsville"/>
    <x v="5"/>
    <n v="77340"/>
    <x v="2"/>
    <s v="FUR-CH-10003199"/>
    <x v="0"/>
    <x v="1"/>
    <s v="Office Star - Contemporary Task Swivel Chair"/>
    <n v="310.74399999999997"/>
    <n v="4"/>
    <n v="0.3"/>
    <n v="-26.635199999999998"/>
  </r>
  <r>
    <n v="8073"/>
    <x v="3995"/>
    <x v="3"/>
    <x v="314"/>
    <d v="2014-01-06T00:00:00"/>
    <s v="Standard Class"/>
    <x v="49"/>
    <s v="Janet Martin"/>
    <x v="0"/>
    <s v="United States"/>
    <s v="Huntsville"/>
    <x v="5"/>
    <n v="77340"/>
    <x v="2"/>
    <s v="OFF-AR-10003158"/>
    <x v="1"/>
    <x v="6"/>
    <s v="Fluorescent Highlighters by Dixon"/>
    <n v="12.736000000000001"/>
    <n v="4"/>
    <n v="0.2"/>
    <n v="2.2287999999999988"/>
  </r>
  <r>
    <n v="8074"/>
    <x v="3995"/>
    <x v="3"/>
    <x v="314"/>
    <d v="2014-01-06T00:00:00"/>
    <s v="Standard Class"/>
    <x v="49"/>
    <s v="Janet Martin"/>
    <x v="0"/>
    <s v="United States"/>
    <s v="Huntsville"/>
    <x v="5"/>
    <n v="77340"/>
    <x v="2"/>
    <s v="OFF-BI-10000301"/>
    <x v="1"/>
    <x v="8"/>
    <s v="GBC Instant Report Kit"/>
    <n v="6.469999999999998"/>
    <n v="5"/>
    <n v="0.8"/>
    <n v="-9.7050000000000018"/>
  </r>
  <r>
    <n v="8075"/>
    <x v="3995"/>
    <x v="3"/>
    <x v="314"/>
    <d v="2014-01-06T00:00:00"/>
    <s v="Standard Class"/>
    <x v="49"/>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x v="49"/>
    <s v="Janet Martin"/>
    <x v="0"/>
    <s v="United States"/>
    <s v="Huntsville"/>
    <x v="5"/>
    <n v="77340"/>
    <x v="2"/>
    <s v="OFF-AP-10004708"/>
    <x v="1"/>
    <x v="9"/>
    <s v="Fellowes Superior 10 Outlet Split Surge Protector"/>
    <n v="15.223999999999997"/>
    <n v="2"/>
    <n v="0.8"/>
    <n v="-38.821200000000012"/>
  </r>
  <r>
    <n v="8077"/>
    <x v="3996"/>
    <x v="1"/>
    <x v="537"/>
    <d v="2012-06-29T00:00:00"/>
    <s v="Standard Class"/>
    <x v="575"/>
    <s v="Randy Ferguson"/>
    <x v="1"/>
    <s v="United States"/>
    <s v="East Point"/>
    <x v="32"/>
    <n v="30344"/>
    <x v="0"/>
    <s v="FUR-FU-10000794"/>
    <x v="0"/>
    <x v="5"/>
    <s v="Eldon Stackable Tray, Side-Load, Legal, Smoke"/>
    <n v="27.42"/>
    <n v="3"/>
    <n v="0"/>
    <n v="9.3227999999999991"/>
  </r>
  <r>
    <n v="8078"/>
    <x v="3996"/>
    <x v="1"/>
    <x v="537"/>
    <d v="2012-06-29T00:00:00"/>
    <s v="Standard Class"/>
    <x v="575"/>
    <s v="Randy Ferguson"/>
    <x v="1"/>
    <s v="United States"/>
    <s v="East Point"/>
    <x v="32"/>
    <n v="30344"/>
    <x v="0"/>
    <s v="OFF-BI-10004519"/>
    <x v="1"/>
    <x v="8"/>
    <s v="GBC DocuBind P100 Manual Binding Machine"/>
    <n v="165.98"/>
    <n v="1"/>
    <n v="0"/>
    <n v="74.690999999999988"/>
  </r>
  <r>
    <n v="8079"/>
    <x v="3996"/>
    <x v="1"/>
    <x v="537"/>
    <d v="2012-06-29T00:00:00"/>
    <s v="Standard Class"/>
    <x v="575"/>
    <s v="Randy Ferguson"/>
    <x v="1"/>
    <s v="United States"/>
    <s v="East Point"/>
    <x v="32"/>
    <n v="30344"/>
    <x v="0"/>
    <s v="TEC-AC-10001590"/>
    <x v="2"/>
    <x v="11"/>
    <s v="Dell Slim USB Multimedia Keyboard"/>
    <n v="75"/>
    <n v="3"/>
    <n v="0"/>
    <n v="18"/>
  </r>
  <r>
    <n v="8080"/>
    <x v="3997"/>
    <x v="0"/>
    <x v="441"/>
    <d v="2013-11-28T00:00:00"/>
    <s v="Standard Class"/>
    <x v="402"/>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x v="120"/>
    <s v="Kristen Hastings"/>
    <x v="1"/>
    <s v="United States"/>
    <s v="Springfield"/>
    <x v="21"/>
    <n v="97477"/>
    <x v="1"/>
    <s v="OFF-LA-10001474"/>
    <x v="1"/>
    <x v="2"/>
    <s v="Avery 477"/>
    <n v="146.54400000000001"/>
    <n v="6"/>
    <n v="0.2"/>
    <n v="47.626799999999996"/>
  </r>
  <r>
    <n v="8082"/>
    <x v="3998"/>
    <x v="1"/>
    <x v="662"/>
    <d v="2012-11-01T00:00:00"/>
    <s v="Standard Class"/>
    <x v="120"/>
    <s v="Kristen Hastings"/>
    <x v="1"/>
    <s v="United States"/>
    <s v="Springfield"/>
    <x v="21"/>
    <n v="97477"/>
    <x v="1"/>
    <s v="OFF-PA-10001497"/>
    <x v="1"/>
    <x v="10"/>
    <s v="Xerox 1914"/>
    <n v="131.904"/>
    <n v="3"/>
    <n v="0.2"/>
    <n v="47.815200000000004"/>
  </r>
  <r>
    <n v="8083"/>
    <x v="3998"/>
    <x v="1"/>
    <x v="662"/>
    <d v="2012-11-01T00:00:00"/>
    <s v="Standard Class"/>
    <x v="12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x v="12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x v="120"/>
    <s v="Kristen Hastings"/>
    <x v="1"/>
    <s v="United States"/>
    <s v="Springfield"/>
    <x v="21"/>
    <n v="97477"/>
    <x v="1"/>
    <s v="OFF-ST-10001809"/>
    <x v="1"/>
    <x v="4"/>
    <s v="Fellowes Officeware Wire Shelving"/>
    <n v="718.6400000000001"/>
    <n v="10"/>
    <n v="0.2"/>
    <n v="-161.69400000000005"/>
  </r>
  <r>
    <n v="8086"/>
    <x v="3999"/>
    <x v="0"/>
    <x v="201"/>
    <d v="2013-10-27T00:00:00"/>
    <s v="Standard Class"/>
    <x v="784"/>
    <s v="Lindsay Castell"/>
    <x v="2"/>
    <s v="United States"/>
    <s v="Arlington"/>
    <x v="17"/>
    <n v="22204"/>
    <x v="0"/>
    <s v="FUR-FU-10000246"/>
    <x v="0"/>
    <x v="5"/>
    <s v="Aluminum Document Frame"/>
    <n v="61.1"/>
    <n v="5"/>
    <n v="0"/>
    <n v="18.329999999999991"/>
  </r>
  <r>
    <n v="8087"/>
    <x v="4000"/>
    <x v="3"/>
    <x v="1045"/>
    <d v="2014-05-03T00:00:00"/>
    <s v="Standard Class"/>
    <x v="691"/>
    <s v="Jack Lebron"/>
    <x v="0"/>
    <s v="United States"/>
    <s v="Wilmington"/>
    <x v="3"/>
    <n v="28403"/>
    <x v="0"/>
    <s v="OFF-AP-10000252"/>
    <x v="1"/>
    <x v="9"/>
    <s v="Harmony HEPA Quiet Air Purifiers"/>
    <n v="28.08"/>
    <n v="3"/>
    <n v="0.2"/>
    <n v="5.2650000000000006"/>
  </r>
  <r>
    <n v="8088"/>
    <x v="4001"/>
    <x v="0"/>
    <x v="321"/>
    <d v="2013-10-02T00:00:00"/>
    <s v="Second Class"/>
    <x v="678"/>
    <s v="Dario Medina"/>
    <x v="1"/>
    <s v="United States"/>
    <s v="Yuma"/>
    <x v="16"/>
    <n v="85364"/>
    <x v="1"/>
    <s v="OFF-AR-10002375"/>
    <x v="1"/>
    <x v="6"/>
    <s v="Newell 351"/>
    <n v="10.496"/>
    <n v="4"/>
    <n v="0.2"/>
    <n v="1.1807999999999983"/>
  </r>
  <r>
    <n v="8089"/>
    <x v="4002"/>
    <x v="1"/>
    <x v="848"/>
    <d v="2012-07-14T00:00:00"/>
    <s v="Standard Class"/>
    <x v="160"/>
    <s v="Mike Vittorini"/>
    <x v="0"/>
    <s v="United States"/>
    <s v="San Bernardino"/>
    <x v="1"/>
    <n v="92404"/>
    <x v="1"/>
    <s v="OFF-BI-10003719"/>
    <x v="1"/>
    <x v="8"/>
    <s v="Large Capacity Hanging Post Binders"/>
    <n v="39.92"/>
    <n v="2"/>
    <n v="0.2"/>
    <n v="12.973999999999997"/>
  </r>
  <r>
    <n v="8090"/>
    <x v="4003"/>
    <x v="1"/>
    <x v="976"/>
    <d v="2012-08-09T00:00:00"/>
    <s v="First Class"/>
    <x v="374"/>
    <s v="Noel Staavos"/>
    <x v="1"/>
    <s v="United States"/>
    <s v="Baltimore"/>
    <x v="39"/>
    <n v="21215"/>
    <x v="3"/>
    <s v="OFF-AP-10001492"/>
    <x v="1"/>
    <x v="9"/>
    <s v="Acco Six-Outlet Power Strip, 4' Cord Length"/>
    <n v="77.58"/>
    <n v="9"/>
    <n v="0"/>
    <n v="20.1708"/>
  </r>
  <r>
    <n v="8091"/>
    <x v="4004"/>
    <x v="2"/>
    <x v="1035"/>
    <d v="2011-12-13T00:00:00"/>
    <s v="Standard Class"/>
    <x v="357"/>
    <s v="Ann Steele"/>
    <x v="2"/>
    <s v="United States"/>
    <s v="Seattle"/>
    <x v="4"/>
    <n v="98103"/>
    <x v="1"/>
    <s v="OFF-ST-10000532"/>
    <x v="1"/>
    <x v="4"/>
    <s v="Advantus Rolling Drawer Organizers"/>
    <n v="269.35999999999996"/>
    <n v="7"/>
    <n v="0"/>
    <n v="70.033599999999993"/>
  </r>
  <r>
    <n v="8092"/>
    <x v="4005"/>
    <x v="1"/>
    <x v="895"/>
    <d v="2012-12-14T00:00:00"/>
    <s v="Standard Class"/>
    <x v="363"/>
    <s v="Meg Tillman"/>
    <x v="0"/>
    <s v="United States"/>
    <s v="San Francisco"/>
    <x v="1"/>
    <n v="94110"/>
    <x v="1"/>
    <s v="OFF-LA-10001613"/>
    <x v="1"/>
    <x v="2"/>
    <s v="Avery File Folder Labels"/>
    <n v="5.76"/>
    <n v="2"/>
    <n v="0"/>
    <n v="2.8224"/>
  </r>
  <r>
    <n v="8093"/>
    <x v="4006"/>
    <x v="3"/>
    <x v="1183"/>
    <d v="2014-11-14T00:00:00"/>
    <s v="Second Class"/>
    <x v="676"/>
    <s v="Sharelle Roach"/>
    <x v="2"/>
    <s v="United States"/>
    <s v="New York City"/>
    <x v="15"/>
    <n v="10035"/>
    <x v="3"/>
    <s v="OFF-AR-10002818"/>
    <x v="1"/>
    <x v="6"/>
    <s v="Panasonic KP-310 Heavy-Duty Electric Pencil Sharpener"/>
    <n v="109.9"/>
    <n v="5"/>
    <n v="0"/>
    <n v="32.97"/>
  </r>
  <r>
    <n v="8094"/>
    <x v="4007"/>
    <x v="3"/>
    <x v="944"/>
    <d v="2014-08-02T00:00:00"/>
    <s v="Second Class"/>
    <x v="589"/>
    <s v="Dennis Kane"/>
    <x v="0"/>
    <s v="United States"/>
    <s v="Seattle"/>
    <x v="4"/>
    <n v="98115"/>
    <x v="1"/>
    <s v="FUR-FU-10001940"/>
    <x v="0"/>
    <x v="5"/>
    <s v="Staples"/>
    <n v="23.88"/>
    <n v="3"/>
    <n v="0"/>
    <n v="10.507200000000001"/>
  </r>
  <r>
    <n v="8095"/>
    <x v="4007"/>
    <x v="3"/>
    <x v="944"/>
    <d v="2014-08-02T00:00:00"/>
    <s v="Second Class"/>
    <x v="589"/>
    <s v="Dennis Kane"/>
    <x v="0"/>
    <s v="United States"/>
    <s v="Seattle"/>
    <x v="4"/>
    <n v="98115"/>
    <x v="1"/>
    <s v="OFF-PA-10003883"/>
    <x v="1"/>
    <x v="10"/>
    <s v="Message Book, Phone, Wirebound Standard Line Memo, 2 3/4&quot; X 5&quot;"/>
    <n v="26.2"/>
    <n v="4"/>
    <n v="0"/>
    <n v="12.052"/>
  </r>
  <r>
    <n v="8096"/>
    <x v="4007"/>
    <x v="3"/>
    <x v="944"/>
    <d v="2014-08-02T00:00:00"/>
    <s v="Second Class"/>
    <x v="589"/>
    <s v="Dennis Kane"/>
    <x v="0"/>
    <s v="United States"/>
    <s v="Seattle"/>
    <x v="4"/>
    <n v="98115"/>
    <x v="1"/>
    <s v="OFF-PA-10002787"/>
    <x v="1"/>
    <x v="10"/>
    <s v="Xerox 227"/>
    <n v="12.96"/>
    <n v="2"/>
    <n v="0"/>
    <n v="6.2208000000000006"/>
  </r>
  <r>
    <n v="8097"/>
    <x v="4007"/>
    <x v="3"/>
    <x v="944"/>
    <d v="2014-08-02T00:00:00"/>
    <s v="Second Class"/>
    <x v="589"/>
    <s v="Dennis Kane"/>
    <x v="0"/>
    <s v="United States"/>
    <s v="Seattle"/>
    <x v="4"/>
    <n v="98115"/>
    <x v="1"/>
    <s v="TEC-AC-10000991"/>
    <x v="2"/>
    <x v="11"/>
    <s v="Sony Micro Vault Click 8 GB USB 2.0 Flash Drive"/>
    <n v="234.95000000000002"/>
    <n v="5"/>
    <n v="0"/>
    <n v="32.893000000000008"/>
  </r>
  <r>
    <n v="8098"/>
    <x v="4008"/>
    <x v="3"/>
    <x v="116"/>
    <d v="2015-01-02T00:00:00"/>
    <s v="Standard Class"/>
    <x v="603"/>
    <s v="Susan Vittorini"/>
    <x v="0"/>
    <s v="United States"/>
    <s v="Albuquerque"/>
    <x v="27"/>
    <n v="87105"/>
    <x v="1"/>
    <s v="OFF-ST-10003058"/>
    <x v="1"/>
    <x v="4"/>
    <s v="Eldon Mobile Mega Data Cart  Mega Stackable  Add-On Trays"/>
    <n v="118.25"/>
    <n v="5"/>
    <n v="0"/>
    <n v="34.292499999999997"/>
  </r>
  <r>
    <n v="8099"/>
    <x v="4008"/>
    <x v="3"/>
    <x v="116"/>
    <d v="2015-01-02T00:00:00"/>
    <s v="Standard Class"/>
    <x v="603"/>
    <s v="Susan Vittorini"/>
    <x v="0"/>
    <s v="United States"/>
    <s v="Albuquerque"/>
    <x v="27"/>
    <n v="87105"/>
    <x v="1"/>
    <s v="OFF-PA-10004239"/>
    <x v="1"/>
    <x v="10"/>
    <s v="Xerox 1953"/>
    <n v="4.28"/>
    <n v="1"/>
    <n v="0"/>
    <n v="1.9259999999999997"/>
  </r>
  <r>
    <n v="8100"/>
    <x v="4009"/>
    <x v="0"/>
    <x v="612"/>
    <d v="2013-03-14T00:00:00"/>
    <s v="First Class"/>
    <x v="563"/>
    <s v="Rick Huthwaite"/>
    <x v="2"/>
    <s v="United States"/>
    <s v="Los Angeles"/>
    <x v="1"/>
    <n v="90045"/>
    <x v="1"/>
    <s v="TEC-AC-10003038"/>
    <x v="2"/>
    <x v="11"/>
    <s v="Kingston Digital DataTraveler 16GB USB 2.0"/>
    <n v="26.849999999999998"/>
    <n v="3"/>
    <n v="0"/>
    <n v="5.101499999999997"/>
  </r>
  <r>
    <n v="8101"/>
    <x v="4009"/>
    <x v="0"/>
    <x v="612"/>
    <d v="2013-03-14T00:00:00"/>
    <s v="First Class"/>
    <x v="563"/>
    <s v="Rick Huthwaite"/>
    <x v="2"/>
    <s v="United States"/>
    <s v="Los Angeles"/>
    <x v="1"/>
    <n v="90045"/>
    <x v="1"/>
    <s v="TEC-MA-10000984"/>
    <x v="2"/>
    <x v="15"/>
    <s v="Okidata MB760 Printer"/>
    <n v="3357.6000000000004"/>
    <n v="3"/>
    <n v="0.2"/>
    <n v="377.72999999999956"/>
  </r>
  <r>
    <n v="8102"/>
    <x v="4010"/>
    <x v="1"/>
    <x v="1184"/>
    <d v="2012-05-26T00:00:00"/>
    <s v="Standard Class"/>
    <x v="766"/>
    <s v="Sarah Brown"/>
    <x v="0"/>
    <s v="United States"/>
    <s v="Los Angeles"/>
    <x v="1"/>
    <n v="90045"/>
    <x v="1"/>
    <s v="OFF-LA-10004484"/>
    <x v="1"/>
    <x v="2"/>
    <s v="Avery 476"/>
    <n v="8.26"/>
    <n v="2"/>
    <n v="0"/>
    <n v="3.7995999999999999"/>
  </r>
  <r>
    <n v="8103"/>
    <x v="4010"/>
    <x v="1"/>
    <x v="1184"/>
    <d v="2012-05-26T00:00:00"/>
    <s v="Standard Class"/>
    <x v="766"/>
    <s v="Sarah Brown"/>
    <x v="0"/>
    <s v="United States"/>
    <s v="Los Angeles"/>
    <x v="1"/>
    <n v="90045"/>
    <x v="1"/>
    <s v="TEC-MA-10004002"/>
    <x v="2"/>
    <x v="15"/>
    <s v="Zebra GX420t Direct Thermal/Thermal Transfer Printer"/>
    <n v="2973.32"/>
    <n v="7"/>
    <n v="0.2"/>
    <n v="334.49849999999958"/>
  </r>
  <r>
    <n v="8104"/>
    <x v="4010"/>
    <x v="1"/>
    <x v="1184"/>
    <d v="2012-05-26T00:00:00"/>
    <s v="Standard Class"/>
    <x v="766"/>
    <s v="Sarah Brown"/>
    <x v="0"/>
    <s v="United States"/>
    <s v="Los Angeles"/>
    <x v="1"/>
    <n v="90045"/>
    <x v="1"/>
    <s v="OFF-ST-10002406"/>
    <x v="1"/>
    <x v="4"/>
    <s v="Pizazz Global Quick File"/>
    <n v="104.79"/>
    <n v="7"/>
    <n v="0"/>
    <n v="29.341200000000008"/>
  </r>
  <r>
    <n v="8105"/>
    <x v="4010"/>
    <x v="1"/>
    <x v="1184"/>
    <d v="2012-05-26T00:00:00"/>
    <s v="Standard Class"/>
    <x v="766"/>
    <s v="Sarah Brown"/>
    <x v="0"/>
    <s v="United States"/>
    <s v="Los Angeles"/>
    <x v="1"/>
    <n v="90045"/>
    <x v="1"/>
    <s v="TEC-PH-10003645"/>
    <x v="2"/>
    <x v="7"/>
    <s v="Aastra 57i VoIP phone"/>
    <n v="775.72800000000007"/>
    <n v="6"/>
    <n v="0.2"/>
    <n v="58.179600000000022"/>
  </r>
  <r>
    <n v="8106"/>
    <x v="4011"/>
    <x v="3"/>
    <x v="922"/>
    <d v="2014-02-20T00:00:00"/>
    <s v="First Class"/>
    <x v="736"/>
    <s v="Cyra Reiten"/>
    <x v="2"/>
    <s v="United States"/>
    <s v="Houston"/>
    <x v="5"/>
    <n v="77041"/>
    <x v="2"/>
    <s v="FUR-BO-10001601"/>
    <x v="0"/>
    <x v="0"/>
    <s v="Sauder Mission Library with Doors, Fruitwood Finish"/>
    <n v="89.066399999999987"/>
    <n v="1"/>
    <n v="0.32"/>
    <n v="-17.027400000000007"/>
  </r>
  <r>
    <n v="8107"/>
    <x v="4011"/>
    <x v="3"/>
    <x v="922"/>
    <d v="2014-02-20T00:00:00"/>
    <s v="First Class"/>
    <x v="736"/>
    <s v="Cyra Reiten"/>
    <x v="2"/>
    <s v="United States"/>
    <s v="Houston"/>
    <x v="5"/>
    <n v="77041"/>
    <x v="2"/>
    <s v="OFF-AR-10000937"/>
    <x v="1"/>
    <x v="6"/>
    <s v="Dixon Ticonderoga Core-Lock Colored Pencils, 48-Color Set"/>
    <n v="175.44"/>
    <n v="6"/>
    <n v="0.2"/>
    <n v="52.632000000000005"/>
  </r>
  <r>
    <n v="8108"/>
    <x v="4011"/>
    <x v="3"/>
    <x v="922"/>
    <d v="2014-02-20T00:00:00"/>
    <s v="First Class"/>
    <x v="736"/>
    <s v="Cyra Reiten"/>
    <x v="2"/>
    <s v="United States"/>
    <s v="Houston"/>
    <x v="5"/>
    <n v="77041"/>
    <x v="2"/>
    <s v="TEC-PH-10000038"/>
    <x v="2"/>
    <x v="7"/>
    <s v="Jawbone MINI JAMBOX Wireless Bluetooth Speaker"/>
    <n v="438.33600000000001"/>
    <n v="4"/>
    <n v="0.2"/>
    <n v="-87.667200000000037"/>
  </r>
  <r>
    <n v="8109"/>
    <x v="4012"/>
    <x v="3"/>
    <x v="166"/>
    <d v="2014-12-16T00:00:00"/>
    <s v="Standard Class"/>
    <x v="283"/>
    <s v="Emily Grady"/>
    <x v="0"/>
    <s v="United States"/>
    <s v="Philadelphia"/>
    <x v="9"/>
    <n v="19140"/>
    <x v="3"/>
    <s v="FUR-CH-10003396"/>
    <x v="0"/>
    <x v="1"/>
    <s v="Global Deluxe Steno Chair"/>
    <n v="215.54400000000001"/>
    <n v="4"/>
    <n v="0.3"/>
    <n v="-58.504800000000017"/>
  </r>
  <r>
    <n v="8110"/>
    <x v="4013"/>
    <x v="3"/>
    <x v="551"/>
    <d v="2014-11-24T00:00:00"/>
    <s v="Standard Class"/>
    <x v="709"/>
    <s v="Russell D'Ascenzo"/>
    <x v="0"/>
    <s v="United States"/>
    <s v="Chicago"/>
    <x v="10"/>
    <n v="60623"/>
    <x v="2"/>
    <s v="OFF-EN-10002592"/>
    <x v="1"/>
    <x v="12"/>
    <s v="Peel &amp; Seel Recycled Catalog Envelopes, Brown"/>
    <n v="55.584000000000003"/>
    <n v="6"/>
    <n v="0.2"/>
    <n v="20.844000000000001"/>
  </r>
  <r>
    <n v="8111"/>
    <x v="4013"/>
    <x v="3"/>
    <x v="551"/>
    <d v="2014-11-24T00:00:00"/>
    <s v="Standard Class"/>
    <x v="709"/>
    <s v="Russell D'Ascenzo"/>
    <x v="0"/>
    <s v="United States"/>
    <s v="Chicago"/>
    <x v="10"/>
    <n v="60623"/>
    <x v="2"/>
    <s v="FUR-CH-10000422"/>
    <x v="0"/>
    <x v="1"/>
    <s v="Global Highback Leather Tilter in Burgundy"/>
    <n v="127.38599999999998"/>
    <n v="2"/>
    <n v="0.3"/>
    <n v="-25.477199999999982"/>
  </r>
  <r>
    <n v="8112"/>
    <x v="4014"/>
    <x v="0"/>
    <x v="49"/>
    <d v="2013-12-04T00:00:00"/>
    <s v="Second Class"/>
    <x v="622"/>
    <s v="John Murray"/>
    <x v="0"/>
    <s v="United States"/>
    <s v="San Angelo"/>
    <x v="5"/>
    <n v="76903"/>
    <x v="2"/>
    <s v="FUR-CH-10002647"/>
    <x v="0"/>
    <x v="1"/>
    <s v="Situations Contoured Folding Chairs, 4/Set"/>
    <n v="248.43"/>
    <n v="5"/>
    <n v="0.3"/>
    <n v="-17.744999999999976"/>
  </r>
  <r>
    <n v="8113"/>
    <x v="4014"/>
    <x v="0"/>
    <x v="49"/>
    <d v="2013-12-04T00:00:00"/>
    <s v="Second Class"/>
    <x v="622"/>
    <s v="John Murray"/>
    <x v="0"/>
    <s v="United States"/>
    <s v="San Angelo"/>
    <x v="5"/>
    <n v="76903"/>
    <x v="2"/>
    <s v="OFF-AP-10004859"/>
    <x v="1"/>
    <x v="9"/>
    <s v="Acco 6 Outlet Guardian Premium Surge Suppressor"/>
    <n v="11.647999999999998"/>
    <n v="4"/>
    <n v="0.8"/>
    <n v="-30.867200000000004"/>
  </r>
  <r>
    <n v="8114"/>
    <x v="4014"/>
    <x v="0"/>
    <x v="49"/>
    <d v="2013-12-04T00:00:00"/>
    <s v="Second Class"/>
    <x v="622"/>
    <s v="John Murray"/>
    <x v="0"/>
    <s v="United States"/>
    <s v="San Angelo"/>
    <x v="5"/>
    <n v="76903"/>
    <x v="2"/>
    <s v="FUR-CH-10004477"/>
    <x v="0"/>
    <x v="1"/>
    <s v="Global Push Button Manager's Chair, Indigo"/>
    <n v="85.245999999999995"/>
    <n v="2"/>
    <n v="0.3"/>
    <n v="-1.217800000000004"/>
  </r>
  <r>
    <n v="8115"/>
    <x v="4015"/>
    <x v="3"/>
    <x v="621"/>
    <d v="2014-10-08T00:00:00"/>
    <s v="Second Class"/>
    <x v="429"/>
    <s v="Laurel Workman"/>
    <x v="1"/>
    <s v="United States"/>
    <s v="Pasadena"/>
    <x v="5"/>
    <n v="77506"/>
    <x v="2"/>
    <s v="OFF-AR-10004817"/>
    <x v="1"/>
    <x v="6"/>
    <s v="Colorific Watercolor Pencils"/>
    <n v="20.64"/>
    <n v="5"/>
    <n v="0.2"/>
    <n v="2.3219999999999974"/>
  </r>
  <r>
    <n v="8116"/>
    <x v="4016"/>
    <x v="3"/>
    <x v="635"/>
    <d v="2014-09-05T00:00:00"/>
    <s v="Standard Class"/>
    <x v="459"/>
    <s v="Rick Wilson"/>
    <x v="1"/>
    <s v="United States"/>
    <s v="Los Angeles"/>
    <x v="1"/>
    <n v="90049"/>
    <x v="1"/>
    <s v="FUR-FU-10003374"/>
    <x v="0"/>
    <x v="5"/>
    <s v="Electrix Fluorescent Magnifier Lamps &amp; Weighted Base"/>
    <n v="148.02000000000001"/>
    <n v="3"/>
    <n v="0"/>
    <n v="41.445600000000013"/>
  </r>
  <r>
    <n v="8117"/>
    <x v="4017"/>
    <x v="3"/>
    <x v="221"/>
    <d v="2014-11-25T00:00:00"/>
    <s v="Same Day"/>
    <x v="410"/>
    <s v="Brooke Gillingham"/>
    <x v="1"/>
    <s v="United States"/>
    <s v="Garden City"/>
    <x v="41"/>
    <n v="67846"/>
    <x v="2"/>
    <s v="OFF-ST-10003123"/>
    <x v="1"/>
    <x v="4"/>
    <s v="Fellowes Bases and Tops For Staxonsteel/High-Stak Systems"/>
    <n v="33.29"/>
    <n v="1"/>
    <n v="0"/>
    <n v="7.9895999999999994"/>
  </r>
  <r>
    <n v="8118"/>
    <x v="4018"/>
    <x v="3"/>
    <x v="160"/>
    <d v="2014-07-06T00:00:00"/>
    <s v="Standard Class"/>
    <x v="627"/>
    <s v="Thomas Thornton"/>
    <x v="0"/>
    <s v="United States"/>
    <s v="Los Angeles"/>
    <x v="1"/>
    <n v="90045"/>
    <x v="1"/>
    <s v="OFF-PA-10000675"/>
    <x v="1"/>
    <x v="10"/>
    <s v="Xerox 1919"/>
    <n v="204.95000000000002"/>
    <n v="5"/>
    <n v="0"/>
    <n v="100.4255"/>
  </r>
  <r>
    <n v="8119"/>
    <x v="4019"/>
    <x v="3"/>
    <x v="847"/>
    <d v="2014-07-28T00:00:00"/>
    <s v="Standard Class"/>
    <x v="518"/>
    <s v="Eric Barreto"/>
    <x v="0"/>
    <s v="United States"/>
    <s v="Chicago"/>
    <x v="10"/>
    <n v="60653"/>
    <x v="2"/>
    <s v="FUR-CH-10004997"/>
    <x v="0"/>
    <x v="1"/>
    <s v="Hon Every-Day Series Multi-Task Chairs"/>
    <n v="526.34399999999994"/>
    <n v="4"/>
    <n v="0.3"/>
    <n v="-75.191999999999979"/>
  </r>
  <r>
    <n v="8120"/>
    <x v="4020"/>
    <x v="0"/>
    <x v="583"/>
    <d v="2013-11-17T00:00:00"/>
    <s v="Standard Class"/>
    <x v="221"/>
    <s v="Liz Pelletier"/>
    <x v="0"/>
    <s v="United States"/>
    <s v="San Francisco"/>
    <x v="1"/>
    <n v="94110"/>
    <x v="1"/>
    <s v="FUR-FU-10001934"/>
    <x v="0"/>
    <x v="5"/>
    <s v="Magnifier Swing Arm Lamp"/>
    <n v="41.96"/>
    <n v="2"/>
    <n v="0"/>
    <n v="10.909600000000001"/>
  </r>
  <r>
    <n v="8121"/>
    <x v="4020"/>
    <x v="0"/>
    <x v="583"/>
    <d v="2013-11-17T00:00:00"/>
    <s v="Standard Class"/>
    <x v="221"/>
    <s v="Liz Pelletier"/>
    <x v="0"/>
    <s v="United States"/>
    <s v="San Francisco"/>
    <x v="1"/>
    <n v="94110"/>
    <x v="1"/>
    <s v="FUR-CH-10004997"/>
    <x v="0"/>
    <x v="1"/>
    <s v="Hon Every-Day Series Multi-Task Chairs"/>
    <n v="451.15199999999993"/>
    <n v="3"/>
    <n v="0.2"/>
    <n v="0"/>
  </r>
  <r>
    <n v="8122"/>
    <x v="4020"/>
    <x v="0"/>
    <x v="583"/>
    <d v="2013-11-17T00:00:00"/>
    <s v="Standard Class"/>
    <x v="221"/>
    <s v="Liz Pelletier"/>
    <x v="0"/>
    <s v="United States"/>
    <s v="San Francisco"/>
    <x v="1"/>
    <n v="94110"/>
    <x v="1"/>
    <s v="OFF-BI-10001890"/>
    <x v="1"/>
    <x v="8"/>
    <s v="Avery Poly Binder Pockets"/>
    <n v="31.504000000000005"/>
    <n v="11"/>
    <n v="0.2"/>
    <n v="11.026399999999999"/>
  </r>
  <r>
    <n v="8123"/>
    <x v="4021"/>
    <x v="2"/>
    <x v="337"/>
    <d v="2011-12-15T00:00:00"/>
    <s v="Standard Class"/>
    <x v="224"/>
    <s v="Frank Preis"/>
    <x v="0"/>
    <s v="United States"/>
    <s v="Philadelphia"/>
    <x v="9"/>
    <n v="19134"/>
    <x v="3"/>
    <s v="OFF-EN-10002500"/>
    <x v="1"/>
    <x v="12"/>
    <s v="Globe Weis Peel &amp; Seel First Class Envelopes"/>
    <n v="30.672000000000001"/>
    <n v="3"/>
    <n v="0.2"/>
    <n v="9.5850000000000009"/>
  </r>
  <r>
    <n v="8124"/>
    <x v="4021"/>
    <x v="2"/>
    <x v="337"/>
    <d v="2011-12-15T00:00:00"/>
    <s v="Standard Class"/>
    <x v="224"/>
    <s v="Frank Preis"/>
    <x v="0"/>
    <s v="United States"/>
    <s v="Philadelphia"/>
    <x v="9"/>
    <n v="19134"/>
    <x v="3"/>
    <s v="TEC-CO-10001766"/>
    <x v="2"/>
    <x v="16"/>
    <s v="Canon PC940 Copier"/>
    <n v="1079.9759999999999"/>
    <n v="4"/>
    <n v="0.4"/>
    <n v="125.99719999999991"/>
  </r>
  <r>
    <n v="8125"/>
    <x v="4022"/>
    <x v="3"/>
    <x v="210"/>
    <d v="2014-09-13T00:00:00"/>
    <s v="Standard Class"/>
    <x v="350"/>
    <s v="Joseph Airdo"/>
    <x v="0"/>
    <s v="United States"/>
    <s v="Modesto"/>
    <x v="1"/>
    <n v="95351"/>
    <x v="1"/>
    <s v="FUR-CH-10004860"/>
    <x v="0"/>
    <x v="1"/>
    <s v="Global Low Back Tilter Chair"/>
    <n v="161.56800000000001"/>
    <n v="2"/>
    <n v="0.2"/>
    <n v="-28.274400000000021"/>
  </r>
  <r>
    <n v="8126"/>
    <x v="4023"/>
    <x v="1"/>
    <x v="525"/>
    <d v="2012-02-13T00:00:00"/>
    <s v="Standard Class"/>
    <x v="772"/>
    <s v="Trudy Schmidt"/>
    <x v="0"/>
    <s v="United States"/>
    <s v="Houston"/>
    <x v="5"/>
    <n v="77070"/>
    <x v="2"/>
    <s v="OFF-BI-10002049"/>
    <x v="1"/>
    <x v="8"/>
    <s v="UniKeep View Case Binders"/>
    <n v="2.9339999999999993"/>
    <n v="3"/>
    <n v="0.8"/>
    <n v="-4.9878000000000018"/>
  </r>
  <r>
    <n v="8127"/>
    <x v="4023"/>
    <x v="1"/>
    <x v="525"/>
    <d v="2012-02-13T00:00:00"/>
    <s v="Standard Class"/>
    <x v="772"/>
    <s v="Trudy Schmidt"/>
    <x v="0"/>
    <s v="United States"/>
    <s v="Houston"/>
    <x v="5"/>
    <n v="77070"/>
    <x v="2"/>
    <s v="TEC-AC-10003499"/>
    <x v="2"/>
    <x v="11"/>
    <s v="Memorex Mini Travel Drive 8 GB USB 2.0 Flash Drive"/>
    <n v="18.528000000000002"/>
    <n v="2"/>
    <n v="0.2"/>
    <n v="4.4004000000000003"/>
  </r>
  <r>
    <n v="8128"/>
    <x v="4023"/>
    <x v="1"/>
    <x v="525"/>
    <d v="2012-02-13T00:00:00"/>
    <s v="Standard Class"/>
    <x v="772"/>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x v="24"/>
    <s v="Darren Powers"/>
    <x v="0"/>
    <s v="United States"/>
    <s v="Chicago"/>
    <x v="10"/>
    <n v="60610"/>
    <x v="2"/>
    <s v="FUR-FU-10000222"/>
    <x v="0"/>
    <x v="5"/>
    <s v="Seth Thomas 16&quot; Steel Case Clock"/>
    <n v="64.959999999999994"/>
    <n v="5"/>
    <n v="0.6"/>
    <n v="-43.847999999999985"/>
  </r>
  <r>
    <n v="8130"/>
    <x v="4025"/>
    <x v="2"/>
    <x v="836"/>
    <d v="2011-07-23T00:00:00"/>
    <s v="First Class"/>
    <x v="63"/>
    <s v="Jonathan Doherty"/>
    <x v="1"/>
    <s v="United States"/>
    <s v="Riverside"/>
    <x v="1"/>
    <n v="92503"/>
    <x v="1"/>
    <s v="TEC-AC-10000023"/>
    <x v="2"/>
    <x v="11"/>
    <s v="Maxell 74 Minute CD-R Spindle, 50/Pack"/>
    <n v="41.94"/>
    <n v="2"/>
    <n v="0"/>
    <n v="15.098399999999998"/>
  </r>
  <r>
    <n v="8131"/>
    <x v="4025"/>
    <x v="2"/>
    <x v="836"/>
    <d v="2011-07-23T00:00:00"/>
    <s v="First Class"/>
    <x v="63"/>
    <s v="Jonathan Doherty"/>
    <x v="1"/>
    <s v="United States"/>
    <s v="Riverside"/>
    <x v="1"/>
    <n v="92503"/>
    <x v="1"/>
    <s v="OFF-PA-10003971"/>
    <x v="1"/>
    <x v="10"/>
    <s v="Xerox 1965"/>
    <n v="11.96"/>
    <n v="2"/>
    <n v="0"/>
    <n v="5.8604000000000003"/>
  </r>
  <r>
    <n v="8132"/>
    <x v="4025"/>
    <x v="2"/>
    <x v="836"/>
    <d v="2011-07-23T00:00:00"/>
    <s v="First Class"/>
    <x v="63"/>
    <s v="Jonathan Doherty"/>
    <x v="1"/>
    <s v="United States"/>
    <s v="Riverside"/>
    <x v="1"/>
    <n v="92503"/>
    <x v="1"/>
    <s v="OFF-AR-10003481"/>
    <x v="1"/>
    <x v="6"/>
    <s v="Newell 348"/>
    <n v="13.12"/>
    <n v="4"/>
    <n v="0"/>
    <n v="3.8047999999999984"/>
  </r>
  <r>
    <n v="8133"/>
    <x v="4025"/>
    <x v="2"/>
    <x v="836"/>
    <d v="2011-07-23T00:00:00"/>
    <s v="First Class"/>
    <x v="63"/>
    <s v="Jonathan Doherty"/>
    <x v="1"/>
    <s v="United States"/>
    <s v="Riverside"/>
    <x v="1"/>
    <n v="92503"/>
    <x v="1"/>
    <s v="OFF-ST-10001490"/>
    <x v="1"/>
    <x v="4"/>
    <s v="Hot File 7-Pocket, Floor Stand"/>
    <n v="535.41"/>
    <n v="3"/>
    <n v="0"/>
    <n v="160.62299999999993"/>
  </r>
  <r>
    <n v="8134"/>
    <x v="4026"/>
    <x v="1"/>
    <x v="1049"/>
    <d v="2012-10-13T00:00:00"/>
    <s v="Standard Class"/>
    <x v="16"/>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x v="361"/>
    <s v="Rob Dowd"/>
    <x v="0"/>
    <s v="United States"/>
    <s v="Los Angeles"/>
    <x v="1"/>
    <n v="90008"/>
    <x v="1"/>
    <s v="OFF-PA-10001970"/>
    <x v="1"/>
    <x v="10"/>
    <s v="Xerox 1881"/>
    <n v="36.839999999999996"/>
    <n v="3"/>
    <n v="0"/>
    <n v="17.314799999999998"/>
  </r>
  <r>
    <n v="8136"/>
    <x v="4027"/>
    <x v="1"/>
    <x v="1130"/>
    <d v="2012-02-21T00:00:00"/>
    <s v="Standard Class"/>
    <x v="361"/>
    <s v="Rob Dowd"/>
    <x v="0"/>
    <s v="United States"/>
    <s v="Los Angeles"/>
    <x v="1"/>
    <n v="90008"/>
    <x v="1"/>
    <s v="OFF-LA-10002762"/>
    <x v="1"/>
    <x v="2"/>
    <s v="Avery 485"/>
    <n v="87.71"/>
    <n v="7"/>
    <n v="0"/>
    <n v="41.223699999999994"/>
  </r>
  <r>
    <n v="8137"/>
    <x v="4028"/>
    <x v="0"/>
    <x v="399"/>
    <d v="2013-08-17T00:00:00"/>
    <s v="Standard Class"/>
    <x v="703"/>
    <s v="Cindy Schnelling"/>
    <x v="1"/>
    <s v="United States"/>
    <s v="Lakeland"/>
    <x v="2"/>
    <n v="33801"/>
    <x v="0"/>
    <s v="FUR-TA-10002533"/>
    <x v="0"/>
    <x v="3"/>
    <s v="BPI Conference Tables"/>
    <n v="562.29250000000013"/>
    <n v="7"/>
    <n v="0.45"/>
    <n v="-255.58750000000009"/>
  </r>
  <r>
    <n v="8138"/>
    <x v="4029"/>
    <x v="2"/>
    <x v="187"/>
    <d v="2011-11-13T00:00:00"/>
    <s v="Standard Class"/>
    <x v="682"/>
    <s v="Benjamin Farhat"/>
    <x v="2"/>
    <s v="United States"/>
    <s v="New York City"/>
    <x v="15"/>
    <n v="10035"/>
    <x v="3"/>
    <s v="FUR-FU-10004091"/>
    <x v="0"/>
    <x v="5"/>
    <s v="Eldon 200 Class Desk Accessories, Black"/>
    <n v="56.52"/>
    <n v="9"/>
    <n v="0"/>
    <n v="21.477600000000002"/>
  </r>
  <r>
    <n v="8139"/>
    <x v="4030"/>
    <x v="0"/>
    <x v="427"/>
    <d v="2013-07-23T00:00:00"/>
    <s v="Standard Class"/>
    <x v="71"/>
    <s v="Neil Knudson"/>
    <x v="2"/>
    <s v="United States"/>
    <s v="Philadelphia"/>
    <x v="9"/>
    <n v="19140"/>
    <x v="3"/>
    <s v="OFF-AR-10001545"/>
    <x v="1"/>
    <x v="6"/>
    <s v="Newell 326"/>
    <n v="11.264000000000001"/>
    <n v="8"/>
    <n v="0.2"/>
    <n v="1.2671999999999994"/>
  </r>
  <r>
    <n v="8140"/>
    <x v="4030"/>
    <x v="0"/>
    <x v="427"/>
    <d v="2013-07-23T00:00:00"/>
    <s v="Standard Class"/>
    <x v="71"/>
    <s v="Neil Knudson"/>
    <x v="2"/>
    <s v="United States"/>
    <s v="Philadelphia"/>
    <x v="9"/>
    <n v="19140"/>
    <x v="3"/>
    <s v="OFF-ST-10001476"/>
    <x v="1"/>
    <x v="4"/>
    <s v="Steel Personal Filing/Posting Tote"/>
    <n v="284.08000000000004"/>
    <n v="10"/>
    <n v="0.2"/>
    <n v="24.856999999999999"/>
  </r>
  <r>
    <n v="8141"/>
    <x v="4030"/>
    <x v="0"/>
    <x v="427"/>
    <d v="2013-07-23T00:00:00"/>
    <s v="Standard Class"/>
    <x v="71"/>
    <s v="Neil Knudson"/>
    <x v="2"/>
    <s v="United States"/>
    <s v="Philadelphia"/>
    <x v="9"/>
    <n v="19140"/>
    <x v="3"/>
    <s v="OFF-PA-10004971"/>
    <x v="1"/>
    <x v="10"/>
    <s v="Xerox 196"/>
    <n v="18.496000000000002"/>
    <n v="4"/>
    <n v="0.2"/>
    <n v="6.7048000000000005"/>
  </r>
  <r>
    <n v="8142"/>
    <x v="4031"/>
    <x v="0"/>
    <x v="473"/>
    <d v="2013-02-10T00:00:00"/>
    <s v="Standard Class"/>
    <x v="616"/>
    <s v="Annie Zypern"/>
    <x v="0"/>
    <s v="United States"/>
    <s v="San Diego"/>
    <x v="1"/>
    <n v="92037"/>
    <x v="1"/>
    <s v="OFF-LA-10003223"/>
    <x v="1"/>
    <x v="2"/>
    <s v="Avery 508"/>
    <n v="14.73"/>
    <n v="3"/>
    <n v="0"/>
    <n v="7.2176999999999998"/>
  </r>
  <r>
    <n v="8143"/>
    <x v="4031"/>
    <x v="0"/>
    <x v="473"/>
    <d v="2013-02-10T00:00:00"/>
    <s v="Standard Class"/>
    <x v="616"/>
    <s v="Annie Zypern"/>
    <x v="0"/>
    <s v="United States"/>
    <s v="San Diego"/>
    <x v="1"/>
    <n v="92037"/>
    <x v="1"/>
    <s v="OFF-ST-10004340"/>
    <x v="1"/>
    <x v="4"/>
    <s v="Fellowes Mobile File Cart, Black"/>
    <n v="186.54"/>
    <n v="3"/>
    <n v="0"/>
    <n v="50.365800000000007"/>
  </r>
  <r>
    <n v="8144"/>
    <x v="4031"/>
    <x v="0"/>
    <x v="473"/>
    <d v="2013-02-10T00:00:00"/>
    <s v="Standard Class"/>
    <x v="616"/>
    <s v="Annie Zypern"/>
    <x v="0"/>
    <s v="United States"/>
    <s v="San Diego"/>
    <x v="1"/>
    <n v="92037"/>
    <x v="1"/>
    <s v="FUR-TA-10001095"/>
    <x v="0"/>
    <x v="3"/>
    <s v="Chromcraft Round Conference Tables"/>
    <n v="557.72799999999995"/>
    <n v="4"/>
    <n v="0.2"/>
    <n v="6.9715999999999951"/>
  </r>
  <r>
    <n v="8145"/>
    <x v="4031"/>
    <x v="0"/>
    <x v="473"/>
    <d v="2013-02-10T00:00:00"/>
    <s v="Standard Class"/>
    <x v="616"/>
    <s v="Annie Zypern"/>
    <x v="0"/>
    <s v="United States"/>
    <s v="San Diego"/>
    <x v="1"/>
    <n v="92037"/>
    <x v="1"/>
    <s v="TEC-PH-10001448"/>
    <x v="2"/>
    <x v="7"/>
    <s v="Anker Astro 15000mAh USB Portable Charger"/>
    <n v="159.96800000000002"/>
    <n v="4"/>
    <n v="0.2"/>
    <n v="-31.993600000000029"/>
  </r>
  <r>
    <n v="8146"/>
    <x v="4032"/>
    <x v="2"/>
    <x v="886"/>
    <d v="2011-06-27T00:00:00"/>
    <s v="Standard Class"/>
    <x v="476"/>
    <s v="Corey-Lock"/>
    <x v="0"/>
    <s v="United States"/>
    <s v="Lawton"/>
    <x v="26"/>
    <n v="73505"/>
    <x v="2"/>
    <s v="OFF-AP-10001005"/>
    <x v="1"/>
    <x v="9"/>
    <s v="Honeywell Quietcare HEPA Air Cleaner"/>
    <n v="471.90000000000003"/>
    <n v="6"/>
    <n v="0"/>
    <n v="155.72699999999998"/>
  </r>
  <r>
    <n v="8147"/>
    <x v="4032"/>
    <x v="2"/>
    <x v="886"/>
    <d v="2011-06-27T00:00:00"/>
    <s v="Standard Class"/>
    <x v="476"/>
    <s v="Corey-Lock"/>
    <x v="0"/>
    <s v="United States"/>
    <s v="Lawton"/>
    <x v="26"/>
    <n v="73505"/>
    <x v="2"/>
    <s v="OFF-AR-10003469"/>
    <x v="1"/>
    <x v="6"/>
    <s v="Nontoxic Chalk"/>
    <n v="3.52"/>
    <n v="2"/>
    <n v="0"/>
    <n v="1.6896"/>
  </r>
  <r>
    <n v="8148"/>
    <x v="4033"/>
    <x v="3"/>
    <x v="255"/>
    <d v="2014-06-15T00:00:00"/>
    <s v="Standard Class"/>
    <x v="165"/>
    <s v="Anna Gayman"/>
    <x v="0"/>
    <s v="United States"/>
    <s v="Salem"/>
    <x v="17"/>
    <n v="24153"/>
    <x v="0"/>
    <s v="OFF-PA-10000249"/>
    <x v="1"/>
    <x v="10"/>
    <s v="Staples"/>
    <n v="49.12"/>
    <n v="4"/>
    <n v="0"/>
    <n v="23.086399999999998"/>
  </r>
  <r>
    <n v="8149"/>
    <x v="4034"/>
    <x v="0"/>
    <x v="797"/>
    <d v="2014-01-01T00:00:00"/>
    <s v="Standard Class"/>
    <x v="670"/>
    <s v="Eugene Moren"/>
    <x v="2"/>
    <s v="United States"/>
    <s v="Santa Ana"/>
    <x v="1"/>
    <n v="92704"/>
    <x v="1"/>
    <s v="OFF-LA-10001613"/>
    <x v="1"/>
    <x v="2"/>
    <s v="Avery File Folder Labels"/>
    <n v="20.16"/>
    <n v="7"/>
    <n v="0"/>
    <n v="9.8783999999999992"/>
  </r>
  <r>
    <n v="8150"/>
    <x v="4035"/>
    <x v="2"/>
    <x v="755"/>
    <d v="2011-01-30T00:00:00"/>
    <s v="First Class"/>
    <x v="662"/>
    <s v="Carol Adams"/>
    <x v="1"/>
    <s v="United States"/>
    <s v="Rapid City"/>
    <x v="44"/>
    <n v="57701"/>
    <x v="2"/>
    <s v="OFF-BI-10001758"/>
    <x v="1"/>
    <x v="8"/>
    <s v="Wilson Jones 14 Line Acrylic Coated Pressboard Data Binders"/>
    <n v="10.68"/>
    <n v="2"/>
    <n v="0"/>
    <n v="5.0195999999999996"/>
  </r>
  <r>
    <n v="8151"/>
    <x v="4035"/>
    <x v="2"/>
    <x v="755"/>
    <d v="2011-01-30T00:00:00"/>
    <s v="First Class"/>
    <x v="662"/>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x v="181"/>
    <s v="Raymond Buch"/>
    <x v="0"/>
    <s v="United States"/>
    <s v="Seattle"/>
    <x v="4"/>
    <n v="98115"/>
    <x v="1"/>
    <s v="OFF-ST-10001558"/>
    <x v="1"/>
    <x v="4"/>
    <s v="Acco Perma 4000 Stacking Storage Drawers"/>
    <n v="32.479999999999997"/>
    <n v="2"/>
    <n v="0"/>
    <n v="4.8719999999999999"/>
  </r>
  <r>
    <n v="8153"/>
    <x v="4036"/>
    <x v="3"/>
    <x v="721"/>
    <d v="2014-03-26T00:00:00"/>
    <s v="First Class"/>
    <x v="181"/>
    <s v="Raymond Buch"/>
    <x v="0"/>
    <s v="United States"/>
    <s v="Seattle"/>
    <x v="4"/>
    <n v="98115"/>
    <x v="1"/>
    <s v="OFF-PA-10002986"/>
    <x v="1"/>
    <x v="10"/>
    <s v="Xerox 1898"/>
    <n v="20.04"/>
    <n v="3"/>
    <n v="0"/>
    <n v="9.6191999999999993"/>
  </r>
  <r>
    <n v="8154"/>
    <x v="4036"/>
    <x v="3"/>
    <x v="721"/>
    <d v="2014-03-26T00:00:00"/>
    <s v="First Class"/>
    <x v="181"/>
    <s v="Raymond Buch"/>
    <x v="0"/>
    <s v="United States"/>
    <s v="Seattle"/>
    <x v="4"/>
    <n v="98115"/>
    <x v="1"/>
    <s v="TEC-CO-10004722"/>
    <x v="2"/>
    <x v="16"/>
    <s v="Canon imageCLASS 2200 Advanced Copier"/>
    <n v="13999.96"/>
    <n v="4"/>
    <n v="0"/>
    <n v="6719.9807999999994"/>
  </r>
  <r>
    <n v="8155"/>
    <x v="4037"/>
    <x v="3"/>
    <x v="177"/>
    <d v="2014-03-25T00:00:00"/>
    <s v="Standard Class"/>
    <x v="742"/>
    <s v="Roger Demir"/>
    <x v="0"/>
    <s v="United States"/>
    <s v="Middletown"/>
    <x v="29"/>
    <n v="6457"/>
    <x v="3"/>
    <s v="TEC-AC-10002842"/>
    <x v="2"/>
    <x v="11"/>
    <s v="WD My Passport Ultra 2TB Portable External Hard Drive"/>
    <n v="238"/>
    <n v="2"/>
    <n v="0"/>
    <n v="38.080000000000013"/>
  </r>
  <r>
    <n v="8156"/>
    <x v="4037"/>
    <x v="3"/>
    <x v="177"/>
    <d v="2014-03-25T00:00:00"/>
    <s v="Standard Class"/>
    <x v="742"/>
    <s v="Roger Demir"/>
    <x v="0"/>
    <s v="United States"/>
    <s v="Middletown"/>
    <x v="29"/>
    <n v="6457"/>
    <x v="3"/>
    <s v="OFF-PA-10001125"/>
    <x v="1"/>
    <x v="10"/>
    <s v="Xerox 1988"/>
    <n v="61.96"/>
    <n v="2"/>
    <n v="0"/>
    <n v="27.881999999999998"/>
  </r>
  <r>
    <n v="8157"/>
    <x v="4038"/>
    <x v="0"/>
    <x v="964"/>
    <d v="2013-10-10T00:00:00"/>
    <s v="Standard Class"/>
    <x v="234"/>
    <s v="Melanie Seite"/>
    <x v="0"/>
    <s v="United States"/>
    <s v="Baltimore"/>
    <x v="39"/>
    <n v="21215"/>
    <x v="3"/>
    <s v="FUR-TA-10002622"/>
    <x v="0"/>
    <x v="3"/>
    <s v="Bush Andora Conference Table, Maple/Graphite Gray Finish"/>
    <n v="239.37199999999996"/>
    <n v="2"/>
    <n v="0.3"/>
    <n v="-23.93719999999999"/>
  </r>
  <r>
    <n v="8158"/>
    <x v="4039"/>
    <x v="0"/>
    <x v="741"/>
    <d v="2013-11-23T00:00:00"/>
    <s v="Standard Class"/>
    <x v="310"/>
    <s v="Patrick Gardner"/>
    <x v="0"/>
    <s v="United States"/>
    <s v="San Diego"/>
    <x v="1"/>
    <n v="92105"/>
    <x v="1"/>
    <s v="TEC-AC-10002842"/>
    <x v="2"/>
    <x v="11"/>
    <s v="WD My Passport Ultra 2TB Portable External Hard Drive"/>
    <n v="595"/>
    <n v="5"/>
    <n v="0"/>
    <n v="95.200000000000031"/>
  </r>
  <r>
    <n v="8159"/>
    <x v="4040"/>
    <x v="3"/>
    <x v="377"/>
    <d v="2015-01-02T00:00:00"/>
    <s v="Standard Class"/>
    <x v="208"/>
    <s v="Karen Bern"/>
    <x v="1"/>
    <s v="United States"/>
    <s v="Odessa"/>
    <x v="5"/>
    <n v="79762"/>
    <x v="2"/>
    <s v="OFF-PA-10004285"/>
    <x v="1"/>
    <x v="10"/>
    <s v="Xerox 1959"/>
    <n v="16.032"/>
    <n v="3"/>
    <n v="0.2"/>
    <n v="5.6111999999999993"/>
  </r>
  <r>
    <n v="8160"/>
    <x v="4041"/>
    <x v="0"/>
    <x v="1185"/>
    <d v="2013-03-14T00:00:00"/>
    <s v="Standard Class"/>
    <x v="46"/>
    <s v="Rick Bensley"/>
    <x v="2"/>
    <s v="United States"/>
    <s v="Milford"/>
    <x v="29"/>
    <n v="6460"/>
    <x v="3"/>
    <s v="TEC-AC-10004469"/>
    <x v="2"/>
    <x v="11"/>
    <s v="Microsoft Sculpt Comfort Mouse"/>
    <n v="199.75"/>
    <n v="5"/>
    <n v="0"/>
    <n v="87.890000000000015"/>
  </r>
  <r>
    <n v="8161"/>
    <x v="4042"/>
    <x v="0"/>
    <x v="595"/>
    <d v="2013-02-20T00:00:00"/>
    <s v="Standard Class"/>
    <x v="479"/>
    <s v="John Dryer"/>
    <x v="0"/>
    <s v="United States"/>
    <s v="Belleville"/>
    <x v="30"/>
    <n v="7109"/>
    <x v="3"/>
    <s v="FUR-CH-10001545"/>
    <x v="0"/>
    <x v="1"/>
    <s v="Hon Comfortask Task/Swivel Chairs"/>
    <n v="227.96"/>
    <n v="2"/>
    <n v="0"/>
    <n v="36.473600000000005"/>
  </r>
  <r>
    <n v="8162"/>
    <x v="4043"/>
    <x v="1"/>
    <x v="694"/>
    <d v="2012-10-03T00:00:00"/>
    <s v="Second Class"/>
    <x v="370"/>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x v="370"/>
    <s v="Jennifer Jackson"/>
    <x v="0"/>
    <s v="United States"/>
    <s v="New York City"/>
    <x v="15"/>
    <n v="10035"/>
    <x v="3"/>
    <s v="TEC-PH-10003012"/>
    <x v="2"/>
    <x v="7"/>
    <s v="Nortel Meridian M3904 Professional Digital phone"/>
    <n v="307.98"/>
    <n v="2"/>
    <n v="0"/>
    <n v="89.314199999999971"/>
  </r>
  <r>
    <n v="8164"/>
    <x v="4044"/>
    <x v="1"/>
    <x v="121"/>
    <d v="2012-11-06T00:00:00"/>
    <s v="Standard Class"/>
    <x v="299"/>
    <s v="Liz Thompson"/>
    <x v="0"/>
    <s v="United States"/>
    <s v="San Diego"/>
    <x v="1"/>
    <n v="92105"/>
    <x v="1"/>
    <s v="FUR-FU-10004909"/>
    <x v="0"/>
    <x v="5"/>
    <s v="Contemporary Wood/Metal Frame"/>
    <n v="96.960000000000008"/>
    <n v="6"/>
    <n v="0"/>
    <n v="33.935999999999993"/>
  </r>
  <r>
    <n v="8165"/>
    <x v="4044"/>
    <x v="1"/>
    <x v="121"/>
    <d v="2012-11-06T00:00:00"/>
    <s v="Standard Class"/>
    <x v="299"/>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x v="299"/>
    <s v="Liz Thompson"/>
    <x v="0"/>
    <s v="United States"/>
    <s v="San Diego"/>
    <x v="1"/>
    <n v="92105"/>
    <x v="1"/>
    <s v="OFF-BI-10003355"/>
    <x v="1"/>
    <x v="8"/>
    <s v="Cardinal Holdit Business Card Pockets"/>
    <n v="11.952000000000002"/>
    <n v="3"/>
    <n v="0.2"/>
    <n v="4.1832000000000003"/>
  </r>
  <r>
    <n v="8167"/>
    <x v="4044"/>
    <x v="1"/>
    <x v="121"/>
    <d v="2012-11-06T00:00:00"/>
    <s v="Standard Class"/>
    <x v="299"/>
    <s v="Liz Thompson"/>
    <x v="0"/>
    <s v="United States"/>
    <s v="San Diego"/>
    <x v="1"/>
    <n v="92105"/>
    <x v="1"/>
    <s v="FUR-BO-10004357"/>
    <x v="0"/>
    <x v="0"/>
    <s v="O'Sullivan Living Dimensions 3-Shelf Bookcases"/>
    <n v="512.49900000000002"/>
    <n v="3"/>
    <n v="0.15"/>
    <n v="-30.147000000000048"/>
  </r>
  <r>
    <n v="8168"/>
    <x v="4045"/>
    <x v="0"/>
    <x v="995"/>
    <d v="2013-08-06T00:00:00"/>
    <s v="Standard Class"/>
    <x v="706"/>
    <s v="Anna Häberlin"/>
    <x v="1"/>
    <s v="United States"/>
    <s v="San Francisco"/>
    <x v="1"/>
    <n v="94122"/>
    <x v="1"/>
    <s v="FUR-TA-10002774"/>
    <x v="0"/>
    <x v="3"/>
    <s v="Laminate Occasional Tables"/>
    <n v="863.12800000000004"/>
    <n v="7"/>
    <n v="0.2"/>
    <n v="-32.367300000000085"/>
  </r>
  <r>
    <n v="8169"/>
    <x v="4046"/>
    <x v="3"/>
    <x v="44"/>
    <d v="2014-11-14T00:00:00"/>
    <s v="Standard Class"/>
    <x v="144"/>
    <s v="Adam Bellavance"/>
    <x v="2"/>
    <s v="United States"/>
    <s v="Seattle"/>
    <x v="4"/>
    <n v="98105"/>
    <x v="1"/>
    <s v="FUR-TA-10004575"/>
    <x v="0"/>
    <x v="3"/>
    <s v="Hon 5100 Series Wood Tables"/>
    <n v="2036.8600000000001"/>
    <n v="7"/>
    <n v="0"/>
    <n v="366.63479999999993"/>
  </r>
  <r>
    <n v="8170"/>
    <x v="4046"/>
    <x v="3"/>
    <x v="44"/>
    <d v="2014-11-14T00:00:00"/>
    <s v="Standard Class"/>
    <x v="144"/>
    <s v="Adam Bellavance"/>
    <x v="2"/>
    <s v="United States"/>
    <s v="Seattle"/>
    <x v="4"/>
    <n v="98105"/>
    <x v="1"/>
    <s v="FUR-CH-10003312"/>
    <x v="0"/>
    <x v="1"/>
    <s v="Hon 2090 “Pillow Soft” Series Mid Back Swivel/Tilt Chairs"/>
    <n v="449.56800000000004"/>
    <n v="2"/>
    <n v="0.2"/>
    <n v="-73.054800000000071"/>
  </r>
  <r>
    <n v="8171"/>
    <x v="4046"/>
    <x v="3"/>
    <x v="44"/>
    <d v="2014-11-14T00:00:00"/>
    <s v="Standard Class"/>
    <x v="144"/>
    <s v="Adam Bellavance"/>
    <x v="2"/>
    <s v="United States"/>
    <s v="Seattle"/>
    <x v="4"/>
    <n v="98105"/>
    <x v="1"/>
    <s v="TEC-AC-10001465"/>
    <x v="2"/>
    <x v="11"/>
    <s v="SanDisk Cruzer 64 GB USB Flash Drive"/>
    <n v="108.96000000000001"/>
    <n v="3"/>
    <n v="0"/>
    <n v="32.687999999999988"/>
  </r>
  <r>
    <n v="8172"/>
    <x v="4047"/>
    <x v="0"/>
    <x v="1173"/>
    <d v="2013-02-19T00:00:00"/>
    <s v="Standard Class"/>
    <x v="248"/>
    <s v="Fred McMath"/>
    <x v="0"/>
    <s v="United States"/>
    <s v="Jackson"/>
    <x v="35"/>
    <n v="39212"/>
    <x v="0"/>
    <s v="OFF-AR-10002240"/>
    <x v="1"/>
    <x v="6"/>
    <s v="Panasonic KP-150 Electric Pencil Sharpener"/>
    <n v="264.18"/>
    <n v="7"/>
    <n v="0"/>
    <n v="68.686800000000005"/>
  </r>
  <r>
    <n v="8173"/>
    <x v="4048"/>
    <x v="2"/>
    <x v="868"/>
    <d v="2011-07-13T00:00:00"/>
    <s v="Standard Class"/>
    <x v="689"/>
    <s v="Gary Hansen"/>
    <x v="2"/>
    <s v="United States"/>
    <s v="Los Angeles"/>
    <x v="1"/>
    <n v="90049"/>
    <x v="1"/>
    <s v="OFF-LA-10004559"/>
    <x v="1"/>
    <x v="2"/>
    <s v="Avery 49"/>
    <n v="2.88"/>
    <n v="1"/>
    <n v="0"/>
    <n v="1.4112"/>
  </r>
  <r>
    <n v="8174"/>
    <x v="4048"/>
    <x v="2"/>
    <x v="868"/>
    <d v="2011-07-13T00:00:00"/>
    <s v="Standard Class"/>
    <x v="689"/>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x v="689"/>
    <s v="Gary Hansen"/>
    <x v="2"/>
    <s v="United States"/>
    <s v="Los Angeles"/>
    <x v="1"/>
    <n v="90049"/>
    <x v="1"/>
    <s v="OFF-ST-10001505"/>
    <x v="1"/>
    <x v="4"/>
    <s v="Perma STOR-ALL Hanging File Box, 13 1/8&quot;W x 12 1/4&quot;D x 10 1/2&quot;H"/>
    <n v="23.92"/>
    <n v="4"/>
    <n v="0"/>
    <n v="4.066399999999998"/>
  </r>
  <r>
    <n v="8176"/>
    <x v="4049"/>
    <x v="0"/>
    <x v="806"/>
    <d v="2013-02-04T00:00:00"/>
    <s v="Standard Class"/>
    <x v="785"/>
    <s v="Harold Engle"/>
    <x v="1"/>
    <s v="United States"/>
    <s v="Chicago"/>
    <x v="10"/>
    <n v="60623"/>
    <x v="2"/>
    <s v="OFF-PA-10003892"/>
    <x v="1"/>
    <x v="10"/>
    <s v="Xerox 1943"/>
    <n v="156.512"/>
    <n v="4"/>
    <n v="0.2"/>
    <n v="52.822799999999987"/>
  </r>
  <r>
    <n v="8177"/>
    <x v="4050"/>
    <x v="0"/>
    <x v="897"/>
    <d v="2013-09-26T00:00:00"/>
    <s v="First Class"/>
    <x v="449"/>
    <s v="Sam Zeldin"/>
    <x v="2"/>
    <s v="United States"/>
    <s v="New York City"/>
    <x v="15"/>
    <n v="10035"/>
    <x v="3"/>
    <s v="OFF-ST-10002370"/>
    <x v="1"/>
    <x v="4"/>
    <s v="Sortfiler Multipurpose Personal File Organizer, Black"/>
    <n v="128.34"/>
    <n v="6"/>
    <n v="0"/>
    <n v="37.218599999999995"/>
  </r>
  <r>
    <n v="8178"/>
    <x v="4051"/>
    <x v="3"/>
    <x v="66"/>
    <d v="2014-12-25T00:00:00"/>
    <s v="First Class"/>
    <x v="441"/>
    <s v="Chad McGuire"/>
    <x v="0"/>
    <s v="United States"/>
    <s v="Los Angeles"/>
    <x v="1"/>
    <n v="90008"/>
    <x v="1"/>
    <s v="TEC-AC-10000474"/>
    <x v="2"/>
    <x v="11"/>
    <s v="Kensington Expert Mouse Optical USB Trackball for PC or Mac"/>
    <n v="474.95"/>
    <n v="5"/>
    <n v="0"/>
    <n v="142.48499999999993"/>
  </r>
  <r>
    <n v="8179"/>
    <x v="4052"/>
    <x v="0"/>
    <x v="476"/>
    <d v="2013-09-09T00:00:00"/>
    <s v="Standard Class"/>
    <x v="592"/>
    <s v="Toby Gnade"/>
    <x v="0"/>
    <s v="United States"/>
    <s v="Des Moines"/>
    <x v="4"/>
    <n v="98198"/>
    <x v="1"/>
    <s v="TEC-CO-10002095"/>
    <x v="2"/>
    <x v="16"/>
    <s v="Hewlett Packard 610 Color Digital Copier / Printer"/>
    <n v="999.98"/>
    <n v="2"/>
    <n v="0"/>
    <n v="449.99099999999999"/>
  </r>
  <r>
    <n v="8180"/>
    <x v="4053"/>
    <x v="1"/>
    <x v="991"/>
    <d v="2012-08-06T00:00:00"/>
    <s v="Standard Class"/>
    <x v="213"/>
    <s v="Darren Koutras"/>
    <x v="0"/>
    <s v="United States"/>
    <s v="Springfield"/>
    <x v="21"/>
    <n v="97477"/>
    <x v="1"/>
    <s v="FUR-TA-10003469"/>
    <x v="0"/>
    <x v="3"/>
    <s v="Balt Split Level Computer Training Table"/>
    <n v="277.5"/>
    <n v="4"/>
    <n v="0.5"/>
    <n v="-188.7"/>
  </r>
  <r>
    <n v="8181"/>
    <x v="4054"/>
    <x v="1"/>
    <x v="82"/>
    <d v="2012-11-25T00:00:00"/>
    <s v="Standard Class"/>
    <x v="757"/>
    <s v="Shahid Shariari"/>
    <x v="0"/>
    <s v="United States"/>
    <s v="Philadelphia"/>
    <x v="9"/>
    <n v="19120"/>
    <x v="3"/>
    <s v="FUR-TA-10002958"/>
    <x v="0"/>
    <x v="3"/>
    <s v="Bevis Oval Conference Table, Walnut"/>
    <n v="1252.704"/>
    <n v="8"/>
    <n v="0.4"/>
    <n v="-480.20320000000027"/>
  </r>
  <r>
    <n v="8182"/>
    <x v="4054"/>
    <x v="1"/>
    <x v="82"/>
    <d v="2012-11-25T00:00:00"/>
    <s v="Standard Class"/>
    <x v="757"/>
    <s v="Shahid Shariari"/>
    <x v="0"/>
    <s v="United States"/>
    <s v="Philadelphia"/>
    <x v="9"/>
    <n v="19120"/>
    <x v="3"/>
    <s v="TEC-PH-10002923"/>
    <x v="2"/>
    <x v="7"/>
    <s v="Logitech B530 USB Headset - headset - Full size, Binaural"/>
    <n v="110.97"/>
    <n v="5"/>
    <n v="0.4"/>
    <n v="-24.043499999999995"/>
  </r>
  <r>
    <n v="8183"/>
    <x v="4055"/>
    <x v="3"/>
    <x v="796"/>
    <d v="2014-05-23T00:00:00"/>
    <s v="Standard Class"/>
    <x v="606"/>
    <s v="Brendan Murry"/>
    <x v="1"/>
    <s v="United States"/>
    <s v="Chicago"/>
    <x v="10"/>
    <n v="60653"/>
    <x v="2"/>
    <s v="FUR-FU-10004973"/>
    <x v="0"/>
    <x v="5"/>
    <s v="Flat Face Poster Frame"/>
    <n v="22.608000000000001"/>
    <n v="3"/>
    <n v="0.6"/>
    <n v="-10.173599999999997"/>
  </r>
  <r>
    <n v="8184"/>
    <x v="4055"/>
    <x v="3"/>
    <x v="796"/>
    <d v="2014-05-23T00:00:00"/>
    <s v="Standard Class"/>
    <x v="606"/>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x v="199"/>
    <s v="Maribeth Yedwab"/>
    <x v="1"/>
    <s v="United States"/>
    <s v="Chicago"/>
    <x v="10"/>
    <n v="60623"/>
    <x v="2"/>
    <s v="OFF-PA-10003641"/>
    <x v="1"/>
    <x v="10"/>
    <s v="Xerox 1909"/>
    <n v="63.311999999999998"/>
    <n v="3"/>
    <n v="0.2"/>
    <n v="20.576399999999996"/>
  </r>
  <r>
    <n v="8186"/>
    <x v="4057"/>
    <x v="1"/>
    <x v="1023"/>
    <d v="2012-09-17T00:00:00"/>
    <s v="Second Class"/>
    <x v="151"/>
    <s v="Arthur Gainer"/>
    <x v="0"/>
    <s v="United States"/>
    <s v="Chicago"/>
    <x v="10"/>
    <n v="60623"/>
    <x v="2"/>
    <s v="OFF-EN-10002621"/>
    <x v="1"/>
    <x v="12"/>
    <s v="Staples"/>
    <n v="7.8239999999999998"/>
    <n v="1"/>
    <n v="0.2"/>
    <n v="2.9339999999999997"/>
  </r>
  <r>
    <n v="8187"/>
    <x v="4057"/>
    <x v="1"/>
    <x v="1023"/>
    <d v="2012-09-17T00:00:00"/>
    <s v="Second Class"/>
    <x v="151"/>
    <s v="Arthur Gainer"/>
    <x v="0"/>
    <s v="United States"/>
    <s v="Chicago"/>
    <x v="10"/>
    <n v="60623"/>
    <x v="2"/>
    <s v="FUR-CH-10003817"/>
    <x v="0"/>
    <x v="1"/>
    <s v="Global Value Steno Chair, Gray"/>
    <n v="170.072"/>
    <n v="4"/>
    <n v="0.3"/>
    <n v="-12.147999999999996"/>
  </r>
  <r>
    <n v="8188"/>
    <x v="4058"/>
    <x v="0"/>
    <x v="107"/>
    <d v="2013-12-17T00:00:00"/>
    <s v="Standard Class"/>
    <x v="308"/>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x v="495"/>
    <s v="Sheri Gordon"/>
    <x v="0"/>
    <s v="United States"/>
    <s v="Rockville"/>
    <x v="39"/>
    <n v="20852"/>
    <x v="3"/>
    <s v="OFF-PA-10001870"/>
    <x v="1"/>
    <x v="10"/>
    <s v="Xerox 202"/>
    <n v="19.440000000000001"/>
    <n v="3"/>
    <n v="0"/>
    <n v="9.3312000000000008"/>
  </r>
  <r>
    <n v="8190"/>
    <x v="4059"/>
    <x v="1"/>
    <x v="653"/>
    <d v="2012-10-05T00:00:00"/>
    <s v="Second Class"/>
    <x v="495"/>
    <s v="Sheri Gordon"/>
    <x v="0"/>
    <s v="United States"/>
    <s v="Rockville"/>
    <x v="39"/>
    <n v="20852"/>
    <x v="3"/>
    <s v="OFF-BI-10000320"/>
    <x v="1"/>
    <x v="8"/>
    <s v="GBC Plastic Binding Combs"/>
    <n v="7.38"/>
    <n v="1"/>
    <n v="0"/>
    <n v="3.6162000000000001"/>
  </r>
  <r>
    <n v="8191"/>
    <x v="4060"/>
    <x v="3"/>
    <x v="701"/>
    <d v="2014-11-22T00:00:00"/>
    <s v="Standard Class"/>
    <x v="666"/>
    <s v="Christopher Conant"/>
    <x v="0"/>
    <s v="United States"/>
    <s v="New York City"/>
    <x v="15"/>
    <n v="10011"/>
    <x v="3"/>
    <s v="OFF-PA-10004735"/>
    <x v="1"/>
    <x v="10"/>
    <s v="Xerox 1905"/>
    <n v="38.880000000000003"/>
    <n v="6"/>
    <n v="0"/>
    <n v="18.662400000000002"/>
  </r>
  <r>
    <n v="8192"/>
    <x v="4060"/>
    <x v="3"/>
    <x v="701"/>
    <d v="2014-11-22T00:00:00"/>
    <s v="Standard Class"/>
    <x v="666"/>
    <s v="Christopher Conant"/>
    <x v="0"/>
    <s v="United States"/>
    <s v="New York City"/>
    <x v="15"/>
    <n v="10011"/>
    <x v="3"/>
    <s v="FUR-FU-10004091"/>
    <x v="0"/>
    <x v="5"/>
    <s v="Howard Miller 13&quot; Diameter Goldtone Round Wall Clock"/>
    <n v="187.76"/>
    <n v="4"/>
    <n v="0"/>
    <n v="76.9816"/>
  </r>
  <r>
    <n v="8193"/>
    <x v="4061"/>
    <x v="1"/>
    <x v="672"/>
    <d v="2012-12-03T00:00:00"/>
    <s v="First Class"/>
    <x v="235"/>
    <s v="Lena Radford"/>
    <x v="0"/>
    <s v="United States"/>
    <s v="Durham"/>
    <x v="3"/>
    <n v="27707"/>
    <x v="0"/>
    <s v="OFF-BI-10000546"/>
    <x v="1"/>
    <x v="8"/>
    <s v="Avery Durable Binders"/>
    <n v="6.0480000000000009"/>
    <n v="7"/>
    <n v="0.7"/>
    <n v="-4.2336000000000009"/>
  </r>
  <r>
    <n v="8194"/>
    <x v="4061"/>
    <x v="1"/>
    <x v="672"/>
    <d v="2012-12-03T00:00:00"/>
    <s v="First Class"/>
    <x v="235"/>
    <s v="Lena Radford"/>
    <x v="0"/>
    <s v="United States"/>
    <s v="Durham"/>
    <x v="3"/>
    <n v="27707"/>
    <x v="0"/>
    <s v="OFF-AP-10001293"/>
    <x v="1"/>
    <x v="9"/>
    <s v="Belkin 8 Outlet Surge Protector"/>
    <n v="98.352000000000004"/>
    <n v="3"/>
    <n v="0.2"/>
    <n v="9.8351999999999933"/>
  </r>
  <r>
    <n v="8195"/>
    <x v="4061"/>
    <x v="1"/>
    <x v="672"/>
    <d v="2012-12-03T00:00:00"/>
    <s v="First Class"/>
    <x v="23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x v="106"/>
    <s v="David Bremer"/>
    <x v="1"/>
    <s v="United States"/>
    <s v="Santa Barbara"/>
    <x v="1"/>
    <n v="93101"/>
    <x v="1"/>
    <s v="OFF-PA-10004519"/>
    <x v="1"/>
    <x v="10"/>
    <s v="Spiral Phone Message Books with Labels by Adams"/>
    <n v="8.9600000000000009"/>
    <n v="2"/>
    <n v="0"/>
    <n v="4.3904000000000005"/>
  </r>
  <r>
    <n v="8197"/>
    <x v="4063"/>
    <x v="3"/>
    <x v="528"/>
    <d v="2014-09-10T00:00:00"/>
    <s v="Standard Class"/>
    <x v="431"/>
    <s v="Liz Preis"/>
    <x v="0"/>
    <s v="United States"/>
    <s v="Knoxville"/>
    <x v="18"/>
    <n v="37918"/>
    <x v="0"/>
    <s v="TEC-AC-10004568"/>
    <x v="2"/>
    <x v="11"/>
    <s v="Maxell LTO Ultrium - 800 GB"/>
    <n v="89.567999999999998"/>
    <n v="4"/>
    <n v="0.2"/>
    <n v="-1.119600000000009"/>
  </r>
  <r>
    <n v="8198"/>
    <x v="4063"/>
    <x v="3"/>
    <x v="528"/>
    <d v="2014-09-10T00:00:00"/>
    <s v="Standard Class"/>
    <x v="431"/>
    <s v="Liz Preis"/>
    <x v="0"/>
    <s v="United States"/>
    <s v="Knoxville"/>
    <x v="18"/>
    <n v="37918"/>
    <x v="0"/>
    <s v="OFF-AR-10001897"/>
    <x v="1"/>
    <x v="6"/>
    <s v="Model L Table or Wall-Mount Pencil Sharpener"/>
    <n v="71.959999999999994"/>
    <n v="5"/>
    <n v="0.2"/>
    <n v="7.1960000000000015"/>
  </r>
  <r>
    <n v="8199"/>
    <x v="4063"/>
    <x v="3"/>
    <x v="528"/>
    <d v="2014-09-10T00:00:00"/>
    <s v="Standard Class"/>
    <x v="431"/>
    <s v="Liz Preis"/>
    <x v="0"/>
    <s v="United States"/>
    <s v="Knoxville"/>
    <x v="18"/>
    <n v="37918"/>
    <x v="0"/>
    <s v="OFF-PA-10001800"/>
    <x v="1"/>
    <x v="10"/>
    <s v="Xerox 220"/>
    <n v="15.552000000000003"/>
    <n v="3"/>
    <n v="0.2"/>
    <n v="5.4432"/>
  </r>
  <r>
    <n v="8200"/>
    <x v="4064"/>
    <x v="3"/>
    <x v="558"/>
    <d v="2014-05-01T00:00:00"/>
    <s v="Standard Class"/>
    <x v="578"/>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x v="578"/>
    <s v="Art Ferguson"/>
    <x v="0"/>
    <s v="United States"/>
    <s v="Chicago"/>
    <x v="10"/>
    <n v="60610"/>
    <x v="2"/>
    <s v="OFF-ST-10004123"/>
    <x v="1"/>
    <x v="4"/>
    <s v="Safco Industrial Wire Shelving System"/>
    <n v="72.784000000000006"/>
    <n v="1"/>
    <n v="0.2"/>
    <n v="-18.196000000000002"/>
  </r>
  <r>
    <n v="8202"/>
    <x v="4065"/>
    <x v="1"/>
    <x v="627"/>
    <d v="2012-11-08T00:00:00"/>
    <s v="Same Day"/>
    <x v="470"/>
    <s v="Keith Dawkins"/>
    <x v="1"/>
    <s v="United States"/>
    <s v="New York City"/>
    <x v="15"/>
    <n v="10024"/>
    <x v="3"/>
    <s v="OFF-ST-10000885"/>
    <x v="1"/>
    <x v="4"/>
    <s v="Fellowes Desktop Hanging File Manager"/>
    <n v="67.150000000000006"/>
    <n v="5"/>
    <n v="0"/>
    <n v="16.787500000000001"/>
  </r>
  <r>
    <n v="8203"/>
    <x v="4065"/>
    <x v="1"/>
    <x v="627"/>
    <d v="2012-11-08T00:00:00"/>
    <s v="Same Day"/>
    <x v="470"/>
    <s v="Keith Dawkins"/>
    <x v="1"/>
    <s v="United States"/>
    <s v="New York City"/>
    <x v="15"/>
    <n v="10024"/>
    <x v="3"/>
    <s v="TEC-PH-10004165"/>
    <x v="2"/>
    <x v="7"/>
    <s v="Mitel MiVoice 5330e IP Phone"/>
    <n v="549.98"/>
    <n v="2"/>
    <n v="0"/>
    <n v="142.9948"/>
  </r>
  <r>
    <n v="8204"/>
    <x v="4065"/>
    <x v="1"/>
    <x v="627"/>
    <d v="2012-11-08T00:00:00"/>
    <s v="Same Day"/>
    <x v="470"/>
    <s v="Keith Dawkins"/>
    <x v="1"/>
    <s v="United States"/>
    <s v="New York City"/>
    <x v="15"/>
    <n v="10024"/>
    <x v="3"/>
    <s v="FUR-FU-10002240"/>
    <x v="0"/>
    <x v="5"/>
    <s v="Nu-Dell EZ-Mount Plastic Wall Frames"/>
    <n v="11.82"/>
    <n v="3"/>
    <n v="0"/>
    <n v="4.7279999999999998"/>
  </r>
  <r>
    <n v="8205"/>
    <x v="4065"/>
    <x v="1"/>
    <x v="627"/>
    <d v="2012-11-08T00:00:00"/>
    <s v="Same Day"/>
    <x v="470"/>
    <s v="Keith Dawkins"/>
    <x v="1"/>
    <s v="United States"/>
    <s v="New York City"/>
    <x v="15"/>
    <n v="10024"/>
    <x v="3"/>
    <s v="TEC-MA-10000045"/>
    <x v="2"/>
    <x v="15"/>
    <s v="Zebra ZM400 Thermal Label Printer"/>
    <n v="4643.8"/>
    <n v="4"/>
    <n v="0"/>
    <n v="2229.0239999999999"/>
  </r>
  <r>
    <n v="8206"/>
    <x v="4065"/>
    <x v="1"/>
    <x v="627"/>
    <d v="2012-11-08T00:00:00"/>
    <s v="Same Day"/>
    <x v="470"/>
    <s v="Keith Dawkins"/>
    <x v="1"/>
    <s v="United States"/>
    <s v="New York City"/>
    <x v="15"/>
    <n v="10024"/>
    <x v="3"/>
    <s v="FUR-CH-10003746"/>
    <x v="0"/>
    <x v="1"/>
    <s v="Hon 4070 Series Pagoda Round Back Stacking Chairs"/>
    <n v="577.76400000000001"/>
    <n v="2"/>
    <n v="0.1"/>
    <n v="115.5528"/>
  </r>
  <r>
    <n v="8207"/>
    <x v="4066"/>
    <x v="1"/>
    <x v="33"/>
    <d v="2012-04-30T00:00:00"/>
    <s v="Standard Class"/>
    <x v="193"/>
    <s v="Sue Ann Reed"/>
    <x v="0"/>
    <s v="United States"/>
    <s v="Daytona Beach"/>
    <x v="2"/>
    <n v="32114"/>
    <x v="0"/>
    <s v="FUR-TA-10000577"/>
    <x v="0"/>
    <x v="3"/>
    <s v="Bretford CR4500 Series Slim Rectangular Table"/>
    <n v="191.5155"/>
    <n v="1"/>
    <n v="0.45"/>
    <n v="-76.606200000000001"/>
  </r>
  <r>
    <n v="8208"/>
    <x v="4066"/>
    <x v="1"/>
    <x v="33"/>
    <d v="2012-04-30T00:00:00"/>
    <s v="Standard Class"/>
    <x v="193"/>
    <s v="Sue Ann Reed"/>
    <x v="0"/>
    <s v="United States"/>
    <s v="Daytona Beach"/>
    <x v="2"/>
    <n v="32114"/>
    <x v="0"/>
    <s v="OFF-AR-10004757"/>
    <x v="1"/>
    <x v="6"/>
    <s v="Crayola Colored Pencils"/>
    <n v="2.6240000000000001"/>
    <n v="1"/>
    <n v="0.2"/>
    <n v="0.42639999999999978"/>
  </r>
  <r>
    <n v="8209"/>
    <x v="4067"/>
    <x v="1"/>
    <x v="1181"/>
    <d v="2012-09-24T00:00:00"/>
    <s v="Standard Class"/>
    <x v="767"/>
    <s v="Barry Gonzalez"/>
    <x v="0"/>
    <s v="United States"/>
    <s v="Nashville"/>
    <x v="18"/>
    <n v="37211"/>
    <x v="0"/>
    <s v="OFF-BI-10000545"/>
    <x v="1"/>
    <x v="8"/>
    <s v="GBC Ibimaster 500 Manual ProClick Binding System"/>
    <n v="1369.7640000000001"/>
    <n v="6"/>
    <n v="0.7"/>
    <n v="-913.17599999999993"/>
  </r>
  <r>
    <n v="8210"/>
    <x v="4067"/>
    <x v="1"/>
    <x v="1181"/>
    <d v="2012-09-24T00:00:00"/>
    <s v="Standard Class"/>
    <x v="767"/>
    <s v="Barry Gonzalez"/>
    <x v="0"/>
    <s v="United States"/>
    <s v="Nashville"/>
    <x v="18"/>
    <n v="37211"/>
    <x v="0"/>
    <s v="OFF-ST-10001522"/>
    <x v="1"/>
    <x v="4"/>
    <s v="Gould Plastics 18-Pocket Panel Bin, 34w x 5-1/4d x 20-1/2h"/>
    <n v="294.36799999999999"/>
    <n v="4"/>
    <n v="0.2"/>
    <n v="-58.873600000000025"/>
  </r>
  <r>
    <n v="8211"/>
    <x v="4068"/>
    <x v="3"/>
    <x v="210"/>
    <d v="2014-09-13T00:00:00"/>
    <s v="Standard Class"/>
    <x v="678"/>
    <s v="Dario Medina"/>
    <x v="1"/>
    <s v="United States"/>
    <s v="Nashville"/>
    <x v="18"/>
    <n v="37211"/>
    <x v="0"/>
    <s v="OFF-AP-10001271"/>
    <x v="1"/>
    <x v="9"/>
    <s v="Eureka The Boss Cordless Rechargeable Stick Vac"/>
    <n v="81.567999999999998"/>
    <n v="2"/>
    <n v="0.2"/>
    <n v="7.1372000000000035"/>
  </r>
  <r>
    <n v="8212"/>
    <x v="4069"/>
    <x v="0"/>
    <x v="77"/>
    <d v="2013-11-13T00:00:00"/>
    <s v="Standard Class"/>
    <x v="266"/>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x v="266"/>
    <s v="Michael Chen"/>
    <x v="0"/>
    <s v="United States"/>
    <s v="Dallas"/>
    <x v="5"/>
    <n v="75220"/>
    <x v="2"/>
    <s v="OFF-ST-10001272"/>
    <x v="1"/>
    <x v="4"/>
    <s v="Mini 13-1/2 Capacity Data Binder Rack, Pearl"/>
    <n v="314.08800000000002"/>
    <n v="3"/>
    <n v="0.2"/>
    <n v="19.630499999999998"/>
  </r>
  <r>
    <n v="8214"/>
    <x v="4070"/>
    <x v="1"/>
    <x v="12"/>
    <d v="2012-10-02T00:00:00"/>
    <s v="Standard Class"/>
    <x v="504"/>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x v="504"/>
    <s v="Marina Lichtenstein"/>
    <x v="1"/>
    <s v="United States"/>
    <s v="Murfreesboro"/>
    <x v="18"/>
    <n v="37130"/>
    <x v="0"/>
    <s v="OFF-PA-10004665"/>
    <x v="1"/>
    <x v="10"/>
    <s v="Advantus Motivational Note Cards"/>
    <n v="10.48"/>
    <n v="1"/>
    <n v="0.2"/>
    <n v="3.7989999999999995"/>
  </r>
  <r>
    <n v="8216"/>
    <x v="4070"/>
    <x v="1"/>
    <x v="12"/>
    <d v="2012-10-02T00:00:00"/>
    <s v="Standard Class"/>
    <x v="504"/>
    <s v="Marina Lichtenstein"/>
    <x v="1"/>
    <s v="United States"/>
    <s v="Murfreesboro"/>
    <x v="18"/>
    <n v="37130"/>
    <x v="0"/>
    <s v="OFF-BI-10004506"/>
    <x v="1"/>
    <x v="8"/>
    <s v="Wilson Jones data.warehouse D-Ring Binders with DublLock"/>
    <n v="2.4690000000000003"/>
    <n v="1"/>
    <n v="0.7"/>
    <n v="-1.8106"/>
  </r>
  <r>
    <n v="8217"/>
    <x v="4070"/>
    <x v="1"/>
    <x v="12"/>
    <d v="2012-10-02T00:00:00"/>
    <s v="Standard Class"/>
    <x v="504"/>
    <s v="Marina Lichtenstein"/>
    <x v="1"/>
    <s v="United States"/>
    <s v="Murfreesboro"/>
    <x v="18"/>
    <n v="37130"/>
    <x v="0"/>
    <s v="OFF-BI-10001982"/>
    <x v="1"/>
    <x v="8"/>
    <s v="Wilson Jones Custom Binder Spines &amp; Labels"/>
    <n v="3.2640000000000007"/>
    <n v="2"/>
    <n v="0.7"/>
    <n v="-2.2847999999999997"/>
  </r>
  <r>
    <n v="8218"/>
    <x v="4071"/>
    <x v="2"/>
    <x v="462"/>
    <d v="2011-10-07T00:00:00"/>
    <s v="Standard Class"/>
    <x v="709"/>
    <s v="Russell D'Ascenzo"/>
    <x v="0"/>
    <s v="United States"/>
    <s v="Dallas"/>
    <x v="5"/>
    <n v="75217"/>
    <x v="2"/>
    <s v="OFF-FA-10002676"/>
    <x v="1"/>
    <x v="13"/>
    <s v="Colored Push Pins"/>
    <n v="4.3440000000000003"/>
    <n v="3"/>
    <n v="0.2"/>
    <n v="0.86879999999999979"/>
  </r>
  <r>
    <n v="8219"/>
    <x v="4071"/>
    <x v="2"/>
    <x v="462"/>
    <d v="2011-10-07T00:00:00"/>
    <s v="Standard Class"/>
    <x v="709"/>
    <s v="Russell D'Ascenzo"/>
    <x v="0"/>
    <s v="United States"/>
    <s v="Dallas"/>
    <x v="5"/>
    <n v="75217"/>
    <x v="2"/>
    <s v="FUR-FU-10000758"/>
    <x v="0"/>
    <x v="5"/>
    <s v="DAX Natural Wood-Tone Poster Frame"/>
    <n v="31.776000000000003"/>
    <n v="3"/>
    <n v="0.6"/>
    <n v="-19.065600000000007"/>
  </r>
  <r>
    <n v="8220"/>
    <x v="4071"/>
    <x v="2"/>
    <x v="462"/>
    <d v="2011-10-07T00:00:00"/>
    <s v="Standard Class"/>
    <x v="709"/>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x v="709"/>
    <s v="Russell D'Ascenzo"/>
    <x v="0"/>
    <s v="United States"/>
    <s v="Dallas"/>
    <x v="5"/>
    <n v="75217"/>
    <x v="2"/>
    <s v="OFF-BI-10002609"/>
    <x v="1"/>
    <x v="8"/>
    <s v="Avery Hidden Tab Dividers for Binding Systems"/>
    <n v="1.7879999999999996"/>
    <n v="3"/>
    <n v="0.8"/>
    <n v="-3.0396000000000001"/>
  </r>
  <r>
    <n v="8222"/>
    <x v="4071"/>
    <x v="2"/>
    <x v="462"/>
    <d v="2011-10-07T00:00:00"/>
    <s v="Standard Class"/>
    <x v="709"/>
    <s v="Russell D'Ascenzo"/>
    <x v="0"/>
    <s v="United States"/>
    <s v="Dallas"/>
    <x v="5"/>
    <n v="75217"/>
    <x v="2"/>
    <s v="OFF-FA-10000254"/>
    <x v="1"/>
    <x v="13"/>
    <s v="Sterling Rubber Bands by Alliance"/>
    <n v="15.072000000000001"/>
    <n v="4"/>
    <n v="0.2"/>
    <n v="-3.7680000000000002"/>
  </r>
  <r>
    <n v="8223"/>
    <x v="4072"/>
    <x v="2"/>
    <x v="1087"/>
    <d v="2011-02-25T00:00:00"/>
    <s v="Standard Class"/>
    <x v="755"/>
    <s v="Aaron Bergman"/>
    <x v="0"/>
    <s v="United States"/>
    <s v="Arlington"/>
    <x v="5"/>
    <n v="76017"/>
    <x v="2"/>
    <s v="OFF-ST-10000321"/>
    <x v="1"/>
    <x v="4"/>
    <s v="Akro Stacking Bins"/>
    <n v="12.624000000000001"/>
    <n v="2"/>
    <n v="0.2"/>
    <n v="-2.5248000000000022"/>
  </r>
  <r>
    <n v="8224"/>
    <x v="4073"/>
    <x v="0"/>
    <x v="1"/>
    <d v="2013-06-17T00:00:00"/>
    <s v="Standard Class"/>
    <x v="105"/>
    <s v="Erin Ashbrook"/>
    <x v="1"/>
    <s v="United States"/>
    <s v="Pasadena"/>
    <x v="1"/>
    <n v="91104"/>
    <x v="1"/>
    <s v="OFF-PA-10000241"/>
    <x v="1"/>
    <x v="10"/>
    <s v="IBM Multi-Purpose Copy Paper, 8 1/2 x 11&quot;, Case"/>
    <n v="185.88"/>
    <n v="6"/>
    <n v="0"/>
    <n v="83.645999999999987"/>
  </r>
  <r>
    <n v="8225"/>
    <x v="4073"/>
    <x v="0"/>
    <x v="1"/>
    <d v="2013-06-17T00:00:00"/>
    <s v="Standard Class"/>
    <x v="105"/>
    <s v="Erin Ashbrook"/>
    <x v="1"/>
    <s v="United States"/>
    <s v="Pasadena"/>
    <x v="1"/>
    <n v="91104"/>
    <x v="1"/>
    <s v="OFF-PA-10004782"/>
    <x v="1"/>
    <x v="10"/>
    <s v="Xerox 228"/>
    <n v="12.96"/>
    <n v="2"/>
    <n v="0"/>
    <n v="6.2208000000000006"/>
  </r>
  <r>
    <n v="8226"/>
    <x v="4074"/>
    <x v="3"/>
    <x v="752"/>
    <d v="2014-11-05T00:00:00"/>
    <s v="Second Class"/>
    <x v="11"/>
    <s v="Sandra Flanagan"/>
    <x v="0"/>
    <s v="United States"/>
    <s v="Everett"/>
    <x v="31"/>
    <n v="2149"/>
    <x v="3"/>
    <s v="OFF-PA-10004243"/>
    <x v="1"/>
    <x v="10"/>
    <s v="Xerox 1939"/>
    <n v="189.7"/>
    <n v="10"/>
    <n v="0"/>
    <n v="91.055999999999983"/>
  </r>
  <r>
    <n v="8227"/>
    <x v="4074"/>
    <x v="3"/>
    <x v="752"/>
    <d v="2014-11-05T00:00:00"/>
    <s v="Second Class"/>
    <x v="11"/>
    <s v="Sandra Flanagan"/>
    <x v="0"/>
    <s v="United States"/>
    <s v="Everett"/>
    <x v="31"/>
    <n v="2149"/>
    <x v="3"/>
    <s v="OFF-PA-10001033"/>
    <x v="1"/>
    <x v="10"/>
    <s v="Xerox 1893"/>
    <n v="40.99"/>
    <n v="1"/>
    <n v="0"/>
    <n v="20.085100000000001"/>
  </r>
  <r>
    <n v="8228"/>
    <x v="4075"/>
    <x v="0"/>
    <x v="958"/>
    <d v="2013-04-09T00:00:00"/>
    <s v="Second Class"/>
    <x v="604"/>
    <s v="Becky Castell"/>
    <x v="2"/>
    <s v="United States"/>
    <s v="Troy"/>
    <x v="15"/>
    <n v="12180"/>
    <x v="3"/>
    <s v="FUR-FU-10000723"/>
    <x v="0"/>
    <x v="5"/>
    <s v="Deflect-o EconoMat Studded, No Bevel Mat for Low Pile Carpeting"/>
    <n v="82.64"/>
    <n v="2"/>
    <n v="0"/>
    <n v="7.4376000000000033"/>
  </r>
  <r>
    <n v="8229"/>
    <x v="4075"/>
    <x v="0"/>
    <x v="958"/>
    <d v="2013-04-09T00:00:00"/>
    <s v="Second Class"/>
    <x v="604"/>
    <s v="Becky Castell"/>
    <x v="2"/>
    <s v="United States"/>
    <s v="Troy"/>
    <x v="15"/>
    <n v="12180"/>
    <x v="3"/>
    <s v="OFF-ST-10003455"/>
    <x v="1"/>
    <x v="4"/>
    <s v="Tenex File Box, Personal Filing Tote with Lid, Black"/>
    <n v="31.02"/>
    <n v="2"/>
    <n v="0"/>
    <n v="8.0652000000000008"/>
  </r>
  <r>
    <n v="8230"/>
    <x v="4075"/>
    <x v="0"/>
    <x v="958"/>
    <d v="2013-04-09T00:00:00"/>
    <s v="Second Class"/>
    <x v="604"/>
    <s v="Becky Castell"/>
    <x v="2"/>
    <s v="United States"/>
    <s v="Troy"/>
    <x v="15"/>
    <n v="12180"/>
    <x v="3"/>
    <s v="TEC-AC-10001109"/>
    <x v="2"/>
    <x v="11"/>
    <s v="Logitech Trackman Marble Mouse"/>
    <n v="89.97"/>
    <n v="3"/>
    <n v="0"/>
    <n v="37.787400000000005"/>
  </r>
  <r>
    <n v="8231"/>
    <x v="4076"/>
    <x v="0"/>
    <x v="1186"/>
    <d v="2013-07-03T00:00:00"/>
    <s v="Second Class"/>
    <x v="58"/>
    <s v="Philip Fox"/>
    <x v="0"/>
    <s v="United States"/>
    <s v="Sandy Springs"/>
    <x v="32"/>
    <n v="30328"/>
    <x v="0"/>
    <s v="OFF-AR-10004344"/>
    <x v="1"/>
    <x v="6"/>
    <s v="Bulldog Vacuum Base Pencil Sharpener"/>
    <n v="35.97"/>
    <n v="3"/>
    <n v="0"/>
    <n v="9.7118999999999982"/>
  </r>
  <r>
    <n v="8232"/>
    <x v="4076"/>
    <x v="0"/>
    <x v="1186"/>
    <d v="2013-07-03T00:00:00"/>
    <s v="Second Class"/>
    <x v="58"/>
    <s v="Philip Fox"/>
    <x v="0"/>
    <s v="United States"/>
    <s v="Sandy Springs"/>
    <x v="32"/>
    <n v="30328"/>
    <x v="0"/>
    <s v="FUR-BO-10004695"/>
    <x v="0"/>
    <x v="0"/>
    <s v="O'Sullivan 2-Door Barrister Bookcase in Odessa Pine"/>
    <n v="1266.8599999999999"/>
    <n v="7"/>
    <n v="0"/>
    <n v="291.37779999999987"/>
  </r>
  <r>
    <n v="8233"/>
    <x v="4077"/>
    <x v="2"/>
    <x v="358"/>
    <d v="2011-09-28T00:00:00"/>
    <s v="Standard Class"/>
    <x v="339"/>
    <s v="Sanjit Engle"/>
    <x v="0"/>
    <s v="United States"/>
    <s v="San Jose"/>
    <x v="1"/>
    <n v="95123"/>
    <x v="1"/>
    <s v="OFF-ST-10000675"/>
    <x v="1"/>
    <x v="4"/>
    <s v="File Shuttle II and Handi-File, Black"/>
    <n v="169.45"/>
    <n v="5"/>
    <n v="0"/>
    <n v="42.362499999999997"/>
  </r>
  <r>
    <n v="8234"/>
    <x v="4077"/>
    <x v="2"/>
    <x v="358"/>
    <d v="2011-09-28T00:00:00"/>
    <s v="Standard Class"/>
    <x v="339"/>
    <s v="Sanjit Engle"/>
    <x v="0"/>
    <s v="United States"/>
    <s v="San Jose"/>
    <x v="1"/>
    <n v="95123"/>
    <x v="1"/>
    <s v="OFF-ST-10002301"/>
    <x v="1"/>
    <x v="4"/>
    <s v="Tennsco Commercial Shelving"/>
    <n v="40.68"/>
    <n v="2"/>
    <n v="0"/>
    <n v="0.40679999999999694"/>
  </r>
  <r>
    <n v="8235"/>
    <x v="4078"/>
    <x v="3"/>
    <x v="927"/>
    <d v="2014-05-07T00:00:00"/>
    <s v="Standard Class"/>
    <x v="17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x v="17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x v="170"/>
    <s v="Caroline Jumper"/>
    <x v="0"/>
    <s v="United States"/>
    <s v="Jacksonville"/>
    <x v="2"/>
    <n v="32216"/>
    <x v="0"/>
    <s v="FUR-CH-10002024"/>
    <x v="0"/>
    <x v="1"/>
    <s v="HON 5400 Series Task Chairs for Big and Tall"/>
    <n v="2803.92"/>
    <n v="5"/>
    <n v="0.2"/>
    <n v="0"/>
  </r>
  <r>
    <n v="8238"/>
    <x v="4079"/>
    <x v="3"/>
    <x v="179"/>
    <d v="2014-10-21T00:00:00"/>
    <s v="Same Day"/>
    <x v="690"/>
    <s v="Pete Takahito"/>
    <x v="0"/>
    <s v="United States"/>
    <s v="Jacksonville"/>
    <x v="2"/>
    <n v="32216"/>
    <x v="0"/>
    <s v="OFF-ST-10000617"/>
    <x v="1"/>
    <x v="4"/>
    <s v="Woodgrain Magazine Files by Perma"/>
    <n v="4.7679999999999998"/>
    <n v="2"/>
    <n v="0.2"/>
    <n v="-0.7748000000000006"/>
  </r>
  <r>
    <n v="8239"/>
    <x v="4079"/>
    <x v="3"/>
    <x v="179"/>
    <d v="2014-10-21T00:00:00"/>
    <s v="Same Day"/>
    <x v="6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x v="690"/>
    <s v="Pete Takahito"/>
    <x v="0"/>
    <s v="United States"/>
    <s v="Jacksonville"/>
    <x v="2"/>
    <n v="32216"/>
    <x v="0"/>
    <s v="OFF-AR-10003251"/>
    <x v="1"/>
    <x v="6"/>
    <s v="Prang Drawing Pencil Set"/>
    <n v="4.4479999999999995"/>
    <n v="2"/>
    <n v="0.2"/>
    <n v="1.1119999999999999"/>
  </r>
  <r>
    <n v="8241"/>
    <x v="4079"/>
    <x v="3"/>
    <x v="179"/>
    <d v="2014-10-21T00:00:00"/>
    <s v="Same Day"/>
    <x v="690"/>
    <s v="Pete Takahito"/>
    <x v="0"/>
    <s v="United States"/>
    <s v="Jacksonville"/>
    <x v="2"/>
    <n v="32216"/>
    <x v="0"/>
    <s v="FUR-FU-10000175"/>
    <x v="0"/>
    <x v="5"/>
    <s v="DAX Wood Document Frame."/>
    <n v="43.936000000000007"/>
    <n v="4"/>
    <n v="0.2"/>
    <n v="6.0411999999999964"/>
  </r>
  <r>
    <n v="8242"/>
    <x v="4080"/>
    <x v="2"/>
    <x v="416"/>
    <d v="2011-09-05T00:00:00"/>
    <s v="Standard Class"/>
    <x v="23"/>
    <s v="Lena Hernandez"/>
    <x v="0"/>
    <s v="United States"/>
    <s v="New York City"/>
    <x v="15"/>
    <n v="10009"/>
    <x v="3"/>
    <s v="OFF-BI-10004716"/>
    <x v="1"/>
    <x v="8"/>
    <s v="Wilson Jones Hanging Recycled Pressboard Data Binders"/>
    <n v="23.744"/>
    <n v="2"/>
    <n v="0.2"/>
    <n v="8.3103999999999996"/>
  </r>
  <r>
    <n v="8243"/>
    <x v="4080"/>
    <x v="2"/>
    <x v="416"/>
    <d v="2011-09-05T00:00:00"/>
    <s v="Standard Class"/>
    <x v="23"/>
    <s v="Lena Hernandez"/>
    <x v="0"/>
    <s v="United States"/>
    <s v="New York City"/>
    <x v="15"/>
    <n v="10009"/>
    <x v="3"/>
    <s v="TEC-AC-10002842"/>
    <x v="2"/>
    <x v="11"/>
    <s v="WD My Passport Ultra 2TB Portable External Hard Drive"/>
    <n v="357"/>
    <n v="3"/>
    <n v="0"/>
    <n v="57.120000000000019"/>
  </r>
  <r>
    <n v="8244"/>
    <x v="4081"/>
    <x v="2"/>
    <x v="1132"/>
    <d v="2011-08-16T00:00:00"/>
    <s v="Standard Class"/>
    <x v="572"/>
    <s v="Ben Wallace"/>
    <x v="0"/>
    <s v="United States"/>
    <s v="San Francisco"/>
    <x v="1"/>
    <n v="94122"/>
    <x v="1"/>
    <s v="TEC-PH-10003691"/>
    <x v="2"/>
    <x v="7"/>
    <s v="BlackBerry Q10"/>
    <n v="806.33600000000001"/>
    <n v="8"/>
    <n v="0.2"/>
    <n v="50.396000000000015"/>
  </r>
  <r>
    <n v="8245"/>
    <x v="4081"/>
    <x v="2"/>
    <x v="1132"/>
    <d v="2011-08-16T00:00:00"/>
    <s v="Standard Class"/>
    <x v="572"/>
    <s v="Ben Wallace"/>
    <x v="0"/>
    <s v="United States"/>
    <s v="San Francisco"/>
    <x v="1"/>
    <n v="94122"/>
    <x v="1"/>
    <s v="FUR-FU-10002878"/>
    <x v="0"/>
    <x v="5"/>
    <s v="Seth Thomas 14&quot; Day/Date Wall Clock"/>
    <n v="85.44"/>
    <n v="3"/>
    <n v="0"/>
    <n v="31.612800000000004"/>
  </r>
  <r>
    <n v="8246"/>
    <x v="4082"/>
    <x v="2"/>
    <x v="710"/>
    <d v="2011-08-23T00:00:00"/>
    <s v="Standard Class"/>
    <x v="740"/>
    <s v="Bill Shonely"/>
    <x v="1"/>
    <s v="United States"/>
    <s v="Columbus"/>
    <x v="32"/>
    <n v="31907"/>
    <x v="0"/>
    <s v="OFF-ST-10000991"/>
    <x v="1"/>
    <x v="4"/>
    <s v="Space Solutions HD Industrial Steel Shelving."/>
    <n v="344.90999999999997"/>
    <n v="3"/>
    <n v="0"/>
    <n v="10.347300000000004"/>
  </r>
  <r>
    <n v="8247"/>
    <x v="4083"/>
    <x v="1"/>
    <x v="1187"/>
    <d v="2012-05-10T00:00:00"/>
    <s v="Same Day"/>
    <x v="503"/>
    <s v="Dennis Pardue"/>
    <x v="2"/>
    <s v="United States"/>
    <s v="Aurora"/>
    <x v="10"/>
    <n v="60505"/>
    <x v="2"/>
    <s v="OFF-AP-10002439"/>
    <x v="1"/>
    <x v="9"/>
    <s v="Tripp Lite Isotel 8 Ultra 8 Outlet Metal Surge"/>
    <n v="70.969999999999985"/>
    <n v="5"/>
    <n v="0.8"/>
    <n v="-191.619"/>
  </r>
  <r>
    <n v="8248"/>
    <x v="4083"/>
    <x v="1"/>
    <x v="1187"/>
    <d v="2012-05-10T00:00:00"/>
    <s v="Same Day"/>
    <x v="503"/>
    <s v="Dennis Pardue"/>
    <x v="2"/>
    <s v="United States"/>
    <s v="Aurora"/>
    <x v="10"/>
    <n v="60505"/>
    <x v="2"/>
    <s v="OFF-AR-10004602"/>
    <x v="1"/>
    <x v="6"/>
    <s v="Boston KS Multi-Size Manual Pencil Sharpener"/>
    <n v="36.783999999999999"/>
    <n v="2"/>
    <n v="0.2"/>
    <n v="3.6784000000000017"/>
  </r>
  <r>
    <n v="8249"/>
    <x v="4084"/>
    <x v="0"/>
    <x v="1120"/>
    <d v="2013-05-14T00:00:00"/>
    <s v="Second Class"/>
    <x v="37"/>
    <s v="Christopher Schild"/>
    <x v="2"/>
    <s v="United States"/>
    <s v="Philadelphia"/>
    <x v="9"/>
    <n v="19134"/>
    <x v="3"/>
    <s v="TEC-PH-10001795"/>
    <x v="2"/>
    <x v="7"/>
    <s v="ClearOne CHATAttach 160 - speaker phone"/>
    <n v="743.98799999999994"/>
    <n v="2"/>
    <n v="0.4"/>
    <n v="-123.9980000000001"/>
  </r>
  <r>
    <n v="8250"/>
    <x v="4085"/>
    <x v="1"/>
    <x v="616"/>
    <d v="2012-03-09T00:00:00"/>
    <s v="Second Class"/>
    <x v="333"/>
    <s v="Maribeth Schnelling"/>
    <x v="0"/>
    <s v="United States"/>
    <s v="Chicago"/>
    <x v="10"/>
    <n v="60653"/>
    <x v="2"/>
    <s v="OFF-BI-10002854"/>
    <x v="1"/>
    <x v="8"/>
    <s v="Performers Binder/Pad Holder, Black"/>
    <n v="11.211999999999998"/>
    <n v="2"/>
    <n v="0.8"/>
    <n v="-16.818000000000005"/>
  </r>
  <r>
    <n v="8251"/>
    <x v="4085"/>
    <x v="1"/>
    <x v="616"/>
    <d v="2012-03-09T00:00:00"/>
    <s v="Second Class"/>
    <x v="333"/>
    <s v="Maribeth Schnelling"/>
    <x v="0"/>
    <s v="United States"/>
    <s v="Chicago"/>
    <x v="10"/>
    <n v="60653"/>
    <x v="2"/>
    <s v="FUR-FU-10000023"/>
    <x v="0"/>
    <x v="5"/>
    <s v="Eldon Wave Desk Accessories"/>
    <n v="4.7119999999999997"/>
    <n v="2"/>
    <n v="0.6"/>
    <n v="-1.8847999999999994"/>
  </r>
  <r>
    <n v="8252"/>
    <x v="4085"/>
    <x v="1"/>
    <x v="616"/>
    <d v="2012-03-09T00:00:00"/>
    <s v="Second Class"/>
    <x v="333"/>
    <s v="Maribeth Schnelling"/>
    <x v="0"/>
    <s v="United States"/>
    <s v="Chicago"/>
    <x v="10"/>
    <n v="60653"/>
    <x v="2"/>
    <s v="OFF-AP-10000828"/>
    <x v="1"/>
    <x v="9"/>
    <s v="Avanti 4.4 Cu. Ft. Refrigerator"/>
    <n v="180.97999999999996"/>
    <n v="5"/>
    <n v="0.8"/>
    <n v="-470.548"/>
  </r>
  <r>
    <n v="8253"/>
    <x v="4085"/>
    <x v="1"/>
    <x v="616"/>
    <d v="2012-03-09T00:00:00"/>
    <s v="Second Class"/>
    <x v="333"/>
    <s v="Maribeth Schnelling"/>
    <x v="0"/>
    <s v="United States"/>
    <s v="Chicago"/>
    <x v="10"/>
    <n v="60653"/>
    <x v="2"/>
    <s v="OFF-ST-10000777"/>
    <x v="1"/>
    <x v="4"/>
    <s v="Companion Letter/Legal File, Black"/>
    <n v="60.415999999999997"/>
    <n v="2"/>
    <n v="0.2"/>
    <n v="6.0416000000000025"/>
  </r>
  <r>
    <n v="8254"/>
    <x v="4086"/>
    <x v="3"/>
    <x v="801"/>
    <d v="2014-08-20T00:00:00"/>
    <s v="Standard Class"/>
    <x v="729"/>
    <s v="Dana Kaydos"/>
    <x v="0"/>
    <s v="United States"/>
    <s v="Seattle"/>
    <x v="4"/>
    <n v="98103"/>
    <x v="1"/>
    <s v="TEC-CO-10000971"/>
    <x v="2"/>
    <x v="16"/>
    <s v="Hewlett Packard 310 Color Digital Copier"/>
    <n v="299.99"/>
    <n v="1"/>
    <n v="0"/>
    <n v="89.996999999999986"/>
  </r>
  <r>
    <n v="8255"/>
    <x v="4086"/>
    <x v="3"/>
    <x v="801"/>
    <d v="2014-08-20T00:00:00"/>
    <s v="Standard Class"/>
    <x v="729"/>
    <s v="Dana Kaydos"/>
    <x v="0"/>
    <s v="United States"/>
    <s v="Seattle"/>
    <x v="4"/>
    <n v="98103"/>
    <x v="1"/>
    <s v="OFF-PA-10003134"/>
    <x v="1"/>
    <x v="10"/>
    <s v="Xerox 1937"/>
    <n v="192.16"/>
    <n v="4"/>
    <n v="0"/>
    <n v="92.236799999999988"/>
  </r>
  <r>
    <n v="8256"/>
    <x v="4086"/>
    <x v="3"/>
    <x v="801"/>
    <d v="2014-08-20T00:00:00"/>
    <s v="Standard Class"/>
    <x v="729"/>
    <s v="Dana Kaydos"/>
    <x v="0"/>
    <s v="United States"/>
    <s v="Seattle"/>
    <x v="4"/>
    <n v="98103"/>
    <x v="1"/>
    <s v="TEC-PH-10002538"/>
    <x v="2"/>
    <x v="7"/>
    <s v="Grandstream GXP1160 VoIP phone"/>
    <n v="242.624"/>
    <n v="8"/>
    <n v="0.2"/>
    <n v="27.295199999999973"/>
  </r>
  <r>
    <n v="8257"/>
    <x v="4086"/>
    <x v="3"/>
    <x v="801"/>
    <d v="2014-08-20T00:00:00"/>
    <s v="Standard Class"/>
    <x v="729"/>
    <s v="Dana Kaydos"/>
    <x v="0"/>
    <s v="United States"/>
    <s v="Seattle"/>
    <x v="4"/>
    <n v="98103"/>
    <x v="1"/>
    <s v="OFF-ST-10001228"/>
    <x v="1"/>
    <x v="4"/>
    <s v="Personal File Boxes with Fold-Down Carry Handle"/>
    <n v="46.74"/>
    <n v="3"/>
    <n v="0"/>
    <n v="11.684999999999999"/>
  </r>
  <r>
    <n v="8258"/>
    <x v="4086"/>
    <x v="3"/>
    <x v="801"/>
    <d v="2014-08-20T00:00:00"/>
    <s v="Standard Class"/>
    <x v="729"/>
    <s v="Dana Kaydos"/>
    <x v="0"/>
    <s v="United States"/>
    <s v="Seattle"/>
    <x v="4"/>
    <n v="98103"/>
    <x v="1"/>
    <s v="TEC-AC-10000397"/>
    <x v="2"/>
    <x v="11"/>
    <s v="Perixx PERIBOARD-512B, Ergonomic Split Keyboard"/>
    <n v="174.95000000000002"/>
    <n v="5"/>
    <n v="0"/>
    <n v="12.246500000000005"/>
  </r>
  <r>
    <n v="8259"/>
    <x v="4086"/>
    <x v="3"/>
    <x v="801"/>
    <d v="2014-08-20T00:00:00"/>
    <s v="Standard Class"/>
    <x v="729"/>
    <s v="Dana Kaydos"/>
    <x v="0"/>
    <s v="United States"/>
    <s v="Seattle"/>
    <x v="4"/>
    <n v="98103"/>
    <x v="1"/>
    <s v="OFF-BI-10004308"/>
    <x v="1"/>
    <x v="8"/>
    <s v="Avery Legal 4-Ring Binder"/>
    <n v="100.70400000000001"/>
    <n v="6"/>
    <n v="0.2"/>
    <n v="37.763999999999996"/>
  </r>
  <r>
    <n v="8260"/>
    <x v="4087"/>
    <x v="0"/>
    <x v="190"/>
    <d v="2013-06-27T00:00:00"/>
    <s v="Same Day"/>
    <x v="381"/>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x v="381"/>
    <s v="Skye Norling"/>
    <x v="2"/>
    <s v="United States"/>
    <s v="Roseville"/>
    <x v="12"/>
    <n v="48066"/>
    <x v="2"/>
    <s v="OFF-BI-10000773"/>
    <x v="1"/>
    <x v="8"/>
    <s v="Insertable Tab Post Binder Dividers"/>
    <n v="8.02"/>
    <n v="1"/>
    <n v="0"/>
    <n v="3.7693999999999992"/>
  </r>
  <r>
    <n v="8262"/>
    <x v="4087"/>
    <x v="0"/>
    <x v="190"/>
    <d v="2013-06-27T00:00:00"/>
    <s v="Same Day"/>
    <x v="381"/>
    <s v="Skye Norling"/>
    <x v="2"/>
    <s v="United States"/>
    <s v="Roseville"/>
    <x v="12"/>
    <n v="48066"/>
    <x v="2"/>
    <s v="OFF-ST-10001837"/>
    <x v="1"/>
    <x v="4"/>
    <s v="SAFCO Mobile Desk Side File, Wire Frame"/>
    <n v="171.04"/>
    <n v="4"/>
    <n v="0"/>
    <n v="44.470399999999998"/>
  </r>
  <r>
    <n v="8263"/>
    <x v="4088"/>
    <x v="0"/>
    <x v="272"/>
    <d v="2013-12-20T00:00:00"/>
    <s v="Standard Class"/>
    <x v="679"/>
    <s v="Tony Chapman"/>
    <x v="2"/>
    <s v="United States"/>
    <s v="Fayetteville"/>
    <x v="36"/>
    <n v="72701"/>
    <x v="0"/>
    <s v="OFF-PA-10002552"/>
    <x v="1"/>
    <x v="10"/>
    <s v="Xerox 1958"/>
    <n v="19.440000000000001"/>
    <n v="3"/>
    <n v="0"/>
    <n v="9.3312000000000008"/>
  </r>
  <r>
    <n v="8264"/>
    <x v="4089"/>
    <x v="1"/>
    <x v="1023"/>
    <d v="2012-09-17T00:00:00"/>
    <s v="Standard Class"/>
    <x v="562"/>
    <s v="Anne McFarland"/>
    <x v="0"/>
    <s v="United States"/>
    <s v="Jacksonville"/>
    <x v="3"/>
    <n v="28540"/>
    <x v="0"/>
    <s v="OFF-BI-10000014"/>
    <x v="1"/>
    <x v="8"/>
    <s v="Heavy-Duty E-Z-D Binders"/>
    <n v="13.092000000000002"/>
    <n v="4"/>
    <n v="0.7"/>
    <n v="-10.037199999999999"/>
  </r>
  <r>
    <n v="8265"/>
    <x v="4090"/>
    <x v="2"/>
    <x v="125"/>
    <d v="2012-01-04T00:00:00"/>
    <s v="Standard Class"/>
    <x v="195"/>
    <s v="Astrea Jones"/>
    <x v="0"/>
    <s v="United States"/>
    <s v="New York City"/>
    <x v="15"/>
    <n v="10035"/>
    <x v="3"/>
    <s v="OFF-AP-10004136"/>
    <x v="1"/>
    <x v="9"/>
    <s v="Kensington 6 Outlet SmartSocket Surge Protector"/>
    <n v="122.94"/>
    <n v="3"/>
    <n v="0"/>
    <n v="30.734999999999992"/>
  </r>
  <r>
    <n v="8266"/>
    <x v="4090"/>
    <x v="2"/>
    <x v="125"/>
    <d v="2012-01-04T00:00:00"/>
    <s v="Standard Class"/>
    <x v="195"/>
    <s v="Astrea Jones"/>
    <x v="0"/>
    <s v="United States"/>
    <s v="New York City"/>
    <x v="15"/>
    <n v="10035"/>
    <x v="3"/>
    <s v="OFF-BI-10003429"/>
    <x v="1"/>
    <x v="8"/>
    <s v="Cardinal HOLDit! Binder Insert Strips,Extra Strips"/>
    <n v="35.448"/>
    <n v="7"/>
    <n v="0.2"/>
    <n v="12.8499"/>
  </r>
  <r>
    <n v="8267"/>
    <x v="4091"/>
    <x v="2"/>
    <x v="333"/>
    <d v="2011-05-04T00:00:00"/>
    <s v="Standard Class"/>
    <x v="347"/>
    <s v="Katherine Hughes"/>
    <x v="0"/>
    <s v="United States"/>
    <s v="Dover"/>
    <x v="13"/>
    <n v="19901"/>
    <x v="3"/>
    <s v="TEC-PH-10000376"/>
    <x v="2"/>
    <x v="7"/>
    <s v="Square Credit Card Reader"/>
    <n v="19.98"/>
    <n v="2"/>
    <n v="0"/>
    <n v="5.1948000000000008"/>
  </r>
  <r>
    <n v="8268"/>
    <x v="4092"/>
    <x v="3"/>
    <x v="289"/>
    <d v="2014-02-07T00:00:00"/>
    <s v="Standard Class"/>
    <x v="431"/>
    <s v="Liz Preis"/>
    <x v="0"/>
    <s v="United States"/>
    <s v="Aurora"/>
    <x v="10"/>
    <n v="60505"/>
    <x v="2"/>
    <s v="FUR-TA-10003469"/>
    <x v="0"/>
    <x v="3"/>
    <s v="Balt Split Level Computer Training Table"/>
    <n v="69.375"/>
    <n v="1"/>
    <n v="0.5"/>
    <n v="-47.174999999999997"/>
  </r>
  <r>
    <n v="8269"/>
    <x v="4092"/>
    <x v="3"/>
    <x v="289"/>
    <d v="2014-02-07T00:00:00"/>
    <s v="Standard Class"/>
    <x v="431"/>
    <s v="Liz Preis"/>
    <x v="0"/>
    <s v="United States"/>
    <s v="Aurora"/>
    <x v="10"/>
    <n v="60505"/>
    <x v="2"/>
    <s v="OFF-SU-10004231"/>
    <x v="1"/>
    <x v="14"/>
    <s v="Acme Tagit Stainless Steel Antibacterial Scissors"/>
    <n v="31.680000000000003"/>
    <n v="4"/>
    <n v="0.2"/>
    <n v="2.7719999999999994"/>
  </r>
  <r>
    <n v="8270"/>
    <x v="4092"/>
    <x v="3"/>
    <x v="289"/>
    <d v="2014-02-07T00:00:00"/>
    <s v="Standard Class"/>
    <x v="431"/>
    <s v="Liz Preis"/>
    <x v="0"/>
    <s v="United States"/>
    <s v="Aurora"/>
    <x v="10"/>
    <n v="60505"/>
    <x v="2"/>
    <s v="TEC-PH-10002584"/>
    <x v="2"/>
    <x v="7"/>
    <s v="Samsung Galaxy S4"/>
    <n v="2003.1680000000001"/>
    <n v="4"/>
    <n v="0.2"/>
    <n v="250.39599999999984"/>
  </r>
  <r>
    <n v="8271"/>
    <x v="4092"/>
    <x v="3"/>
    <x v="289"/>
    <d v="2014-02-07T00:00:00"/>
    <s v="Standard Class"/>
    <x v="431"/>
    <s v="Liz Preis"/>
    <x v="0"/>
    <s v="United States"/>
    <s v="Aurora"/>
    <x v="10"/>
    <n v="60505"/>
    <x v="2"/>
    <s v="OFF-AR-10003602"/>
    <x v="1"/>
    <x v="6"/>
    <s v="Quartet Omega Colored Chalk, 12/Pack"/>
    <n v="9.3439999999999994"/>
    <n v="2"/>
    <n v="0.2"/>
    <n v="3.1535999999999995"/>
  </r>
  <r>
    <n v="8272"/>
    <x v="4093"/>
    <x v="0"/>
    <x v="591"/>
    <d v="2014-01-01T00:00:00"/>
    <s v="Standard Class"/>
    <x v="55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x v="501"/>
    <s v="Muhammed Yedwab"/>
    <x v="1"/>
    <s v="United States"/>
    <s v="El Cajon"/>
    <x v="1"/>
    <n v="92020"/>
    <x v="1"/>
    <s v="FUR-CH-10001802"/>
    <x v="0"/>
    <x v="1"/>
    <s v="Hon Every-Day Chair Series Swivel Task Chairs"/>
    <n v="387.13600000000002"/>
    <n v="4"/>
    <n v="0.2"/>
    <n v="4.8391999999999911"/>
  </r>
  <r>
    <n v="8274"/>
    <x v="4095"/>
    <x v="1"/>
    <x v="385"/>
    <d v="2012-06-15T00:00:00"/>
    <s v="Second Class"/>
    <x v="763"/>
    <s v="Frank Carlisle"/>
    <x v="2"/>
    <s v="United States"/>
    <s v="Springfield"/>
    <x v="24"/>
    <n v="45503"/>
    <x v="3"/>
    <s v="OFF-AR-10000634"/>
    <x v="1"/>
    <x v="6"/>
    <s v="Newell 320"/>
    <n v="3.4240000000000004"/>
    <n v="1"/>
    <n v="0.2"/>
    <n v="0.29960000000000009"/>
  </r>
  <r>
    <n v="8275"/>
    <x v="4096"/>
    <x v="3"/>
    <x v="160"/>
    <d v="2014-07-05T00:00:00"/>
    <s v="Standard Class"/>
    <x v="540"/>
    <s v="Neil Ducich"/>
    <x v="1"/>
    <s v="United States"/>
    <s v="Mount Vernon"/>
    <x v="15"/>
    <n v="10550"/>
    <x v="3"/>
    <s v="OFF-ST-10002615"/>
    <x v="1"/>
    <x v="4"/>
    <s v="Dual Level, Single-Width Filing Carts"/>
    <n v="1085.42"/>
    <n v="7"/>
    <n v="0"/>
    <n v="282.20920000000001"/>
  </r>
  <r>
    <n v="8276"/>
    <x v="4097"/>
    <x v="1"/>
    <x v="153"/>
    <d v="2012-06-30T00:00:00"/>
    <s v="Standard Class"/>
    <x v="748"/>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x v="784"/>
    <s v="Lindsay Castell"/>
    <x v="2"/>
    <s v="United States"/>
    <s v="Tampa"/>
    <x v="2"/>
    <n v="33614"/>
    <x v="0"/>
    <s v="OFF-BI-10003727"/>
    <x v="1"/>
    <x v="8"/>
    <s v="Avery Durable Slant Ring Binders With Label Holder"/>
    <n v="3.762"/>
    <n v="3"/>
    <n v="0.7"/>
    <n v="-2.758799999999999"/>
  </r>
  <r>
    <n v="8278"/>
    <x v="4098"/>
    <x v="0"/>
    <x v="823"/>
    <d v="2013-02-25T00:00:00"/>
    <s v="Standard Class"/>
    <x v="784"/>
    <s v="Lindsay Castell"/>
    <x v="2"/>
    <s v="United States"/>
    <s v="Tampa"/>
    <x v="2"/>
    <n v="33614"/>
    <x v="0"/>
    <s v="OFF-BI-10002026"/>
    <x v="1"/>
    <x v="8"/>
    <s v="Avery Arch Ring Binders"/>
    <n v="34.860000000000007"/>
    <n v="2"/>
    <n v="0.7"/>
    <n v="-26.726000000000006"/>
  </r>
  <r>
    <n v="8279"/>
    <x v="4098"/>
    <x v="0"/>
    <x v="823"/>
    <d v="2013-02-25T00:00:00"/>
    <s v="Standard Class"/>
    <x v="784"/>
    <s v="Lindsay Castell"/>
    <x v="2"/>
    <s v="United States"/>
    <s v="Tampa"/>
    <x v="2"/>
    <n v="33614"/>
    <x v="0"/>
    <s v="OFF-ST-10001496"/>
    <x v="1"/>
    <x v="4"/>
    <s v="Standard Rollaway File with Lock"/>
    <n v="432.45600000000002"/>
    <n v="3"/>
    <n v="0.2"/>
    <n v="32.434200000000004"/>
  </r>
  <r>
    <n v="8280"/>
    <x v="4099"/>
    <x v="3"/>
    <x v="300"/>
    <d v="2014-04-27T00:00:00"/>
    <s v="Standard Class"/>
    <x v="232"/>
    <s v="Bruce Degenhardt"/>
    <x v="0"/>
    <s v="United States"/>
    <s v="Columbus"/>
    <x v="32"/>
    <n v="31907"/>
    <x v="0"/>
    <s v="OFF-ST-10003716"/>
    <x v="1"/>
    <x v="4"/>
    <s v="Tennsco Double-Tier Lockers"/>
    <n v="675.06000000000006"/>
    <n v="3"/>
    <n v="0"/>
    <n v="87.757800000000003"/>
  </r>
  <r>
    <n v="8281"/>
    <x v="4100"/>
    <x v="3"/>
    <x v="1188"/>
    <d v="2014-05-11T00:00:00"/>
    <s v="First Class"/>
    <x v="204"/>
    <s v="Matt Connell"/>
    <x v="1"/>
    <s v="United States"/>
    <s v="Jacksonville"/>
    <x v="3"/>
    <n v="28540"/>
    <x v="0"/>
    <s v="OFF-EN-10002504"/>
    <x v="1"/>
    <x v="12"/>
    <s v="Tyvek  Top-Opening Peel &amp; Seel Envelopes, Plain White"/>
    <n v="65.231999999999999"/>
    <n v="3"/>
    <n v="0.2"/>
    <n v="22.015799999999999"/>
  </r>
  <r>
    <n v="8282"/>
    <x v="4100"/>
    <x v="3"/>
    <x v="1188"/>
    <d v="2014-05-11T00:00:00"/>
    <s v="First Class"/>
    <x v="204"/>
    <s v="Matt Connell"/>
    <x v="1"/>
    <s v="United States"/>
    <s v="Jacksonville"/>
    <x v="3"/>
    <n v="28540"/>
    <x v="0"/>
    <s v="FUR-CH-10001270"/>
    <x v="0"/>
    <x v="1"/>
    <s v="Harbour Creations Steel Folding Chair"/>
    <n v="207"/>
    <n v="3"/>
    <n v="0.2"/>
    <n v="25.874999999999972"/>
  </r>
  <r>
    <n v="8283"/>
    <x v="4101"/>
    <x v="1"/>
    <x v="379"/>
    <d v="2012-12-26T00:00:00"/>
    <s v="Second Class"/>
    <x v="449"/>
    <s v="Sam Zeldin"/>
    <x v="2"/>
    <s v="United States"/>
    <s v="Saint Charles"/>
    <x v="10"/>
    <n v="60174"/>
    <x v="2"/>
    <s v="TEC-MA-10004241"/>
    <x v="2"/>
    <x v="15"/>
    <s v="Star Micronics TSP800 TSP847IIU Receipt Printer"/>
    <n v="600.53"/>
    <n v="2"/>
    <n v="0.3"/>
    <n v="137.26399999999995"/>
  </r>
  <r>
    <n v="8284"/>
    <x v="4101"/>
    <x v="1"/>
    <x v="379"/>
    <d v="2012-12-26T00:00:00"/>
    <s v="Second Class"/>
    <x v="449"/>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x v="449"/>
    <s v="Sam Zeldin"/>
    <x v="2"/>
    <s v="United States"/>
    <s v="Saint Charles"/>
    <x v="10"/>
    <n v="60174"/>
    <x v="2"/>
    <s v="TEC-AC-10003198"/>
    <x v="2"/>
    <x v="11"/>
    <s v="Enermax Acrylux Wireless Keyboard"/>
    <n v="637.44000000000005"/>
    <n v="8"/>
    <n v="0.2"/>
    <n v="135.45599999999996"/>
  </r>
  <r>
    <n v="8286"/>
    <x v="4101"/>
    <x v="1"/>
    <x v="379"/>
    <d v="2012-12-26T00:00:00"/>
    <s v="Second Class"/>
    <x v="449"/>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x v="723"/>
    <s v="Duane Huffman"/>
    <x v="2"/>
    <s v="United States"/>
    <s v="Miami"/>
    <x v="2"/>
    <n v="33180"/>
    <x v="0"/>
    <s v="OFF-PA-10000295"/>
    <x v="1"/>
    <x v="10"/>
    <s v="Xerox 229"/>
    <n v="31.104000000000006"/>
    <n v="6"/>
    <n v="0.2"/>
    <n v="10.8864"/>
  </r>
  <r>
    <n v="8288"/>
    <x v="4102"/>
    <x v="2"/>
    <x v="1132"/>
    <d v="2011-08-16T00:00:00"/>
    <s v="Standard Class"/>
    <x v="723"/>
    <s v="Duane Huffman"/>
    <x v="2"/>
    <s v="United States"/>
    <s v="Miami"/>
    <x v="2"/>
    <n v="33180"/>
    <x v="0"/>
    <s v="OFF-AR-10004344"/>
    <x v="1"/>
    <x v="6"/>
    <s v="Bulldog Vacuum Base Pencil Sharpener"/>
    <n v="47.96"/>
    <n v="5"/>
    <n v="0.2"/>
    <n v="4.196499999999995"/>
  </r>
  <r>
    <n v="8289"/>
    <x v="4102"/>
    <x v="2"/>
    <x v="1132"/>
    <d v="2011-08-16T00:00:00"/>
    <s v="Standard Class"/>
    <x v="723"/>
    <s v="Duane Huffman"/>
    <x v="2"/>
    <s v="United States"/>
    <s v="Miami"/>
    <x v="2"/>
    <n v="33180"/>
    <x v="0"/>
    <s v="TEC-AC-10002473"/>
    <x v="2"/>
    <x v="11"/>
    <s v="Maxell 4.7GB DVD-R"/>
    <n v="158.928"/>
    <n v="7"/>
    <n v="0.2"/>
    <n v="41.718599999999995"/>
  </r>
  <r>
    <n v="8290"/>
    <x v="4102"/>
    <x v="2"/>
    <x v="1132"/>
    <d v="2011-08-16T00:00:00"/>
    <s v="Standard Class"/>
    <x v="723"/>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x v="723"/>
    <s v="Duane Huffman"/>
    <x v="2"/>
    <s v="United States"/>
    <s v="Miami"/>
    <x v="2"/>
    <n v="33180"/>
    <x v="0"/>
    <s v="OFF-SU-10000432"/>
    <x v="1"/>
    <x v="14"/>
    <s v="Acco Side-Punched Conventional Columnar Pads"/>
    <n v="5.5520000000000005"/>
    <n v="2"/>
    <n v="0.2"/>
    <n v="-1.0410000000000006"/>
  </r>
  <r>
    <n v="8292"/>
    <x v="4102"/>
    <x v="2"/>
    <x v="1132"/>
    <d v="2011-08-16T00:00:00"/>
    <s v="Standard Class"/>
    <x v="723"/>
    <s v="Duane Huffman"/>
    <x v="2"/>
    <s v="United States"/>
    <s v="Miami"/>
    <x v="2"/>
    <n v="33180"/>
    <x v="0"/>
    <s v="OFF-LA-10000443"/>
    <x v="1"/>
    <x v="2"/>
    <s v="Avery 501"/>
    <n v="2.952"/>
    <n v="1"/>
    <n v="0.2"/>
    <n v="0.99629999999999996"/>
  </r>
  <r>
    <n v="8293"/>
    <x v="4103"/>
    <x v="1"/>
    <x v="555"/>
    <d v="2012-12-15T00:00:00"/>
    <s v="Standard Class"/>
    <x v="62"/>
    <s v="Lena Creighton"/>
    <x v="0"/>
    <s v="United States"/>
    <s v="Troy"/>
    <x v="24"/>
    <n v="45373"/>
    <x v="3"/>
    <s v="OFF-BI-10003166"/>
    <x v="1"/>
    <x v="8"/>
    <s v="GBC Plasticlear Binding Covers"/>
    <n v="10.332000000000003"/>
    <n v="3"/>
    <n v="0.7"/>
    <n v="-7.5767999999999986"/>
  </r>
  <r>
    <n v="8294"/>
    <x v="4104"/>
    <x v="3"/>
    <x v="132"/>
    <d v="2014-11-08T00:00:00"/>
    <s v="Standard Class"/>
    <x v="705"/>
    <s v="Jack O'Briant"/>
    <x v="1"/>
    <s v="United States"/>
    <s v="Seattle"/>
    <x v="4"/>
    <n v="98103"/>
    <x v="1"/>
    <s v="OFF-BI-10002393"/>
    <x v="1"/>
    <x v="8"/>
    <s v="Binder Posts"/>
    <n v="18.368000000000002"/>
    <n v="4"/>
    <n v="0.2"/>
    <n v="5.9695999999999998"/>
  </r>
  <r>
    <n v="8295"/>
    <x v="4105"/>
    <x v="3"/>
    <x v="677"/>
    <d v="2014-03-18T00:00:00"/>
    <s v="Standard Class"/>
    <x v="363"/>
    <s v="Meg Tillman"/>
    <x v="0"/>
    <s v="United States"/>
    <s v="New York City"/>
    <x v="15"/>
    <n v="10011"/>
    <x v="3"/>
    <s v="TEC-PH-10001809"/>
    <x v="2"/>
    <x v="7"/>
    <s v="Panasonic KX T7736-B Digital phone"/>
    <n v="299.89999999999998"/>
    <n v="2"/>
    <n v="0"/>
    <n v="74.974999999999994"/>
  </r>
  <r>
    <n v="8296"/>
    <x v="4106"/>
    <x v="0"/>
    <x v="198"/>
    <d v="2013-06-04T00:00:00"/>
    <s v="Standard Class"/>
    <x v="494"/>
    <s v="Edward Becker"/>
    <x v="1"/>
    <s v="United States"/>
    <s v="Arlington"/>
    <x v="17"/>
    <n v="22204"/>
    <x v="0"/>
    <s v="OFF-EN-10002600"/>
    <x v="1"/>
    <x v="12"/>
    <s v="Redi-Strip #10 Envelopes, 4 1/8 x 9 1/2"/>
    <n v="26.55"/>
    <n v="9"/>
    <n v="0"/>
    <n v="12.744"/>
  </r>
  <r>
    <n v="8297"/>
    <x v="4106"/>
    <x v="0"/>
    <x v="198"/>
    <d v="2013-06-04T00:00:00"/>
    <s v="Standard Class"/>
    <x v="494"/>
    <s v="Edward Becker"/>
    <x v="1"/>
    <s v="United States"/>
    <s v="Arlington"/>
    <x v="17"/>
    <n v="22204"/>
    <x v="0"/>
    <s v="TEC-AC-10000109"/>
    <x v="2"/>
    <x v="11"/>
    <s v="Sony Micro Vault Click 16 GB USB 2.0 Flash Drive"/>
    <n v="111.98"/>
    <n v="2"/>
    <n v="0"/>
    <n v="26.875200000000007"/>
  </r>
  <r>
    <n v="8298"/>
    <x v="4107"/>
    <x v="1"/>
    <x v="761"/>
    <d v="2012-07-11T00:00:00"/>
    <s v="Standard Class"/>
    <x v="276"/>
    <s v="Roland Schwarz"/>
    <x v="1"/>
    <s v="United States"/>
    <s v="Charlotte"/>
    <x v="3"/>
    <n v="28205"/>
    <x v="0"/>
    <s v="FUR-FU-10003829"/>
    <x v="0"/>
    <x v="5"/>
    <s v="Stackable Trays"/>
    <n v="4.9280000000000008"/>
    <n v="2"/>
    <n v="0.2"/>
    <n v="0.73919999999999941"/>
  </r>
  <r>
    <n v="8299"/>
    <x v="4107"/>
    <x v="1"/>
    <x v="761"/>
    <d v="2012-07-11T00:00:00"/>
    <s v="Standard Class"/>
    <x v="276"/>
    <s v="Roland Schwarz"/>
    <x v="1"/>
    <s v="United States"/>
    <s v="Charlotte"/>
    <x v="3"/>
    <n v="28205"/>
    <x v="0"/>
    <s v="OFF-LA-10003223"/>
    <x v="1"/>
    <x v="2"/>
    <s v="Avery 508"/>
    <n v="11.784000000000001"/>
    <n v="3"/>
    <n v="0.2"/>
    <n v="4.2716999999999992"/>
  </r>
  <r>
    <n v="8300"/>
    <x v="4108"/>
    <x v="2"/>
    <x v="518"/>
    <d v="2011-03-15T00:00:00"/>
    <s v="Standard Class"/>
    <x v="579"/>
    <s v="Richard Bierner"/>
    <x v="0"/>
    <s v="United States"/>
    <s v="Roseville"/>
    <x v="1"/>
    <n v="95661"/>
    <x v="1"/>
    <s v="OFF-AR-10001770"/>
    <x v="1"/>
    <x v="6"/>
    <s v="Economy #2 Pencils"/>
    <n v="7.98"/>
    <n v="3"/>
    <n v="0"/>
    <n v="2.0747999999999998"/>
  </r>
  <r>
    <n v="8301"/>
    <x v="4109"/>
    <x v="1"/>
    <x v="704"/>
    <d v="2012-04-24T00:00:00"/>
    <s v="Standard Class"/>
    <x v="220"/>
    <s v="Olvera Toch"/>
    <x v="0"/>
    <s v="United States"/>
    <s v="Detroit"/>
    <x v="12"/>
    <n v="48234"/>
    <x v="2"/>
    <s v="OFF-EN-10003296"/>
    <x v="1"/>
    <x v="12"/>
    <s v="Tyvek Side-Opening Peel &amp; Seel Expanding Envelopes"/>
    <n v="180.96"/>
    <n v="2"/>
    <n v="0"/>
    <n v="81.432000000000002"/>
  </r>
  <r>
    <n v="8302"/>
    <x v="4110"/>
    <x v="3"/>
    <x v="1189"/>
    <d v="2014-08-02T00:00:00"/>
    <s v="Standard Class"/>
    <x v="433"/>
    <s v="George Zrebassa"/>
    <x v="1"/>
    <s v="United States"/>
    <s v="Los Angeles"/>
    <x v="1"/>
    <n v="90036"/>
    <x v="1"/>
    <s v="TEC-AC-10003870"/>
    <x v="2"/>
    <x v="11"/>
    <s v="Logitech Z-906 Speaker sys - home theater - 5.1-CH"/>
    <n v="1649.95"/>
    <n v="5"/>
    <n v="0"/>
    <n v="659.98"/>
  </r>
  <r>
    <n v="8303"/>
    <x v="4110"/>
    <x v="3"/>
    <x v="1189"/>
    <d v="2014-08-02T00:00:00"/>
    <s v="Standard Class"/>
    <x v="433"/>
    <s v="George Zrebassa"/>
    <x v="1"/>
    <s v="United States"/>
    <s v="Los Angeles"/>
    <x v="1"/>
    <n v="90036"/>
    <x v="1"/>
    <s v="FUR-CH-10000665"/>
    <x v="0"/>
    <x v="1"/>
    <s v="Global Airflow Leather Mesh Back Chair, Black"/>
    <n v="362.35199999999998"/>
    <n v="3"/>
    <n v="0.2"/>
    <n v="45.293999999999954"/>
  </r>
  <r>
    <n v="8304"/>
    <x v="4111"/>
    <x v="2"/>
    <x v="656"/>
    <d v="2011-11-02T00:00:00"/>
    <s v="Second Class"/>
    <x v="644"/>
    <s v="Nancy Lomonaco"/>
    <x v="2"/>
    <s v="United States"/>
    <s v="San Francisco"/>
    <x v="1"/>
    <n v="94110"/>
    <x v="1"/>
    <s v="TEC-PH-10003092"/>
    <x v="2"/>
    <x v="7"/>
    <s v="Motorola L804"/>
    <n v="73.584000000000003"/>
    <n v="2"/>
    <n v="0.2"/>
    <n v="8.2781999999999982"/>
  </r>
  <r>
    <n v="8305"/>
    <x v="4112"/>
    <x v="3"/>
    <x v="132"/>
    <d v="2014-11-10T00:00:00"/>
    <s v="Standard Class"/>
    <x v="696"/>
    <s v="Bruce Geld"/>
    <x v="0"/>
    <s v="United States"/>
    <s v="Bakersfield"/>
    <x v="1"/>
    <n v="93309"/>
    <x v="1"/>
    <s v="FUR-TA-10001086"/>
    <x v="0"/>
    <x v="3"/>
    <s v="SAFCO PlanMaster Boards, 60w x 37-1/2d, White Melamine"/>
    <n v="486.36800000000005"/>
    <n v="4"/>
    <n v="0.2"/>
    <n v="36.477600000000024"/>
  </r>
  <r>
    <n v="8306"/>
    <x v="4113"/>
    <x v="0"/>
    <x v="1190"/>
    <d v="2013-08-17T00:00:00"/>
    <s v="Standard Class"/>
    <x v="192"/>
    <s v="Michelle Tran"/>
    <x v="2"/>
    <s v="United States"/>
    <s v="Tulsa"/>
    <x v="26"/>
    <n v="74133"/>
    <x v="2"/>
    <s v="OFF-PA-10001870"/>
    <x v="1"/>
    <x v="10"/>
    <s v="Xerox 202"/>
    <n v="32.400000000000006"/>
    <n v="5"/>
    <n v="0"/>
    <n v="15.552000000000001"/>
  </r>
  <r>
    <n v="8307"/>
    <x v="4113"/>
    <x v="0"/>
    <x v="1190"/>
    <d v="2013-08-17T00:00:00"/>
    <s v="Standard Class"/>
    <x v="192"/>
    <s v="Michelle Tran"/>
    <x v="2"/>
    <s v="United States"/>
    <s v="Tulsa"/>
    <x v="26"/>
    <n v="74133"/>
    <x v="2"/>
    <s v="OFF-BI-10003305"/>
    <x v="1"/>
    <x v="8"/>
    <s v="Avery Hanging File Binders"/>
    <n v="41.86"/>
    <n v="7"/>
    <n v="0"/>
    <n v="19.255600000000001"/>
  </r>
  <r>
    <n v="8308"/>
    <x v="4113"/>
    <x v="0"/>
    <x v="1190"/>
    <d v="2013-08-17T00:00:00"/>
    <s v="Standard Class"/>
    <x v="192"/>
    <s v="Michelle Tran"/>
    <x v="2"/>
    <s v="United States"/>
    <s v="Tulsa"/>
    <x v="26"/>
    <n v="74133"/>
    <x v="2"/>
    <s v="OFF-BI-10003007"/>
    <x v="1"/>
    <x v="8"/>
    <s v="Premium Transparent Presentation Covers, No Pattern/Clear, 8 1/2&quot; x 11&quot;"/>
    <n v="77.56"/>
    <n v="2"/>
    <n v="0"/>
    <n v="35.677599999999998"/>
  </r>
  <r>
    <n v="8309"/>
    <x v="4114"/>
    <x v="0"/>
    <x v="197"/>
    <d v="2013-07-26T00:00:00"/>
    <s v="Same Day"/>
    <x v="604"/>
    <s v="Becky Castell"/>
    <x v="2"/>
    <s v="United States"/>
    <s v="San Francisco"/>
    <x v="1"/>
    <n v="94122"/>
    <x v="1"/>
    <s v="OFF-AR-10001419"/>
    <x v="1"/>
    <x v="6"/>
    <s v="Newell 325"/>
    <n v="37.17"/>
    <n v="9"/>
    <n v="0"/>
    <n v="11.151"/>
  </r>
  <r>
    <n v="8310"/>
    <x v="4115"/>
    <x v="2"/>
    <x v="72"/>
    <d v="2011-03-07T00:00:00"/>
    <s v="Standard Class"/>
    <x v="543"/>
    <s v="Giulietta Weimer"/>
    <x v="0"/>
    <s v="United States"/>
    <s v="Houston"/>
    <x v="5"/>
    <n v="77036"/>
    <x v="2"/>
    <s v="OFF-ST-10003692"/>
    <x v="1"/>
    <x v="4"/>
    <s v="Recycled Steel Personal File for Hanging File Folders"/>
    <n v="137.352"/>
    <n v="3"/>
    <n v="0.2"/>
    <n v="8.5844999999999914"/>
  </r>
  <r>
    <n v="8311"/>
    <x v="4115"/>
    <x v="2"/>
    <x v="72"/>
    <d v="2011-03-07T00:00:00"/>
    <s v="Standard Class"/>
    <x v="543"/>
    <s v="Giulietta Weimer"/>
    <x v="0"/>
    <s v="United States"/>
    <s v="Houston"/>
    <x v="5"/>
    <n v="77036"/>
    <x v="2"/>
    <s v="FUR-TA-10001866"/>
    <x v="0"/>
    <x v="3"/>
    <s v="Bevis Round Conference Room Tables and Bases"/>
    <n v="376.50899999999996"/>
    <n v="3"/>
    <n v="0.3"/>
    <n v="-43.029600000000045"/>
  </r>
  <r>
    <n v="8312"/>
    <x v="4116"/>
    <x v="3"/>
    <x v="795"/>
    <d v="2014-02-01T00:00:00"/>
    <s v="Standard Class"/>
    <x v="214"/>
    <s v="Bradley Drucker"/>
    <x v="0"/>
    <s v="United States"/>
    <s v="Columbus"/>
    <x v="32"/>
    <n v="31907"/>
    <x v="0"/>
    <s v="FUR-FU-10002157"/>
    <x v="0"/>
    <x v="5"/>
    <s v="Artistic Insta-Plaque"/>
    <n v="62.72"/>
    <n v="4"/>
    <n v="0"/>
    <n v="24.460799999999999"/>
  </r>
  <r>
    <n v="8313"/>
    <x v="4116"/>
    <x v="3"/>
    <x v="795"/>
    <d v="2014-02-01T00:00:00"/>
    <s v="Standard Class"/>
    <x v="214"/>
    <s v="Bradley Drucker"/>
    <x v="0"/>
    <s v="United States"/>
    <s v="Columbus"/>
    <x v="32"/>
    <n v="31907"/>
    <x v="0"/>
    <s v="TEC-PH-10001459"/>
    <x v="2"/>
    <x v="7"/>
    <s v="Samsung Galaxy Mega 6.3"/>
    <n v="2939.9300000000003"/>
    <n v="7"/>
    <n v="0"/>
    <n v="764.38180000000011"/>
  </r>
  <r>
    <n v="8314"/>
    <x v="4117"/>
    <x v="2"/>
    <x v="136"/>
    <d v="2011-07-16T00:00:00"/>
    <s v="Standard Class"/>
    <x v="391"/>
    <s v="Paul Van Hugh"/>
    <x v="2"/>
    <s v="United States"/>
    <s v="League City"/>
    <x v="5"/>
    <n v="77573"/>
    <x v="2"/>
    <s v="FUR-CH-10002126"/>
    <x v="0"/>
    <x v="1"/>
    <s v="Hon Deluxe Fabric Upholstered Stacking Chairs"/>
    <n v="512.35799999999995"/>
    <n v="3"/>
    <n v="0.3"/>
    <n v="-14.638799999999947"/>
  </r>
  <r>
    <n v="8315"/>
    <x v="4117"/>
    <x v="2"/>
    <x v="136"/>
    <d v="2011-07-16T00:00:00"/>
    <s v="Standard Class"/>
    <x v="391"/>
    <s v="Paul Van Hugh"/>
    <x v="2"/>
    <s v="United States"/>
    <s v="League City"/>
    <x v="5"/>
    <n v="77573"/>
    <x v="2"/>
    <s v="OFF-FA-10001561"/>
    <x v="1"/>
    <x v="13"/>
    <s v="Stockwell Push Pins"/>
    <n v="3.4880000000000004"/>
    <n v="2"/>
    <n v="0.2"/>
    <n v="0.56679999999999997"/>
  </r>
  <r>
    <n v="8316"/>
    <x v="4117"/>
    <x v="2"/>
    <x v="136"/>
    <d v="2011-07-16T00:00:00"/>
    <s v="Standard Class"/>
    <x v="391"/>
    <s v="Paul Van Hugh"/>
    <x v="2"/>
    <s v="United States"/>
    <s v="League City"/>
    <x v="5"/>
    <n v="77573"/>
    <x v="2"/>
    <s v="OFF-AR-10003158"/>
    <x v="1"/>
    <x v="6"/>
    <s v="Fluorescent Highlighters by Dixon"/>
    <n v="22.288"/>
    <n v="7"/>
    <n v="0.2"/>
    <n v="3.9003999999999985"/>
  </r>
  <r>
    <n v="8317"/>
    <x v="4117"/>
    <x v="2"/>
    <x v="136"/>
    <d v="2011-07-16T00:00:00"/>
    <s v="Standard Class"/>
    <x v="391"/>
    <s v="Paul Van Hugh"/>
    <x v="2"/>
    <s v="United States"/>
    <s v="League City"/>
    <x v="5"/>
    <n v="77573"/>
    <x v="2"/>
    <s v="OFF-PA-10001804"/>
    <x v="1"/>
    <x v="10"/>
    <s v="Xerox 195"/>
    <n v="16.032"/>
    <n v="3"/>
    <n v="0.2"/>
    <n v="5.6111999999999993"/>
  </r>
  <r>
    <n v="8318"/>
    <x v="4118"/>
    <x v="3"/>
    <x v="645"/>
    <d v="2014-04-17T00:00:00"/>
    <s v="Standard Class"/>
    <x v="31"/>
    <s v="Henry MacAllister"/>
    <x v="0"/>
    <s v="United States"/>
    <s v="Burlington"/>
    <x v="3"/>
    <n v="27217"/>
    <x v="0"/>
    <s v="OFF-AR-10000422"/>
    <x v="1"/>
    <x v="6"/>
    <s v="Pencil and Crayon Sharpener"/>
    <n v="1.752"/>
    <n v="1"/>
    <n v="0.2"/>
    <n v="0.15329999999999994"/>
  </r>
  <r>
    <n v="8319"/>
    <x v="4118"/>
    <x v="3"/>
    <x v="645"/>
    <d v="2014-04-17T00:00:00"/>
    <s v="Standard Class"/>
    <x v="31"/>
    <s v="Henry MacAllister"/>
    <x v="0"/>
    <s v="United States"/>
    <s v="Burlington"/>
    <x v="3"/>
    <n v="27217"/>
    <x v="0"/>
    <s v="OFF-AR-10000127"/>
    <x v="1"/>
    <x v="6"/>
    <s v="Newell 321"/>
    <n v="20.992000000000001"/>
    <n v="8"/>
    <n v="0.2"/>
    <n v="2.3615999999999966"/>
  </r>
  <r>
    <n v="8320"/>
    <x v="4119"/>
    <x v="3"/>
    <x v="38"/>
    <d v="2014-11-19T00:00:00"/>
    <s v="Standard Class"/>
    <x v="191"/>
    <s v="Erin Mull"/>
    <x v="0"/>
    <s v="United States"/>
    <s v="New York City"/>
    <x v="15"/>
    <n v="10009"/>
    <x v="3"/>
    <s v="OFF-ST-10004634"/>
    <x v="1"/>
    <x v="4"/>
    <s v="Personal Folder Holder, Ebony"/>
    <n v="11.21"/>
    <n v="1"/>
    <n v="0"/>
    <n v="3.3629999999999995"/>
  </r>
  <r>
    <n v="8321"/>
    <x v="4120"/>
    <x v="1"/>
    <x v="901"/>
    <d v="2012-12-06T00:00:00"/>
    <s v="First Class"/>
    <x v="11"/>
    <s v="Sandra Flanagan"/>
    <x v="0"/>
    <s v="United States"/>
    <s v="Dallas"/>
    <x v="5"/>
    <n v="75220"/>
    <x v="2"/>
    <s v="OFF-AR-10003582"/>
    <x v="1"/>
    <x v="6"/>
    <s v="Boston Electric Pencil Sharpener, Model 1818, Charcoal Black"/>
    <n v="45.04"/>
    <n v="2"/>
    <n v="0.2"/>
    <n v="4.5040000000000031"/>
  </r>
  <r>
    <n v="8322"/>
    <x v="4121"/>
    <x v="0"/>
    <x v="182"/>
    <d v="2013-10-02T00:00:00"/>
    <s v="Standard Class"/>
    <x v="618"/>
    <s v="Shahid Collister"/>
    <x v="0"/>
    <s v="United States"/>
    <s v="Houston"/>
    <x v="5"/>
    <n v="77095"/>
    <x v="2"/>
    <s v="OFF-BI-10002026"/>
    <x v="1"/>
    <x v="8"/>
    <s v="Ibico Recycled Linen-Style Covers"/>
    <n v="15.623999999999997"/>
    <n v="2"/>
    <n v="0.8"/>
    <n v="-24.998400000000011"/>
  </r>
  <r>
    <n v="8323"/>
    <x v="4122"/>
    <x v="0"/>
    <x v="258"/>
    <d v="2013-11-26T00:00:00"/>
    <s v="Standard Class"/>
    <x v="444"/>
    <s v="Natalie DeCherney"/>
    <x v="0"/>
    <s v="United States"/>
    <s v="Long Beach"/>
    <x v="15"/>
    <n v="11561"/>
    <x v="3"/>
    <s v="OFF-AP-10000595"/>
    <x v="1"/>
    <x v="9"/>
    <s v="Disposable Triple-Filter Dust Bags"/>
    <n v="8.74"/>
    <n v="2"/>
    <n v="0"/>
    <n v="2.2724000000000002"/>
  </r>
  <r>
    <n v="8324"/>
    <x v="4122"/>
    <x v="0"/>
    <x v="258"/>
    <d v="2013-11-26T00:00:00"/>
    <s v="Standard Class"/>
    <x v="444"/>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x v="763"/>
    <s v="Frank Carlisle"/>
    <x v="2"/>
    <s v="United States"/>
    <s v="Hialeah"/>
    <x v="2"/>
    <n v="33012"/>
    <x v="0"/>
    <s v="OFF-ST-10001321"/>
    <x v="1"/>
    <x v="4"/>
    <s v="Decoflex Hanging Personal Folder File, Blue"/>
    <n v="61.68"/>
    <n v="5"/>
    <n v="0.2"/>
    <n v="5.3970000000000073"/>
  </r>
  <r>
    <n v="8326"/>
    <x v="4123"/>
    <x v="3"/>
    <x v="565"/>
    <d v="2014-09-10T00:00:00"/>
    <s v="First Class"/>
    <x v="763"/>
    <s v="Frank Carlisle"/>
    <x v="2"/>
    <s v="United States"/>
    <s v="Hialeah"/>
    <x v="2"/>
    <n v="33012"/>
    <x v="0"/>
    <s v="TEC-PH-10001750"/>
    <x v="2"/>
    <x v="7"/>
    <s v="Samsung Rugby III"/>
    <n v="158.376"/>
    <n v="3"/>
    <n v="0.2"/>
    <n v="13.857900000000008"/>
  </r>
  <r>
    <n v="8327"/>
    <x v="4124"/>
    <x v="3"/>
    <x v="246"/>
    <d v="2014-07-25T00:00:00"/>
    <s v="Second Class"/>
    <x v="126"/>
    <s v="Kelly Lampkin"/>
    <x v="1"/>
    <s v="United States"/>
    <s v="Aurora"/>
    <x v="10"/>
    <n v="60505"/>
    <x v="2"/>
    <s v="OFF-BI-10001890"/>
    <x v="1"/>
    <x v="8"/>
    <s v="Avery Poly Binder Pockets"/>
    <n v="2.8639999999999994"/>
    <n v="4"/>
    <n v="0.8"/>
    <n v="-4.5824000000000016"/>
  </r>
  <r>
    <n v="8328"/>
    <x v="4124"/>
    <x v="3"/>
    <x v="246"/>
    <d v="2014-07-25T00:00:00"/>
    <s v="Second Class"/>
    <x v="126"/>
    <s v="Kelly Lampkin"/>
    <x v="1"/>
    <s v="United States"/>
    <s v="Aurora"/>
    <x v="10"/>
    <n v="60505"/>
    <x v="2"/>
    <s v="OFF-BI-10004224"/>
    <x v="1"/>
    <x v="8"/>
    <s v="Catalog Binders with Expanding Posts"/>
    <n v="94.191999999999979"/>
    <n v="7"/>
    <n v="0.8"/>
    <n v="-164.83600000000007"/>
  </r>
  <r>
    <n v="8329"/>
    <x v="4125"/>
    <x v="3"/>
    <x v="833"/>
    <d v="2014-10-12T00:00:00"/>
    <s v="Standard Class"/>
    <x v="190"/>
    <s v="Xylona Preis"/>
    <x v="0"/>
    <s v="United States"/>
    <s v="Belleville"/>
    <x v="30"/>
    <n v="7109"/>
    <x v="3"/>
    <s v="OFF-PA-10001357"/>
    <x v="1"/>
    <x v="10"/>
    <s v="Xerox 1886"/>
    <n v="143.69999999999999"/>
    <n v="3"/>
    <n v="0"/>
    <n v="68.975999999999999"/>
  </r>
  <r>
    <n v="8330"/>
    <x v="4125"/>
    <x v="3"/>
    <x v="833"/>
    <d v="2014-10-12T00:00:00"/>
    <s v="Standard Class"/>
    <x v="190"/>
    <s v="Xylona Preis"/>
    <x v="0"/>
    <s v="United States"/>
    <s v="Belleville"/>
    <x v="30"/>
    <n v="7109"/>
    <x v="3"/>
    <s v="OFF-PA-10004888"/>
    <x v="1"/>
    <x v="10"/>
    <s v="Xerox 217"/>
    <n v="6.48"/>
    <n v="1"/>
    <n v="0"/>
    <n v="3.1104000000000003"/>
  </r>
  <r>
    <n v="8331"/>
    <x v="4126"/>
    <x v="3"/>
    <x v="659"/>
    <d v="2014-11-12T00:00:00"/>
    <s v="Standard Class"/>
    <x v="224"/>
    <s v="Frank Preis"/>
    <x v="0"/>
    <s v="United States"/>
    <s v="New York City"/>
    <x v="15"/>
    <n v="10024"/>
    <x v="3"/>
    <s v="TEC-AC-10002370"/>
    <x v="2"/>
    <x v="11"/>
    <s v="Maxell CD-R Discs"/>
    <n v="7.88"/>
    <n v="4"/>
    <n v="0"/>
    <n v="2.5215999999999994"/>
  </r>
  <r>
    <n v="8332"/>
    <x v="4127"/>
    <x v="0"/>
    <x v="1185"/>
    <d v="2013-03-13T00:00:00"/>
    <s v="First Class"/>
    <x v="519"/>
    <s v="Pamela Stobb"/>
    <x v="0"/>
    <s v="United States"/>
    <s v="Andover"/>
    <x v="31"/>
    <n v="1810"/>
    <x v="3"/>
    <s v="OFF-ST-10004634"/>
    <x v="1"/>
    <x v="4"/>
    <s v="Personal Folder Holder, Ebony"/>
    <n v="11.21"/>
    <n v="1"/>
    <n v="0"/>
    <n v="3.3629999999999995"/>
  </r>
  <r>
    <n v="8333"/>
    <x v="4127"/>
    <x v="0"/>
    <x v="1185"/>
    <d v="2013-03-13T00:00:00"/>
    <s v="First Class"/>
    <x v="519"/>
    <s v="Pamela Stobb"/>
    <x v="0"/>
    <s v="United States"/>
    <s v="Andover"/>
    <x v="31"/>
    <n v="1810"/>
    <x v="3"/>
    <s v="FUR-CH-10002647"/>
    <x v="0"/>
    <x v="1"/>
    <s v="Situations Contoured Folding Chairs, 4/Set"/>
    <n v="354.90000000000003"/>
    <n v="5"/>
    <n v="0"/>
    <n v="88.725000000000023"/>
  </r>
  <r>
    <n v="8334"/>
    <x v="4127"/>
    <x v="0"/>
    <x v="1185"/>
    <d v="2013-03-13T00:00:00"/>
    <s v="First Class"/>
    <x v="519"/>
    <s v="Pamela Stobb"/>
    <x v="0"/>
    <s v="United States"/>
    <s v="Andover"/>
    <x v="31"/>
    <n v="1810"/>
    <x v="3"/>
    <s v="OFF-PA-10001801"/>
    <x v="1"/>
    <x v="10"/>
    <s v="Xerox 193"/>
    <n v="17.940000000000001"/>
    <n v="3"/>
    <n v="0"/>
    <n v="8.7906000000000013"/>
  </r>
  <r>
    <n v="8335"/>
    <x v="4127"/>
    <x v="0"/>
    <x v="1185"/>
    <d v="2013-03-13T00:00:00"/>
    <s v="First Class"/>
    <x v="519"/>
    <s v="Pamela Stobb"/>
    <x v="0"/>
    <s v="United States"/>
    <s v="Andover"/>
    <x v="31"/>
    <n v="1810"/>
    <x v="3"/>
    <s v="OFF-BI-10004632"/>
    <x v="1"/>
    <x v="8"/>
    <s v="GBC Binding covers"/>
    <n v="51.8"/>
    <n v="4"/>
    <n v="0"/>
    <n v="23.309999999999995"/>
  </r>
  <r>
    <n v="8336"/>
    <x v="4128"/>
    <x v="3"/>
    <x v="726"/>
    <d v="2014-05-19T00:00:00"/>
    <s v="Second Class"/>
    <x v="194"/>
    <s v="Carl Weiss"/>
    <x v="2"/>
    <s v="United States"/>
    <s v="Newark"/>
    <x v="13"/>
    <n v="19711"/>
    <x v="3"/>
    <s v="OFF-BI-10002082"/>
    <x v="1"/>
    <x v="8"/>
    <s v="GBC Twin Loop Wire Binding Elements"/>
    <n v="299.52"/>
    <n v="9"/>
    <n v="0"/>
    <n v="149.76"/>
  </r>
  <r>
    <n v="8337"/>
    <x v="4129"/>
    <x v="0"/>
    <x v="415"/>
    <d v="2013-07-09T00:00:00"/>
    <s v="Standard Class"/>
    <x v="347"/>
    <s v="Katherine Hughes"/>
    <x v="0"/>
    <s v="United States"/>
    <s v="Arlington"/>
    <x v="17"/>
    <n v="22204"/>
    <x v="0"/>
    <s v="OFF-AR-10003986"/>
    <x v="1"/>
    <x v="6"/>
    <s v="Avery Hi-Liter Pen Style Six-Color Fluorescent Set"/>
    <n v="7.7"/>
    <n v="2"/>
    <n v="0"/>
    <n v="3.157"/>
  </r>
  <r>
    <n v="8338"/>
    <x v="4130"/>
    <x v="2"/>
    <x v="422"/>
    <d v="2012-01-03T00:00:00"/>
    <s v="Standard Class"/>
    <x v="568"/>
    <s v="Tamara Chand"/>
    <x v="1"/>
    <s v="United States"/>
    <s v="Decatur"/>
    <x v="19"/>
    <n v="35601"/>
    <x v="0"/>
    <s v="OFF-PA-10001243"/>
    <x v="1"/>
    <x v="10"/>
    <s v="Xerox 1983"/>
    <n v="23.92"/>
    <n v="4"/>
    <n v="0"/>
    <n v="11.720800000000001"/>
  </r>
  <r>
    <n v="8339"/>
    <x v="4130"/>
    <x v="2"/>
    <x v="422"/>
    <d v="2012-01-03T00:00:00"/>
    <s v="Standard Class"/>
    <x v="568"/>
    <s v="Tamara Chand"/>
    <x v="1"/>
    <s v="United States"/>
    <s v="Decatur"/>
    <x v="19"/>
    <n v="35601"/>
    <x v="0"/>
    <s v="TEC-AC-10003198"/>
    <x v="2"/>
    <x v="11"/>
    <s v="Enermax Acrylux Wireless Keyboard"/>
    <n v="498"/>
    <n v="5"/>
    <n v="0"/>
    <n v="184.26"/>
  </r>
  <r>
    <n v="8340"/>
    <x v="4131"/>
    <x v="3"/>
    <x v="669"/>
    <d v="2014-04-18T00:00:00"/>
    <s v="Standard Class"/>
    <x v="453"/>
    <s v="Yana Sorensen"/>
    <x v="1"/>
    <s v="United States"/>
    <s v="Hesperia"/>
    <x v="1"/>
    <n v="92345"/>
    <x v="1"/>
    <s v="FUR-CH-10003774"/>
    <x v="0"/>
    <x v="1"/>
    <s v="Global Wood Trimmed Manager's Task Chair, Khaki"/>
    <n v="436.70400000000006"/>
    <n v="6"/>
    <n v="0.2"/>
    <n v="-38.211600000000033"/>
  </r>
  <r>
    <n v="8341"/>
    <x v="4132"/>
    <x v="2"/>
    <x v="687"/>
    <d v="2011-11-20T00:00:00"/>
    <s v="Standard Class"/>
    <x v="417"/>
    <s v="Chris Cortes"/>
    <x v="0"/>
    <s v="United States"/>
    <s v="Chesapeake"/>
    <x v="17"/>
    <n v="23320"/>
    <x v="0"/>
    <s v="OFF-PA-10002262"/>
    <x v="1"/>
    <x v="10"/>
    <s v="Xerox 192"/>
    <n v="32.400000000000006"/>
    <n v="5"/>
    <n v="0"/>
    <n v="15.552000000000001"/>
  </r>
  <r>
    <n v="8342"/>
    <x v="4133"/>
    <x v="3"/>
    <x v="532"/>
    <d v="2014-06-15T00:00:00"/>
    <s v="First Class"/>
    <x v="9"/>
    <s v="Zuschuss Donatelli"/>
    <x v="0"/>
    <s v="United States"/>
    <s v="Los Angeles"/>
    <x v="1"/>
    <n v="90036"/>
    <x v="1"/>
    <s v="OFF-AP-10004532"/>
    <x v="1"/>
    <x v="9"/>
    <s v="Kensington 6 Outlet Guardian Standard Surge Protector"/>
    <n v="61.44"/>
    <n v="3"/>
    <n v="0"/>
    <n v="16.588799999999999"/>
  </r>
  <r>
    <n v="8343"/>
    <x v="4134"/>
    <x v="0"/>
    <x v="881"/>
    <d v="2013-12-01T00:00:00"/>
    <s v="Standard Class"/>
    <x v="271"/>
    <s v="Jay Kimmel"/>
    <x v="0"/>
    <s v="United States"/>
    <s v="Huntsville"/>
    <x v="19"/>
    <n v="35810"/>
    <x v="0"/>
    <s v="OFF-ST-10001325"/>
    <x v="1"/>
    <x v="4"/>
    <s v="Sterilite Officeware Hinged File Box"/>
    <n v="73.36"/>
    <n v="7"/>
    <n v="0"/>
    <n v="19.807200000000002"/>
  </r>
  <r>
    <n v="8344"/>
    <x v="4135"/>
    <x v="2"/>
    <x v="90"/>
    <d v="2011-03-25T00:00:00"/>
    <s v="Standard Class"/>
    <x v="306"/>
    <s v="Gary McGarr"/>
    <x v="0"/>
    <s v="United States"/>
    <s v="Knoxville"/>
    <x v="18"/>
    <n v="37918"/>
    <x v="0"/>
    <s v="OFF-LA-10004544"/>
    <x v="1"/>
    <x v="2"/>
    <s v="Avery 505"/>
    <n v="59.20000000000001"/>
    <n v="5"/>
    <n v="0.2"/>
    <n v="22.199999999999996"/>
  </r>
  <r>
    <n v="8345"/>
    <x v="4135"/>
    <x v="2"/>
    <x v="90"/>
    <d v="2011-03-25T00:00:00"/>
    <s v="Standard Class"/>
    <x v="306"/>
    <s v="Gary McGarr"/>
    <x v="0"/>
    <s v="United States"/>
    <s v="Knoxville"/>
    <x v="18"/>
    <n v="37918"/>
    <x v="0"/>
    <s v="FUR-FU-10001473"/>
    <x v="0"/>
    <x v="5"/>
    <s v="DAX Wood Document Frame"/>
    <n v="32.952000000000005"/>
    <n v="3"/>
    <n v="0.2"/>
    <n v="6.5903999999999989"/>
  </r>
  <r>
    <n v="8346"/>
    <x v="4135"/>
    <x v="2"/>
    <x v="90"/>
    <d v="2011-03-25T00:00:00"/>
    <s v="Standard Class"/>
    <x v="306"/>
    <s v="Gary McGarr"/>
    <x v="0"/>
    <s v="United States"/>
    <s v="Knoxville"/>
    <x v="18"/>
    <n v="37918"/>
    <x v="0"/>
    <s v="FUR-CH-10000422"/>
    <x v="0"/>
    <x v="1"/>
    <s v="Global Highback Leather Tilter in Burgundy"/>
    <n v="218.376"/>
    <n v="3"/>
    <n v="0.2"/>
    <n v="-10.918799999999983"/>
  </r>
  <r>
    <n v="8347"/>
    <x v="4136"/>
    <x v="1"/>
    <x v="28"/>
    <d v="2012-05-04T00:00:00"/>
    <s v="Standard Class"/>
    <x v="478"/>
    <s v="Jane Waco"/>
    <x v="1"/>
    <s v="United States"/>
    <s v="Lawrence"/>
    <x v="31"/>
    <n v="1841"/>
    <x v="3"/>
    <s v="FUR-FU-10002960"/>
    <x v="0"/>
    <x v="5"/>
    <s v="Eldon 200 Class Desk Accessories, Burgundy"/>
    <n v="31.400000000000002"/>
    <n v="5"/>
    <n v="0"/>
    <n v="13.188000000000002"/>
  </r>
  <r>
    <n v="8348"/>
    <x v="4136"/>
    <x v="1"/>
    <x v="28"/>
    <d v="2012-05-04T00:00:00"/>
    <s v="Standard Class"/>
    <x v="478"/>
    <s v="Jane Waco"/>
    <x v="1"/>
    <s v="United States"/>
    <s v="Lawrence"/>
    <x v="31"/>
    <n v="1841"/>
    <x v="3"/>
    <s v="FUR-FU-10002445"/>
    <x v="0"/>
    <x v="5"/>
    <s v="DAX Two-Tone Rosewood/Black Document Frame, Desktop, 5 x 7"/>
    <n v="9.48"/>
    <n v="1"/>
    <n v="0"/>
    <n v="3.7920000000000007"/>
  </r>
  <r>
    <n v="8349"/>
    <x v="4136"/>
    <x v="1"/>
    <x v="28"/>
    <d v="2012-05-04T00:00:00"/>
    <s v="Standard Class"/>
    <x v="478"/>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x v="478"/>
    <s v="Jane Waco"/>
    <x v="1"/>
    <s v="United States"/>
    <s v="Lawrence"/>
    <x v="31"/>
    <n v="1841"/>
    <x v="3"/>
    <s v="FUR-FU-10001025"/>
    <x v="0"/>
    <x v="5"/>
    <s v="Eldon Imàge Series Desk Accessories, Clear"/>
    <n v="24.3"/>
    <n v="5"/>
    <n v="0"/>
    <n v="10.449000000000002"/>
  </r>
  <r>
    <n v="8351"/>
    <x v="4136"/>
    <x v="1"/>
    <x v="28"/>
    <d v="2012-05-04T00:00:00"/>
    <s v="Standard Class"/>
    <x v="478"/>
    <s v="Jane Waco"/>
    <x v="1"/>
    <s v="United States"/>
    <s v="Lawrence"/>
    <x v="31"/>
    <n v="1841"/>
    <x v="3"/>
    <s v="OFF-PA-10002689"/>
    <x v="1"/>
    <x v="10"/>
    <s v="Weyerhaeuser First Choice Laser/Copy Paper (20Lb. and 88 Bright)"/>
    <n v="6.48"/>
    <n v="1"/>
    <n v="0"/>
    <n v="3.1104000000000003"/>
  </r>
  <r>
    <n v="8352"/>
    <x v="4137"/>
    <x v="3"/>
    <x v="898"/>
    <d v="2014-05-09T00:00:00"/>
    <s v="Standard Class"/>
    <x v="635"/>
    <s v="Bill Overfelt"/>
    <x v="1"/>
    <s v="United States"/>
    <s v="Philadelphia"/>
    <x v="9"/>
    <n v="19134"/>
    <x v="3"/>
    <s v="FUR-FU-10004245"/>
    <x v="0"/>
    <x v="5"/>
    <s v="Career Cubicle Clock, 8 1/4&quot;, Black"/>
    <n v="32.448"/>
    <n v="2"/>
    <n v="0.2"/>
    <n v="7.3008000000000006"/>
  </r>
  <r>
    <n v="8353"/>
    <x v="4137"/>
    <x v="3"/>
    <x v="898"/>
    <d v="2014-05-09T00:00:00"/>
    <s v="Standard Class"/>
    <x v="635"/>
    <s v="Bill Overfelt"/>
    <x v="1"/>
    <s v="United States"/>
    <s v="Philadelphia"/>
    <x v="9"/>
    <n v="19134"/>
    <x v="3"/>
    <s v="OFF-BI-10003684"/>
    <x v="1"/>
    <x v="8"/>
    <s v="Wilson Jones Legal Size Ring Binders"/>
    <n v="26.388000000000002"/>
    <n v="4"/>
    <n v="0.7"/>
    <n v="-17.591999999999992"/>
  </r>
  <r>
    <n v="8354"/>
    <x v="4137"/>
    <x v="3"/>
    <x v="898"/>
    <d v="2014-05-09T00:00:00"/>
    <s v="Standard Class"/>
    <x v="635"/>
    <s v="Bill Overfelt"/>
    <x v="1"/>
    <s v="United States"/>
    <s v="Philadelphia"/>
    <x v="9"/>
    <n v="19134"/>
    <x v="3"/>
    <s v="FUR-TA-10003748"/>
    <x v="0"/>
    <x v="3"/>
    <s v="Bevis 36 x 72 Conference Tables"/>
    <n v="373.46999999999991"/>
    <n v="5"/>
    <n v="0.4"/>
    <n v="-112.041"/>
  </r>
  <r>
    <n v="8355"/>
    <x v="4137"/>
    <x v="3"/>
    <x v="898"/>
    <d v="2014-05-09T00:00:00"/>
    <s v="Standard Class"/>
    <x v="635"/>
    <s v="Bill Overfelt"/>
    <x v="1"/>
    <s v="United States"/>
    <s v="Philadelphia"/>
    <x v="9"/>
    <n v="19134"/>
    <x v="3"/>
    <s v="OFF-BI-10002133"/>
    <x v="1"/>
    <x v="8"/>
    <s v="Wilson Jones Elliptical Ring 3 1/2&quot; Capacity Binders, 800 sheets"/>
    <n v="64.2"/>
    <n v="5"/>
    <n v="0.7"/>
    <n v="-44.94"/>
  </r>
  <r>
    <n v="8356"/>
    <x v="4137"/>
    <x v="3"/>
    <x v="898"/>
    <d v="2014-05-09T00:00:00"/>
    <s v="Standard Class"/>
    <x v="635"/>
    <s v="Bill Overfelt"/>
    <x v="1"/>
    <s v="United States"/>
    <s v="Philadelphia"/>
    <x v="9"/>
    <n v="19134"/>
    <x v="3"/>
    <s v="OFF-FA-10002280"/>
    <x v="1"/>
    <x v="13"/>
    <s v="Advantus Plastic Paper Clips"/>
    <n v="8"/>
    <n v="2"/>
    <n v="0.2"/>
    <n v="2.8"/>
  </r>
  <r>
    <n v="8357"/>
    <x v="4138"/>
    <x v="0"/>
    <x v="370"/>
    <d v="2013-08-31T00:00:00"/>
    <s v="Standard Class"/>
    <x v="190"/>
    <s v="Xylona Preis"/>
    <x v="0"/>
    <s v="United States"/>
    <s v="Athens"/>
    <x v="32"/>
    <n v="30605"/>
    <x v="0"/>
    <s v="FUR-FU-10000308"/>
    <x v="0"/>
    <x v="5"/>
    <s v="Deflect-o Glass Clear Studded Chair Mats"/>
    <n v="186.54"/>
    <n v="3"/>
    <n v="0"/>
    <n v="41.038800000000002"/>
  </r>
  <r>
    <n v="8358"/>
    <x v="4139"/>
    <x v="2"/>
    <x v="909"/>
    <d v="2011-04-18T00:00:00"/>
    <s v="Standard Class"/>
    <x v="514"/>
    <s v="Michelle Moray"/>
    <x v="0"/>
    <s v="United States"/>
    <s v="Great Falls"/>
    <x v="37"/>
    <n v="59405"/>
    <x v="1"/>
    <s v="OFF-ST-10000876"/>
    <x v="1"/>
    <x v="4"/>
    <s v="Eldon Simplefile Box Office"/>
    <n v="87.08"/>
    <n v="7"/>
    <n v="0"/>
    <n v="24.382400000000001"/>
  </r>
  <r>
    <n v="8359"/>
    <x v="4139"/>
    <x v="2"/>
    <x v="909"/>
    <d v="2011-04-18T00:00:00"/>
    <s v="Standard Class"/>
    <x v="514"/>
    <s v="Michelle Moray"/>
    <x v="0"/>
    <s v="United States"/>
    <s v="Great Falls"/>
    <x v="37"/>
    <n v="59405"/>
    <x v="1"/>
    <s v="TEC-PH-10000586"/>
    <x v="2"/>
    <x v="7"/>
    <s v="AT&amp;T SB67148 SynJ"/>
    <n v="105.584"/>
    <n v="2"/>
    <n v="0.2"/>
    <n v="9.2386000000000053"/>
  </r>
  <r>
    <n v="8360"/>
    <x v="4139"/>
    <x v="2"/>
    <x v="909"/>
    <d v="2011-04-18T00:00:00"/>
    <s v="Standard Class"/>
    <x v="514"/>
    <s v="Michelle Moray"/>
    <x v="0"/>
    <s v="United States"/>
    <s v="Great Falls"/>
    <x v="37"/>
    <n v="59405"/>
    <x v="1"/>
    <s v="TEC-AC-10003399"/>
    <x v="2"/>
    <x v="11"/>
    <s v="Memorex Mini Travel Drive 64 GB USB 2.0 Flash Drive"/>
    <n v="217.44"/>
    <n v="6"/>
    <n v="0"/>
    <n v="91.32480000000001"/>
  </r>
  <r>
    <n v="8361"/>
    <x v="4140"/>
    <x v="3"/>
    <x v="460"/>
    <d v="2014-01-05T00:00:00"/>
    <s v="Second Class"/>
    <x v="772"/>
    <s v="Trudy Schmidt"/>
    <x v="0"/>
    <s v="United States"/>
    <s v="El Paso"/>
    <x v="5"/>
    <n v="79907"/>
    <x v="2"/>
    <s v="OFF-AR-10001955"/>
    <x v="1"/>
    <x v="6"/>
    <s v="Newell 319"/>
    <n v="31.744"/>
    <n v="2"/>
    <n v="0.2"/>
    <n v="3.9679999999999964"/>
  </r>
  <r>
    <n v="8362"/>
    <x v="4140"/>
    <x v="3"/>
    <x v="460"/>
    <d v="2014-01-05T00:00:00"/>
    <s v="Second Class"/>
    <x v="772"/>
    <s v="Trudy Schmidt"/>
    <x v="0"/>
    <s v="United States"/>
    <s v="El Paso"/>
    <x v="5"/>
    <n v="79907"/>
    <x v="2"/>
    <s v="OFF-AP-10000027"/>
    <x v="1"/>
    <x v="9"/>
    <s v="Hoover Commercial SteamVac"/>
    <n v="5.4319999999999986"/>
    <n v="2"/>
    <n v="0.8"/>
    <n v="-13.580000000000002"/>
  </r>
  <r>
    <n v="8363"/>
    <x v="4140"/>
    <x v="3"/>
    <x v="460"/>
    <d v="2014-01-05T00:00:00"/>
    <s v="Second Class"/>
    <x v="772"/>
    <s v="Trudy Schmidt"/>
    <x v="0"/>
    <s v="United States"/>
    <s v="El Paso"/>
    <x v="5"/>
    <n v="79907"/>
    <x v="2"/>
    <s v="FUR-TA-10002958"/>
    <x v="0"/>
    <x v="3"/>
    <s v="Bevis Oval Conference Table, Walnut"/>
    <n v="913.43000000000006"/>
    <n v="5"/>
    <n v="0.3"/>
    <n v="-169.63700000000009"/>
  </r>
  <r>
    <n v="8364"/>
    <x v="4140"/>
    <x v="3"/>
    <x v="460"/>
    <d v="2014-01-05T00:00:00"/>
    <s v="Second Class"/>
    <x v="772"/>
    <s v="Trudy Schmidt"/>
    <x v="0"/>
    <s v="United States"/>
    <s v="El Paso"/>
    <x v="5"/>
    <n v="79907"/>
    <x v="2"/>
    <s v="OFF-ST-10002615"/>
    <x v="1"/>
    <x v="4"/>
    <s v="Dual Level, Single-Width Filing Carts"/>
    <n v="372.14400000000001"/>
    <n v="3"/>
    <n v="0.2"/>
    <n v="27.910800000000009"/>
  </r>
  <r>
    <n v="8365"/>
    <x v="4141"/>
    <x v="3"/>
    <x v="1045"/>
    <d v="2014-05-03T00:00:00"/>
    <s v="Standard Class"/>
    <x v="538"/>
    <s v="Janet Lee"/>
    <x v="0"/>
    <s v="United States"/>
    <s v="Kissimmee"/>
    <x v="2"/>
    <n v="34741"/>
    <x v="0"/>
    <s v="TEC-PH-10002624"/>
    <x v="2"/>
    <x v="7"/>
    <s v="Samsung Galaxy S4 Mini"/>
    <n v="751.98400000000004"/>
    <n v="2"/>
    <n v="0.2"/>
    <n v="84.598199999999878"/>
  </r>
  <r>
    <n v="8366"/>
    <x v="4142"/>
    <x v="3"/>
    <x v="289"/>
    <d v="2014-02-03T00:00:00"/>
    <s v="First Class"/>
    <x v="449"/>
    <s v="Sam Zeldin"/>
    <x v="2"/>
    <s v="United States"/>
    <s v="Seattle"/>
    <x v="4"/>
    <n v="98105"/>
    <x v="1"/>
    <s v="TEC-PH-10002275"/>
    <x v="2"/>
    <x v="7"/>
    <s v="Mitel 5320 IP Phone VoIP phone"/>
    <n v="604.76800000000003"/>
    <n v="4"/>
    <n v="0.2"/>
    <n v="60.476800000000026"/>
  </r>
  <r>
    <n v="8367"/>
    <x v="4143"/>
    <x v="2"/>
    <x v="557"/>
    <d v="2011-09-12T00:00:00"/>
    <s v="Second Class"/>
    <x v="756"/>
    <s v="Lisa Ryan"/>
    <x v="1"/>
    <s v="United States"/>
    <s v="Santa Clara"/>
    <x v="1"/>
    <n v="95051"/>
    <x v="1"/>
    <s v="OFF-SU-10004290"/>
    <x v="1"/>
    <x v="14"/>
    <s v="Acme Design Line 8&quot; Stainless Steel Bent Scissors w/Champagne Handles, 3-1/8&quot; Cut"/>
    <n v="27.36"/>
    <n v="4"/>
    <n v="0"/>
    <n v="7.3872"/>
  </r>
  <r>
    <n v="8368"/>
    <x v="4143"/>
    <x v="2"/>
    <x v="557"/>
    <d v="2011-09-12T00:00:00"/>
    <s v="Second Class"/>
    <x v="756"/>
    <s v="Lisa Ryan"/>
    <x v="1"/>
    <s v="United States"/>
    <s v="Santa Clara"/>
    <x v="1"/>
    <n v="95051"/>
    <x v="1"/>
    <s v="OFF-PA-10000174"/>
    <x v="1"/>
    <x v="10"/>
    <s v="Message Book, Wirebound, Four 5 1/2&quot; X 4&quot; Forms/Pg., 200 Dupl. Sets/Book"/>
    <n v="20.56"/>
    <n v="2"/>
    <n v="0"/>
    <n v="9.663199999999998"/>
  </r>
  <r>
    <n v="8369"/>
    <x v="4143"/>
    <x v="2"/>
    <x v="557"/>
    <d v="2011-09-12T00:00:00"/>
    <s v="Second Class"/>
    <x v="756"/>
    <s v="Lisa Ryan"/>
    <x v="1"/>
    <s v="United States"/>
    <s v="Santa Clara"/>
    <x v="1"/>
    <n v="95051"/>
    <x v="1"/>
    <s v="OFF-BI-10004308"/>
    <x v="1"/>
    <x v="8"/>
    <s v="Avery Legal 4-Ring Binder"/>
    <n v="83.920000000000016"/>
    <n v="5"/>
    <n v="0.2"/>
    <n v="31.47"/>
  </r>
  <r>
    <n v="8370"/>
    <x v="4144"/>
    <x v="0"/>
    <x v="725"/>
    <d v="2013-06-17T00:00:00"/>
    <s v="Standard Class"/>
    <x v="277"/>
    <s v="Seth Vernon"/>
    <x v="0"/>
    <s v="United States"/>
    <s v="Los Angeles"/>
    <x v="1"/>
    <n v="90049"/>
    <x v="1"/>
    <s v="FUR-TA-10003473"/>
    <x v="0"/>
    <x v="3"/>
    <s v="Bretford Rectangular Conference Table Tops"/>
    <n v="902.71199999999999"/>
    <n v="3"/>
    <n v="0.2"/>
    <n v="33.851700000000051"/>
  </r>
  <r>
    <n v="8371"/>
    <x v="4145"/>
    <x v="0"/>
    <x v="508"/>
    <d v="2013-10-22T00:00:00"/>
    <s v="Standard Class"/>
    <x v="450"/>
    <s v="Michael Granlund"/>
    <x v="2"/>
    <s v="United States"/>
    <s v="Fresno"/>
    <x v="1"/>
    <n v="93727"/>
    <x v="1"/>
    <s v="FUR-BO-10003894"/>
    <x v="0"/>
    <x v="0"/>
    <s v="Safco Value Mate Steel Bookcase, Baked Enamel Finish on Steel, Black"/>
    <n v="120.666"/>
    <n v="2"/>
    <n v="0.15"/>
    <n v="21.293999999999993"/>
  </r>
  <r>
    <n v="8372"/>
    <x v="4146"/>
    <x v="2"/>
    <x v="422"/>
    <d v="2011-12-30T00:00:00"/>
    <s v="First Class"/>
    <x v="720"/>
    <s v="Nathan Cano"/>
    <x v="0"/>
    <s v="United States"/>
    <s v="Fort Worth"/>
    <x v="5"/>
    <n v="76106"/>
    <x v="2"/>
    <s v="OFF-BI-10001658"/>
    <x v="1"/>
    <x v="8"/>
    <s v="GBC Standard Therm-A-Bind Covers"/>
    <n v="4.9839999999999991"/>
    <n v="1"/>
    <n v="0.8"/>
    <n v="-8.472800000000003"/>
  </r>
  <r>
    <n v="8373"/>
    <x v="4147"/>
    <x v="0"/>
    <x v="390"/>
    <d v="2013-12-02T00:00:00"/>
    <s v="Standard Class"/>
    <x v="649"/>
    <s v="Steve Carroll"/>
    <x v="2"/>
    <s v="United States"/>
    <s v="Seattle"/>
    <x v="4"/>
    <n v="98105"/>
    <x v="1"/>
    <s v="FUR-FU-10003535"/>
    <x v="0"/>
    <x v="5"/>
    <s v="Howard Miller Distant Time Traveler Alarm Clock"/>
    <n v="82.26"/>
    <n v="3"/>
    <n v="0"/>
    <n v="33.726600000000005"/>
  </r>
  <r>
    <n v="8374"/>
    <x v="4148"/>
    <x v="0"/>
    <x v="338"/>
    <d v="2013-11-14T00:00:00"/>
    <s v="First Class"/>
    <x v="197"/>
    <s v="Rose O'Brian"/>
    <x v="0"/>
    <s v="United States"/>
    <s v="San Francisco"/>
    <x v="1"/>
    <n v="94110"/>
    <x v="1"/>
    <s v="OFF-ST-10000352"/>
    <x v="1"/>
    <x v="4"/>
    <s v="Acco Perma 2700 Stacking Storage Drawers"/>
    <n v="29.74"/>
    <n v="1"/>
    <n v="0"/>
    <n v="4.4610000000000021"/>
  </r>
  <r>
    <n v="8375"/>
    <x v="4149"/>
    <x v="1"/>
    <x v="956"/>
    <d v="2012-01-10T00:00:00"/>
    <s v="Standard Class"/>
    <x v="311"/>
    <s v="James Lanier"/>
    <x v="2"/>
    <s v="United States"/>
    <s v="San Francisco"/>
    <x v="1"/>
    <n v="94110"/>
    <x v="1"/>
    <s v="OFF-AP-10004859"/>
    <x v="1"/>
    <x v="9"/>
    <s v="Acco 6 Outlet Guardian Premium Surge Suppressor"/>
    <n v="87.36"/>
    <n v="6"/>
    <n v="0"/>
    <n v="23.587200000000003"/>
  </r>
  <r>
    <n v="8376"/>
    <x v="4149"/>
    <x v="1"/>
    <x v="956"/>
    <d v="2012-01-10T00:00:00"/>
    <s v="Standard Class"/>
    <x v="311"/>
    <s v="James Lanier"/>
    <x v="2"/>
    <s v="United States"/>
    <s v="San Francisco"/>
    <x v="1"/>
    <n v="94110"/>
    <x v="1"/>
    <s v="OFF-BI-10001294"/>
    <x v="1"/>
    <x v="8"/>
    <s v="Fellowes Binding Cases"/>
    <n v="56.16"/>
    <n v="6"/>
    <n v="0.2"/>
    <n v="17.549999999999994"/>
  </r>
  <r>
    <n v="8377"/>
    <x v="4150"/>
    <x v="3"/>
    <x v="708"/>
    <d v="2014-03-28T00:00:00"/>
    <s v="Standard Class"/>
    <x v="463"/>
    <s v="Pauline Webber"/>
    <x v="1"/>
    <s v="United States"/>
    <s v="Pompano Beach"/>
    <x v="2"/>
    <n v="33068"/>
    <x v="0"/>
    <s v="OFF-AP-10001242"/>
    <x v="1"/>
    <x v="9"/>
    <s v="APC 7 Outlet Network SurgeArrest Surge Protector"/>
    <n v="64.384"/>
    <n v="1"/>
    <n v="0.2"/>
    <n v="8.0479999999999983"/>
  </r>
  <r>
    <n v="8378"/>
    <x v="4151"/>
    <x v="1"/>
    <x v="768"/>
    <d v="2012-11-18T00:00:00"/>
    <s v="Standard Class"/>
    <x v="751"/>
    <s v="Monica Federle"/>
    <x v="1"/>
    <s v="United States"/>
    <s v="Houston"/>
    <x v="5"/>
    <n v="77095"/>
    <x v="2"/>
    <s v="OFF-ST-10002344"/>
    <x v="1"/>
    <x v="4"/>
    <s v="Carina 42&quot;Hx23 3/4&quot;W Media Storage Unit"/>
    <n v="64.784000000000006"/>
    <n v="1"/>
    <n v="0.2"/>
    <n v="-14.576399999999996"/>
  </r>
  <r>
    <n v="8379"/>
    <x v="4151"/>
    <x v="1"/>
    <x v="768"/>
    <d v="2012-11-18T00:00:00"/>
    <s v="Standard Class"/>
    <x v="751"/>
    <s v="Monica Federle"/>
    <x v="1"/>
    <s v="United States"/>
    <s v="Houston"/>
    <x v="5"/>
    <n v="77095"/>
    <x v="2"/>
    <s v="OFF-PA-10003349"/>
    <x v="1"/>
    <x v="10"/>
    <s v="Xerox 1957"/>
    <n v="15.552000000000003"/>
    <n v="3"/>
    <n v="0.2"/>
    <n v="5.6375999999999999"/>
  </r>
  <r>
    <n v="8380"/>
    <x v="4151"/>
    <x v="1"/>
    <x v="768"/>
    <d v="2012-11-18T00:00:00"/>
    <s v="Standard Class"/>
    <x v="751"/>
    <s v="Monica Federle"/>
    <x v="1"/>
    <s v="United States"/>
    <s v="Houston"/>
    <x v="5"/>
    <n v="77095"/>
    <x v="2"/>
    <s v="OFF-EN-10003055"/>
    <x v="1"/>
    <x v="12"/>
    <s v="Blue String-Tie &amp; Button Interoffice Envelopes, 10 x 13"/>
    <n v="223.88799999999998"/>
    <n v="7"/>
    <n v="0.2"/>
    <n v="69.964999999999975"/>
  </r>
  <r>
    <n v="8381"/>
    <x v="4152"/>
    <x v="2"/>
    <x v="340"/>
    <d v="2011-09-14T00:00:00"/>
    <s v="Second Class"/>
    <x v="417"/>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x v="663"/>
    <s v="Anna Chung"/>
    <x v="0"/>
    <s v="United States"/>
    <s v="San Francisco"/>
    <x v="1"/>
    <n v="94109"/>
    <x v="1"/>
    <s v="TEC-PH-10003800"/>
    <x v="2"/>
    <x v="7"/>
    <s v="i.Sound Portable Power - 8000 mAh"/>
    <n v="84.784000000000006"/>
    <n v="2"/>
    <n v="0.2"/>
    <n v="-20.136200000000006"/>
  </r>
  <r>
    <n v="8383"/>
    <x v="4154"/>
    <x v="0"/>
    <x v="597"/>
    <d v="2013-02-15T00:00:00"/>
    <s v="Standard Class"/>
    <x v="775"/>
    <s v="Mark Haberlin"/>
    <x v="1"/>
    <s v="United States"/>
    <s v="Houston"/>
    <x v="5"/>
    <n v="77036"/>
    <x v="2"/>
    <s v="FUR-CH-10001270"/>
    <x v="0"/>
    <x v="1"/>
    <s v="Harbour Creations Steel Folding Chair"/>
    <n v="241.49999999999997"/>
    <n v="4"/>
    <n v="0.3"/>
    <n v="0"/>
  </r>
  <r>
    <n v="8384"/>
    <x v="4155"/>
    <x v="0"/>
    <x v="491"/>
    <d v="2013-11-29T00:00:00"/>
    <s v="First Class"/>
    <x v="522"/>
    <s v="Cynthia Delaney"/>
    <x v="2"/>
    <s v="United States"/>
    <s v="Shelton"/>
    <x v="29"/>
    <n v="6484"/>
    <x v="3"/>
    <s v="TEC-AC-10003447"/>
    <x v="2"/>
    <x v="11"/>
    <s v="Micropad Numeric Keypads"/>
    <n v="59.97"/>
    <n v="3"/>
    <n v="0"/>
    <n v="14.992499999999996"/>
  </r>
  <r>
    <n v="8385"/>
    <x v="4155"/>
    <x v="0"/>
    <x v="491"/>
    <d v="2013-11-29T00:00:00"/>
    <s v="First Class"/>
    <x v="522"/>
    <s v="Cynthia Delaney"/>
    <x v="2"/>
    <s v="United States"/>
    <s v="Shelton"/>
    <x v="29"/>
    <n v="6484"/>
    <x v="3"/>
    <s v="OFF-PA-10004285"/>
    <x v="1"/>
    <x v="10"/>
    <s v="Xerox 1959"/>
    <n v="13.36"/>
    <n v="2"/>
    <n v="0"/>
    <n v="6.4127999999999998"/>
  </r>
  <r>
    <n v="8386"/>
    <x v="4156"/>
    <x v="3"/>
    <x v="507"/>
    <d v="2014-09-09T00:00:00"/>
    <s v="Standard Class"/>
    <x v="51"/>
    <s v="Cynthia Voltz"/>
    <x v="1"/>
    <s v="United States"/>
    <s v="Oakland"/>
    <x v="1"/>
    <n v="94601"/>
    <x v="1"/>
    <s v="OFF-BI-10001757"/>
    <x v="1"/>
    <x v="8"/>
    <s v="Pressboard Hanging Data Binders for Unburst Sheets"/>
    <n v="11.808"/>
    <n v="3"/>
    <n v="0.2"/>
    <n v="4.1327999999999996"/>
  </r>
  <r>
    <n v="8387"/>
    <x v="4157"/>
    <x v="1"/>
    <x v="71"/>
    <d v="2012-06-03T00:00:00"/>
    <s v="Standard Class"/>
    <x v="577"/>
    <s v="Trudy Brown"/>
    <x v="0"/>
    <s v="United States"/>
    <s v="Manchester"/>
    <x v="29"/>
    <n v="6040"/>
    <x v="3"/>
    <s v="OFF-ST-10001558"/>
    <x v="1"/>
    <x v="4"/>
    <s v="Acco Perma 4000 Stacking Storage Drawers"/>
    <n v="16.239999999999998"/>
    <n v="1"/>
    <n v="0"/>
    <n v="2.4359999999999999"/>
  </r>
  <r>
    <n v="8388"/>
    <x v="4157"/>
    <x v="1"/>
    <x v="71"/>
    <d v="2012-06-03T00:00:00"/>
    <s v="Standard Class"/>
    <x v="577"/>
    <s v="Trudy Brown"/>
    <x v="0"/>
    <s v="United States"/>
    <s v="Manchester"/>
    <x v="29"/>
    <n v="6040"/>
    <x v="3"/>
    <s v="OFF-ST-10001328"/>
    <x v="1"/>
    <x v="4"/>
    <s v="Personal Filing Tote with Lid, Black/Gray"/>
    <n v="77.55"/>
    <n v="5"/>
    <n v="0"/>
    <n v="21.714000000000002"/>
  </r>
  <r>
    <n v="8389"/>
    <x v="4158"/>
    <x v="2"/>
    <x v="301"/>
    <d v="2011-11-05T00:00:00"/>
    <s v="Standard Class"/>
    <x v="375"/>
    <s v="Deirdre Greer"/>
    <x v="1"/>
    <s v="United States"/>
    <s v="Orange"/>
    <x v="30"/>
    <n v="7050"/>
    <x v="3"/>
    <s v="OFF-AP-10004708"/>
    <x v="1"/>
    <x v="9"/>
    <s v="Fellowes Superior 10 Outlet Split Surge Protector"/>
    <n v="76.12"/>
    <n v="2"/>
    <n v="0"/>
    <n v="22.074799999999996"/>
  </r>
  <r>
    <n v="8390"/>
    <x v="4159"/>
    <x v="0"/>
    <x v="797"/>
    <d v="2013-12-31T00:00:00"/>
    <s v="First Class"/>
    <x v="279"/>
    <s v="Ross DeVincentis"/>
    <x v="2"/>
    <s v="United States"/>
    <s v="Akron"/>
    <x v="24"/>
    <n v="44312"/>
    <x v="3"/>
    <s v="OFF-FA-10000621"/>
    <x v="1"/>
    <x v="13"/>
    <s v="OIC Colored Binder Clips, Assorted Sizes"/>
    <n v="17.184000000000001"/>
    <n v="6"/>
    <n v="0.2"/>
    <n v="6.2291999999999996"/>
  </r>
  <r>
    <n v="8391"/>
    <x v="4160"/>
    <x v="3"/>
    <x v="769"/>
    <d v="2014-12-07T00:00:00"/>
    <s v="First Class"/>
    <x v="294"/>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x v="674"/>
    <s v="Julia Barnett"/>
    <x v="2"/>
    <s v="United States"/>
    <s v="Danbury"/>
    <x v="29"/>
    <n v="6810"/>
    <x v="3"/>
    <s v="FUR-FU-10001473"/>
    <x v="0"/>
    <x v="5"/>
    <s v="DAX Wood Document Frame"/>
    <n v="27.46"/>
    <n v="2"/>
    <n v="0"/>
    <n v="9.8856000000000002"/>
  </r>
  <r>
    <n v="8393"/>
    <x v="4162"/>
    <x v="0"/>
    <x v="49"/>
    <d v="2013-12-07T00:00:00"/>
    <s v="Second Class"/>
    <x v="412"/>
    <s v="Eva Jacobs"/>
    <x v="0"/>
    <s v="United States"/>
    <s v="Franklin"/>
    <x v="31"/>
    <n v="2038"/>
    <x v="3"/>
    <s v="TEC-PH-10000193"/>
    <x v="2"/>
    <x v="7"/>
    <s v="Jensen SMPS-640 - speaker phone"/>
    <n v="137.94"/>
    <n v="3"/>
    <n v="0"/>
    <n v="35.864399999999996"/>
  </r>
  <r>
    <n v="8394"/>
    <x v="4162"/>
    <x v="0"/>
    <x v="49"/>
    <d v="2013-12-07T00:00:00"/>
    <s v="Second Class"/>
    <x v="412"/>
    <s v="Eva Jacobs"/>
    <x v="0"/>
    <s v="United States"/>
    <s v="Franklin"/>
    <x v="31"/>
    <n v="2038"/>
    <x v="3"/>
    <s v="FUR-FU-10002045"/>
    <x v="0"/>
    <x v="5"/>
    <s v="Executive Impressions 14&quot;"/>
    <n v="111.15"/>
    <n v="5"/>
    <n v="0"/>
    <n v="48.906000000000006"/>
  </r>
  <r>
    <n v="8395"/>
    <x v="4162"/>
    <x v="0"/>
    <x v="49"/>
    <d v="2013-12-07T00:00:00"/>
    <s v="Second Class"/>
    <x v="412"/>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x v="412"/>
    <s v="Eva Jacobs"/>
    <x v="0"/>
    <s v="United States"/>
    <s v="Franklin"/>
    <x v="31"/>
    <n v="2038"/>
    <x v="3"/>
    <s v="FUR-TA-10001095"/>
    <x v="0"/>
    <x v="3"/>
    <s v="Chromcraft Round Conference Tables"/>
    <n v="366.00899999999996"/>
    <n v="3"/>
    <n v="0.3"/>
    <n v="-47.058300000000003"/>
  </r>
  <r>
    <n v="8397"/>
    <x v="4163"/>
    <x v="2"/>
    <x v="479"/>
    <d v="2011-06-30T00:00:00"/>
    <s v="Same Day"/>
    <x v="379"/>
    <s v="Brian DeCherney"/>
    <x v="0"/>
    <s v="United States"/>
    <s v="Wilmington"/>
    <x v="3"/>
    <n v="28403"/>
    <x v="0"/>
    <s v="OFF-PA-10001144"/>
    <x v="1"/>
    <x v="10"/>
    <s v="Xerox 1913"/>
    <n v="310.68799999999999"/>
    <n v="7"/>
    <n v="0.2"/>
    <n v="108.74079999999998"/>
  </r>
  <r>
    <n v="8398"/>
    <x v="4164"/>
    <x v="2"/>
    <x v="1010"/>
    <d v="2011-09-04T00:00:00"/>
    <s v="First Class"/>
    <x v="280"/>
    <s v="Mathew Reese"/>
    <x v="2"/>
    <s v="United States"/>
    <s v="Houston"/>
    <x v="5"/>
    <n v="77095"/>
    <x v="2"/>
    <s v="OFF-BI-10004099"/>
    <x v="1"/>
    <x v="8"/>
    <s v="GBC VeloBinder Strips"/>
    <n v="7.6799999999999979"/>
    <n v="5"/>
    <n v="0.8"/>
    <n v="-11.52"/>
  </r>
  <r>
    <n v="8399"/>
    <x v="4165"/>
    <x v="3"/>
    <x v="808"/>
    <d v="2014-11-08T00:00:00"/>
    <s v="Second Class"/>
    <x v="676"/>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x v="513"/>
    <s v="Thea Hendricks"/>
    <x v="0"/>
    <s v="United States"/>
    <s v="Glendale"/>
    <x v="16"/>
    <n v="85301"/>
    <x v="1"/>
    <s v="OFF-ST-10000344"/>
    <x v="1"/>
    <x v="4"/>
    <s v="Neat Ideas Personal Hanging Folder Files, Black"/>
    <n v="10.744"/>
    <n v="1"/>
    <n v="0.2"/>
    <n v="0.80579999999999963"/>
  </r>
  <r>
    <n v="8401"/>
    <x v="4167"/>
    <x v="1"/>
    <x v="901"/>
    <d v="2012-12-09T00:00:00"/>
    <s v="Second Class"/>
    <x v="631"/>
    <s v="Brian Derr"/>
    <x v="0"/>
    <s v="United States"/>
    <s v="New York City"/>
    <x v="15"/>
    <n v="10009"/>
    <x v="3"/>
    <s v="OFF-BI-10002026"/>
    <x v="1"/>
    <x v="8"/>
    <s v="Avery Arch Ring Binders"/>
    <n v="232.40000000000003"/>
    <n v="5"/>
    <n v="0.2"/>
    <n v="78.434999999999988"/>
  </r>
  <r>
    <n v="8402"/>
    <x v="4167"/>
    <x v="1"/>
    <x v="901"/>
    <d v="2012-12-09T00:00:00"/>
    <s v="Second Class"/>
    <x v="631"/>
    <s v="Brian Derr"/>
    <x v="0"/>
    <s v="United States"/>
    <s v="New York City"/>
    <x v="15"/>
    <n v="10009"/>
    <x v="3"/>
    <s v="FUR-CH-10003535"/>
    <x v="0"/>
    <x v="1"/>
    <s v="Global Armless Task Chair, Royal Blue"/>
    <n v="164.64599999999999"/>
    <n v="3"/>
    <n v="0.1"/>
    <n v="12.805799999999994"/>
  </r>
  <r>
    <n v="8403"/>
    <x v="4167"/>
    <x v="1"/>
    <x v="901"/>
    <d v="2012-12-09T00:00:00"/>
    <s v="Second Class"/>
    <x v="631"/>
    <s v="Brian Derr"/>
    <x v="0"/>
    <s v="United States"/>
    <s v="New York City"/>
    <x v="15"/>
    <n v="10009"/>
    <x v="3"/>
    <s v="OFF-PA-10004156"/>
    <x v="1"/>
    <x v="10"/>
    <s v="Xerox 188"/>
    <n v="22.68"/>
    <n v="2"/>
    <n v="0"/>
    <n v="11.113199999999999"/>
  </r>
  <r>
    <n v="8404"/>
    <x v="4168"/>
    <x v="0"/>
    <x v="854"/>
    <d v="2013-02-07T00:00:00"/>
    <s v="Standard Class"/>
    <x v="416"/>
    <s v="Suzanne McNair"/>
    <x v="1"/>
    <s v="United States"/>
    <s v="Los Angeles"/>
    <x v="1"/>
    <n v="90036"/>
    <x v="1"/>
    <s v="OFF-PA-10002254"/>
    <x v="1"/>
    <x v="10"/>
    <s v="Xerox 1883"/>
    <n v="105.52"/>
    <n v="4"/>
    <n v="0"/>
    <n v="48.539199999999994"/>
  </r>
  <r>
    <n v="8405"/>
    <x v="4169"/>
    <x v="3"/>
    <x v="141"/>
    <d v="2014-07-13T00:00:00"/>
    <s v="Standard Class"/>
    <x v="785"/>
    <s v="Harold Engle"/>
    <x v="1"/>
    <s v="United States"/>
    <s v="Newark"/>
    <x v="13"/>
    <n v="19711"/>
    <x v="3"/>
    <s v="FUR-FU-10003247"/>
    <x v="0"/>
    <x v="5"/>
    <s v="36X48 HARDFLOOR CHAIRMAT"/>
    <n v="83.92"/>
    <n v="4"/>
    <n v="0"/>
    <n v="5.8743999999999943"/>
  </r>
  <r>
    <n v="8406"/>
    <x v="4169"/>
    <x v="3"/>
    <x v="141"/>
    <d v="2014-07-13T00:00:00"/>
    <s v="Standard Class"/>
    <x v="785"/>
    <s v="Harold Engle"/>
    <x v="1"/>
    <s v="United States"/>
    <s v="Newark"/>
    <x v="13"/>
    <n v="19711"/>
    <x v="3"/>
    <s v="TEC-AC-10002473"/>
    <x v="2"/>
    <x v="11"/>
    <s v="Maxell 4.7GB DVD-R"/>
    <n v="141.9"/>
    <n v="5"/>
    <n v="0"/>
    <n v="58.179000000000002"/>
  </r>
  <r>
    <n v="8407"/>
    <x v="4169"/>
    <x v="3"/>
    <x v="141"/>
    <d v="2014-07-13T00:00:00"/>
    <s v="Standard Class"/>
    <x v="785"/>
    <s v="Harold Engle"/>
    <x v="1"/>
    <s v="United States"/>
    <s v="Newark"/>
    <x v="13"/>
    <n v="19711"/>
    <x v="3"/>
    <s v="FUR-FU-10001057"/>
    <x v="0"/>
    <x v="5"/>
    <s v="Tensor Track Tree Floor Lamp"/>
    <n v="39.979999999999997"/>
    <n v="2"/>
    <n v="0"/>
    <n v="9.1953999999999994"/>
  </r>
  <r>
    <n v="8408"/>
    <x v="4169"/>
    <x v="3"/>
    <x v="141"/>
    <d v="2014-07-13T00:00:00"/>
    <s v="Standard Class"/>
    <x v="785"/>
    <s v="Harold Engle"/>
    <x v="1"/>
    <s v="United States"/>
    <s v="Newark"/>
    <x v="13"/>
    <n v="19711"/>
    <x v="3"/>
    <s v="OFF-AR-10001419"/>
    <x v="1"/>
    <x v="6"/>
    <s v="Newell 325"/>
    <n v="28.91"/>
    <n v="7"/>
    <n v="0"/>
    <n v="8.6729999999999983"/>
  </r>
  <r>
    <n v="8409"/>
    <x v="4169"/>
    <x v="3"/>
    <x v="141"/>
    <d v="2014-07-13T00:00:00"/>
    <s v="Standard Class"/>
    <x v="785"/>
    <s v="Harold Engle"/>
    <x v="1"/>
    <s v="United States"/>
    <s v="Newark"/>
    <x v="13"/>
    <n v="19711"/>
    <x v="3"/>
    <s v="OFF-AR-10004010"/>
    <x v="1"/>
    <x v="6"/>
    <s v="Hunt Boston Vacuum Mount KS Pencil Sharpener"/>
    <n v="174.95000000000002"/>
    <n v="5"/>
    <n v="0"/>
    <n v="45.487000000000002"/>
  </r>
  <r>
    <n v="8410"/>
    <x v="4170"/>
    <x v="1"/>
    <x v="555"/>
    <d v="2012-12-17T00:00:00"/>
    <s v="Standard Class"/>
    <x v="82"/>
    <s v="Jim Kriz"/>
    <x v="2"/>
    <s v="United States"/>
    <s v="San Bernardino"/>
    <x v="1"/>
    <n v="92404"/>
    <x v="1"/>
    <s v="OFF-BI-10004230"/>
    <x v="1"/>
    <x v="8"/>
    <s v="GBC Recycled Grain Textured Covers"/>
    <n v="110.52800000000001"/>
    <n v="4"/>
    <n v="0.2"/>
    <n v="38.684799999999996"/>
  </r>
  <r>
    <n v="8411"/>
    <x v="4171"/>
    <x v="0"/>
    <x v="625"/>
    <d v="2013-11-16T00:00:00"/>
    <s v="Same Day"/>
    <x v="21"/>
    <s v="Odella Nelson"/>
    <x v="1"/>
    <s v="United States"/>
    <s v="Burlington"/>
    <x v="3"/>
    <n v="27217"/>
    <x v="0"/>
    <s v="FUR-TA-10001768"/>
    <x v="0"/>
    <x v="3"/>
    <s v="Hon Racetrack Conference Tables"/>
    <n v="630.024"/>
    <n v="4"/>
    <n v="0.4"/>
    <n v="-199.50760000000008"/>
  </r>
  <r>
    <n v="8412"/>
    <x v="4172"/>
    <x v="0"/>
    <x v="195"/>
    <d v="2013-05-13T00:00:00"/>
    <s v="Second Class"/>
    <x v="513"/>
    <s v="Thea Hendricks"/>
    <x v="0"/>
    <s v="United States"/>
    <s v="Salem"/>
    <x v="17"/>
    <n v="24153"/>
    <x v="0"/>
    <s v="OFF-AR-10003514"/>
    <x v="1"/>
    <x v="6"/>
    <s v="4009 Highlighters by Sanford"/>
    <n v="27.86"/>
    <n v="7"/>
    <n v="0"/>
    <n v="9.1937999999999978"/>
  </r>
  <r>
    <n v="8413"/>
    <x v="4173"/>
    <x v="3"/>
    <x v="434"/>
    <d v="2014-03-15T00:00:00"/>
    <s v="Standard Class"/>
    <x v="198"/>
    <s v="Maribeth Dona"/>
    <x v="0"/>
    <s v="United States"/>
    <s v="Dallas"/>
    <x v="5"/>
    <n v="75217"/>
    <x v="2"/>
    <s v="FUR-TA-10002228"/>
    <x v="0"/>
    <x v="3"/>
    <s v="Bevis Traditional Conference Table Top, Plinth Base"/>
    <n v="933.40800000000002"/>
    <n v="4"/>
    <n v="0.3"/>
    <n v="-173.34719999999999"/>
  </r>
  <r>
    <n v="8414"/>
    <x v="4174"/>
    <x v="0"/>
    <x v="907"/>
    <d v="2013-12-22T00:00:00"/>
    <s v="Standard Class"/>
    <x v="340"/>
    <s v="Adam Hart"/>
    <x v="1"/>
    <s v="United States"/>
    <s v="Arlington"/>
    <x v="5"/>
    <n v="76017"/>
    <x v="2"/>
    <s v="OFF-PA-10001972"/>
    <x v="1"/>
    <x v="10"/>
    <s v="Xerox 214"/>
    <n v="51.840000000000011"/>
    <n v="10"/>
    <n v="0.2"/>
    <n v="18.143999999999998"/>
  </r>
  <r>
    <n v="8415"/>
    <x v="4174"/>
    <x v="0"/>
    <x v="907"/>
    <d v="2013-12-22T00:00:00"/>
    <s v="Standard Class"/>
    <x v="340"/>
    <s v="Adam Hart"/>
    <x v="1"/>
    <s v="United States"/>
    <s v="Arlington"/>
    <x v="5"/>
    <n v="76017"/>
    <x v="2"/>
    <s v="TEC-AC-10002942"/>
    <x v="2"/>
    <x v="11"/>
    <s v="WD My Passport Ultra 1TB Portable External Hard Drive"/>
    <n v="165.60000000000002"/>
    <n v="3"/>
    <n v="0.2"/>
    <n v="-6.2100000000000151"/>
  </r>
  <r>
    <n v="8416"/>
    <x v="4175"/>
    <x v="3"/>
    <x v="1191"/>
    <d v="2014-04-13T00:00:00"/>
    <s v="Standard Class"/>
    <x v="529"/>
    <s v="Max Ludwig"/>
    <x v="2"/>
    <s v="United States"/>
    <s v="Marion"/>
    <x v="23"/>
    <n v="52302"/>
    <x v="2"/>
    <s v="OFF-PA-10000474"/>
    <x v="1"/>
    <x v="10"/>
    <s v="Staples"/>
    <n v="106.32"/>
    <n v="3"/>
    <n v="0"/>
    <n v="49.970399999999991"/>
  </r>
  <r>
    <n v="8417"/>
    <x v="4176"/>
    <x v="3"/>
    <x v="1188"/>
    <d v="2014-05-12T00:00:00"/>
    <s v="First Class"/>
    <x v="697"/>
    <s v="Laurel Beltran"/>
    <x v="2"/>
    <s v="United States"/>
    <s v="Seattle"/>
    <x v="4"/>
    <n v="98105"/>
    <x v="1"/>
    <s v="OFF-BI-10004330"/>
    <x v="1"/>
    <x v="8"/>
    <s v="GBC Velobind Prepunched Cover Sets, Regency Series"/>
    <n v="147.91999999999999"/>
    <n v="5"/>
    <n v="0.2"/>
    <n v="46.224999999999987"/>
  </r>
  <r>
    <n v="8418"/>
    <x v="4176"/>
    <x v="3"/>
    <x v="1188"/>
    <d v="2014-05-12T00:00:00"/>
    <s v="First Class"/>
    <x v="697"/>
    <s v="Laurel Beltran"/>
    <x v="2"/>
    <s v="United States"/>
    <s v="Seattle"/>
    <x v="4"/>
    <n v="98105"/>
    <x v="1"/>
    <s v="OFF-ST-10000604"/>
    <x v="1"/>
    <x v="4"/>
    <s v="Home/Office Personal File Carts"/>
    <n v="104.28"/>
    <n v="3"/>
    <n v="0"/>
    <n v="26.069999999999993"/>
  </r>
  <r>
    <n v="8419"/>
    <x v="4176"/>
    <x v="3"/>
    <x v="1188"/>
    <d v="2014-05-12T00:00:00"/>
    <s v="First Class"/>
    <x v="697"/>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x v="697"/>
    <s v="Laurel Beltran"/>
    <x v="2"/>
    <s v="United States"/>
    <s v="Seattle"/>
    <x v="4"/>
    <n v="98105"/>
    <x v="1"/>
    <s v="OFF-ST-10000636"/>
    <x v="1"/>
    <x v="4"/>
    <s v="Rogers Profile Extra Capacity Storage Tub"/>
    <n v="66.959999999999994"/>
    <n v="4"/>
    <n v="0"/>
    <n v="2.6783999999999963"/>
  </r>
  <r>
    <n v="8421"/>
    <x v="4176"/>
    <x v="3"/>
    <x v="1188"/>
    <d v="2014-05-12T00:00:00"/>
    <s v="First Class"/>
    <x v="697"/>
    <s v="Laurel Beltran"/>
    <x v="2"/>
    <s v="United States"/>
    <s v="Seattle"/>
    <x v="4"/>
    <n v="98105"/>
    <x v="1"/>
    <s v="TEC-AC-10004171"/>
    <x v="2"/>
    <x v="11"/>
    <s v="Razer Kraken 7.1 Surround Sound Over Ear USB Gaming Headset"/>
    <n v="199.98"/>
    <n v="2"/>
    <n v="0"/>
    <n v="87.991200000000006"/>
  </r>
  <r>
    <n v="8422"/>
    <x v="4177"/>
    <x v="3"/>
    <x v="386"/>
    <d v="2014-10-17T00:00:00"/>
    <s v="Standard Class"/>
    <x v="73"/>
    <s v="Nora Paige"/>
    <x v="0"/>
    <s v="United States"/>
    <s v="Lakewood"/>
    <x v="30"/>
    <n v="8701"/>
    <x v="3"/>
    <s v="TEC-AC-10002167"/>
    <x v="2"/>
    <x v="11"/>
    <s v="Imation 8gb Micro Traveldrive Usb 2.0 Flash Drive"/>
    <n v="45"/>
    <n v="3"/>
    <n v="0"/>
    <n v="4.9500000000000011"/>
  </r>
  <r>
    <n v="8423"/>
    <x v="4177"/>
    <x v="3"/>
    <x v="386"/>
    <d v="2014-10-17T00:00:00"/>
    <s v="Standard Class"/>
    <x v="73"/>
    <s v="Nora Paige"/>
    <x v="0"/>
    <s v="United States"/>
    <s v="Lakewood"/>
    <x v="30"/>
    <n v="8701"/>
    <x v="3"/>
    <s v="OFF-FA-10000621"/>
    <x v="1"/>
    <x v="13"/>
    <s v="OIC Colored Binder Clips, Assorted Sizes"/>
    <n v="17.899999999999999"/>
    <n v="5"/>
    <n v="0"/>
    <n v="8.7710000000000008"/>
  </r>
  <r>
    <n v="8424"/>
    <x v="4177"/>
    <x v="3"/>
    <x v="386"/>
    <d v="2014-10-17T00:00:00"/>
    <s v="Standard Class"/>
    <x v="73"/>
    <s v="Nora Paige"/>
    <x v="0"/>
    <s v="United States"/>
    <s v="Lakewood"/>
    <x v="30"/>
    <n v="8701"/>
    <x v="3"/>
    <s v="FUR-FU-10004053"/>
    <x v="0"/>
    <x v="5"/>
    <s v="DAX Two-Tone Silver Metal Document Frame"/>
    <n v="40.479999999999997"/>
    <n v="2"/>
    <n v="0"/>
    <n v="17.406400000000001"/>
  </r>
  <r>
    <n v="8425"/>
    <x v="4177"/>
    <x v="3"/>
    <x v="386"/>
    <d v="2014-10-17T00:00:00"/>
    <s v="Standard Class"/>
    <x v="73"/>
    <s v="Nora Paige"/>
    <x v="0"/>
    <s v="United States"/>
    <s v="Lakewood"/>
    <x v="30"/>
    <n v="8701"/>
    <x v="3"/>
    <s v="FUR-BO-10003404"/>
    <x v="0"/>
    <x v="0"/>
    <s v="Global Adaptabilites Bookcase, Cherry/Storm Gray Finish"/>
    <n v="2154.9"/>
    <n v="5"/>
    <n v="0"/>
    <n v="129.29399999999987"/>
  </r>
  <r>
    <n v="8426"/>
    <x v="4178"/>
    <x v="0"/>
    <x v="770"/>
    <d v="2013-08-31T00:00:00"/>
    <s v="First Class"/>
    <x v="494"/>
    <s v="Edward Becker"/>
    <x v="1"/>
    <s v="United States"/>
    <s v="Cincinnati"/>
    <x v="24"/>
    <n v="45231"/>
    <x v="3"/>
    <s v="OFF-BI-10004099"/>
    <x v="1"/>
    <x v="8"/>
    <s v="GBC VeloBinder Strips"/>
    <n v="18.432000000000002"/>
    <n v="8"/>
    <n v="0.7"/>
    <n v="-12.287999999999997"/>
  </r>
  <r>
    <n v="8427"/>
    <x v="4179"/>
    <x v="1"/>
    <x v="653"/>
    <d v="2012-10-07T00:00:00"/>
    <s v="Standard Class"/>
    <x v="261"/>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x v="419"/>
    <s v="Dan Campbell"/>
    <x v="0"/>
    <s v="United States"/>
    <s v="Roseville"/>
    <x v="12"/>
    <n v="48066"/>
    <x v="2"/>
    <s v="OFF-SU-10001935"/>
    <x v="1"/>
    <x v="14"/>
    <s v="Staples"/>
    <n v="4.3600000000000003"/>
    <n v="2"/>
    <n v="0"/>
    <n v="0.17439999999999944"/>
  </r>
  <r>
    <n v="8429"/>
    <x v="4181"/>
    <x v="3"/>
    <x v="105"/>
    <d v="2014-11-17T00:00:00"/>
    <s v="Standard Class"/>
    <x v="137"/>
    <s v="Don Jones"/>
    <x v="1"/>
    <s v="United States"/>
    <s v="Tempe"/>
    <x v="16"/>
    <n v="85281"/>
    <x v="1"/>
    <s v="TEC-AC-10004227"/>
    <x v="2"/>
    <x v="11"/>
    <s v="SanDisk Ultra 16 GB MicroSDHC Class 10 Memory Card"/>
    <n v="62.352000000000004"/>
    <n v="6"/>
    <n v="0.2"/>
    <n v="-10.911600000000007"/>
  </r>
  <r>
    <n v="8430"/>
    <x v="4182"/>
    <x v="0"/>
    <x v="1054"/>
    <d v="2013-12-22T00:00:00"/>
    <s v="Second Class"/>
    <x v="52"/>
    <s v="Clay Ludtke"/>
    <x v="0"/>
    <s v="United States"/>
    <s v="Reading"/>
    <x v="9"/>
    <n v="19601"/>
    <x v="3"/>
    <s v="FUR-FU-10004904"/>
    <x v="0"/>
    <x v="5"/>
    <s v="Eldon &quot;L&quot; Workstation Diamond Chairmat"/>
    <n v="303.92"/>
    <n v="5"/>
    <n v="0.2"/>
    <n v="-30.392000000000024"/>
  </r>
  <r>
    <n v="8431"/>
    <x v="4183"/>
    <x v="2"/>
    <x v="809"/>
    <d v="2011-04-05T00:00:00"/>
    <s v="Standard Class"/>
    <x v="396"/>
    <s v="Nat Carroll"/>
    <x v="0"/>
    <s v="United States"/>
    <s v="Apple Valley"/>
    <x v="11"/>
    <n v="55124"/>
    <x v="2"/>
    <s v="OFF-ST-10001511"/>
    <x v="1"/>
    <x v="4"/>
    <s v="Space Solutions Commercial Steel Shelving"/>
    <n v="129.30000000000001"/>
    <n v="2"/>
    <n v="0"/>
    <n v="6.4649999999999892"/>
  </r>
  <r>
    <n v="8432"/>
    <x v="4184"/>
    <x v="3"/>
    <x v="1183"/>
    <d v="2014-11-14T00:00:00"/>
    <s v="Standard Class"/>
    <x v="634"/>
    <s v="Kean Nguyen"/>
    <x v="1"/>
    <s v="United States"/>
    <s v="Baltimore"/>
    <x v="39"/>
    <n v="21215"/>
    <x v="3"/>
    <s v="FUR-FU-10003535"/>
    <x v="0"/>
    <x v="5"/>
    <s v="Howard Miller Distant Time Traveler Alarm Clock"/>
    <n v="274.20000000000005"/>
    <n v="10"/>
    <n v="0"/>
    <n v="112.422"/>
  </r>
  <r>
    <n v="8433"/>
    <x v="4185"/>
    <x v="2"/>
    <x v="80"/>
    <d v="2011-09-18T00:00:00"/>
    <s v="Second Class"/>
    <x v="609"/>
    <s v="Scott Cohen"/>
    <x v="1"/>
    <s v="United States"/>
    <s v="Corpus Christi"/>
    <x v="5"/>
    <n v="78415"/>
    <x v="2"/>
    <s v="OFF-FA-10000053"/>
    <x v="1"/>
    <x v="13"/>
    <s v="Revere Boxed Rubber Bands by Revere"/>
    <n v="6.048"/>
    <n v="4"/>
    <n v="0.2"/>
    <n v="-1.3607999999999998"/>
  </r>
  <r>
    <n v="8434"/>
    <x v="4185"/>
    <x v="2"/>
    <x v="80"/>
    <d v="2011-09-18T00:00:00"/>
    <s v="Second Class"/>
    <x v="609"/>
    <s v="Scott Cohen"/>
    <x v="1"/>
    <s v="United States"/>
    <s v="Corpus Christi"/>
    <x v="5"/>
    <n v="78415"/>
    <x v="2"/>
    <s v="OFF-PA-10004610"/>
    <x v="1"/>
    <x v="10"/>
    <s v="Xerox 1900"/>
    <n v="6.8480000000000008"/>
    <n v="2"/>
    <n v="0.2"/>
    <n v="2.1399999999999992"/>
  </r>
  <r>
    <n v="8435"/>
    <x v="4185"/>
    <x v="2"/>
    <x v="80"/>
    <d v="2011-09-18T00:00:00"/>
    <s v="Second Class"/>
    <x v="609"/>
    <s v="Scott Cohen"/>
    <x v="1"/>
    <s v="United States"/>
    <s v="Corpus Christi"/>
    <x v="5"/>
    <n v="78415"/>
    <x v="2"/>
    <s v="FUR-FU-10000550"/>
    <x v="0"/>
    <x v="5"/>
    <s v="Stacking Trays by OIC"/>
    <n v="9.9600000000000009"/>
    <n v="5"/>
    <n v="0.6"/>
    <n v="-6.7230000000000008"/>
  </r>
  <r>
    <n v="8436"/>
    <x v="4185"/>
    <x v="2"/>
    <x v="80"/>
    <d v="2011-09-18T00:00:00"/>
    <s v="Second Class"/>
    <x v="609"/>
    <s v="Scott Cohen"/>
    <x v="1"/>
    <s v="United States"/>
    <s v="Corpus Christi"/>
    <x v="5"/>
    <n v="78415"/>
    <x v="2"/>
    <s v="OFF-BI-10001721"/>
    <x v="1"/>
    <x v="8"/>
    <s v="Trimflex Flexible Post Binders"/>
    <n v="8.5519999999999978"/>
    <n v="2"/>
    <n v="0.8"/>
    <n v="-13.683199999999999"/>
  </r>
  <r>
    <n v="8437"/>
    <x v="4186"/>
    <x v="1"/>
    <x v="1181"/>
    <d v="2012-09-26T00:00:00"/>
    <s v="Standard Class"/>
    <x v="562"/>
    <s v="Anne McFarland"/>
    <x v="0"/>
    <s v="United States"/>
    <s v="Las Vegas"/>
    <x v="33"/>
    <n v="89115"/>
    <x v="1"/>
    <s v="OFF-BI-10004040"/>
    <x v="1"/>
    <x v="8"/>
    <s v="Wilson Jones Impact Binders"/>
    <n v="45.584000000000003"/>
    <n v="11"/>
    <n v="0.2"/>
    <n v="16.524199999999997"/>
  </r>
  <r>
    <n v="8438"/>
    <x v="4187"/>
    <x v="1"/>
    <x v="895"/>
    <d v="2012-12-16T00:00:00"/>
    <s v="Standard Class"/>
    <x v="362"/>
    <s v="Ryan Akin"/>
    <x v="0"/>
    <s v="United States"/>
    <s v="Cleveland"/>
    <x v="24"/>
    <n v="44105"/>
    <x v="3"/>
    <s v="TEC-AC-10002550"/>
    <x v="2"/>
    <x v="11"/>
    <s v="Maxell 4.7GB DVD-RW 3/Pack"/>
    <n v="25.488"/>
    <n v="2"/>
    <n v="0.2"/>
    <n v="4.4603999999999999"/>
  </r>
  <r>
    <n v="8439"/>
    <x v="4188"/>
    <x v="2"/>
    <x v="1061"/>
    <d v="2011-06-01T00:00:00"/>
    <s v="Standard Class"/>
    <x v="570"/>
    <s v="Magdelene Morse"/>
    <x v="0"/>
    <s v="United States"/>
    <s v="Seattle"/>
    <x v="4"/>
    <n v="98105"/>
    <x v="1"/>
    <s v="OFF-BI-10003876"/>
    <x v="1"/>
    <x v="8"/>
    <s v="Green Canvas Binder for 8-1/2&quot; x 14&quot; Sheets"/>
    <n v="136.96"/>
    <n v="4"/>
    <n v="0.2"/>
    <n v="51.359999999999992"/>
  </r>
  <r>
    <n v="8440"/>
    <x v="4189"/>
    <x v="3"/>
    <x v="1192"/>
    <d v="2014-03-18T00:00:00"/>
    <s v="Second Class"/>
    <x v="272"/>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x v="674"/>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x v="140"/>
    <s v="Doug Bickford"/>
    <x v="0"/>
    <s v="United States"/>
    <s v="Tucson"/>
    <x v="16"/>
    <n v="85705"/>
    <x v="1"/>
    <s v="OFF-PA-10002254"/>
    <x v="1"/>
    <x v="10"/>
    <s v="Xerox 1883"/>
    <n v="84.415999999999997"/>
    <n v="4"/>
    <n v="0.2"/>
    <n v="27.435199999999995"/>
  </r>
  <r>
    <n v="8443"/>
    <x v="4192"/>
    <x v="0"/>
    <x v="1193"/>
    <d v="2013-03-11T00:00:00"/>
    <s v="Standard Class"/>
    <x v="674"/>
    <s v="Julia Barnett"/>
    <x v="2"/>
    <s v="United States"/>
    <s v="Philadelphia"/>
    <x v="9"/>
    <n v="19120"/>
    <x v="3"/>
    <s v="TEC-PH-10004586"/>
    <x v="2"/>
    <x v="7"/>
    <s v="Wilson SignalBoost 841262 DB PRO Amplifier Kit"/>
    <n v="431.94"/>
    <n v="2"/>
    <n v="0.4"/>
    <n v="-71.990000000000009"/>
  </r>
  <r>
    <n v="8444"/>
    <x v="4192"/>
    <x v="0"/>
    <x v="1193"/>
    <d v="2013-03-11T00:00:00"/>
    <s v="Standard Class"/>
    <x v="674"/>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x v="674"/>
    <s v="Julia Barnett"/>
    <x v="2"/>
    <s v="United States"/>
    <s v="Philadelphia"/>
    <x v="9"/>
    <n v="19120"/>
    <x v="3"/>
    <s v="TEC-PH-10002538"/>
    <x v="2"/>
    <x v="7"/>
    <s v="Grandstream GXP1160 VoIP phone"/>
    <n v="68.238"/>
    <n v="3"/>
    <n v="0.4"/>
    <n v="-12.510300000000008"/>
  </r>
  <r>
    <n v="8446"/>
    <x v="4193"/>
    <x v="3"/>
    <x v="436"/>
    <d v="2014-10-25T00:00:00"/>
    <s v="First Class"/>
    <x v="340"/>
    <s v="Adam Hart"/>
    <x v="1"/>
    <s v="United States"/>
    <s v="Cranston"/>
    <x v="34"/>
    <n v="2920"/>
    <x v="3"/>
    <s v="FUR-TA-10001039"/>
    <x v="0"/>
    <x v="3"/>
    <s v="KI Adjustable-Height Table"/>
    <n v="240.744"/>
    <n v="4"/>
    <n v="0.3"/>
    <n v="-13.756799999999984"/>
  </r>
  <r>
    <n v="8447"/>
    <x v="4193"/>
    <x v="3"/>
    <x v="436"/>
    <d v="2014-10-25T00:00:00"/>
    <s v="First Class"/>
    <x v="340"/>
    <s v="Adam Hart"/>
    <x v="1"/>
    <s v="United States"/>
    <s v="Cranston"/>
    <x v="34"/>
    <n v="2920"/>
    <x v="3"/>
    <s v="FUR-FU-10004963"/>
    <x v="0"/>
    <x v="5"/>
    <s v="Eldon 400 Class Desk Accessories, Black Carbon"/>
    <n v="35"/>
    <n v="4"/>
    <n v="0"/>
    <n v="14.700000000000003"/>
  </r>
  <r>
    <n v="8448"/>
    <x v="4193"/>
    <x v="3"/>
    <x v="436"/>
    <d v="2014-10-25T00:00:00"/>
    <s v="First Class"/>
    <x v="340"/>
    <s v="Adam Hart"/>
    <x v="1"/>
    <s v="United States"/>
    <s v="Cranston"/>
    <x v="34"/>
    <n v="2920"/>
    <x v="3"/>
    <s v="FUR-FU-10000277"/>
    <x v="0"/>
    <x v="5"/>
    <s v="Deflect-o DuraMat Antistatic Studded Beveled Mat for Medium Pile Carpeting"/>
    <n v="210.68"/>
    <n v="2"/>
    <n v="0"/>
    <n v="50.563199999999995"/>
  </r>
  <r>
    <n v="8449"/>
    <x v="4193"/>
    <x v="3"/>
    <x v="436"/>
    <d v="2014-10-25T00:00:00"/>
    <s v="First Class"/>
    <x v="340"/>
    <s v="Adam Hart"/>
    <x v="1"/>
    <s v="United States"/>
    <s v="Cranston"/>
    <x v="34"/>
    <n v="2920"/>
    <x v="3"/>
    <s v="FUR-TA-10004915"/>
    <x v="0"/>
    <x v="3"/>
    <s v="Office Impressions End Table, 20-1/2&quot;H x 24&quot;W x 20&quot;D"/>
    <n v="637.89599999999996"/>
    <n v="3"/>
    <n v="0.3"/>
    <n v="-127.57919999999996"/>
  </r>
  <r>
    <n v="8450"/>
    <x v="4193"/>
    <x v="3"/>
    <x v="436"/>
    <d v="2014-10-25T00:00:00"/>
    <s v="First Class"/>
    <x v="340"/>
    <s v="Adam Hart"/>
    <x v="1"/>
    <s v="United States"/>
    <s v="Cranston"/>
    <x v="34"/>
    <n v="2920"/>
    <x v="3"/>
    <s v="OFF-PA-10003724"/>
    <x v="1"/>
    <x v="10"/>
    <s v="Wirebound Message Book, 4 per Page"/>
    <n v="43.44"/>
    <n v="8"/>
    <n v="0"/>
    <n v="21.285599999999999"/>
  </r>
  <r>
    <n v="8451"/>
    <x v="4193"/>
    <x v="3"/>
    <x v="436"/>
    <d v="2014-10-25T00:00:00"/>
    <s v="First Class"/>
    <x v="340"/>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x v="482"/>
    <s v="Arianne Irving"/>
    <x v="0"/>
    <s v="United States"/>
    <s v="San Francisco"/>
    <x v="1"/>
    <n v="94122"/>
    <x v="1"/>
    <s v="TEC-PH-10001459"/>
    <x v="2"/>
    <x v="7"/>
    <s v="Samsung Galaxy Mega 6.3"/>
    <n v="1679.96"/>
    <n v="5"/>
    <n v="0.2"/>
    <n v="125.99700000000007"/>
  </r>
  <r>
    <n v="8453"/>
    <x v="4195"/>
    <x v="0"/>
    <x v="724"/>
    <d v="2013-04-24T00:00:00"/>
    <s v="Standard Class"/>
    <x v="764"/>
    <s v="Thea Hudgings"/>
    <x v="1"/>
    <s v="United States"/>
    <s v="Houston"/>
    <x v="5"/>
    <n v="77070"/>
    <x v="2"/>
    <s v="FUR-CH-10002880"/>
    <x v="0"/>
    <x v="1"/>
    <s v="Global High-Back Leather Tilter, Burgundy"/>
    <n v="344.37199999999996"/>
    <n v="4"/>
    <n v="0.3"/>
    <n v="-93.472400000000022"/>
  </r>
  <r>
    <n v="8454"/>
    <x v="4195"/>
    <x v="0"/>
    <x v="724"/>
    <d v="2013-04-24T00:00:00"/>
    <s v="Standard Class"/>
    <x v="764"/>
    <s v="Thea Hudgings"/>
    <x v="1"/>
    <s v="United States"/>
    <s v="Houston"/>
    <x v="5"/>
    <n v="77070"/>
    <x v="2"/>
    <s v="OFF-ST-10001780"/>
    <x v="1"/>
    <x v="4"/>
    <s v="Tennsco 16-Compartment Lockers with Coat Rack"/>
    <n v="1554.9360000000001"/>
    <n v="3"/>
    <n v="0.2"/>
    <n v="77.746800000000007"/>
  </r>
  <r>
    <n v="8455"/>
    <x v="4195"/>
    <x v="0"/>
    <x v="724"/>
    <d v="2013-04-24T00:00:00"/>
    <s v="Standard Class"/>
    <x v="764"/>
    <s v="Thea Hudgings"/>
    <x v="1"/>
    <s v="United States"/>
    <s v="Houston"/>
    <x v="5"/>
    <n v="77070"/>
    <x v="2"/>
    <s v="FUR-FU-10004748"/>
    <x v="0"/>
    <x v="5"/>
    <s v="Howard Miller 16&quot; Diameter Gallery Wall Clock"/>
    <n v="127.88"/>
    <n v="5"/>
    <n v="0.6"/>
    <n v="-67.137"/>
  </r>
  <r>
    <n v="8456"/>
    <x v="4196"/>
    <x v="0"/>
    <x v="730"/>
    <d v="2013-05-30T00:00:00"/>
    <s v="Standard Class"/>
    <x v="531"/>
    <s v="Jim Epp"/>
    <x v="1"/>
    <s v="United States"/>
    <s v="Los Angeles"/>
    <x v="1"/>
    <n v="90049"/>
    <x v="1"/>
    <s v="TEC-PH-10001918"/>
    <x v="2"/>
    <x v="7"/>
    <s v="Nortel Business Series Terminal T7208 Digital phone"/>
    <n v="222.38400000000001"/>
    <n v="2"/>
    <n v="0.2"/>
    <n v="22.238400000000013"/>
  </r>
  <r>
    <n v="8457"/>
    <x v="4197"/>
    <x v="3"/>
    <x v="39"/>
    <d v="2014-06-03T00:00:00"/>
    <s v="Second Class"/>
    <x v="260"/>
    <s v="Tiffany House"/>
    <x v="1"/>
    <s v="United States"/>
    <s v="Chicago"/>
    <x v="10"/>
    <n v="60653"/>
    <x v="2"/>
    <s v="FUR-CH-10001146"/>
    <x v="0"/>
    <x v="1"/>
    <s v="Global Task Chair, Black"/>
    <n v="106.869"/>
    <n v="3"/>
    <n v="0.3"/>
    <n v="-29.007299999999994"/>
  </r>
  <r>
    <n v="8458"/>
    <x v="4197"/>
    <x v="3"/>
    <x v="39"/>
    <d v="2014-06-03T00:00:00"/>
    <s v="Second Class"/>
    <x v="260"/>
    <s v="Tiffany House"/>
    <x v="1"/>
    <s v="United States"/>
    <s v="Chicago"/>
    <x v="10"/>
    <n v="60653"/>
    <x v="2"/>
    <s v="OFF-BI-10004364"/>
    <x v="1"/>
    <x v="8"/>
    <s v="Storex Dura Pro Binders"/>
    <n v="3.5639999999999992"/>
    <n v="3"/>
    <n v="0.8"/>
    <n v="-6.2370000000000019"/>
  </r>
  <r>
    <n v="8459"/>
    <x v="4198"/>
    <x v="2"/>
    <x v="55"/>
    <d v="2011-08-29T00:00:00"/>
    <s v="Standard Class"/>
    <x v="55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x v="55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x v="247"/>
    <s v="Annie Thurman"/>
    <x v="0"/>
    <s v="United States"/>
    <s v="Bristol"/>
    <x v="29"/>
    <n v="6010"/>
    <x v="3"/>
    <s v="OFF-BI-10002432"/>
    <x v="1"/>
    <x v="8"/>
    <s v="Wilson Jones Standard D-Ring Binders"/>
    <n v="25.299999999999997"/>
    <n v="5"/>
    <n v="0"/>
    <n v="11.890999999999998"/>
  </r>
  <r>
    <n v="8462"/>
    <x v="4199"/>
    <x v="2"/>
    <x v="1194"/>
    <d v="2011-09-04T00:00:00"/>
    <s v="Standard Class"/>
    <x v="247"/>
    <s v="Annie Thurman"/>
    <x v="0"/>
    <s v="United States"/>
    <s v="Bristol"/>
    <x v="29"/>
    <n v="6010"/>
    <x v="3"/>
    <s v="OFF-ST-10000563"/>
    <x v="1"/>
    <x v="4"/>
    <s v="Fellowes Bankers Box Stor/Drawer Steel Plus"/>
    <n v="95.94"/>
    <n v="3"/>
    <n v="0"/>
    <n v="9.5940000000000012"/>
  </r>
  <r>
    <n v="8463"/>
    <x v="4200"/>
    <x v="1"/>
    <x v="37"/>
    <d v="2012-09-07T00:00:00"/>
    <s v="Second Class"/>
    <x v="581"/>
    <s v="John Huston"/>
    <x v="0"/>
    <s v="United States"/>
    <s v="Holland"/>
    <x v="12"/>
    <n v="49423"/>
    <x v="2"/>
    <s v="OFF-LA-10001982"/>
    <x v="1"/>
    <x v="2"/>
    <s v="Smead Alpha-Z Color-Coded Name Labels First Letter Starter Set"/>
    <n v="7.5"/>
    <n v="2"/>
    <n v="0"/>
    <n v="3.5999999999999996"/>
  </r>
  <r>
    <n v="8464"/>
    <x v="4201"/>
    <x v="2"/>
    <x v="1176"/>
    <d v="2011-04-01T00:00:00"/>
    <s v="Standard Class"/>
    <x v="660"/>
    <s v="Daniel Raglin"/>
    <x v="2"/>
    <s v="United States"/>
    <s v="Albuquerque"/>
    <x v="27"/>
    <n v="87105"/>
    <x v="1"/>
    <s v="TEC-PH-10003273"/>
    <x v="2"/>
    <x v="7"/>
    <s v="AT&amp;T TR1909W"/>
    <n v="302.37599999999998"/>
    <n v="3"/>
    <n v="0.2"/>
    <n v="22.678200000000018"/>
  </r>
  <r>
    <n v="8465"/>
    <x v="4202"/>
    <x v="1"/>
    <x v="1187"/>
    <d v="2012-05-15T00:00:00"/>
    <s v="Standard Class"/>
    <x v="269"/>
    <s v="Alan Barnes"/>
    <x v="0"/>
    <s v="United States"/>
    <s v="Louisville"/>
    <x v="22"/>
    <n v="80027"/>
    <x v="1"/>
    <s v="TEC-AC-10002718"/>
    <x v="2"/>
    <x v="11"/>
    <s v="Belkin Standard 104 key USB Keyboard"/>
    <n v="46.688000000000002"/>
    <n v="4"/>
    <n v="0.2"/>
    <n v="-2.9180000000000028"/>
  </r>
  <r>
    <n v="8466"/>
    <x v="4203"/>
    <x v="1"/>
    <x v="265"/>
    <d v="2012-04-14T00:00:00"/>
    <s v="Standard Class"/>
    <x v="498"/>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x v="490"/>
    <s v="Ivan Gibson"/>
    <x v="0"/>
    <s v="United States"/>
    <s v="Norwich"/>
    <x v="29"/>
    <n v="6360"/>
    <x v="3"/>
    <s v="OFF-AP-10000179"/>
    <x v="1"/>
    <x v="9"/>
    <s v="Honeywell Enviracaire Portable HEPA Air Cleaner for up to 10 x 16 Room"/>
    <n v="370.14"/>
    <n v="3"/>
    <n v="0"/>
    <n v="144.3546"/>
  </r>
  <r>
    <n v="8468"/>
    <x v="4205"/>
    <x v="0"/>
    <x v="251"/>
    <d v="2013-09-24T00:00:00"/>
    <s v="Standard Class"/>
    <x v="395"/>
    <s v="Frank Hawley"/>
    <x v="1"/>
    <s v="United States"/>
    <s v="San Francisco"/>
    <x v="1"/>
    <n v="94122"/>
    <x v="1"/>
    <s v="OFF-BI-10002309"/>
    <x v="1"/>
    <x v="8"/>
    <s v="Avery Heavy-Duty EZD  Binder With Locking Rings"/>
    <n v="8.9280000000000008"/>
    <n v="2"/>
    <n v="0.2"/>
    <n v="3.1247999999999996"/>
  </r>
  <r>
    <n v="8469"/>
    <x v="4206"/>
    <x v="0"/>
    <x v="583"/>
    <d v="2013-11-18T00:00:00"/>
    <s v="Standard Class"/>
    <x v="155"/>
    <s v="Alejandro Savely"/>
    <x v="1"/>
    <s v="United States"/>
    <s v="Noblesville"/>
    <x v="14"/>
    <n v="46060"/>
    <x v="2"/>
    <s v="FUR-TA-10001950"/>
    <x v="0"/>
    <x v="3"/>
    <s v="Balt Solid Wood Round Tables"/>
    <n v="2678.94"/>
    <n v="6"/>
    <n v="0"/>
    <n v="241.1046"/>
  </r>
  <r>
    <n v="8470"/>
    <x v="4207"/>
    <x v="3"/>
    <x v="756"/>
    <d v="2014-04-28T00:00:00"/>
    <s v="Standard Class"/>
    <x v="43"/>
    <s v="Parhena Norris"/>
    <x v="2"/>
    <s v="United States"/>
    <s v="Clarksville"/>
    <x v="18"/>
    <n v="37042"/>
    <x v="0"/>
    <s v="FUR-BO-10001972"/>
    <x v="0"/>
    <x v="0"/>
    <s v="O'Sullivan 4-Shelf Bookcase in Odessa Pine"/>
    <n v="387.13600000000002"/>
    <n v="4"/>
    <n v="0.2"/>
    <n v="-14.51760000000003"/>
  </r>
  <r>
    <n v="8471"/>
    <x v="4207"/>
    <x v="3"/>
    <x v="756"/>
    <d v="2014-04-28T00:00:00"/>
    <s v="Standard Class"/>
    <x v="43"/>
    <s v="Parhena Norris"/>
    <x v="2"/>
    <s v="United States"/>
    <s v="Clarksville"/>
    <x v="18"/>
    <n v="37042"/>
    <x v="0"/>
    <s v="TEC-AC-10002473"/>
    <x v="2"/>
    <x v="11"/>
    <s v="Maxell 4.7GB DVD-R"/>
    <n v="45.408000000000001"/>
    <n v="2"/>
    <n v="0.2"/>
    <n v="11.919599999999999"/>
  </r>
  <r>
    <n v="8472"/>
    <x v="4207"/>
    <x v="3"/>
    <x v="756"/>
    <d v="2014-04-28T00:00:00"/>
    <s v="Standard Class"/>
    <x v="43"/>
    <s v="Parhena Norris"/>
    <x v="2"/>
    <s v="United States"/>
    <s v="Clarksville"/>
    <x v="18"/>
    <n v="37042"/>
    <x v="0"/>
    <s v="FUR-FU-10000193"/>
    <x v="0"/>
    <x v="5"/>
    <s v="Tenex Chairmats For Use with Hard Floors"/>
    <n v="77.951999999999998"/>
    <n v="3"/>
    <n v="0.2"/>
    <n v="-11.692800000000005"/>
  </r>
  <r>
    <n v="8473"/>
    <x v="4207"/>
    <x v="3"/>
    <x v="756"/>
    <d v="2014-04-28T00:00:00"/>
    <s v="Standard Class"/>
    <x v="43"/>
    <s v="Parhena Norris"/>
    <x v="2"/>
    <s v="United States"/>
    <s v="Clarksville"/>
    <x v="18"/>
    <n v="37042"/>
    <x v="0"/>
    <s v="OFF-LA-10000081"/>
    <x v="1"/>
    <x v="2"/>
    <s v="Avery 496"/>
    <n v="3"/>
    <n v="1"/>
    <n v="0.2"/>
    <n v="1.0499999999999998"/>
  </r>
  <r>
    <n v="8474"/>
    <x v="4208"/>
    <x v="1"/>
    <x v="420"/>
    <d v="2012-10-26T00:00:00"/>
    <s v="Second Class"/>
    <x v="421"/>
    <s v="Gene McClure"/>
    <x v="0"/>
    <s v="United States"/>
    <s v="Hollywood"/>
    <x v="2"/>
    <n v="33021"/>
    <x v="0"/>
    <s v="OFF-ST-10000876"/>
    <x v="1"/>
    <x v="4"/>
    <s v="Eldon Simplefile Box Office"/>
    <n v="9.952"/>
    <n v="1"/>
    <n v="0.2"/>
    <n v="0.99520000000000008"/>
  </r>
  <r>
    <n v="8475"/>
    <x v="4209"/>
    <x v="3"/>
    <x v="359"/>
    <d v="2014-04-15T00:00:00"/>
    <s v="Standard Class"/>
    <x v="544"/>
    <s v="Noah Childs"/>
    <x v="1"/>
    <s v="United States"/>
    <s v="York"/>
    <x v="9"/>
    <n v="17403"/>
    <x v="3"/>
    <s v="OFF-BI-10004492"/>
    <x v="1"/>
    <x v="8"/>
    <s v="Tuf-Vin Binders"/>
    <n v="37.896000000000001"/>
    <n v="4"/>
    <n v="0.7"/>
    <n v="-29.053600000000003"/>
  </r>
  <r>
    <n v="8476"/>
    <x v="4209"/>
    <x v="3"/>
    <x v="359"/>
    <d v="2014-04-15T00:00:00"/>
    <s v="Standard Class"/>
    <x v="544"/>
    <s v="Noah Childs"/>
    <x v="1"/>
    <s v="United States"/>
    <s v="York"/>
    <x v="9"/>
    <n v="17403"/>
    <x v="3"/>
    <s v="OFF-PA-10001033"/>
    <x v="1"/>
    <x v="10"/>
    <s v="Xerox 1893"/>
    <n v="65.584000000000003"/>
    <n v="2"/>
    <n v="0.2"/>
    <n v="23.7742"/>
  </r>
  <r>
    <n v="8477"/>
    <x v="4210"/>
    <x v="3"/>
    <x v="855"/>
    <d v="2014-11-02T00:00:00"/>
    <s v="Standard Class"/>
    <x v="69"/>
    <s v="Tamara Willingham"/>
    <x v="2"/>
    <s v="United States"/>
    <s v="Mesa"/>
    <x v="16"/>
    <n v="85204"/>
    <x v="1"/>
    <s v="OFF-PA-10004039"/>
    <x v="1"/>
    <x v="10"/>
    <s v="Xerox 1882"/>
    <n v="44.783999999999999"/>
    <n v="1"/>
    <n v="0.2"/>
    <n v="16.234200000000001"/>
  </r>
  <r>
    <n v="8478"/>
    <x v="4211"/>
    <x v="1"/>
    <x v="628"/>
    <d v="2012-10-30T00:00:00"/>
    <s v="Same Day"/>
    <x v="292"/>
    <s v="Barry Französisch"/>
    <x v="1"/>
    <s v="United States"/>
    <s v="New York City"/>
    <x v="15"/>
    <n v="10024"/>
    <x v="3"/>
    <s v="TEC-MA-10004552"/>
    <x v="2"/>
    <x v="15"/>
    <s v="Star Micronics TSP100 TSP143LAN Receipt Printer"/>
    <n v="1035.8"/>
    <n v="4"/>
    <n v="0"/>
    <n v="269.30799999999999"/>
  </r>
  <r>
    <n v="8479"/>
    <x v="4212"/>
    <x v="3"/>
    <x v="404"/>
    <d v="2014-12-25T00:00:00"/>
    <s v="Standard Class"/>
    <x v="499"/>
    <s v="Tonja Turnell"/>
    <x v="2"/>
    <s v="United States"/>
    <s v="San Francisco"/>
    <x v="1"/>
    <n v="94110"/>
    <x v="1"/>
    <s v="OFF-AR-10002578"/>
    <x v="1"/>
    <x v="6"/>
    <s v="Newell 335"/>
    <n v="5.76"/>
    <n v="2"/>
    <n v="0"/>
    <n v="1.6703999999999999"/>
  </r>
  <r>
    <n v="8480"/>
    <x v="4213"/>
    <x v="0"/>
    <x v="299"/>
    <d v="2013-03-17T00:00:00"/>
    <s v="Standard Class"/>
    <x v="573"/>
    <s v="Scot Wooten"/>
    <x v="0"/>
    <s v="United States"/>
    <s v="Los Angeles"/>
    <x v="1"/>
    <n v="90036"/>
    <x v="1"/>
    <s v="OFF-PA-10004022"/>
    <x v="1"/>
    <x v="10"/>
    <s v="Hammermill Color Copier Paper (28Lb. and 96 Bright)"/>
    <n v="19.98"/>
    <n v="2"/>
    <n v="0"/>
    <n v="8.9909999999999997"/>
  </r>
  <r>
    <n v="8481"/>
    <x v="4214"/>
    <x v="2"/>
    <x v="609"/>
    <d v="2011-07-27T00:00:00"/>
    <s v="Standard Class"/>
    <x v="310"/>
    <s v="Patrick Gardner"/>
    <x v="0"/>
    <s v="United States"/>
    <s v="Omaha"/>
    <x v="8"/>
    <n v="68104"/>
    <x v="2"/>
    <s v="TEC-PH-10004100"/>
    <x v="2"/>
    <x v="7"/>
    <s v="Griffin GC17055 Auxiliary Audio Cable"/>
    <n v="35.979999999999997"/>
    <n v="2"/>
    <n v="0"/>
    <n v="10.074400000000001"/>
  </r>
  <r>
    <n v="8482"/>
    <x v="4215"/>
    <x v="0"/>
    <x v="1012"/>
    <d v="2013-05-29T00:00:00"/>
    <s v="Standard Class"/>
    <x v="503"/>
    <s v="Dennis Pardue"/>
    <x v="2"/>
    <s v="United States"/>
    <s v="Philadelphia"/>
    <x v="9"/>
    <n v="19120"/>
    <x v="3"/>
    <s v="OFF-AR-10001860"/>
    <x v="1"/>
    <x v="6"/>
    <s v="BIC Liqua Brite Liner"/>
    <n v="16.656000000000002"/>
    <n v="3"/>
    <n v="0.2"/>
    <n v="3.3311999999999999"/>
  </r>
  <r>
    <n v="8483"/>
    <x v="4216"/>
    <x v="3"/>
    <x v="512"/>
    <d v="2014-02-16T00:00:00"/>
    <s v="Standard Class"/>
    <x v="137"/>
    <s v="Don Jones"/>
    <x v="1"/>
    <s v="United States"/>
    <s v="New York City"/>
    <x v="15"/>
    <n v="10024"/>
    <x v="3"/>
    <s v="OFF-LA-10001297"/>
    <x v="1"/>
    <x v="2"/>
    <s v="Avery 473"/>
    <n v="20.7"/>
    <n v="2"/>
    <n v="0"/>
    <n v="9.9359999999999999"/>
  </r>
  <r>
    <n v="8484"/>
    <x v="4217"/>
    <x v="0"/>
    <x v="873"/>
    <d v="2013-09-25T00:00:00"/>
    <s v="Standard Class"/>
    <x v="633"/>
    <s v="Edward Nazzal"/>
    <x v="0"/>
    <s v="United States"/>
    <s v="Grand Rapids"/>
    <x v="12"/>
    <n v="49505"/>
    <x v="2"/>
    <s v="OFF-BI-10004828"/>
    <x v="1"/>
    <x v="8"/>
    <s v="GBC Poly Designer Binding Covers"/>
    <n v="83.699999999999989"/>
    <n v="5"/>
    <n v="0"/>
    <n v="41.012999999999991"/>
  </r>
  <r>
    <n v="8485"/>
    <x v="4218"/>
    <x v="3"/>
    <x v="241"/>
    <d v="2014-09-25T00:00:00"/>
    <s v="Same Day"/>
    <x v="171"/>
    <s v="Philip Brown"/>
    <x v="0"/>
    <s v="United States"/>
    <s v="Seattle"/>
    <x v="4"/>
    <n v="98115"/>
    <x v="1"/>
    <s v="FUR-FU-10002759"/>
    <x v="0"/>
    <x v="5"/>
    <s v="12-1/2 Diameter Round Wall Clock"/>
    <n v="199.8"/>
    <n v="10"/>
    <n v="0"/>
    <n v="71.927999999999997"/>
  </r>
  <r>
    <n v="8486"/>
    <x v="4219"/>
    <x v="3"/>
    <x v="996"/>
    <d v="2014-04-01T00:00:00"/>
    <s v="Standard Class"/>
    <x v="786"/>
    <s v="Brendan Dodson"/>
    <x v="2"/>
    <s v="United States"/>
    <s v="Fresno"/>
    <x v="1"/>
    <n v="93727"/>
    <x v="1"/>
    <s v="OFF-PA-10000740"/>
    <x v="1"/>
    <x v="10"/>
    <s v="Xerox 1982"/>
    <n v="45.68"/>
    <n v="2"/>
    <n v="0"/>
    <n v="21.012799999999999"/>
  </r>
  <r>
    <n v="8487"/>
    <x v="4219"/>
    <x v="3"/>
    <x v="996"/>
    <d v="2014-04-01T00:00:00"/>
    <s v="Standard Class"/>
    <x v="786"/>
    <s v="Brendan Dodson"/>
    <x v="2"/>
    <s v="United States"/>
    <s v="Fresno"/>
    <x v="1"/>
    <n v="93727"/>
    <x v="1"/>
    <s v="OFF-PA-10001144"/>
    <x v="1"/>
    <x v="10"/>
    <s v="Xerox 1913"/>
    <n v="110.96"/>
    <n v="2"/>
    <n v="0"/>
    <n v="53.260799999999996"/>
  </r>
  <r>
    <n v="8488"/>
    <x v="4219"/>
    <x v="3"/>
    <x v="996"/>
    <d v="2014-04-01T00:00:00"/>
    <s v="Standard Class"/>
    <x v="786"/>
    <s v="Brendan Dodson"/>
    <x v="2"/>
    <s v="United States"/>
    <s v="Fresno"/>
    <x v="1"/>
    <n v="93727"/>
    <x v="1"/>
    <s v="OFF-PA-10000859"/>
    <x v="1"/>
    <x v="10"/>
    <s v="Unpadded Memo Slips"/>
    <n v="11.94"/>
    <n v="3"/>
    <n v="0"/>
    <n v="5.97"/>
  </r>
  <r>
    <n v="8489"/>
    <x v="4220"/>
    <x v="0"/>
    <x v="1056"/>
    <d v="2013-02-04T00:00:00"/>
    <s v="Second Class"/>
    <x v="339"/>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x v="339"/>
    <s v="Sanjit Engle"/>
    <x v="0"/>
    <s v="United States"/>
    <s v="Arlington"/>
    <x v="17"/>
    <n v="22204"/>
    <x v="0"/>
    <s v="OFF-BI-10002557"/>
    <x v="1"/>
    <x v="8"/>
    <s v="Presstex Flexible Ring Binders"/>
    <n v="36.4"/>
    <n v="8"/>
    <n v="0"/>
    <n v="18.2"/>
  </r>
  <r>
    <n v="8491"/>
    <x v="4220"/>
    <x v="0"/>
    <x v="1056"/>
    <d v="2013-02-04T00:00:00"/>
    <s v="Second Class"/>
    <x v="339"/>
    <s v="Sanjit Engle"/>
    <x v="0"/>
    <s v="United States"/>
    <s v="Arlington"/>
    <x v="17"/>
    <n v="22204"/>
    <x v="0"/>
    <s v="FUR-FU-10001731"/>
    <x v="0"/>
    <x v="5"/>
    <s v="Acrylic Self-Standing Desk Frames"/>
    <n v="18.689999999999998"/>
    <n v="7"/>
    <n v="0"/>
    <n v="7.1021999999999998"/>
  </r>
  <r>
    <n v="8492"/>
    <x v="4221"/>
    <x v="3"/>
    <x v="437"/>
    <d v="2014-07-12T00:00:00"/>
    <s v="Standard Class"/>
    <x v="247"/>
    <s v="Annie Thurman"/>
    <x v="0"/>
    <s v="United States"/>
    <s v="Los Angeles"/>
    <x v="1"/>
    <n v="90049"/>
    <x v="1"/>
    <s v="OFF-FA-10001135"/>
    <x v="1"/>
    <x v="13"/>
    <s v="Brites Rubber Bands, 1 1/2 oz. Box"/>
    <n v="5.9399999999999995"/>
    <n v="3"/>
    <n v="0"/>
    <n v="0.11880000000000024"/>
  </r>
  <r>
    <n v="8493"/>
    <x v="4222"/>
    <x v="1"/>
    <x v="924"/>
    <d v="2012-10-28T00:00:00"/>
    <s v="Standard Class"/>
    <x v="530"/>
    <s v="Craig Carroll"/>
    <x v="0"/>
    <s v="United States"/>
    <s v="Lubbock"/>
    <x v="5"/>
    <n v="79424"/>
    <x v="2"/>
    <s v="OFF-PA-10000069"/>
    <x v="1"/>
    <x v="10"/>
    <s v="TOPS 4 x 6 Fluorescent Color Memo Sheets, 500 Sheets per Pack"/>
    <n v="60.736000000000004"/>
    <n v="8"/>
    <n v="0.2"/>
    <n v="20.4984"/>
  </r>
  <r>
    <n v="8494"/>
    <x v="4222"/>
    <x v="1"/>
    <x v="924"/>
    <d v="2012-10-28T00:00:00"/>
    <s v="Standard Class"/>
    <x v="530"/>
    <s v="Craig Carroll"/>
    <x v="0"/>
    <s v="United States"/>
    <s v="Lubbock"/>
    <x v="5"/>
    <n v="79424"/>
    <x v="2"/>
    <s v="TEC-CO-10001943"/>
    <x v="2"/>
    <x v="16"/>
    <s v="Canon PC-428 Personal Copier"/>
    <n v="479.97600000000006"/>
    <n v="3"/>
    <n v="0.2"/>
    <n v="161.99189999999999"/>
  </r>
  <r>
    <n v="8495"/>
    <x v="4222"/>
    <x v="1"/>
    <x v="924"/>
    <d v="2012-10-28T00:00:00"/>
    <s v="Standard Class"/>
    <x v="530"/>
    <s v="Craig Carroll"/>
    <x v="0"/>
    <s v="United States"/>
    <s v="Lubbock"/>
    <x v="5"/>
    <n v="79424"/>
    <x v="2"/>
    <s v="OFF-BI-10000977"/>
    <x v="1"/>
    <x v="8"/>
    <s v="Ibico Plastic Spiral Binding Combs"/>
    <n v="6.0799999999999983"/>
    <n v="1"/>
    <n v="0.8"/>
    <n v="-10.336000000000002"/>
  </r>
  <r>
    <n v="8496"/>
    <x v="4223"/>
    <x v="0"/>
    <x v="499"/>
    <d v="2013-12-09T00:00:00"/>
    <s v="Standard Class"/>
    <x v="127"/>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x v="492"/>
    <s v="Aimee Bixby"/>
    <x v="0"/>
    <s v="United States"/>
    <s v="Yonkers"/>
    <x v="15"/>
    <n v="10701"/>
    <x v="3"/>
    <s v="OFF-AR-10000588"/>
    <x v="1"/>
    <x v="6"/>
    <s v="Newell 345"/>
    <n v="59.519999999999996"/>
    <n v="3"/>
    <n v="0"/>
    <n v="15.475200000000001"/>
  </r>
  <r>
    <n v="8498"/>
    <x v="4224"/>
    <x v="2"/>
    <x v="1195"/>
    <d v="2011-03-08T00:00:00"/>
    <s v="Second Class"/>
    <x v="492"/>
    <s v="Aimee Bixby"/>
    <x v="0"/>
    <s v="United States"/>
    <s v="Yonkers"/>
    <x v="15"/>
    <n v="10701"/>
    <x v="3"/>
    <s v="TEC-AC-10002001"/>
    <x v="2"/>
    <x v="11"/>
    <s v="Logitech Wireless Gaming Headset G930"/>
    <n v="479.97"/>
    <n v="3"/>
    <n v="0"/>
    <n v="177.58890000000002"/>
  </r>
  <r>
    <n v="8499"/>
    <x v="4224"/>
    <x v="2"/>
    <x v="1195"/>
    <d v="2011-03-08T00:00:00"/>
    <s v="Second Class"/>
    <x v="492"/>
    <s v="Aimee Bixby"/>
    <x v="0"/>
    <s v="United States"/>
    <s v="Yonkers"/>
    <x v="15"/>
    <n v="10701"/>
    <x v="3"/>
    <s v="OFF-SU-10000381"/>
    <x v="1"/>
    <x v="14"/>
    <s v="Acme Forged Steel Scissors with Black Enamel Handles"/>
    <n v="18.62"/>
    <n v="2"/>
    <n v="0"/>
    <n v="5.399799999999999"/>
  </r>
  <r>
    <n v="8500"/>
    <x v="4224"/>
    <x v="2"/>
    <x v="1195"/>
    <d v="2011-03-08T00:00:00"/>
    <s v="Second Class"/>
    <x v="492"/>
    <s v="Aimee Bixby"/>
    <x v="0"/>
    <s v="United States"/>
    <s v="Yonkers"/>
    <x v="15"/>
    <n v="10701"/>
    <x v="3"/>
    <s v="OFF-BI-10001617"/>
    <x v="1"/>
    <x v="8"/>
    <s v="GBC Wire Binding Combs"/>
    <n v="49.632000000000005"/>
    <n v="6"/>
    <n v="0.2"/>
    <n v="16.750799999999998"/>
  </r>
  <r>
    <n v="8501"/>
    <x v="4224"/>
    <x v="2"/>
    <x v="1195"/>
    <d v="2011-03-08T00:00:00"/>
    <s v="Second Class"/>
    <x v="492"/>
    <s v="Aimee Bixby"/>
    <x v="0"/>
    <s v="United States"/>
    <s v="Yonkers"/>
    <x v="15"/>
    <n v="10701"/>
    <x v="3"/>
    <s v="OFF-PA-10001878"/>
    <x v="1"/>
    <x v="10"/>
    <s v="Xerox 1891"/>
    <n v="97.82"/>
    <n v="2"/>
    <n v="0"/>
    <n v="45.975399999999993"/>
  </r>
  <r>
    <n v="8502"/>
    <x v="4225"/>
    <x v="1"/>
    <x v="879"/>
    <d v="2012-03-03T00:00:00"/>
    <s v="Second Class"/>
    <x v="704"/>
    <s v="Dave Hallsten"/>
    <x v="1"/>
    <s v="United States"/>
    <s v="Los Angeles"/>
    <x v="1"/>
    <n v="90045"/>
    <x v="1"/>
    <s v="TEC-PH-10000376"/>
    <x v="2"/>
    <x v="7"/>
    <s v="Square Credit Card Reader"/>
    <n v="15.984000000000002"/>
    <n v="2"/>
    <n v="0.2"/>
    <n v="1.1988000000000003"/>
  </r>
  <r>
    <n v="8503"/>
    <x v="4225"/>
    <x v="1"/>
    <x v="879"/>
    <d v="2012-03-03T00:00:00"/>
    <s v="Second Class"/>
    <x v="704"/>
    <s v="Dave Hallsten"/>
    <x v="1"/>
    <s v="United States"/>
    <s v="Los Angeles"/>
    <x v="1"/>
    <n v="90045"/>
    <x v="1"/>
    <s v="FUR-CH-10003396"/>
    <x v="0"/>
    <x v="1"/>
    <s v="Global Deluxe Steno Chair"/>
    <n v="184.75200000000001"/>
    <n v="3"/>
    <n v="0.2"/>
    <n v="-20.784600000000012"/>
  </r>
  <r>
    <n v="8504"/>
    <x v="4226"/>
    <x v="2"/>
    <x v="980"/>
    <d v="2011-02-25T00:00:00"/>
    <s v="Standard Class"/>
    <x v="256"/>
    <s v="Steven Roelle"/>
    <x v="2"/>
    <s v="United States"/>
    <s v="Los Angeles"/>
    <x v="1"/>
    <n v="90049"/>
    <x v="1"/>
    <s v="OFF-PA-10003363"/>
    <x v="1"/>
    <x v="10"/>
    <s v="Xerox 204"/>
    <n v="12.96"/>
    <n v="2"/>
    <n v="0"/>
    <n v="6.2208000000000006"/>
  </r>
  <r>
    <n v="8505"/>
    <x v="4227"/>
    <x v="0"/>
    <x v="440"/>
    <d v="2013-05-07T00:00:00"/>
    <s v="Standard Class"/>
    <x v="749"/>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x v="319"/>
    <s v="Sanjit Jacobs"/>
    <x v="2"/>
    <s v="United States"/>
    <s v="Dallas"/>
    <x v="5"/>
    <n v="75217"/>
    <x v="2"/>
    <s v="OFF-BI-10001757"/>
    <x v="1"/>
    <x v="8"/>
    <s v="Pressboard Hanging Data Binders for Unburst Sheets"/>
    <n v="8.8559999999999981"/>
    <n v="9"/>
    <n v="0.8"/>
    <n v="-14.169600000000003"/>
  </r>
  <r>
    <n v="8507"/>
    <x v="4228"/>
    <x v="0"/>
    <x v="387"/>
    <d v="2013-03-13T00:00:00"/>
    <s v="Standard Class"/>
    <x v="319"/>
    <s v="Sanjit Jacobs"/>
    <x v="2"/>
    <s v="United States"/>
    <s v="Dallas"/>
    <x v="5"/>
    <n v="75217"/>
    <x v="2"/>
    <s v="TEC-AC-10004633"/>
    <x v="2"/>
    <x v="11"/>
    <s v="Verbatim 25 GB 6x Blu-ray Single Layer Recordable Disc, 3/Pack"/>
    <n v="27.96"/>
    <n v="5"/>
    <n v="0.2"/>
    <n v="8.3880000000000035"/>
  </r>
  <r>
    <n v="8508"/>
    <x v="4228"/>
    <x v="0"/>
    <x v="387"/>
    <d v="2013-03-13T00:00:00"/>
    <s v="Standard Class"/>
    <x v="319"/>
    <s v="Sanjit Jacobs"/>
    <x v="2"/>
    <s v="United States"/>
    <s v="Dallas"/>
    <x v="5"/>
    <n v="75217"/>
    <x v="2"/>
    <s v="OFF-EN-10001453"/>
    <x v="1"/>
    <x v="12"/>
    <s v="Tyvek Interoffice Envelopes, 9 1/2&quot; x 12 1/2&quot;, 100/Box"/>
    <n v="146.352"/>
    <n v="3"/>
    <n v="0.2"/>
    <n v="49.393799999999992"/>
  </r>
  <r>
    <n v="8509"/>
    <x v="4229"/>
    <x v="1"/>
    <x v="555"/>
    <d v="2012-12-14T00:00:00"/>
    <s v="First Class"/>
    <x v="222"/>
    <s v="Cynthia Arntzen"/>
    <x v="0"/>
    <s v="United States"/>
    <s v="Detroit"/>
    <x v="12"/>
    <n v="48205"/>
    <x v="2"/>
    <s v="TEC-AC-10004761"/>
    <x v="2"/>
    <x v="11"/>
    <s v="Maxell 4.7GB DVD+RW 3/Pack"/>
    <n v="175.23"/>
    <n v="11"/>
    <n v="0"/>
    <n v="61.330500000000001"/>
  </r>
  <r>
    <n v="8510"/>
    <x v="4229"/>
    <x v="1"/>
    <x v="555"/>
    <d v="2012-12-14T00:00:00"/>
    <s v="First Class"/>
    <x v="222"/>
    <s v="Cynthia Arntzen"/>
    <x v="0"/>
    <s v="United States"/>
    <s v="Detroit"/>
    <x v="12"/>
    <n v="48205"/>
    <x v="2"/>
    <s v="TEC-PH-10003691"/>
    <x v="2"/>
    <x v="7"/>
    <s v="BlackBerry Q10"/>
    <n v="125.99"/>
    <n v="1"/>
    <n v="0"/>
    <n v="31.497500000000002"/>
  </r>
  <r>
    <n v="8511"/>
    <x v="4229"/>
    <x v="1"/>
    <x v="555"/>
    <d v="2012-12-14T00:00:00"/>
    <s v="First Class"/>
    <x v="222"/>
    <s v="Cynthia Arntzen"/>
    <x v="0"/>
    <s v="United States"/>
    <s v="Detroit"/>
    <x v="12"/>
    <n v="48205"/>
    <x v="2"/>
    <s v="OFF-BI-10004965"/>
    <x v="1"/>
    <x v="8"/>
    <s v="Ibico Covers for Plastic or Wire Binding Elements"/>
    <n v="23"/>
    <n v="2"/>
    <n v="0"/>
    <n v="10.35"/>
  </r>
  <r>
    <n v="8512"/>
    <x v="4230"/>
    <x v="0"/>
    <x v="596"/>
    <d v="2013-12-27T00:00:00"/>
    <s v="Standard Class"/>
    <x v="62"/>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x v="374"/>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x v="374"/>
    <s v="Noel Staavos"/>
    <x v="1"/>
    <s v="United States"/>
    <s v="Orlando"/>
    <x v="2"/>
    <n v="32839"/>
    <x v="0"/>
    <s v="OFF-PA-10002787"/>
    <x v="1"/>
    <x v="10"/>
    <s v="Xerox 227"/>
    <n v="20.736000000000004"/>
    <n v="4"/>
    <n v="0.2"/>
    <n v="7.2576000000000001"/>
  </r>
  <r>
    <n v="8515"/>
    <x v="4233"/>
    <x v="1"/>
    <x v="291"/>
    <d v="2012-08-26T00:00:00"/>
    <s v="Standard Class"/>
    <x v="428"/>
    <s v="Henry Goldwyn"/>
    <x v="1"/>
    <s v="United States"/>
    <s v="Florence"/>
    <x v="0"/>
    <n v="41042"/>
    <x v="0"/>
    <s v="OFF-AR-10003602"/>
    <x v="1"/>
    <x v="6"/>
    <s v="Quartet Omega Colored Chalk, 12/Pack"/>
    <n v="17.52"/>
    <n v="3"/>
    <n v="0"/>
    <n v="8.2343999999999991"/>
  </r>
  <r>
    <n v="8516"/>
    <x v="4233"/>
    <x v="1"/>
    <x v="291"/>
    <d v="2012-08-26T00:00:00"/>
    <s v="Standard Class"/>
    <x v="428"/>
    <s v="Henry Goldwyn"/>
    <x v="1"/>
    <s v="United States"/>
    <s v="Florence"/>
    <x v="0"/>
    <n v="41042"/>
    <x v="0"/>
    <s v="OFF-AR-10002053"/>
    <x v="1"/>
    <x v="6"/>
    <s v="Premium Writing Pencils, Soft, #2 by Central Association for the Blind"/>
    <n v="35.76"/>
    <n v="12"/>
    <n v="0"/>
    <n v="10.0128"/>
  </r>
  <r>
    <n v="8517"/>
    <x v="4234"/>
    <x v="0"/>
    <x v="281"/>
    <d v="2013-04-12T00:00:00"/>
    <s v="Standard Class"/>
    <x v="227"/>
    <s v="Sarah Foster"/>
    <x v="0"/>
    <s v="United States"/>
    <s v="New York City"/>
    <x v="15"/>
    <n v="10009"/>
    <x v="3"/>
    <s v="OFF-AR-10002833"/>
    <x v="1"/>
    <x v="6"/>
    <s v="Newell 322"/>
    <n v="3.64"/>
    <n v="2"/>
    <n v="0"/>
    <n v="0.98280000000000012"/>
  </r>
  <r>
    <n v="8518"/>
    <x v="4235"/>
    <x v="3"/>
    <x v="400"/>
    <d v="2014-06-08T00:00:00"/>
    <s v="Second Class"/>
    <x v="191"/>
    <s v="Erin Mull"/>
    <x v="0"/>
    <s v="United States"/>
    <s v="Frisco"/>
    <x v="5"/>
    <n v="75034"/>
    <x v="2"/>
    <s v="FUR-FU-10002501"/>
    <x v="0"/>
    <x v="5"/>
    <s v="Nu-Dell Executive Frame"/>
    <n v="30.336000000000006"/>
    <n v="6"/>
    <n v="0.6"/>
    <n v="-17.443199999999997"/>
  </r>
  <r>
    <n v="8519"/>
    <x v="4236"/>
    <x v="3"/>
    <x v="769"/>
    <d v="2014-12-11T00:00:00"/>
    <s v="Standard Class"/>
    <x v="770"/>
    <s v="Doug O'Connell"/>
    <x v="0"/>
    <s v="United States"/>
    <s v="Paterson"/>
    <x v="30"/>
    <n v="7501"/>
    <x v="3"/>
    <s v="FUR-FU-10002506"/>
    <x v="0"/>
    <x v="5"/>
    <s v="Tensor &quot;Hersey Kiss&quot; Styled Floor Lamp"/>
    <n v="12.99"/>
    <n v="1"/>
    <n v="0"/>
    <n v="1.5587999999999997"/>
  </r>
  <r>
    <n v="8520"/>
    <x v="4236"/>
    <x v="3"/>
    <x v="769"/>
    <d v="2014-12-11T00:00:00"/>
    <s v="Standard Class"/>
    <x v="770"/>
    <s v="Doug O'Connell"/>
    <x v="0"/>
    <s v="United States"/>
    <s v="Paterson"/>
    <x v="30"/>
    <n v="7501"/>
    <x v="3"/>
    <s v="FUR-CH-10003817"/>
    <x v="0"/>
    <x v="1"/>
    <s v="Global Value Steno Chair, Gray"/>
    <n v="182.22"/>
    <n v="3"/>
    <n v="0"/>
    <n v="45.555000000000007"/>
  </r>
  <r>
    <n v="8521"/>
    <x v="4236"/>
    <x v="3"/>
    <x v="769"/>
    <d v="2014-12-11T00:00:00"/>
    <s v="Standard Class"/>
    <x v="770"/>
    <s v="Doug O'Connell"/>
    <x v="0"/>
    <s v="United States"/>
    <s v="Paterson"/>
    <x v="30"/>
    <n v="7501"/>
    <x v="3"/>
    <s v="FUR-CH-10004860"/>
    <x v="0"/>
    <x v="1"/>
    <s v="Global Low Back Tilter Chair"/>
    <n v="302.94"/>
    <n v="3"/>
    <n v="0"/>
    <n v="18.176399999999973"/>
  </r>
  <r>
    <n v="8522"/>
    <x v="4237"/>
    <x v="0"/>
    <x v="383"/>
    <d v="2013-01-15T00:00:00"/>
    <s v="Standard Class"/>
    <x v="88"/>
    <s v="Mark Packer"/>
    <x v="2"/>
    <s v="United States"/>
    <s v="Columbus"/>
    <x v="24"/>
    <n v="43229"/>
    <x v="3"/>
    <s v="FUR-FU-10002268"/>
    <x v="0"/>
    <x v="5"/>
    <s v="Ultra Door Push Plate"/>
    <n v="54.992000000000004"/>
    <n v="14"/>
    <n v="0.2"/>
    <n v="8.9361999999999959"/>
  </r>
  <r>
    <n v="8523"/>
    <x v="4238"/>
    <x v="0"/>
    <x v="178"/>
    <d v="2013-04-08T00:00:00"/>
    <s v="Standard Class"/>
    <x v="501"/>
    <s v="Muhammed Yedwab"/>
    <x v="1"/>
    <s v="United States"/>
    <s v="Milwaukee"/>
    <x v="6"/>
    <n v="53209"/>
    <x v="2"/>
    <s v="TEC-PH-10000148"/>
    <x v="2"/>
    <x v="7"/>
    <s v="Cyber Acoustics AC-202b Speech Recognition Stereo Headset"/>
    <n v="12.99"/>
    <n v="1"/>
    <n v="0"/>
    <n v="0.25980000000000025"/>
  </r>
  <r>
    <n v="8524"/>
    <x v="4239"/>
    <x v="3"/>
    <x v="296"/>
    <d v="2014-09-26T00:00:00"/>
    <s v="Standard Class"/>
    <x v="140"/>
    <s v="Doug Bickford"/>
    <x v="0"/>
    <s v="United States"/>
    <s v="San Francisco"/>
    <x v="1"/>
    <n v="94109"/>
    <x v="1"/>
    <s v="OFF-PA-10004082"/>
    <x v="1"/>
    <x v="10"/>
    <s v="Adams Telephone Message Book w/Frequently-Called Numbers Space, 400 Messages per Book"/>
    <n v="55.86"/>
    <n v="7"/>
    <n v="0"/>
    <n v="27.93"/>
  </r>
  <r>
    <n v="8525"/>
    <x v="4240"/>
    <x v="3"/>
    <x v="633"/>
    <d v="2014-03-17T00:00:00"/>
    <s v="Same Day"/>
    <x v="727"/>
    <s v="Susan Pistek"/>
    <x v="0"/>
    <s v="United States"/>
    <s v="Columbus"/>
    <x v="24"/>
    <n v="43229"/>
    <x v="3"/>
    <s v="TEC-PH-10004348"/>
    <x v="2"/>
    <x v="7"/>
    <s v="OtterBox Defender Series Case - iPhone 5c"/>
    <n v="44.375999999999998"/>
    <n v="2"/>
    <n v="0.4"/>
    <n v="-7.3960000000000043"/>
  </r>
  <r>
    <n v="8526"/>
    <x v="4240"/>
    <x v="3"/>
    <x v="633"/>
    <d v="2014-03-17T00:00:00"/>
    <s v="Same Day"/>
    <x v="727"/>
    <s v="Susan Pistek"/>
    <x v="0"/>
    <s v="United States"/>
    <s v="Columbus"/>
    <x v="24"/>
    <n v="43229"/>
    <x v="3"/>
    <s v="FUR-FU-10003424"/>
    <x v="0"/>
    <x v="5"/>
    <s v="Nu-Dell Oak Frame"/>
    <n v="51.264000000000003"/>
    <n v="6"/>
    <n v="0.2"/>
    <n v="7.6895999999999933"/>
  </r>
  <r>
    <n v="8527"/>
    <x v="4240"/>
    <x v="3"/>
    <x v="633"/>
    <d v="2014-03-17T00:00:00"/>
    <s v="Same Day"/>
    <x v="727"/>
    <s v="Susan Pistek"/>
    <x v="0"/>
    <s v="United States"/>
    <s v="Columbus"/>
    <x v="24"/>
    <n v="43229"/>
    <x v="3"/>
    <s v="OFF-BI-10004654"/>
    <x v="1"/>
    <x v="8"/>
    <s v="Avery Binding System Hidden Tab Executive Style Index Sets"/>
    <n v="5.1930000000000005"/>
    <n v="3"/>
    <n v="0.7"/>
    <n v="-3.4619999999999997"/>
  </r>
  <r>
    <n v="8528"/>
    <x v="4240"/>
    <x v="3"/>
    <x v="633"/>
    <d v="2014-03-17T00:00:00"/>
    <s v="Same Day"/>
    <x v="727"/>
    <s v="Susan Pistek"/>
    <x v="0"/>
    <s v="United States"/>
    <s v="Columbus"/>
    <x v="24"/>
    <n v="43229"/>
    <x v="3"/>
    <s v="TEC-AC-10004571"/>
    <x v="2"/>
    <x v="11"/>
    <s v="Logitech G700s Rechargeable Gaming Mouse"/>
    <n v="159.98400000000001"/>
    <n v="2"/>
    <n v="0.2"/>
    <n v="43.995600000000003"/>
  </r>
  <r>
    <n v="8529"/>
    <x v="4240"/>
    <x v="3"/>
    <x v="633"/>
    <d v="2014-03-17T00:00:00"/>
    <s v="Same Day"/>
    <x v="727"/>
    <s v="Susan Pistek"/>
    <x v="0"/>
    <s v="United States"/>
    <s v="Columbus"/>
    <x v="24"/>
    <n v="43229"/>
    <x v="3"/>
    <s v="OFF-ST-10000675"/>
    <x v="1"/>
    <x v="4"/>
    <s v="File Shuttle II and Handi-File, Black"/>
    <n v="54.224000000000004"/>
    <n v="2"/>
    <n v="0.2"/>
    <n v="3.3889999999999993"/>
  </r>
  <r>
    <n v="8530"/>
    <x v="4241"/>
    <x v="3"/>
    <x v="468"/>
    <d v="2014-11-18T00:00:00"/>
    <s v="Standard Class"/>
    <x v="467"/>
    <s v="Maria Etezadi"/>
    <x v="2"/>
    <s v="United States"/>
    <s v="Los Angeles"/>
    <x v="1"/>
    <n v="90008"/>
    <x v="1"/>
    <s v="FUR-CH-10001714"/>
    <x v="0"/>
    <x v="1"/>
    <s v="Global Leather &amp; Oak Executive Chair, Burgundy"/>
    <n v="241.42399999999998"/>
    <n v="2"/>
    <n v="0.2"/>
    <n v="-36.213599999999985"/>
  </r>
  <r>
    <n v="8531"/>
    <x v="4242"/>
    <x v="0"/>
    <x v="885"/>
    <d v="2013-12-07T00:00:00"/>
    <s v="Standard Class"/>
    <x v="94"/>
    <s v="Bruce Stewart"/>
    <x v="0"/>
    <s v="United States"/>
    <s v="Detroit"/>
    <x v="12"/>
    <n v="48227"/>
    <x v="2"/>
    <s v="OFF-PA-10000380"/>
    <x v="1"/>
    <x v="10"/>
    <s v="REDIFORM Incoming/Outgoing Call Register, 11&quot; X 8 1/2&quot;, 100 Messages"/>
    <n v="33.36"/>
    <n v="4"/>
    <n v="0"/>
    <n v="16.68"/>
  </r>
  <r>
    <n v="8532"/>
    <x v="4242"/>
    <x v="0"/>
    <x v="885"/>
    <d v="2013-12-07T00:00:00"/>
    <s v="Standard Class"/>
    <x v="94"/>
    <s v="Bruce Stewart"/>
    <x v="0"/>
    <s v="United States"/>
    <s v="Detroit"/>
    <x v="12"/>
    <n v="48227"/>
    <x v="2"/>
    <s v="OFF-PA-10002713"/>
    <x v="1"/>
    <x v="10"/>
    <s v="Adams Phone Message Book, 200 Message Capacity, 8 1/16” x 11”"/>
    <n v="13.76"/>
    <n v="2"/>
    <n v="0"/>
    <n v="6.3295999999999992"/>
  </r>
  <r>
    <n v="8533"/>
    <x v="4242"/>
    <x v="0"/>
    <x v="885"/>
    <d v="2013-12-07T00:00:00"/>
    <s v="Standard Class"/>
    <x v="94"/>
    <s v="Bruce Stewart"/>
    <x v="0"/>
    <s v="United States"/>
    <s v="Detroit"/>
    <x v="12"/>
    <n v="48227"/>
    <x v="2"/>
    <s v="OFF-ST-10001370"/>
    <x v="1"/>
    <x v="4"/>
    <s v="Sensible Storage WireTech Storage Systems"/>
    <n v="496.86"/>
    <n v="7"/>
    <n v="0"/>
    <n v="24.842999999999947"/>
  </r>
  <r>
    <n v="8534"/>
    <x v="4242"/>
    <x v="0"/>
    <x v="885"/>
    <d v="2013-12-07T00:00:00"/>
    <s v="Standard Class"/>
    <x v="94"/>
    <s v="Bruce Stewart"/>
    <x v="0"/>
    <s v="United States"/>
    <s v="Detroit"/>
    <x v="12"/>
    <n v="48227"/>
    <x v="2"/>
    <s v="FUR-CH-10000513"/>
    <x v="0"/>
    <x v="1"/>
    <s v="High-Back Leather Manager's Chair"/>
    <n v="389.97"/>
    <n v="3"/>
    <n v="0"/>
    <n v="35.097300000000004"/>
  </r>
  <r>
    <n v="8535"/>
    <x v="4243"/>
    <x v="1"/>
    <x v="1004"/>
    <d v="2012-01-15T00:00:00"/>
    <s v="Second Class"/>
    <x v="754"/>
    <s v="Karen Seio"/>
    <x v="1"/>
    <s v="United States"/>
    <s v="Columbus"/>
    <x v="32"/>
    <n v="31907"/>
    <x v="0"/>
    <s v="OFF-LA-10003223"/>
    <x v="1"/>
    <x v="2"/>
    <s v="Avery 508"/>
    <n v="9.82"/>
    <n v="2"/>
    <n v="0"/>
    <n v="4.8117999999999999"/>
  </r>
  <r>
    <n v="8536"/>
    <x v="4244"/>
    <x v="2"/>
    <x v="1174"/>
    <d v="2011-05-20T00:00:00"/>
    <s v="Standard Class"/>
    <x v="693"/>
    <s v="Cindy Chapman"/>
    <x v="0"/>
    <s v="United States"/>
    <s v="San Francisco"/>
    <x v="1"/>
    <n v="94122"/>
    <x v="1"/>
    <s v="TEC-AC-10002217"/>
    <x v="2"/>
    <x v="11"/>
    <s v="Imation Clip USB flash drive - 8 GB"/>
    <n v="56.400000000000006"/>
    <n v="3"/>
    <n v="0"/>
    <n v="3.3840000000000003"/>
  </r>
  <r>
    <n v="8537"/>
    <x v="4245"/>
    <x v="1"/>
    <x v="722"/>
    <d v="2012-06-11T00:00:00"/>
    <s v="Standard Class"/>
    <x v="787"/>
    <s v="Harold Dahlen"/>
    <x v="2"/>
    <s v="United States"/>
    <s v="Philadelphia"/>
    <x v="9"/>
    <n v="19143"/>
    <x v="3"/>
    <s v="OFF-BI-10003707"/>
    <x v="1"/>
    <x v="8"/>
    <s v="Aluminum Screw Posts"/>
    <n v="18.312000000000001"/>
    <n v="4"/>
    <n v="0.7"/>
    <n v="-12.207999999999995"/>
  </r>
  <r>
    <n v="8538"/>
    <x v="4245"/>
    <x v="1"/>
    <x v="722"/>
    <d v="2012-06-11T00:00:00"/>
    <s v="Standard Class"/>
    <x v="787"/>
    <s v="Harold Dahlen"/>
    <x v="2"/>
    <s v="United States"/>
    <s v="Philadelphia"/>
    <x v="9"/>
    <n v="19143"/>
    <x v="3"/>
    <s v="OFF-PA-10000552"/>
    <x v="1"/>
    <x v="10"/>
    <s v="Xerox 200"/>
    <n v="25.920000000000005"/>
    <n v="5"/>
    <n v="0.2"/>
    <n v="9.0719999999999992"/>
  </r>
  <r>
    <n v="8539"/>
    <x v="4245"/>
    <x v="1"/>
    <x v="722"/>
    <d v="2012-06-11T00:00:00"/>
    <s v="Standard Class"/>
    <x v="787"/>
    <s v="Harold Dahlen"/>
    <x v="2"/>
    <s v="United States"/>
    <s v="Philadelphia"/>
    <x v="9"/>
    <n v="19143"/>
    <x v="3"/>
    <s v="OFF-AR-10003183"/>
    <x v="1"/>
    <x v="6"/>
    <s v="Avery Fluorescent Highlighter Four-Color Set"/>
    <n v="8.016"/>
    <n v="3"/>
    <n v="0.2"/>
    <n v="1.0019999999999993"/>
  </r>
  <r>
    <n v="8540"/>
    <x v="4246"/>
    <x v="3"/>
    <x v="631"/>
    <d v="2014-03-14T00:00:00"/>
    <s v="Standard Class"/>
    <x v="41"/>
    <s v="Karl Braun"/>
    <x v="0"/>
    <s v="United States"/>
    <s v="Los Angeles"/>
    <x v="1"/>
    <n v="90008"/>
    <x v="1"/>
    <s v="TEC-CO-10000971"/>
    <x v="2"/>
    <x v="16"/>
    <s v="Hewlett Packard 310 Color Digital Copier"/>
    <n v="479.98400000000004"/>
    <n v="2"/>
    <n v="0.2"/>
    <n v="59.997999999999962"/>
  </r>
  <r>
    <n v="8541"/>
    <x v="4246"/>
    <x v="3"/>
    <x v="631"/>
    <d v="2014-03-14T00:00:00"/>
    <s v="Standard Class"/>
    <x v="41"/>
    <s v="Karl Braun"/>
    <x v="0"/>
    <s v="United States"/>
    <s v="Los Angeles"/>
    <x v="1"/>
    <n v="90008"/>
    <x v="1"/>
    <s v="OFF-BI-10003910"/>
    <x v="1"/>
    <x v="8"/>
    <s v="DXL Angle-View Binders with Locking Rings by Samsill"/>
    <n v="30.84"/>
    <n v="5"/>
    <n v="0.2"/>
    <n v="9.6374999999999993"/>
  </r>
  <r>
    <n v="8542"/>
    <x v="4247"/>
    <x v="1"/>
    <x v="937"/>
    <d v="2012-12-23T00:00:00"/>
    <s v="First Class"/>
    <x v="403"/>
    <s v="Harold Ryan"/>
    <x v="1"/>
    <s v="United States"/>
    <s v="Philadelphia"/>
    <x v="9"/>
    <n v="19140"/>
    <x v="3"/>
    <s v="OFF-ST-10001172"/>
    <x v="1"/>
    <x v="4"/>
    <s v="Tennsco Lockers, Sand"/>
    <n v="33.568000000000005"/>
    <n v="2"/>
    <n v="0.2"/>
    <n v="1.6783999999999981"/>
  </r>
  <r>
    <n v="8543"/>
    <x v="4247"/>
    <x v="1"/>
    <x v="937"/>
    <d v="2012-12-23T00:00:00"/>
    <s v="First Class"/>
    <x v="403"/>
    <s v="Harold Ryan"/>
    <x v="1"/>
    <s v="United States"/>
    <s v="Philadelphia"/>
    <x v="9"/>
    <n v="19140"/>
    <x v="3"/>
    <s v="FUR-CH-10001270"/>
    <x v="0"/>
    <x v="1"/>
    <s v="Harbour Creations Steel Folding Chair"/>
    <n v="422.62499999999994"/>
    <n v="7"/>
    <n v="0.3"/>
    <n v="0"/>
  </r>
  <r>
    <n v="8544"/>
    <x v="4248"/>
    <x v="2"/>
    <x v="908"/>
    <d v="2011-08-11T00:00:00"/>
    <s v="Standard Class"/>
    <x v="577"/>
    <s v="Trudy Brown"/>
    <x v="0"/>
    <s v="United States"/>
    <s v="New York City"/>
    <x v="15"/>
    <n v="10035"/>
    <x v="3"/>
    <s v="TEC-AC-10004571"/>
    <x v="2"/>
    <x v="11"/>
    <s v="Logitech G700s Rechargeable Gaming Mouse"/>
    <n v="199.98"/>
    <n v="2"/>
    <n v="0"/>
    <n v="83.991600000000005"/>
  </r>
  <r>
    <n v="8545"/>
    <x v="4249"/>
    <x v="0"/>
    <x v="1196"/>
    <d v="2013-04-01T00:00:00"/>
    <s v="Standard Class"/>
    <x v="103"/>
    <s v="David Smith"/>
    <x v="1"/>
    <s v="United States"/>
    <s v="Columbus"/>
    <x v="32"/>
    <n v="31907"/>
    <x v="0"/>
    <s v="FUR-FU-10004053"/>
    <x v="0"/>
    <x v="5"/>
    <s v="DAX Two-Tone Silver Metal Document Frame"/>
    <n v="20.239999999999998"/>
    <n v="1"/>
    <n v="0"/>
    <n v="8.7032000000000007"/>
  </r>
  <r>
    <n v="8546"/>
    <x v="4249"/>
    <x v="0"/>
    <x v="1196"/>
    <d v="2013-04-01T00:00:00"/>
    <s v="Standard Class"/>
    <x v="103"/>
    <s v="David Smith"/>
    <x v="1"/>
    <s v="United States"/>
    <s v="Columbus"/>
    <x v="32"/>
    <n v="31907"/>
    <x v="0"/>
    <s v="FUR-FU-10003731"/>
    <x v="0"/>
    <x v="5"/>
    <s v="Eldon Expressions Wood and Plastic Desk Accessories, Oak"/>
    <n v="39.92"/>
    <n v="4"/>
    <n v="0"/>
    <n v="11.177600000000002"/>
  </r>
  <r>
    <n v="8547"/>
    <x v="4249"/>
    <x v="0"/>
    <x v="1196"/>
    <d v="2013-04-01T00:00:00"/>
    <s v="Standard Class"/>
    <x v="103"/>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x v="334"/>
    <s v="George Bell"/>
    <x v="1"/>
    <s v="United States"/>
    <s v="Los Angeles"/>
    <x v="1"/>
    <n v="90049"/>
    <x v="1"/>
    <s v="TEC-AC-10001266"/>
    <x v="2"/>
    <x v="11"/>
    <s v="Memorex Micro Travel Drive 8 GB"/>
    <n v="39"/>
    <n v="3"/>
    <n v="0"/>
    <n v="17.549999999999997"/>
  </r>
  <r>
    <n v="8549"/>
    <x v="4250"/>
    <x v="1"/>
    <x v="901"/>
    <d v="2012-12-10T00:00:00"/>
    <s v="Standard Class"/>
    <x v="334"/>
    <s v="George Bell"/>
    <x v="1"/>
    <s v="United States"/>
    <s v="Los Angeles"/>
    <x v="1"/>
    <n v="90049"/>
    <x v="1"/>
    <s v="OFF-LA-10000452"/>
    <x v="1"/>
    <x v="2"/>
    <s v="Avery 488"/>
    <n v="12.6"/>
    <n v="4"/>
    <n v="0"/>
    <n v="6.048"/>
  </r>
  <r>
    <n v="8550"/>
    <x v="4251"/>
    <x v="1"/>
    <x v="861"/>
    <d v="2012-09-12T00:00:00"/>
    <s v="First Class"/>
    <x v="334"/>
    <s v="George Bell"/>
    <x v="1"/>
    <s v="United States"/>
    <s v="Aurora"/>
    <x v="22"/>
    <n v="80013"/>
    <x v="1"/>
    <s v="FUR-FU-10000073"/>
    <x v="0"/>
    <x v="5"/>
    <s v="Deflect-O Glasstique Clear Desk Accessories"/>
    <n v="24.64"/>
    <n v="4"/>
    <n v="0.2"/>
    <n v="4.0039999999999978"/>
  </r>
  <r>
    <n v="8551"/>
    <x v="4252"/>
    <x v="1"/>
    <x v="789"/>
    <d v="2012-07-24T00:00:00"/>
    <s v="Standard Class"/>
    <x v="146"/>
    <s v="Victoria Brennan"/>
    <x v="1"/>
    <s v="United States"/>
    <s v="Houston"/>
    <x v="5"/>
    <n v="77041"/>
    <x v="2"/>
    <s v="OFF-LA-10002368"/>
    <x v="1"/>
    <x v="2"/>
    <s v="Avery 479"/>
    <n v="6.2640000000000002"/>
    <n v="3"/>
    <n v="0.2"/>
    <n v="2.0358000000000001"/>
  </r>
  <r>
    <n v="8552"/>
    <x v="4252"/>
    <x v="1"/>
    <x v="789"/>
    <d v="2012-07-24T00:00:00"/>
    <s v="Standard Class"/>
    <x v="146"/>
    <s v="Victoria Brennan"/>
    <x v="1"/>
    <s v="United States"/>
    <s v="Houston"/>
    <x v="5"/>
    <n v="77041"/>
    <x v="2"/>
    <s v="OFF-FA-10004248"/>
    <x v="1"/>
    <x v="13"/>
    <s v="Advantus T-Pin Paper Clips"/>
    <n v="14.432"/>
    <n v="4"/>
    <n v="0.2"/>
    <n v="3.4276000000000004"/>
  </r>
  <r>
    <n v="8553"/>
    <x v="4253"/>
    <x v="2"/>
    <x v="992"/>
    <d v="2011-06-03T00:00:00"/>
    <s v="Standard Class"/>
    <x v="466"/>
    <s v="Mark Cousins"/>
    <x v="1"/>
    <s v="United States"/>
    <s v="Chicago"/>
    <x v="10"/>
    <n v="60623"/>
    <x v="2"/>
    <s v="TEC-CO-10004202"/>
    <x v="2"/>
    <x v="16"/>
    <s v="Brother DCP1000 Digital 3 in 1 Multifunction Machine"/>
    <n v="719.97600000000011"/>
    <n v="3"/>
    <n v="0.2"/>
    <n v="134.99549999999999"/>
  </r>
  <r>
    <n v="8554"/>
    <x v="4254"/>
    <x v="3"/>
    <x v="38"/>
    <d v="2014-11-21T00:00:00"/>
    <s v="Standard Class"/>
    <x v="90"/>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x v="400"/>
    <s v="Paul MacIntyre"/>
    <x v="0"/>
    <s v="United States"/>
    <s v="Springfield"/>
    <x v="17"/>
    <n v="22153"/>
    <x v="0"/>
    <s v="FUR-TA-10002530"/>
    <x v="0"/>
    <x v="3"/>
    <s v="Iceberg OfficeWorks 42&quot; Round Tables"/>
    <n v="1056.8599999999999"/>
    <n v="7"/>
    <n v="0"/>
    <n v="158.52899999999994"/>
  </r>
  <r>
    <n v="8556"/>
    <x v="4256"/>
    <x v="1"/>
    <x v="204"/>
    <d v="2012-03-22T00:00:00"/>
    <s v="Same Day"/>
    <x v="290"/>
    <s v="Debra Catini"/>
    <x v="0"/>
    <s v="United States"/>
    <s v="Plantation"/>
    <x v="2"/>
    <n v="33317"/>
    <x v="0"/>
    <s v="TEC-AC-10002567"/>
    <x v="2"/>
    <x v="11"/>
    <s v="Logitech G602 Wireless Gaming Mouse"/>
    <n v="447.94399999999996"/>
    <n v="7"/>
    <n v="0.2"/>
    <n v="89.588799999999992"/>
  </r>
  <r>
    <n v="8557"/>
    <x v="4256"/>
    <x v="1"/>
    <x v="204"/>
    <d v="2012-03-22T00:00:00"/>
    <s v="Same Day"/>
    <x v="290"/>
    <s v="Debra Catini"/>
    <x v="0"/>
    <s v="United States"/>
    <s v="Plantation"/>
    <x v="2"/>
    <n v="33317"/>
    <x v="0"/>
    <s v="OFF-ST-10002182"/>
    <x v="1"/>
    <x v="4"/>
    <s v="Iris 3-Drawer Stacking Bin, Black"/>
    <n v="150.40799999999999"/>
    <n v="9"/>
    <n v="0.2"/>
    <n v="-33.841799999999999"/>
  </r>
  <r>
    <n v="8558"/>
    <x v="4257"/>
    <x v="0"/>
    <x v="443"/>
    <d v="2013-12-27T00:00:00"/>
    <s v="Second Class"/>
    <x v="156"/>
    <s v="Laura Armstrong"/>
    <x v="1"/>
    <s v="United States"/>
    <s v="Houston"/>
    <x v="5"/>
    <n v="77041"/>
    <x v="2"/>
    <s v="TEC-PH-10004539"/>
    <x v="2"/>
    <x v="7"/>
    <s v="Wireless Extenders zBoost YX545 SOHO Signal Booster"/>
    <n v="453.57600000000002"/>
    <n v="3"/>
    <n v="0.2"/>
    <n v="39.687899999999985"/>
  </r>
  <r>
    <n v="8559"/>
    <x v="4257"/>
    <x v="0"/>
    <x v="443"/>
    <d v="2013-12-27T00:00:00"/>
    <s v="Second Class"/>
    <x v="156"/>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x v="156"/>
    <s v="Laura Armstrong"/>
    <x v="1"/>
    <s v="United States"/>
    <s v="Houston"/>
    <x v="5"/>
    <n v="77041"/>
    <x v="2"/>
    <s v="TEC-PH-10004345"/>
    <x v="2"/>
    <x v="7"/>
    <s v="Cisco SPA 502G IP Phone"/>
    <n v="287.88"/>
    <n v="3"/>
    <n v="0.2"/>
    <n v="35.984999999999999"/>
  </r>
  <r>
    <n v="8561"/>
    <x v="4257"/>
    <x v="0"/>
    <x v="443"/>
    <d v="2013-12-27T00:00:00"/>
    <s v="Second Class"/>
    <x v="156"/>
    <s v="Laura Armstrong"/>
    <x v="1"/>
    <s v="United States"/>
    <s v="Houston"/>
    <x v="5"/>
    <n v="77041"/>
    <x v="2"/>
    <s v="TEC-PH-10004912"/>
    <x v="2"/>
    <x v="7"/>
    <s v="Cisco SPA112 2 Port Phone Adapter"/>
    <n v="131.88000000000002"/>
    <n v="3"/>
    <n v="0.2"/>
    <n v="14.836499999999987"/>
  </r>
  <r>
    <n v="8562"/>
    <x v="4257"/>
    <x v="0"/>
    <x v="443"/>
    <d v="2013-12-27T00:00:00"/>
    <s v="Second Class"/>
    <x v="156"/>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x v="249"/>
    <s v="Denny Joy"/>
    <x v="1"/>
    <s v="United States"/>
    <s v="Milwaukee"/>
    <x v="6"/>
    <n v="53209"/>
    <x v="2"/>
    <s v="FUR-CH-10000847"/>
    <x v="0"/>
    <x v="1"/>
    <s v="Global Executive Mid-Back Manager's Chair"/>
    <n v="1454.9"/>
    <n v="5"/>
    <n v="0"/>
    <n v="378.274"/>
  </r>
  <r>
    <n v="8564"/>
    <x v="4259"/>
    <x v="3"/>
    <x v="504"/>
    <d v="2014-05-05T00:00:00"/>
    <s v="Standard Class"/>
    <x v="414"/>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x v="414"/>
    <s v="Mick Hernandez"/>
    <x v="2"/>
    <s v="United States"/>
    <s v="Sanford"/>
    <x v="2"/>
    <n v="32771"/>
    <x v="0"/>
    <s v="FUR-FU-10000747"/>
    <x v="0"/>
    <x v="5"/>
    <s v="Tenex B1-RE Series Chair Mats for Low Pile Carpets"/>
    <n v="220.70400000000001"/>
    <n v="6"/>
    <n v="0.2"/>
    <n v="-8.2764000000000379"/>
  </r>
  <r>
    <n v="8566"/>
    <x v="4260"/>
    <x v="0"/>
    <x v="1019"/>
    <d v="2013-11-19T00:00:00"/>
    <s v="First Class"/>
    <x v="767"/>
    <s v="Barry Gonzalez"/>
    <x v="0"/>
    <s v="United States"/>
    <s v="The Colony"/>
    <x v="5"/>
    <n v="75056"/>
    <x v="2"/>
    <s v="TEC-PH-10002350"/>
    <x v="2"/>
    <x v="7"/>
    <s v="Apple EarPods with Remote and Mic"/>
    <n v="67.176000000000002"/>
    <n v="3"/>
    <n v="0.2"/>
    <n v="6.7175999999999974"/>
  </r>
  <r>
    <n v="8567"/>
    <x v="4260"/>
    <x v="0"/>
    <x v="1019"/>
    <d v="2013-11-19T00:00:00"/>
    <s v="First Class"/>
    <x v="767"/>
    <s v="Barry Gonzalez"/>
    <x v="0"/>
    <s v="United States"/>
    <s v="The Colony"/>
    <x v="5"/>
    <n v="75056"/>
    <x v="2"/>
    <s v="OFF-PA-10000697"/>
    <x v="1"/>
    <x v="10"/>
    <s v="TOPS Voice Message Log Book, Flash Format"/>
    <n v="15.231999999999999"/>
    <n v="4"/>
    <n v="0.2"/>
    <n v="5.5215999999999994"/>
  </r>
  <r>
    <n v="8568"/>
    <x v="4261"/>
    <x v="0"/>
    <x v="338"/>
    <d v="2013-11-13T00:00:00"/>
    <s v="First Class"/>
    <x v="277"/>
    <s v="Seth Vernon"/>
    <x v="0"/>
    <s v="United States"/>
    <s v="Troy"/>
    <x v="24"/>
    <n v="45373"/>
    <x v="3"/>
    <s v="OFF-PA-10002787"/>
    <x v="1"/>
    <x v="10"/>
    <s v="Xerox 227"/>
    <n v="31.104000000000006"/>
    <n v="6"/>
    <n v="0.2"/>
    <n v="10.8864"/>
  </r>
  <r>
    <n v="8569"/>
    <x v="4262"/>
    <x v="0"/>
    <x v="409"/>
    <d v="2013-12-13T00:00:00"/>
    <s v="Standard Class"/>
    <x v="317"/>
    <s v="Dave Poirier"/>
    <x v="1"/>
    <s v="United States"/>
    <s v="Hempstead"/>
    <x v="15"/>
    <n v="11550"/>
    <x v="3"/>
    <s v="OFF-BI-10004318"/>
    <x v="1"/>
    <x v="8"/>
    <s v="Ibico EB-19 Dual Function Manual Binding System"/>
    <n v="968.74400000000014"/>
    <n v="7"/>
    <n v="0.2"/>
    <n v="314.84180000000003"/>
  </r>
  <r>
    <n v="8570"/>
    <x v="4262"/>
    <x v="0"/>
    <x v="409"/>
    <d v="2013-12-13T00:00:00"/>
    <s v="Standard Class"/>
    <x v="317"/>
    <s v="Dave Poirier"/>
    <x v="1"/>
    <s v="United States"/>
    <s v="Hempstead"/>
    <x v="15"/>
    <n v="11550"/>
    <x v="3"/>
    <s v="OFF-BI-10001721"/>
    <x v="1"/>
    <x v="8"/>
    <s v="Trimflex Flexible Post Binders"/>
    <n v="222.35199999999998"/>
    <n v="13"/>
    <n v="0.2"/>
    <n v="77.823200000000014"/>
  </r>
  <r>
    <n v="8571"/>
    <x v="4262"/>
    <x v="0"/>
    <x v="409"/>
    <d v="2013-12-13T00:00:00"/>
    <s v="Standard Class"/>
    <x v="317"/>
    <s v="Dave Poirier"/>
    <x v="1"/>
    <s v="United States"/>
    <s v="Hempstead"/>
    <x v="15"/>
    <n v="11550"/>
    <x v="3"/>
    <s v="TEC-CO-10004202"/>
    <x v="2"/>
    <x v="16"/>
    <s v="Brother DCP1000 Digital 3 in 1 Multifunction Machine"/>
    <n v="479.98400000000004"/>
    <n v="2"/>
    <n v="0.2"/>
    <n v="89.996999999999986"/>
  </r>
  <r>
    <n v="8572"/>
    <x v="4263"/>
    <x v="0"/>
    <x v="1015"/>
    <d v="2013-04-04T00:00:00"/>
    <s v="Same Day"/>
    <x v="256"/>
    <s v="Steven Roelle"/>
    <x v="2"/>
    <s v="United States"/>
    <s v="Dallas"/>
    <x v="5"/>
    <n v="75081"/>
    <x v="2"/>
    <s v="OFF-PA-10003893"/>
    <x v="1"/>
    <x v="10"/>
    <s v="Xerox 1962"/>
    <n v="10.272000000000002"/>
    <n v="3"/>
    <n v="0.2"/>
    <n v="3.2099999999999982"/>
  </r>
  <r>
    <n v="8573"/>
    <x v="4264"/>
    <x v="2"/>
    <x v="683"/>
    <d v="2011-12-02T00:00:00"/>
    <s v="Standard Class"/>
    <x v="537"/>
    <s v="Brian Thompson"/>
    <x v="0"/>
    <s v="United States"/>
    <s v="Houston"/>
    <x v="5"/>
    <n v="77041"/>
    <x v="2"/>
    <s v="TEC-MA-10004679"/>
    <x v="2"/>
    <x v="15"/>
    <s v="StarTech.com 10/100 VDSL2 Ethernet Extender Kit"/>
    <n v="998.84999999999991"/>
    <n v="5"/>
    <n v="0.4"/>
    <n v="-199.7700000000001"/>
  </r>
  <r>
    <n v="8574"/>
    <x v="4265"/>
    <x v="1"/>
    <x v="1182"/>
    <d v="2012-10-22T00:00:00"/>
    <s v="First Class"/>
    <x v="474"/>
    <s v="Maxwell Schwartz"/>
    <x v="0"/>
    <s v="United States"/>
    <s v="New York City"/>
    <x v="15"/>
    <n v="10035"/>
    <x v="3"/>
    <s v="OFF-PA-10000249"/>
    <x v="1"/>
    <x v="10"/>
    <s v="Staples"/>
    <n v="24.56"/>
    <n v="2"/>
    <n v="0"/>
    <n v="11.543199999999999"/>
  </r>
  <r>
    <n v="8575"/>
    <x v="4266"/>
    <x v="2"/>
    <x v="111"/>
    <d v="2011-09-19T00:00:00"/>
    <s v="Same Day"/>
    <x v="82"/>
    <s v="Jim Kriz"/>
    <x v="2"/>
    <s v="United States"/>
    <s v="San Francisco"/>
    <x v="1"/>
    <n v="94110"/>
    <x v="1"/>
    <s v="OFF-FA-10000053"/>
    <x v="1"/>
    <x v="13"/>
    <s v="Revere Boxed Rubber Bands by Revere"/>
    <n v="5.67"/>
    <n v="3"/>
    <n v="0"/>
    <n v="0.11340000000000017"/>
  </r>
  <r>
    <n v="8576"/>
    <x v="4267"/>
    <x v="3"/>
    <x v="151"/>
    <d v="2014-08-31T00:00:00"/>
    <s v="Second Class"/>
    <x v="461"/>
    <s v="Shui Tom"/>
    <x v="0"/>
    <s v="United States"/>
    <s v="Port Saint Lucie"/>
    <x v="2"/>
    <n v="34952"/>
    <x v="0"/>
    <s v="OFF-AP-10000804"/>
    <x v="1"/>
    <x v="9"/>
    <s v="Hoover Portapower Portable Vacuum"/>
    <n v="14.336000000000002"/>
    <n v="4"/>
    <n v="0.2"/>
    <n v="0.89599999999999991"/>
  </r>
  <r>
    <n v="8577"/>
    <x v="4268"/>
    <x v="3"/>
    <x v="445"/>
    <d v="2014-07-05T00:00:00"/>
    <s v="First Class"/>
    <x v="700"/>
    <s v="Tony Sayre"/>
    <x v="0"/>
    <s v="United States"/>
    <s v="Concord"/>
    <x v="38"/>
    <n v="3301"/>
    <x v="3"/>
    <s v="FUR-FU-10004188"/>
    <x v="0"/>
    <x v="5"/>
    <s v="Luxo Professional Combination Clamp-On Lamps"/>
    <n v="102.3"/>
    <n v="1"/>
    <n v="0"/>
    <n v="26.597999999999999"/>
  </r>
  <r>
    <n v="8578"/>
    <x v="4269"/>
    <x v="3"/>
    <x v="66"/>
    <d v="2014-12-27T00:00:00"/>
    <s v="Standard Class"/>
    <x v="496"/>
    <s v="Charlotte Melton"/>
    <x v="0"/>
    <s v="United States"/>
    <s v="Rochester"/>
    <x v="11"/>
    <n v="55901"/>
    <x v="2"/>
    <s v="FUR-TA-10004915"/>
    <x v="0"/>
    <x v="3"/>
    <s v="Office Impressions End Table, 20-1/2&quot;H x 24&quot;W x 20&quot;D"/>
    <n v="607.52"/>
    <n v="2"/>
    <n v="0"/>
    <n v="97.203200000000038"/>
  </r>
  <r>
    <n v="8579"/>
    <x v="4269"/>
    <x v="3"/>
    <x v="66"/>
    <d v="2014-12-27T00:00:00"/>
    <s v="Standard Class"/>
    <x v="496"/>
    <s v="Charlotte Melton"/>
    <x v="0"/>
    <s v="United States"/>
    <s v="Rochester"/>
    <x v="11"/>
    <n v="55901"/>
    <x v="2"/>
    <s v="OFF-ST-10001228"/>
    <x v="1"/>
    <x v="4"/>
    <s v="Personal File Boxes with Fold-Down Carry Handle"/>
    <n v="31.16"/>
    <n v="2"/>
    <n v="0"/>
    <n v="7.7899999999999991"/>
  </r>
  <r>
    <n v="8580"/>
    <x v="4270"/>
    <x v="0"/>
    <x v="797"/>
    <d v="2014-01-03T00:00:00"/>
    <s v="Standard Class"/>
    <x v="527"/>
    <s v="Joni Wasserman"/>
    <x v="0"/>
    <s v="United States"/>
    <s v="Louisville"/>
    <x v="0"/>
    <n v="40214"/>
    <x v="0"/>
    <s v="OFF-LA-10002368"/>
    <x v="1"/>
    <x v="2"/>
    <s v="Avery 479"/>
    <n v="2.61"/>
    <n v="1"/>
    <n v="0"/>
    <n v="1.2005999999999999"/>
  </r>
  <r>
    <n v="8581"/>
    <x v="4271"/>
    <x v="2"/>
    <x v="671"/>
    <d v="2011-05-22T00:00:00"/>
    <s v="Second Class"/>
    <x v="565"/>
    <s v="Matt Collister"/>
    <x v="1"/>
    <s v="United States"/>
    <s v="San Marcos"/>
    <x v="5"/>
    <n v="78666"/>
    <x v="2"/>
    <s v="FUR-FU-10003489"/>
    <x v="0"/>
    <x v="5"/>
    <s v="Contemporary Borderless Frame"/>
    <n v="10.332000000000001"/>
    <n v="3"/>
    <n v="0.6"/>
    <n v="-5.9408999999999992"/>
  </r>
  <r>
    <n v="8582"/>
    <x v="4271"/>
    <x v="2"/>
    <x v="671"/>
    <d v="2011-05-22T00:00:00"/>
    <s v="Second Class"/>
    <x v="565"/>
    <s v="Matt Collister"/>
    <x v="1"/>
    <s v="United States"/>
    <s v="San Marcos"/>
    <x v="5"/>
    <n v="78666"/>
    <x v="2"/>
    <s v="OFF-PA-10000289"/>
    <x v="1"/>
    <x v="10"/>
    <s v="Xerox 213"/>
    <n v="10.368000000000002"/>
    <n v="2"/>
    <n v="0.2"/>
    <n v="3.6288"/>
  </r>
  <r>
    <n v="8583"/>
    <x v="4271"/>
    <x v="2"/>
    <x v="671"/>
    <d v="2011-05-22T00:00:00"/>
    <s v="Second Class"/>
    <x v="565"/>
    <s v="Matt Collister"/>
    <x v="1"/>
    <s v="United States"/>
    <s v="San Marcos"/>
    <x v="5"/>
    <n v="78666"/>
    <x v="2"/>
    <s v="TEC-AC-10004227"/>
    <x v="2"/>
    <x v="11"/>
    <s v="SanDisk Ultra 16 GB MicroSDHC Class 10 Memory Card"/>
    <n v="20.784000000000002"/>
    <n v="2"/>
    <n v="0.2"/>
    <n v="-3.6372000000000027"/>
  </r>
  <r>
    <n v="8584"/>
    <x v="4271"/>
    <x v="2"/>
    <x v="671"/>
    <d v="2011-05-22T00:00:00"/>
    <s v="Second Class"/>
    <x v="565"/>
    <s v="Matt Collister"/>
    <x v="1"/>
    <s v="United States"/>
    <s v="San Marcos"/>
    <x v="5"/>
    <n v="78666"/>
    <x v="2"/>
    <s v="OFF-ST-10000636"/>
    <x v="1"/>
    <x v="4"/>
    <s v="Rogers Profile Extra Capacity Storage Tub"/>
    <n v="66.959999999999994"/>
    <n v="5"/>
    <n v="0.2"/>
    <n v="-13.392000000000003"/>
  </r>
  <r>
    <n v="8585"/>
    <x v="4272"/>
    <x v="2"/>
    <x v="519"/>
    <d v="2011-02-09T00:00:00"/>
    <s v="Second Class"/>
    <x v="775"/>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x v="742"/>
    <s v="Roger Demir"/>
    <x v="0"/>
    <s v="United States"/>
    <s v="Philadelphia"/>
    <x v="9"/>
    <n v="19134"/>
    <x v="3"/>
    <s v="OFF-BI-10001116"/>
    <x v="1"/>
    <x v="8"/>
    <s v="Wilson Jones 1&quot; Hanging DublLock Ring Binders"/>
    <n v="11.088000000000003"/>
    <n v="7"/>
    <n v="0.7"/>
    <n v="-8.1311999999999998"/>
  </r>
  <r>
    <n v="8587"/>
    <x v="4274"/>
    <x v="3"/>
    <x v="497"/>
    <d v="2014-07-19T00:00:00"/>
    <s v="Standard Class"/>
    <x v="208"/>
    <s v="Karen Bern"/>
    <x v="1"/>
    <s v="United States"/>
    <s v="Los Angeles"/>
    <x v="1"/>
    <n v="90049"/>
    <x v="1"/>
    <s v="TEC-AC-10003832"/>
    <x v="2"/>
    <x v="11"/>
    <s v="Logitech P710e Mobile Speakerphone"/>
    <n v="1287.45"/>
    <n v="5"/>
    <n v="0"/>
    <n v="244.61549999999988"/>
  </r>
  <r>
    <n v="8588"/>
    <x v="4274"/>
    <x v="3"/>
    <x v="497"/>
    <d v="2014-07-19T00:00:00"/>
    <s v="Standard Class"/>
    <x v="208"/>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x v="712"/>
    <s v="Fred Chung"/>
    <x v="1"/>
    <s v="United States"/>
    <s v="Philadelphia"/>
    <x v="9"/>
    <n v="19140"/>
    <x v="3"/>
    <s v="OFF-ST-10002583"/>
    <x v="1"/>
    <x v="4"/>
    <s v="Fellowes Neat Ideas Storage Cubes"/>
    <n v="51.967999999999996"/>
    <n v="2"/>
    <n v="0.2"/>
    <n v="-10.393600000000001"/>
  </r>
  <r>
    <n v="8590"/>
    <x v="4276"/>
    <x v="3"/>
    <x v="926"/>
    <d v="2014-02-02T00:00:00"/>
    <s v="First Class"/>
    <x v="42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x v="92"/>
    <s v="Fred Hopkins"/>
    <x v="1"/>
    <s v="United States"/>
    <s v="Hempstead"/>
    <x v="15"/>
    <n v="11550"/>
    <x v="3"/>
    <s v="OFF-EN-10004846"/>
    <x v="1"/>
    <x v="12"/>
    <s v="Letter or Legal Size Expandable Poly String Tie Envelopes"/>
    <n v="7.98"/>
    <n v="3"/>
    <n v="0"/>
    <n v="3.9102000000000006"/>
  </r>
  <r>
    <n v="8592"/>
    <x v="4278"/>
    <x v="3"/>
    <x v="756"/>
    <d v="2014-04-27T00:00:00"/>
    <s v="First Class"/>
    <x v="2"/>
    <s v="Sean O'Donnell"/>
    <x v="0"/>
    <s v="United States"/>
    <s v="Greeley"/>
    <x v="22"/>
    <n v="80634"/>
    <x v="1"/>
    <s v="OFF-EN-10003134"/>
    <x v="1"/>
    <x v="12"/>
    <s v="Staples"/>
    <n v="18.687999999999999"/>
    <n v="2"/>
    <n v="0.2"/>
    <n v="7.008"/>
  </r>
  <r>
    <n v="8593"/>
    <x v="4278"/>
    <x v="3"/>
    <x v="756"/>
    <d v="2014-04-27T00:00:00"/>
    <s v="First Class"/>
    <x v="2"/>
    <s v="Sean O'Donnell"/>
    <x v="0"/>
    <s v="United States"/>
    <s v="Greeley"/>
    <x v="22"/>
    <n v="80634"/>
    <x v="1"/>
    <s v="FUR-FU-10001025"/>
    <x v="0"/>
    <x v="5"/>
    <s v="Eldon Imàge Series Desk Accessories, Clear"/>
    <n v="11.664000000000001"/>
    <n v="3"/>
    <n v="0.2"/>
    <n v="3.3534000000000006"/>
  </r>
  <r>
    <n v="8594"/>
    <x v="4279"/>
    <x v="3"/>
    <x v="45"/>
    <d v="2014-11-14T00:00:00"/>
    <s v="Standard Class"/>
    <x v="327"/>
    <s v="Peter McVee"/>
    <x v="2"/>
    <s v="United States"/>
    <s v="Jacksonville"/>
    <x v="2"/>
    <n v="32216"/>
    <x v="0"/>
    <s v="TEC-AC-10002567"/>
    <x v="2"/>
    <x v="11"/>
    <s v="Logitech G602 Wireless Gaming Mouse"/>
    <n v="191.976"/>
    <n v="3"/>
    <n v="0.2"/>
    <n v="38.395199999999988"/>
  </r>
  <r>
    <n v="8595"/>
    <x v="4279"/>
    <x v="3"/>
    <x v="45"/>
    <d v="2014-11-14T00:00:00"/>
    <s v="Standard Class"/>
    <x v="327"/>
    <s v="Peter McVee"/>
    <x v="2"/>
    <s v="United States"/>
    <s v="Jacksonville"/>
    <x v="2"/>
    <n v="32216"/>
    <x v="0"/>
    <s v="TEC-PH-10004094"/>
    <x v="2"/>
    <x v="7"/>
    <s v="Motorola L703CM"/>
    <n v="499.16800000000006"/>
    <n v="4"/>
    <n v="0.2"/>
    <n v="31.197999999999993"/>
  </r>
  <r>
    <n v="8596"/>
    <x v="4280"/>
    <x v="2"/>
    <x v="952"/>
    <d v="2011-05-07T00:00:00"/>
    <s v="First Class"/>
    <x v="241"/>
    <s v="Giulietta Dortch"/>
    <x v="1"/>
    <s v="United States"/>
    <s v="Arlington"/>
    <x v="17"/>
    <n v="22204"/>
    <x v="0"/>
    <s v="OFF-BI-10004364"/>
    <x v="1"/>
    <x v="8"/>
    <s v="Storex Dura Pro Binders"/>
    <n v="11.88"/>
    <n v="2"/>
    <n v="0"/>
    <n v="5.3460000000000001"/>
  </r>
  <r>
    <n v="8597"/>
    <x v="4280"/>
    <x v="2"/>
    <x v="952"/>
    <d v="2011-05-07T00:00:00"/>
    <s v="First Class"/>
    <x v="241"/>
    <s v="Giulietta Dortch"/>
    <x v="1"/>
    <s v="United States"/>
    <s v="Arlington"/>
    <x v="17"/>
    <n v="22204"/>
    <x v="0"/>
    <s v="OFF-PA-10000474"/>
    <x v="1"/>
    <x v="10"/>
    <s v="Staples"/>
    <n v="35.44"/>
    <n v="1"/>
    <n v="0"/>
    <n v="16.656799999999997"/>
  </r>
  <r>
    <n v="8598"/>
    <x v="4281"/>
    <x v="0"/>
    <x v="189"/>
    <d v="2013-11-01T00:00:00"/>
    <s v="Standard Class"/>
    <x v="50"/>
    <s v="Pete Armstrong"/>
    <x v="2"/>
    <s v="United States"/>
    <s v="San Francisco"/>
    <x v="1"/>
    <n v="94122"/>
    <x v="1"/>
    <s v="OFF-BI-10004308"/>
    <x v="1"/>
    <x v="8"/>
    <s v="Avery Legal 4-Ring Binder"/>
    <n v="67.13600000000001"/>
    <n v="4"/>
    <n v="0.2"/>
    <n v="25.175999999999998"/>
  </r>
  <r>
    <n v="8599"/>
    <x v="4282"/>
    <x v="2"/>
    <x v="35"/>
    <d v="2011-12-01T00:00:00"/>
    <s v="Standard Class"/>
    <x v="624"/>
    <s v="Luke Schmidt"/>
    <x v="1"/>
    <s v="United States"/>
    <s v="Fresno"/>
    <x v="1"/>
    <n v="93727"/>
    <x v="1"/>
    <s v="OFF-BI-10002012"/>
    <x v="1"/>
    <x v="8"/>
    <s v="Wilson Jones Easy Flow II Sheet Lifters"/>
    <n v="4.32"/>
    <n v="3"/>
    <n v="0.2"/>
    <n v="1.512"/>
  </r>
  <r>
    <n v="8600"/>
    <x v="4282"/>
    <x v="2"/>
    <x v="35"/>
    <d v="2011-12-01T00:00:00"/>
    <s v="Standard Class"/>
    <x v="624"/>
    <s v="Luke Schmidt"/>
    <x v="1"/>
    <s v="United States"/>
    <s v="Fresno"/>
    <x v="1"/>
    <n v="93727"/>
    <x v="1"/>
    <s v="OFF-PA-10002586"/>
    <x v="1"/>
    <x v="10"/>
    <s v="Xerox 1970"/>
    <n v="14.940000000000001"/>
    <n v="3"/>
    <n v="0"/>
    <n v="7.0218000000000007"/>
  </r>
  <r>
    <n v="8601"/>
    <x v="4282"/>
    <x v="2"/>
    <x v="35"/>
    <d v="2011-12-01T00:00:00"/>
    <s v="Standard Class"/>
    <x v="624"/>
    <s v="Luke Schmidt"/>
    <x v="1"/>
    <s v="United States"/>
    <s v="Fresno"/>
    <x v="1"/>
    <n v="93727"/>
    <x v="1"/>
    <s v="OFF-AP-10000692"/>
    <x v="1"/>
    <x v="9"/>
    <s v="Fellowes Mighty 8 Compact Surge Protector"/>
    <n v="40.54"/>
    <n v="2"/>
    <n v="0"/>
    <n v="11.351200000000002"/>
  </r>
  <r>
    <n v="8602"/>
    <x v="4282"/>
    <x v="2"/>
    <x v="35"/>
    <d v="2011-12-01T00:00:00"/>
    <s v="Standard Class"/>
    <x v="624"/>
    <s v="Luke Schmidt"/>
    <x v="1"/>
    <s v="United States"/>
    <s v="Fresno"/>
    <x v="1"/>
    <n v="93727"/>
    <x v="1"/>
    <s v="OFF-BI-10001553"/>
    <x v="1"/>
    <x v="8"/>
    <s v="SpineVue Locking Slant-D Ring Binders by Cardinal"/>
    <n v="7.3120000000000012"/>
    <n v="1"/>
    <n v="0.2"/>
    <n v="2.5591999999999997"/>
  </r>
  <r>
    <n v="8603"/>
    <x v="4283"/>
    <x v="2"/>
    <x v="520"/>
    <d v="2011-12-31T00:00:00"/>
    <s v="Same Day"/>
    <x v="311"/>
    <s v="James Lanier"/>
    <x v="2"/>
    <s v="United States"/>
    <s v="Reno"/>
    <x v="33"/>
    <n v="89502"/>
    <x v="1"/>
    <s v="TEC-PH-10004908"/>
    <x v="2"/>
    <x v="7"/>
    <s v="Panasonic KX TS3282W Corded phone"/>
    <n v="475.94400000000002"/>
    <n v="7"/>
    <n v="0.2"/>
    <n v="59.492999999999952"/>
  </r>
  <r>
    <n v="8604"/>
    <x v="4284"/>
    <x v="0"/>
    <x v="835"/>
    <d v="2013-01-08T00:00:00"/>
    <s v="Standard Class"/>
    <x v="119"/>
    <s v="Christine Abelman"/>
    <x v="1"/>
    <s v="United States"/>
    <s v="San Antonio"/>
    <x v="5"/>
    <n v="78207"/>
    <x v="2"/>
    <s v="TEC-AC-10002217"/>
    <x v="2"/>
    <x v="11"/>
    <s v="Imation Clip USB flash drive - 8 GB"/>
    <n v="30.080000000000002"/>
    <n v="2"/>
    <n v="0.2"/>
    <n v="-5.2640000000000002"/>
  </r>
  <r>
    <n v="8605"/>
    <x v="4284"/>
    <x v="0"/>
    <x v="835"/>
    <d v="2013-01-08T00:00:00"/>
    <s v="Standard Class"/>
    <x v="119"/>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x v="119"/>
    <s v="Christine Abelman"/>
    <x v="1"/>
    <s v="United States"/>
    <s v="San Antonio"/>
    <x v="5"/>
    <n v="78207"/>
    <x v="2"/>
    <s v="TEC-PH-10002890"/>
    <x v="2"/>
    <x v="7"/>
    <s v="AT&amp;T 17929 Lendline Telephone"/>
    <n v="180.96"/>
    <n v="5"/>
    <n v="0.2"/>
    <n v="13.571999999999996"/>
  </r>
  <r>
    <n v="8607"/>
    <x v="4285"/>
    <x v="3"/>
    <x v="238"/>
    <d v="2014-08-23T00:00:00"/>
    <s v="Standard Class"/>
    <x v="380"/>
    <s v="Charles McCrossin"/>
    <x v="0"/>
    <s v="United States"/>
    <s v="New Bedford"/>
    <x v="31"/>
    <n v="2740"/>
    <x v="3"/>
    <s v="TEC-AC-10003614"/>
    <x v="2"/>
    <x v="11"/>
    <s v="Verbatim 25 GB 6x Blu-ray Single Layer Recordable Disc, 10/Pack"/>
    <n v="23.18"/>
    <n v="2"/>
    <n v="0"/>
    <n v="7.6493999999999982"/>
  </r>
  <r>
    <n v="8608"/>
    <x v="4286"/>
    <x v="2"/>
    <x v="611"/>
    <d v="2011-06-09T00:00:00"/>
    <s v="Standard Class"/>
    <x v="590"/>
    <s v="Bobby Trafton"/>
    <x v="0"/>
    <s v="United States"/>
    <s v="New York City"/>
    <x v="15"/>
    <n v="10035"/>
    <x v="3"/>
    <s v="FUR-FU-10002878"/>
    <x v="0"/>
    <x v="5"/>
    <s v="Seth Thomas 14&quot; Day/Date Wall Clock"/>
    <n v="56.96"/>
    <n v="2"/>
    <n v="0"/>
    <n v="21.075200000000002"/>
  </r>
  <r>
    <n v="8609"/>
    <x v="4286"/>
    <x v="2"/>
    <x v="611"/>
    <d v="2011-06-09T00:00:00"/>
    <s v="Standard Class"/>
    <x v="59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x v="590"/>
    <s v="Bobby Trafton"/>
    <x v="0"/>
    <s v="United States"/>
    <s v="New York City"/>
    <x v="15"/>
    <n v="10035"/>
    <x v="3"/>
    <s v="FUR-BO-10003272"/>
    <x v="0"/>
    <x v="0"/>
    <s v="O'Sullivan Living Dimensions 5-Shelf Bookcases"/>
    <n v="353.56799999999998"/>
    <n v="2"/>
    <n v="0.2"/>
    <n v="-44.196000000000026"/>
  </r>
  <r>
    <n v="8611"/>
    <x v="4286"/>
    <x v="2"/>
    <x v="611"/>
    <d v="2011-06-09T00:00:00"/>
    <s v="Standard Class"/>
    <x v="590"/>
    <s v="Bobby Trafton"/>
    <x v="0"/>
    <s v="United States"/>
    <s v="New York City"/>
    <x v="15"/>
    <n v="10035"/>
    <x v="3"/>
    <s v="FUR-FU-10002191"/>
    <x v="0"/>
    <x v="5"/>
    <s v="G.E. Halogen Desk Lamp Bulbs"/>
    <n v="13.96"/>
    <n v="2"/>
    <n v="0"/>
    <n v="6.7008000000000001"/>
  </r>
  <r>
    <n v="8612"/>
    <x v="4287"/>
    <x v="3"/>
    <x v="38"/>
    <d v="2014-11-18T00:00:00"/>
    <s v="Second Class"/>
    <x v="339"/>
    <s v="Sanjit Engle"/>
    <x v="0"/>
    <s v="United States"/>
    <s v="Oxnard"/>
    <x v="1"/>
    <n v="93030"/>
    <x v="1"/>
    <s v="TEC-AC-10000682"/>
    <x v="2"/>
    <x v="11"/>
    <s v="Kensington K72356US Mouse-in-a-Box USB Desktop Mouse"/>
    <n v="82.95"/>
    <n v="5"/>
    <n v="0"/>
    <n v="29.032499999999999"/>
  </r>
  <r>
    <n v="8613"/>
    <x v="4288"/>
    <x v="0"/>
    <x v="1198"/>
    <d v="2013-02-01T00:00:00"/>
    <s v="Second Class"/>
    <x v="428"/>
    <s v="Henry Goldwyn"/>
    <x v="1"/>
    <s v="United States"/>
    <s v="Los Angeles"/>
    <x v="1"/>
    <n v="90036"/>
    <x v="1"/>
    <s v="OFF-AR-10000588"/>
    <x v="1"/>
    <x v="6"/>
    <s v="Newell 345"/>
    <n v="39.68"/>
    <n v="2"/>
    <n v="0"/>
    <n v="10.316800000000001"/>
  </r>
  <r>
    <n v="8614"/>
    <x v="4289"/>
    <x v="0"/>
    <x v="1199"/>
    <d v="2013-11-15T00:00:00"/>
    <s v="Standard Class"/>
    <x v="58"/>
    <s v="Philip Fox"/>
    <x v="0"/>
    <s v="United States"/>
    <s v="Oakland"/>
    <x v="1"/>
    <n v="94601"/>
    <x v="1"/>
    <s v="TEC-AC-10002001"/>
    <x v="2"/>
    <x v="11"/>
    <s v="Logitech Wireless Gaming Headset G930"/>
    <n v="479.97"/>
    <n v="3"/>
    <n v="0"/>
    <n v="177.58890000000002"/>
  </r>
  <r>
    <n v="8615"/>
    <x v="4290"/>
    <x v="0"/>
    <x v="545"/>
    <d v="2013-09-15T00:00:00"/>
    <s v="Standard Class"/>
    <x v="420"/>
    <s v="Bryan Davis"/>
    <x v="0"/>
    <s v="United States"/>
    <s v="Edmonds"/>
    <x v="4"/>
    <n v="98026"/>
    <x v="1"/>
    <s v="OFF-LA-10003720"/>
    <x v="1"/>
    <x v="2"/>
    <s v="Avery 487"/>
    <n v="7.38"/>
    <n v="2"/>
    <n v="0"/>
    <n v="3.4685999999999999"/>
  </r>
  <r>
    <n v="8616"/>
    <x v="4290"/>
    <x v="0"/>
    <x v="545"/>
    <d v="2013-09-15T00:00:00"/>
    <s v="Standard Class"/>
    <x v="420"/>
    <s v="Bryan Davis"/>
    <x v="0"/>
    <s v="United States"/>
    <s v="Edmonds"/>
    <x v="4"/>
    <n v="98026"/>
    <x v="1"/>
    <s v="OFF-BI-10004364"/>
    <x v="1"/>
    <x v="8"/>
    <s v="Storex Dura Pro Binders"/>
    <n v="14.256000000000002"/>
    <n v="3"/>
    <n v="0.2"/>
    <n v="4.4550000000000001"/>
  </r>
  <r>
    <n v="8617"/>
    <x v="4290"/>
    <x v="0"/>
    <x v="545"/>
    <d v="2013-09-15T00:00:00"/>
    <s v="Standard Class"/>
    <x v="420"/>
    <s v="Bryan Davis"/>
    <x v="0"/>
    <s v="United States"/>
    <s v="Edmonds"/>
    <x v="4"/>
    <n v="98026"/>
    <x v="1"/>
    <s v="OFF-PA-10000100"/>
    <x v="1"/>
    <x v="10"/>
    <s v="Xerox 1945"/>
    <n v="81.98"/>
    <n v="2"/>
    <n v="0"/>
    <n v="40.170200000000001"/>
  </r>
  <r>
    <n v="8618"/>
    <x v="4290"/>
    <x v="0"/>
    <x v="545"/>
    <d v="2013-09-15T00:00:00"/>
    <s v="Standard Class"/>
    <x v="420"/>
    <s v="Bryan Davis"/>
    <x v="0"/>
    <s v="United States"/>
    <s v="Edmonds"/>
    <x v="4"/>
    <n v="98026"/>
    <x v="1"/>
    <s v="OFF-BI-10004826"/>
    <x v="1"/>
    <x v="8"/>
    <s v="JM Magazine Binder"/>
    <n v="39.624000000000009"/>
    <n v="3"/>
    <n v="0.2"/>
    <n v="13.868400000000001"/>
  </r>
  <r>
    <n v="8619"/>
    <x v="4291"/>
    <x v="3"/>
    <x v="448"/>
    <d v="2014-03-09T00:00:00"/>
    <s v="Standard Class"/>
    <x v="387"/>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x v="313"/>
    <s v="Eudokia Martin"/>
    <x v="1"/>
    <s v="United States"/>
    <s v="New York City"/>
    <x v="15"/>
    <n v="10024"/>
    <x v="3"/>
    <s v="OFF-ST-10001031"/>
    <x v="1"/>
    <x v="4"/>
    <s v="Adjustable Personal File Tote"/>
    <n v="65.12"/>
    <n v="4"/>
    <n v="0"/>
    <n v="16.931200000000004"/>
  </r>
  <r>
    <n v="8621"/>
    <x v="4293"/>
    <x v="3"/>
    <x v="44"/>
    <d v="2014-11-10T00:00:00"/>
    <s v="Second Class"/>
    <x v="702"/>
    <s v="Liz Carlisle"/>
    <x v="0"/>
    <s v="United States"/>
    <s v="Dallas"/>
    <x v="5"/>
    <n v="75217"/>
    <x v="2"/>
    <s v="FUR-FU-10003878"/>
    <x v="0"/>
    <x v="5"/>
    <s v="Linden 10&quot; Round Wall Clock, Black"/>
    <n v="30.560000000000002"/>
    <n v="5"/>
    <n v="0.6"/>
    <n v="-19.863999999999997"/>
  </r>
  <r>
    <n v="8622"/>
    <x v="4294"/>
    <x v="3"/>
    <x v="726"/>
    <d v="2014-05-19T00:00:00"/>
    <s v="Standard Class"/>
    <x v="395"/>
    <s v="Frank Hawley"/>
    <x v="1"/>
    <s v="United States"/>
    <s v="Franklin"/>
    <x v="18"/>
    <n v="37064"/>
    <x v="0"/>
    <s v="OFF-AP-10000358"/>
    <x v="1"/>
    <x v="9"/>
    <s v="Fellowes Basic Home/Office Series Surge Protectors"/>
    <n v="20.768000000000001"/>
    <n v="2"/>
    <n v="0.2"/>
    <n v="2.3363999999999976"/>
  </r>
  <r>
    <n v="8623"/>
    <x v="4295"/>
    <x v="0"/>
    <x v="581"/>
    <d v="2013-12-02T00:00:00"/>
    <s v="Standard Class"/>
    <x v="632"/>
    <s v="Chris McAfee"/>
    <x v="0"/>
    <s v="United States"/>
    <s v="Phoenix"/>
    <x v="16"/>
    <n v="85023"/>
    <x v="1"/>
    <s v="OFF-ST-10000876"/>
    <x v="1"/>
    <x v="4"/>
    <s v="Eldon Simplefile Box Office"/>
    <n v="39.808"/>
    <n v="4"/>
    <n v="0.2"/>
    <n v="3.9808000000000003"/>
  </r>
  <r>
    <n v="8624"/>
    <x v="4296"/>
    <x v="1"/>
    <x v="50"/>
    <d v="2012-11-18T00:00:00"/>
    <s v="Standard Class"/>
    <x v="248"/>
    <s v="Fred McMath"/>
    <x v="0"/>
    <s v="United States"/>
    <s v="Miami"/>
    <x v="2"/>
    <n v="33178"/>
    <x v="0"/>
    <s v="OFF-BI-10004224"/>
    <x v="1"/>
    <x v="8"/>
    <s v="Catalog Binders with Expanding Posts"/>
    <n v="121.10400000000003"/>
    <n v="6"/>
    <n v="0.7"/>
    <n v="-100.91999999999999"/>
  </r>
  <r>
    <n v="8625"/>
    <x v="4296"/>
    <x v="1"/>
    <x v="50"/>
    <d v="2012-11-18T00:00:00"/>
    <s v="Standard Class"/>
    <x v="248"/>
    <s v="Fred McMath"/>
    <x v="0"/>
    <s v="United States"/>
    <s v="Miami"/>
    <x v="2"/>
    <n v="33178"/>
    <x v="0"/>
    <s v="TEC-AC-10004568"/>
    <x v="2"/>
    <x v="11"/>
    <s v="Maxell LTO Ultrium - 800 GB"/>
    <n v="111.96"/>
    <n v="5"/>
    <n v="0.2"/>
    <n v="-1.3995000000000104"/>
  </r>
  <r>
    <n v="8626"/>
    <x v="4297"/>
    <x v="1"/>
    <x v="575"/>
    <d v="2012-12-12T00:00:00"/>
    <s v="Standard Class"/>
    <x v="428"/>
    <s v="Henry Goldwyn"/>
    <x v="1"/>
    <s v="United States"/>
    <s v="Colorado Springs"/>
    <x v="22"/>
    <n v="80906"/>
    <x v="1"/>
    <s v="OFF-PA-10000533"/>
    <x v="1"/>
    <x v="10"/>
    <s v="Southworth Parchment Paper &amp; Envelopes"/>
    <n v="15.696000000000002"/>
    <n v="3"/>
    <n v="0.2"/>
    <n v="5.1011999999999995"/>
  </r>
  <r>
    <n v="8627"/>
    <x v="4298"/>
    <x v="1"/>
    <x v="67"/>
    <d v="2012-09-12T00:00:00"/>
    <s v="Standard Class"/>
    <x v="132"/>
    <s v="Andy Gerbode"/>
    <x v="1"/>
    <s v="United States"/>
    <s v="New York City"/>
    <x v="15"/>
    <n v="10011"/>
    <x v="3"/>
    <s v="OFF-ST-10003638"/>
    <x v="1"/>
    <x v="4"/>
    <s v="Mobile Personal File Cube"/>
    <n v="70.260000000000005"/>
    <n v="3"/>
    <n v="0"/>
    <n v="18.970199999999998"/>
  </r>
  <r>
    <n v="8628"/>
    <x v="4298"/>
    <x v="1"/>
    <x v="67"/>
    <d v="2012-09-12T00:00:00"/>
    <s v="Standard Class"/>
    <x v="132"/>
    <s v="Andy Gerbode"/>
    <x v="1"/>
    <s v="United States"/>
    <s v="New York City"/>
    <x v="15"/>
    <n v="10011"/>
    <x v="3"/>
    <s v="TEC-AC-10002305"/>
    <x v="2"/>
    <x v="11"/>
    <s v="KeyTronic E03601U1 - Keyboard - Beige"/>
    <n v="90"/>
    <n v="5"/>
    <n v="0"/>
    <n v="16.199999999999992"/>
  </r>
  <r>
    <n v="8629"/>
    <x v="4298"/>
    <x v="1"/>
    <x v="67"/>
    <d v="2012-09-12T00:00:00"/>
    <s v="Standard Class"/>
    <x v="132"/>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x v="132"/>
    <s v="Andy Gerbode"/>
    <x v="1"/>
    <s v="United States"/>
    <s v="New York City"/>
    <x v="15"/>
    <n v="10011"/>
    <x v="3"/>
    <s v="FUR-TA-10003569"/>
    <x v="0"/>
    <x v="3"/>
    <s v="Bretford CR8500 Series Meeting Room Furniture"/>
    <n v="481.17599999999999"/>
    <n v="2"/>
    <n v="0.4"/>
    <n v="-120.29400000000004"/>
  </r>
  <r>
    <n v="8631"/>
    <x v="4298"/>
    <x v="1"/>
    <x v="67"/>
    <d v="2012-09-12T00:00:00"/>
    <s v="Standard Class"/>
    <x v="132"/>
    <s v="Andy Gerbode"/>
    <x v="1"/>
    <s v="United States"/>
    <s v="New York City"/>
    <x v="15"/>
    <n v="10011"/>
    <x v="3"/>
    <s v="OFF-FA-10003059"/>
    <x v="1"/>
    <x v="13"/>
    <s v="Assorted Color Push Pins"/>
    <n v="7.24"/>
    <n v="4"/>
    <n v="0"/>
    <n v="2.3891999999999998"/>
  </r>
  <r>
    <n v="8632"/>
    <x v="4299"/>
    <x v="0"/>
    <x v="1062"/>
    <d v="2013-07-30T00:00:00"/>
    <s v="First Class"/>
    <x v="22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x v="220"/>
    <s v="Olvera Toch"/>
    <x v="0"/>
    <s v="United States"/>
    <s v="Bethlehem"/>
    <x v="9"/>
    <n v="18018"/>
    <x v="3"/>
    <s v="OFF-BI-10000545"/>
    <x v="1"/>
    <x v="8"/>
    <s v="GBC Ibimaster 500 Manual ProClick Binding System"/>
    <n v="1369.7640000000001"/>
    <n v="6"/>
    <n v="0.7"/>
    <n v="-913.17599999999993"/>
  </r>
  <r>
    <n v="8634"/>
    <x v="4299"/>
    <x v="0"/>
    <x v="1062"/>
    <d v="2013-07-30T00:00:00"/>
    <s v="First Class"/>
    <x v="22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x v="277"/>
    <s v="Seth Vernon"/>
    <x v="0"/>
    <s v="United States"/>
    <s v="Philadelphia"/>
    <x v="9"/>
    <n v="19140"/>
    <x v="3"/>
    <s v="FUR-BO-10001798"/>
    <x v="0"/>
    <x v="0"/>
    <s v="Bush Somerset Collection Bookcase"/>
    <n v="130.97999999999999"/>
    <n v="2"/>
    <n v="0.5"/>
    <n v="-89.066399999999987"/>
  </r>
  <r>
    <n v="8636"/>
    <x v="4301"/>
    <x v="2"/>
    <x v="1013"/>
    <d v="2011-05-02T00:00:00"/>
    <s v="First Class"/>
    <x v="594"/>
    <s v="Justin MacKendrick"/>
    <x v="0"/>
    <s v="United States"/>
    <s v="Louisville"/>
    <x v="0"/>
    <n v="40214"/>
    <x v="0"/>
    <s v="OFF-AR-10004010"/>
    <x v="1"/>
    <x v="6"/>
    <s v="Hunt Boston Vacuum Mount KS Pencil Sharpener"/>
    <n v="174.95000000000002"/>
    <n v="5"/>
    <n v="0"/>
    <n v="45.487000000000002"/>
  </r>
  <r>
    <n v="8637"/>
    <x v="4301"/>
    <x v="2"/>
    <x v="1013"/>
    <d v="2011-05-02T00:00:00"/>
    <s v="First Class"/>
    <x v="594"/>
    <s v="Justin MacKendrick"/>
    <x v="0"/>
    <s v="United States"/>
    <s v="Louisville"/>
    <x v="0"/>
    <n v="40214"/>
    <x v="0"/>
    <s v="OFF-ST-10000585"/>
    <x v="1"/>
    <x v="4"/>
    <s v="Economy Rollaway Files"/>
    <n v="826"/>
    <n v="5"/>
    <n v="0"/>
    <n v="214.76"/>
  </r>
  <r>
    <n v="8638"/>
    <x v="4302"/>
    <x v="3"/>
    <x v="842"/>
    <d v="2014-05-03T00:00:00"/>
    <s v="Standard Class"/>
    <x v="31"/>
    <s v="Henry MacAllister"/>
    <x v="0"/>
    <s v="United States"/>
    <s v="Seattle"/>
    <x v="4"/>
    <n v="98105"/>
    <x v="1"/>
    <s v="FUR-FU-10000397"/>
    <x v="0"/>
    <x v="5"/>
    <s v="Luxo Economy Swing Arm Lamp"/>
    <n v="139.58000000000001"/>
    <n v="7"/>
    <n v="0"/>
    <n v="39.082400000000007"/>
  </r>
  <r>
    <n v="8639"/>
    <x v="4303"/>
    <x v="3"/>
    <x v="283"/>
    <d v="2014-07-25T00:00:00"/>
    <s v="First Class"/>
    <x v="178"/>
    <s v="Philisse Overcash"/>
    <x v="2"/>
    <s v="United States"/>
    <s v="Kenosha"/>
    <x v="6"/>
    <n v="53142"/>
    <x v="2"/>
    <s v="TEC-AC-10000736"/>
    <x v="2"/>
    <x v="11"/>
    <s v="Logitech G600 MMO Gaming Mouse"/>
    <n v="399.95"/>
    <n v="5"/>
    <n v="0"/>
    <n v="143.982"/>
  </r>
  <r>
    <n v="8640"/>
    <x v="4304"/>
    <x v="2"/>
    <x v="736"/>
    <d v="2011-12-15T00:00:00"/>
    <s v="Second Class"/>
    <x v="169"/>
    <s v="Kimberly Carter"/>
    <x v="1"/>
    <s v="United States"/>
    <s v="Henderson"/>
    <x v="0"/>
    <n v="42420"/>
    <x v="0"/>
    <s v="OFF-BI-10004970"/>
    <x v="1"/>
    <x v="8"/>
    <s v="ACCOHIDE 3-Ring Binder, Blue, 1&quot;"/>
    <n v="12.39"/>
    <n v="3"/>
    <n v="0"/>
    <n v="5.8232999999999997"/>
  </r>
  <r>
    <n v="8641"/>
    <x v="4305"/>
    <x v="3"/>
    <x v="602"/>
    <d v="2014-01-17T00:00:00"/>
    <s v="Standard Class"/>
    <x v="106"/>
    <s v="David Bremer"/>
    <x v="1"/>
    <s v="United States"/>
    <s v="Dallas"/>
    <x v="5"/>
    <n v="75217"/>
    <x v="2"/>
    <s v="OFF-BI-10000545"/>
    <x v="1"/>
    <x v="8"/>
    <s v="GBC Ibimaster 500 Manual ProClick Binding System"/>
    <n v="760.97999999999979"/>
    <n v="5"/>
    <n v="0.8"/>
    <n v="-1141.47"/>
  </r>
  <r>
    <n v="8642"/>
    <x v="4306"/>
    <x v="3"/>
    <x v="574"/>
    <d v="2014-12-03T00:00:00"/>
    <s v="Same Day"/>
    <x v="603"/>
    <s v="Susan Vittorini"/>
    <x v="0"/>
    <s v="United States"/>
    <s v="Peoria"/>
    <x v="16"/>
    <n v="85345"/>
    <x v="1"/>
    <s v="OFF-BI-10001670"/>
    <x v="1"/>
    <x v="8"/>
    <s v="Vinyl Sectional Post Binders"/>
    <n v="67.860000000000014"/>
    <n v="6"/>
    <n v="0.7"/>
    <n v="-45.239999999999995"/>
  </r>
  <r>
    <n v="8643"/>
    <x v="4307"/>
    <x v="1"/>
    <x v="627"/>
    <d v="2012-11-15T00:00:00"/>
    <s v="Standard Class"/>
    <x v="374"/>
    <s v="Noel Staavos"/>
    <x v="1"/>
    <s v="United States"/>
    <s v="Jacksonville"/>
    <x v="3"/>
    <n v="28540"/>
    <x v="0"/>
    <s v="OFF-FA-10000624"/>
    <x v="1"/>
    <x v="13"/>
    <s v="OIC Binder Clips"/>
    <n v="31.504000000000005"/>
    <n v="11"/>
    <n v="0.2"/>
    <n v="11.814"/>
  </r>
  <r>
    <n v="8644"/>
    <x v="4307"/>
    <x v="1"/>
    <x v="627"/>
    <d v="2012-11-15T00:00:00"/>
    <s v="Standard Class"/>
    <x v="374"/>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x v="374"/>
    <s v="Noel Staavos"/>
    <x v="1"/>
    <s v="United States"/>
    <s v="Jacksonville"/>
    <x v="3"/>
    <n v="28540"/>
    <x v="0"/>
    <s v="OFF-BI-10000315"/>
    <x v="1"/>
    <x v="8"/>
    <s v="Poly Designer Cover &amp; Back"/>
    <n v="39.878999999999998"/>
    <n v="7"/>
    <n v="0.7"/>
    <n v="-29.244599999999991"/>
  </r>
  <r>
    <n v="8646"/>
    <x v="4307"/>
    <x v="1"/>
    <x v="627"/>
    <d v="2012-11-15T00:00:00"/>
    <s v="Standard Class"/>
    <x v="374"/>
    <s v="Noel Staavos"/>
    <x v="1"/>
    <s v="United States"/>
    <s v="Jacksonville"/>
    <x v="3"/>
    <n v="28540"/>
    <x v="0"/>
    <s v="FUR-FU-10000023"/>
    <x v="0"/>
    <x v="5"/>
    <s v="Eldon Wave Desk Accessories"/>
    <n v="4.7119999999999997"/>
    <n v="1"/>
    <n v="0.2"/>
    <n v="1.4136000000000002"/>
  </r>
  <r>
    <n v="8647"/>
    <x v="4308"/>
    <x v="0"/>
    <x v="881"/>
    <d v="2013-11-30T00:00:00"/>
    <s v="Standard Class"/>
    <x v="708"/>
    <s v="Mark Hamilton"/>
    <x v="0"/>
    <s v="United States"/>
    <s v="Los Angeles"/>
    <x v="1"/>
    <n v="90032"/>
    <x v="1"/>
    <s v="FUR-CH-10004698"/>
    <x v="0"/>
    <x v="1"/>
    <s v="Padded Folding Chairs, Black, 4/Carton"/>
    <n v="194.35200000000003"/>
    <n v="3"/>
    <n v="0.2"/>
    <n v="19.435200000000009"/>
  </r>
  <r>
    <n v="8648"/>
    <x v="4309"/>
    <x v="1"/>
    <x v="901"/>
    <d v="2012-12-08T00:00:00"/>
    <s v="First Class"/>
    <x v="645"/>
    <s v="Rick Reed"/>
    <x v="1"/>
    <s v="United States"/>
    <s v="Nashville"/>
    <x v="18"/>
    <n v="37211"/>
    <x v="0"/>
    <s v="FUR-CH-10004477"/>
    <x v="0"/>
    <x v="1"/>
    <s v="Global Push Button Manager's Chair, Indigo"/>
    <n v="97.424000000000007"/>
    <n v="2"/>
    <n v="0.2"/>
    <n v="10.960199999999993"/>
  </r>
  <r>
    <n v="8649"/>
    <x v="4310"/>
    <x v="0"/>
    <x v="875"/>
    <d v="2013-08-04T00:00:00"/>
    <s v="Standard Class"/>
    <x v="653"/>
    <s v="Ritsa Hightower"/>
    <x v="0"/>
    <s v="United States"/>
    <s v="Charlotte"/>
    <x v="3"/>
    <n v="28205"/>
    <x v="0"/>
    <s v="OFF-ST-10003816"/>
    <x v="1"/>
    <x v="4"/>
    <s v="Fellowes High-Stak Drawer Files"/>
    <n v="704.76"/>
    <n v="5"/>
    <n v="0.2"/>
    <n v="26.428499999999957"/>
  </r>
  <r>
    <n v="8650"/>
    <x v="4310"/>
    <x v="0"/>
    <x v="875"/>
    <d v="2013-08-04T00:00:00"/>
    <s v="Standard Class"/>
    <x v="653"/>
    <s v="Ritsa Hightower"/>
    <x v="0"/>
    <s v="United States"/>
    <s v="Charlotte"/>
    <x v="3"/>
    <n v="28205"/>
    <x v="0"/>
    <s v="OFF-BI-10002429"/>
    <x v="1"/>
    <x v="8"/>
    <s v="Premier Elliptical Ring Binder, Black"/>
    <n v="27.396000000000004"/>
    <n v="3"/>
    <n v="0.7"/>
    <n v="-20.090399999999995"/>
  </r>
  <r>
    <n v="8651"/>
    <x v="4311"/>
    <x v="2"/>
    <x v="103"/>
    <d v="2011-09-13T00:00:00"/>
    <s v="Same Day"/>
    <x v="261"/>
    <s v="Resi Pölking"/>
    <x v="0"/>
    <s v="United States"/>
    <s v="Seattle"/>
    <x v="4"/>
    <n v="98103"/>
    <x v="1"/>
    <s v="OFF-FA-10000840"/>
    <x v="1"/>
    <x v="13"/>
    <s v="OIC Thumb-Tacks"/>
    <n v="5.6999999999999993"/>
    <n v="5"/>
    <n v="0"/>
    <n v="2.6789999999999998"/>
  </r>
  <r>
    <n v="8652"/>
    <x v="4311"/>
    <x v="2"/>
    <x v="103"/>
    <d v="2011-09-13T00:00:00"/>
    <s v="Same Day"/>
    <x v="261"/>
    <s v="Resi Pölking"/>
    <x v="0"/>
    <s v="United States"/>
    <s v="Seattle"/>
    <x v="4"/>
    <n v="98103"/>
    <x v="1"/>
    <s v="FUR-FU-10001918"/>
    <x v="0"/>
    <x v="5"/>
    <s v="C-Line Cubicle Keepers Polyproplyene Holder With Velcro Backings"/>
    <n v="14.190000000000001"/>
    <n v="3"/>
    <n v="0"/>
    <n v="5.5341000000000014"/>
  </r>
  <r>
    <n v="8653"/>
    <x v="4311"/>
    <x v="2"/>
    <x v="103"/>
    <d v="2011-09-13T00:00:00"/>
    <s v="Same Day"/>
    <x v="261"/>
    <s v="Resi Pölking"/>
    <x v="0"/>
    <s v="United States"/>
    <s v="Seattle"/>
    <x v="4"/>
    <n v="98103"/>
    <x v="1"/>
    <s v="OFF-SU-10001574"/>
    <x v="1"/>
    <x v="14"/>
    <s v="Acme Value Line Scissors"/>
    <n v="7.3"/>
    <n v="2"/>
    <n v="0"/>
    <n v="2.1899999999999995"/>
  </r>
  <r>
    <n v="8654"/>
    <x v="4311"/>
    <x v="2"/>
    <x v="103"/>
    <d v="2011-09-13T00:00:00"/>
    <s v="Same Day"/>
    <x v="261"/>
    <s v="Resi Pölking"/>
    <x v="0"/>
    <s v="United States"/>
    <s v="Seattle"/>
    <x v="4"/>
    <n v="98103"/>
    <x v="1"/>
    <s v="TEC-AC-10001606"/>
    <x v="2"/>
    <x v="11"/>
    <s v="Logitech Wireless Performance Mouse MX for PC and Mac"/>
    <n v="199.98"/>
    <n v="2"/>
    <n v="0"/>
    <n v="75.992400000000004"/>
  </r>
  <r>
    <n v="8655"/>
    <x v="4311"/>
    <x v="2"/>
    <x v="103"/>
    <d v="2011-09-13T00:00:00"/>
    <s v="Same Day"/>
    <x v="261"/>
    <s v="Resi Pölking"/>
    <x v="0"/>
    <s v="United States"/>
    <s v="Seattle"/>
    <x v="4"/>
    <n v="98103"/>
    <x v="1"/>
    <s v="TEC-AC-10003399"/>
    <x v="2"/>
    <x v="11"/>
    <s v="Memorex Mini Travel Drive 64 GB USB 2.0 Flash Drive"/>
    <n v="144.96"/>
    <n v="4"/>
    <n v="0"/>
    <n v="60.883200000000002"/>
  </r>
  <r>
    <n v="8656"/>
    <x v="4311"/>
    <x v="2"/>
    <x v="103"/>
    <d v="2011-09-13T00:00:00"/>
    <s v="Same Day"/>
    <x v="261"/>
    <s v="Resi Pölking"/>
    <x v="0"/>
    <s v="United States"/>
    <s v="Seattle"/>
    <x v="4"/>
    <n v="98103"/>
    <x v="1"/>
    <s v="TEC-AC-10000865"/>
    <x v="2"/>
    <x v="11"/>
    <s v="WD My Passport Ultra 500GB Portable External Hard Drive"/>
    <n v="118"/>
    <n v="2"/>
    <n v="0"/>
    <n v="20.059999999999988"/>
  </r>
  <r>
    <n v="8657"/>
    <x v="4311"/>
    <x v="2"/>
    <x v="103"/>
    <d v="2011-09-13T00:00:00"/>
    <s v="Same Day"/>
    <x v="261"/>
    <s v="Resi Pölking"/>
    <x v="0"/>
    <s v="United States"/>
    <s v="Seattle"/>
    <x v="4"/>
    <n v="98103"/>
    <x v="1"/>
    <s v="OFF-PA-10002923"/>
    <x v="1"/>
    <x v="10"/>
    <s v="Xerox 1942"/>
    <n v="48.94"/>
    <n v="1"/>
    <n v="0"/>
    <n v="24.47"/>
  </r>
  <r>
    <n v="8658"/>
    <x v="4311"/>
    <x v="2"/>
    <x v="103"/>
    <d v="2011-09-13T00:00:00"/>
    <s v="Same Day"/>
    <x v="261"/>
    <s v="Resi Pölking"/>
    <x v="0"/>
    <s v="United States"/>
    <s v="Seattle"/>
    <x v="4"/>
    <n v="98103"/>
    <x v="1"/>
    <s v="OFF-AP-10004785"/>
    <x v="1"/>
    <x v="9"/>
    <s v="Holmes Replacement Filter for HEPA Air Cleaner, Medium Room"/>
    <n v="22.66"/>
    <n v="2"/>
    <n v="0"/>
    <n v="9.743800000000002"/>
  </r>
  <r>
    <n v="8659"/>
    <x v="4312"/>
    <x v="0"/>
    <x v="1028"/>
    <d v="2013-06-26T00:00:00"/>
    <s v="Standard Class"/>
    <x v="33"/>
    <s v="Ken Brennan"/>
    <x v="1"/>
    <s v="United States"/>
    <s v="Chicago"/>
    <x v="10"/>
    <n v="60623"/>
    <x v="2"/>
    <s v="OFF-BI-10003727"/>
    <x v="1"/>
    <x v="8"/>
    <s v="Avery Durable Slant Ring Binders With Label Holder"/>
    <n v="0.83599999999999974"/>
    <n v="1"/>
    <n v="0.8"/>
    <n v="-1.3376000000000001"/>
  </r>
  <r>
    <n v="8660"/>
    <x v="4313"/>
    <x v="0"/>
    <x v="323"/>
    <d v="2013-09-09T00:00:00"/>
    <s v="Standard Class"/>
    <x v="588"/>
    <s v="Matt Hagelstein"/>
    <x v="1"/>
    <s v="United States"/>
    <s v="Cincinnati"/>
    <x v="24"/>
    <n v="45231"/>
    <x v="3"/>
    <s v="OFF-PA-10002246"/>
    <x v="1"/>
    <x v="10"/>
    <s v="Wirebound Four 2-3/4 x 5 Forms per Page, 400 Sets per Book"/>
    <n v="30.96"/>
    <n v="6"/>
    <n v="0.2"/>
    <n v="11.223000000000001"/>
  </r>
  <r>
    <n v="8661"/>
    <x v="4314"/>
    <x v="3"/>
    <x v="920"/>
    <d v="2014-12-01T00:00:00"/>
    <s v="Standard Class"/>
    <x v="521"/>
    <s v="Henia Zydlo"/>
    <x v="0"/>
    <s v="United States"/>
    <s v="Fort Lauderdale"/>
    <x v="2"/>
    <n v="33311"/>
    <x v="0"/>
    <s v="FUR-BO-10003965"/>
    <x v="0"/>
    <x v="0"/>
    <s v="O'Sullivan Manor Hill 2-Door Library in Brianna Oak"/>
    <n v="723.92"/>
    <n v="5"/>
    <n v="0.2"/>
    <n v="-81.440999999999946"/>
  </r>
  <r>
    <n v="8662"/>
    <x v="4315"/>
    <x v="1"/>
    <x v="793"/>
    <d v="2012-05-17T00:00:00"/>
    <s v="Standard Class"/>
    <x v="506"/>
    <s v="James Galang"/>
    <x v="0"/>
    <s v="United States"/>
    <s v="Houston"/>
    <x v="5"/>
    <n v="77041"/>
    <x v="2"/>
    <s v="FUR-FU-10000175"/>
    <x v="0"/>
    <x v="5"/>
    <s v="DAX Wood Document Frame."/>
    <n v="21.968000000000004"/>
    <n v="4"/>
    <n v="0.6"/>
    <n v="-15.9268"/>
  </r>
  <r>
    <n v="8663"/>
    <x v="4315"/>
    <x v="1"/>
    <x v="793"/>
    <d v="2012-05-17T00:00:00"/>
    <s v="Standard Class"/>
    <x v="506"/>
    <s v="James Galang"/>
    <x v="0"/>
    <s v="United States"/>
    <s v="Houston"/>
    <x v="5"/>
    <n v="77041"/>
    <x v="2"/>
    <s v="TEC-PH-10001336"/>
    <x v="2"/>
    <x v="7"/>
    <s v="Digium D40 VoIP phone"/>
    <n v="619.15200000000004"/>
    <n v="6"/>
    <n v="0.2"/>
    <n v="69.654599999999988"/>
  </r>
  <r>
    <n v="8664"/>
    <x v="4315"/>
    <x v="1"/>
    <x v="793"/>
    <d v="2012-05-17T00:00:00"/>
    <s v="Standard Class"/>
    <x v="506"/>
    <s v="James Galang"/>
    <x v="0"/>
    <s v="United States"/>
    <s v="Houston"/>
    <x v="5"/>
    <n v="77041"/>
    <x v="2"/>
    <s v="OFF-PA-10001954"/>
    <x v="1"/>
    <x v="10"/>
    <s v="Xerox 1964"/>
    <n v="127.90400000000001"/>
    <n v="7"/>
    <n v="0.2"/>
    <n v="41.568799999999996"/>
  </r>
  <r>
    <n v="8665"/>
    <x v="4316"/>
    <x v="3"/>
    <x v="983"/>
    <d v="2014-04-02T00:00:00"/>
    <s v="Second Class"/>
    <x v="269"/>
    <s v="Alan Barnes"/>
    <x v="0"/>
    <s v="United States"/>
    <s v="Lakewood"/>
    <x v="1"/>
    <n v="90712"/>
    <x v="1"/>
    <s v="FUR-FU-10004973"/>
    <x v="0"/>
    <x v="5"/>
    <s v="Flat Face Poster Frame"/>
    <n v="94.2"/>
    <n v="5"/>
    <n v="0"/>
    <n v="39.564000000000007"/>
  </r>
  <r>
    <n v="8666"/>
    <x v="4317"/>
    <x v="0"/>
    <x v="1019"/>
    <d v="2013-11-19T00:00:00"/>
    <s v="First Class"/>
    <x v="707"/>
    <s v="Heather Jas"/>
    <x v="2"/>
    <s v="United States"/>
    <s v="San Francisco"/>
    <x v="1"/>
    <n v="94122"/>
    <x v="1"/>
    <s v="OFF-SU-10004231"/>
    <x v="1"/>
    <x v="14"/>
    <s v="Acme Tagit Stainless Steel Antibacterial Scissors"/>
    <n v="49.5"/>
    <n v="5"/>
    <n v="0"/>
    <n v="13.365"/>
  </r>
  <r>
    <n v="8667"/>
    <x v="4318"/>
    <x v="0"/>
    <x v="945"/>
    <d v="2014-01-03T00:00:00"/>
    <s v="First Class"/>
    <x v="788"/>
    <s v="Carl Jackson"/>
    <x v="1"/>
    <s v="United States"/>
    <s v="Philadelphia"/>
    <x v="9"/>
    <n v="19140"/>
    <x v="3"/>
    <s v="OFF-AR-10004269"/>
    <x v="1"/>
    <x v="6"/>
    <s v="Newell 31"/>
    <n v="16.520000000000003"/>
    <n v="5"/>
    <n v="0.2"/>
    <n v="1.6519999999999992"/>
  </r>
  <r>
    <n v="8668"/>
    <x v="4319"/>
    <x v="0"/>
    <x v="596"/>
    <d v="2013-12-25T00:00:00"/>
    <s v="Second Class"/>
    <x v="525"/>
    <s v="Emily Ducich"/>
    <x v="2"/>
    <s v="United States"/>
    <s v="Seattle"/>
    <x v="4"/>
    <n v="98115"/>
    <x v="1"/>
    <s v="OFF-BI-10004002"/>
    <x v="1"/>
    <x v="8"/>
    <s v="Wilson Jones International Size A4 Ring Binders"/>
    <n v="55.360000000000007"/>
    <n v="4"/>
    <n v="0.2"/>
    <n v="19.375999999999998"/>
  </r>
  <r>
    <n v="8669"/>
    <x v="4319"/>
    <x v="0"/>
    <x v="596"/>
    <d v="2013-12-25T00:00:00"/>
    <s v="Second Class"/>
    <x v="525"/>
    <s v="Emily Ducich"/>
    <x v="2"/>
    <s v="United States"/>
    <s v="Seattle"/>
    <x v="4"/>
    <n v="98115"/>
    <x v="1"/>
    <s v="TEC-MA-10000752"/>
    <x v="2"/>
    <x v="15"/>
    <s v="Texas Instrument TI-15 Fraction Calculator"/>
    <n v="11.56"/>
    <n v="1"/>
    <n v="0.2"/>
    <n v="3.7569999999999992"/>
  </r>
  <r>
    <n v="8670"/>
    <x v="4320"/>
    <x v="1"/>
    <x v="139"/>
    <d v="2012-12-25T00:00:00"/>
    <s v="Second Class"/>
    <x v="482"/>
    <s v="Arianne Irving"/>
    <x v="0"/>
    <s v="United States"/>
    <s v="Los Angeles"/>
    <x v="1"/>
    <n v="90036"/>
    <x v="1"/>
    <s v="OFF-PA-10004947"/>
    <x v="1"/>
    <x v="10"/>
    <s v="Staples"/>
    <n v="17.12"/>
    <n v="4"/>
    <n v="0"/>
    <n v="7.7039999999999988"/>
  </r>
  <r>
    <n v="8671"/>
    <x v="4321"/>
    <x v="2"/>
    <x v="422"/>
    <d v="2012-01-01T00:00:00"/>
    <s v="Second Class"/>
    <x v="41"/>
    <s v="Karl Braun"/>
    <x v="0"/>
    <s v="United States"/>
    <s v="Cleveland"/>
    <x v="24"/>
    <n v="44105"/>
    <x v="3"/>
    <s v="FUR-FU-10004904"/>
    <x v="0"/>
    <x v="5"/>
    <s v="Eldon &quot;L&quot; Workstation Diamond Chairmat"/>
    <n v="182.35200000000003"/>
    <n v="3"/>
    <n v="0.2"/>
    <n v="-18.23520000000002"/>
  </r>
  <r>
    <n v="8672"/>
    <x v="4321"/>
    <x v="2"/>
    <x v="422"/>
    <d v="2012-01-01T00:00:00"/>
    <s v="Second Class"/>
    <x v="41"/>
    <s v="Karl Braun"/>
    <x v="0"/>
    <s v="United States"/>
    <s v="Cleveland"/>
    <x v="24"/>
    <n v="44105"/>
    <x v="3"/>
    <s v="OFF-ST-10002790"/>
    <x v="1"/>
    <x v="4"/>
    <s v="Safco Industrial Shelving"/>
    <n v="118.16"/>
    <n v="2"/>
    <n v="0.2"/>
    <n v="-25.108999999999988"/>
  </r>
  <r>
    <n v="8673"/>
    <x v="4322"/>
    <x v="3"/>
    <x v="911"/>
    <d v="2014-02-22T00:00:00"/>
    <s v="Standard Class"/>
    <x v="559"/>
    <s v="Joy Smith"/>
    <x v="0"/>
    <s v="United States"/>
    <s v="Decatur"/>
    <x v="10"/>
    <n v="62521"/>
    <x v="2"/>
    <s v="OFF-FA-10004854"/>
    <x v="1"/>
    <x v="13"/>
    <s v="Vinyl Coated Wire Paper Clips in Organizer Box, 800/Box"/>
    <n v="18.368000000000002"/>
    <n v="2"/>
    <n v="0.2"/>
    <n v="6.1991999999999994"/>
  </r>
  <r>
    <n v="8674"/>
    <x v="4322"/>
    <x v="3"/>
    <x v="911"/>
    <d v="2014-02-22T00:00:00"/>
    <s v="Standard Class"/>
    <x v="559"/>
    <s v="Joy Smith"/>
    <x v="0"/>
    <s v="United States"/>
    <s v="Decatur"/>
    <x v="10"/>
    <n v="62521"/>
    <x v="2"/>
    <s v="FUR-CH-10004063"/>
    <x v="0"/>
    <x v="1"/>
    <s v="Global Deluxe High-Back Manager's Chair"/>
    <n v="600.55799999999999"/>
    <n v="3"/>
    <n v="0.3"/>
    <n v="-8.5794000000000779"/>
  </r>
  <r>
    <n v="8675"/>
    <x v="4322"/>
    <x v="3"/>
    <x v="911"/>
    <d v="2014-02-22T00:00:00"/>
    <s v="Standard Class"/>
    <x v="559"/>
    <s v="Joy Smith"/>
    <x v="0"/>
    <s v="United States"/>
    <s v="Decatur"/>
    <x v="10"/>
    <n v="62521"/>
    <x v="2"/>
    <s v="OFF-ST-10000642"/>
    <x v="1"/>
    <x v="4"/>
    <s v="Tennsco Lockers, Gray"/>
    <n v="50.352000000000004"/>
    <n v="3"/>
    <n v="0.2"/>
    <n v="-8.1822000000000052"/>
  </r>
  <r>
    <n v="8676"/>
    <x v="4322"/>
    <x v="3"/>
    <x v="911"/>
    <d v="2014-02-22T00:00:00"/>
    <s v="Standard Class"/>
    <x v="559"/>
    <s v="Joy Smith"/>
    <x v="0"/>
    <s v="United States"/>
    <s v="Decatur"/>
    <x v="10"/>
    <n v="62521"/>
    <x v="2"/>
    <s v="OFF-AR-10004078"/>
    <x v="1"/>
    <x v="6"/>
    <s v="Newell 312"/>
    <n v="28.031999999999996"/>
    <n v="6"/>
    <n v="0.2"/>
    <n v="3.5039999999999996"/>
  </r>
  <r>
    <n v="8677"/>
    <x v="4322"/>
    <x v="3"/>
    <x v="911"/>
    <d v="2014-02-22T00:00:00"/>
    <s v="Standard Class"/>
    <x v="559"/>
    <s v="Joy Smith"/>
    <x v="0"/>
    <s v="United States"/>
    <s v="Decatur"/>
    <x v="10"/>
    <n v="62521"/>
    <x v="2"/>
    <s v="FUR-FU-10004270"/>
    <x v="0"/>
    <x v="5"/>
    <s v="Executive Impressions 13&quot; Clairmont Wall Clock"/>
    <n v="7.6920000000000002"/>
    <n v="1"/>
    <n v="0.6"/>
    <n v="-3.6536999999999988"/>
  </r>
  <r>
    <n v="8678"/>
    <x v="4323"/>
    <x v="3"/>
    <x v="1200"/>
    <d v="2014-10-27T00:00:00"/>
    <s v="First Class"/>
    <x v="138"/>
    <s v="Patrick O'Brill"/>
    <x v="0"/>
    <s v="United States"/>
    <s v="Mansfield"/>
    <x v="5"/>
    <n v="76063"/>
    <x v="2"/>
    <s v="FUR-TA-10004607"/>
    <x v="0"/>
    <x v="3"/>
    <s v="Hon 2111 Invitation Series Straight Table"/>
    <n v="517.40500000000009"/>
    <n v="5"/>
    <n v="0.3"/>
    <n v="-81.306500000000028"/>
  </r>
  <r>
    <n v="8679"/>
    <x v="4324"/>
    <x v="0"/>
    <x v="476"/>
    <d v="2013-09-08T00:00:00"/>
    <s v="Second Class"/>
    <x v="279"/>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x v="279"/>
    <s v="Ross DeVincentis"/>
    <x v="2"/>
    <s v="United States"/>
    <s v="Houston"/>
    <x v="5"/>
    <n v="77070"/>
    <x v="2"/>
    <s v="TEC-AC-10001714"/>
    <x v="2"/>
    <x v="11"/>
    <s v="Logitech MX Performance Wireless Mouse"/>
    <n v="159.56"/>
    <n v="5"/>
    <n v="0.2"/>
    <n v="33.906499999999994"/>
  </r>
  <r>
    <n v="8681"/>
    <x v="4325"/>
    <x v="0"/>
    <x v="49"/>
    <d v="2013-12-04T00:00:00"/>
    <s v="Second Class"/>
    <x v="63"/>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x v="63"/>
    <s v="Jonathan Doherty"/>
    <x v="1"/>
    <s v="United States"/>
    <s v="Richmond"/>
    <x v="17"/>
    <n v="23223"/>
    <x v="0"/>
    <s v="OFF-SU-10004664"/>
    <x v="1"/>
    <x v="14"/>
    <s v="Acme Softgrip Scissors"/>
    <n v="40.700000000000003"/>
    <n v="5"/>
    <n v="0"/>
    <n v="11.802999999999999"/>
  </r>
  <r>
    <n v="8683"/>
    <x v="4326"/>
    <x v="2"/>
    <x v="1127"/>
    <d v="2011-11-10T00:00:00"/>
    <s v="Standard Class"/>
    <x v="256"/>
    <s v="Steven Roelle"/>
    <x v="2"/>
    <s v="United States"/>
    <s v="Arlington"/>
    <x v="17"/>
    <n v="22204"/>
    <x v="0"/>
    <s v="TEC-AC-10002550"/>
    <x v="2"/>
    <x v="11"/>
    <s v="Maxell 4.7GB DVD-RW 3/Pack"/>
    <n v="47.79"/>
    <n v="3"/>
    <n v="0"/>
    <n v="16.2486"/>
  </r>
  <r>
    <n v="8684"/>
    <x v="4327"/>
    <x v="3"/>
    <x v="920"/>
    <d v="2014-12-02T00:00:00"/>
    <s v="Standard Class"/>
    <x v="356"/>
    <s v="Tracy Zic"/>
    <x v="0"/>
    <s v="United States"/>
    <s v="San Francisco"/>
    <x v="1"/>
    <n v="94122"/>
    <x v="1"/>
    <s v="OFF-AR-10002335"/>
    <x v="1"/>
    <x v="6"/>
    <s v="DIXON Oriole Pencils"/>
    <n v="5.16"/>
    <n v="2"/>
    <n v="0"/>
    <n v="1.3416000000000001"/>
  </r>
  <r>
    <n v="8685"/>
    <x v="4328"/>
    <x v="0"/>
    <x v="186"/>
    <d v="2013-12-24T00:00:00"/>
    <s v="Standard Class"/>
    <x v="184"/>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x v="463"/>
    <s v="Pauline Webber"/>
    <x v="1"/>
    <s v="United States"/>
    <s v="Watertown"/>
    <x v="15"/>
    <n v="13601"/>
    <x v="3"/>
    <s v="OFF-ST-10003996"/>
    <x v="1"/>
    <x v="4"/>
    <s v="Letter/Legal File Tote with Clear Snap-On Lid, Black Granite"/>
    <n v="96.359999999999985"/>
    <n v="6"/>
    <n v="0"/>
    <n v="25.053599999999996"/>
  </r>
  <r>
    <n v="8687"/>
    <x v="4330"/>
    <x v="0"/>
    <x v="190"/>
    <d v="2013-06-27T00:00:00"/>
    <s v="Same Day"/>
    <x v="340"/>
    <s v="Adam Hart"/>
    <x v="1"/>
    <s v="United States"/>
    <s v="Los Angeles"/>
    <x v="1"/>
    <n v="90036"/>
    <x v="1"/>
    <s v="OFF-SU-10003505"/>
    <x v="1"/>
    <x v="14"/>
    <s v="Premier Electric Letter Opener"/>
    <n v="231.72"/>
    <n v="2"/>
    <n v="0"/>
    <n v="11.585999999999984"/>
  </r>
  <r>
    <n v="8688"/>
    <x v="4330"/>
    <x v="0"/>
    <x v="190"/>
    <d v="2013-06-27T00:00:00"/>
    <s v="Same Day"/>
    <x v="340"/>
    <s v="Adam Hart"/>
    <x v="1"/>
    <s v="United States"/>
    <s v="Los Angeles"/>
    <x v="1"/>
    <n v="90036"/>
    <x v="1"/>
    <s v="OFF-FA-10000624"/>
    <x v="1"/>
    <x v="13"/>
    <s v="OIC Binder Clips"/>
    <n v="17.899999999999999"/>
    <n v="5"/>
    <n v="0"/>
    <n v="8.9499999999999993"/>
  </r>
  <r>
    <n v="8689"/>
    <x v="4330"/>
    <x v="0"/>
    <x v="190"/>
    <d v="2013-06-27T00:00:00"/>
    <s v="Same Day"/>
    <x v="340"/>
    <s v="Adam Hart"/>
    <x v="1"/>
    <s v="United States"/>
    <s v="Los Angeles"/>
    <x v="1"/>
    <n v="90036"/>
    <x v="1"/>
    <s v="OFF-PA-10002870"/>
    <x v="1"/>
    <x v="10"/>
    <s v="Ampad Phone Message Book, Recycled, 400 Message Capacity, 5 ¾” x 11”"/>
    <n v="12.48"/>
    <n v="2"/>
    <n v="0"/>
    <n v="5.6159999999999997"/>
  </r>
  <r>
    <n v="8690"/>
    <x v="4331"/>
    <x v="2"/>
    <x v="58"/>
    <d v="2011-12-30T00:00:00"/>
    <s v="Standard Class"/>
    <x v="672"/>
    <s v="Andy Yotov"/>
    <x v="1"/>
    <s v="United States"/>
    <s v="Philadelphia"/>
    <x v="9"/>
    <n v="19140"/>
    <x v="3"/>
    <s v="OFF-AR-10002257"/>
    <x v="1"/>
    <x v="6"/>
    <s v="Eldon Spacemaker Box, Quick-Snap Lid, Clear"/>
    <n v="8.016"/>
    <n v="3"/>
    <n v="0.2"/>
    <n v="1.102199999999999"/>
  </r>
  <r>
    <n v="8691"/>
    <x v="4332"/>
    <x v="0"/>
    <x v="1041"/>
    <d v="2013-08-19T00:00:00"/>
    <s v="Standard Class"/>
    <x v="70"/>
    <s v="Stephanie Phelps"/>
    <x v="1"/>
    <s v="United States"/>
    <s v="Akron"/>
    <x v="24"/>
    <n v="44312"/>
    <x v="3"/>
    <s v="TEC-PH-10003580"/>
    <x v="2"/>
    <x v="7"/>
    <s v="Cisco IP Phone 7961G-GE VoIP phone"/>
    <n v="259.89600000000002"/>
    <n v="2"/>
    <n v="0.4"/>
    <n v="-56.310799999999972"/>
  </r>
  <r>
    <n v="8692"/>
    <x v="4332"/>
    <x v="0"/>
    <x v="1041"/>
    <d v="2013-08-19T00:00:00"/>
    <s v="Standard Class"/>
    <x v="70"/>
    <s v="Stephanie Phelps"/>
    <x v="1"/>
    <s v="United States"/>
    <s v="Akron"/>
    <x v="24"/>
    <n v="44312"/>
    <x v="3"/>
    <s v="TEC-PH-10001530"/>
    <x v="2"/>
    <x v="7"/>
    <s v="Plantronics Voyager Pro Legend"/>
    <n v="247.18799999999999"/>
    <n v="2"/>
    <n v="0.4"/>
    <n v="-49.437600000000032"/>
  </r>
  <r>
    <n v="8693"/>
    <x v="4332"/>
    <x v="0"/>
    <x v="1041"/>
    <d v="2013-08-19T00:00:00"/>
    <s v="Standard Class"/>
    <x v="7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x v="525"/>
    <s v="Emily Ducich"/>
    <x v="2"/>
    <s v="United States"/>
    <s v="San Francisco"/>
    <x v="1"/>
    <n v="94110"/>
    <x v="1"/>
    <s v="TEC-AC-10000892"/>
    <x v="2"/>
    <x v="11"/>
    <s v="NETGEAR N750 Dual Band Wi-Fi Gigabit Router"/>
    <n v="450"/>
    <n v="5"/>
    <n v="0"/>
    <n v="162"/>
  </r>
  <r>
    <n v="8695"/>
    <x v="4334"/>
    <x v="2"/>
    <x v="709"/>
    <d v="2011-08-28T00:00:00"/>
    <s v="Second Class"/>
    <x v="128"/>
    <s v="Corey Roper"/>
    <x v="2"/>
    <s v="United States"/>
    <s v="Grand Rapids"/>
    <x v="12"/>
    <n v="49505"/>
    <x v="2"/>
    <s v="OFF-PA-10001934"/>
    <x v="1"/>
    <x v="10"/>
    <s v="Xerox 1993"/>
    <n v="19.440000000000001"/>
    <n v="3"/>
    <n v="0"/>
    <n v="9.5256000000000007"/>
  </r>
  <r>
    <n v="8696"/>
    <x v="4335"/>
    <x v="3"/>
    <x v="175"/>
    <d v="2014-09-18T00:00:00"/>
    <s v="Second Class"/>
    <x v="37"/>
    <s v="Christopher Schild"/>
    <x v="2"/>
    <s v="United States"/>
    <s v="San Francisco"/>
    <x v="1"/>
    <n v="94109"/>
    <x v="1"/>
    <s v="FUR-TA-10003473"/>
    <x v="0"/>
    <x v="3"/>
    <s v="Bretford Rectangular Conference Table Tops"/>
    <n v="300.904"/>
    <n v="1"/>
    <n v="0.2"/>
    <n v="11.283900000000017"/>
  </r>
  <r>
    <n v="8697"/>
    <x v="4336"/>
    <x v="3"/>
    <x v="140"/>
    <d v="2014-06-21T00:00:00"/>
    <s v="Standard Class"/>
    <x v="131"/>
    <s v="Thomas Seio"/>
    <x v="1"/>
    <s v="United States"/>
    <s v="Nashville"/>
    <x v="18"/>
    <n v="37211"/>
    <x v="0"/>
    <s v="TEC-PH-10001051"/>
    <x v="2"/>
    <x v="7"/>
    <s v="HTC One"/>
    <n v="239.976"/>
    <n v="3"/>
    <n v="0.2"/>
    <n v="26.997299999999967"/>
  </r>
  <r>
    <n v="8698"/>
    <x v="4336"/>
    <x v="3"/>
    <x v="140"/>
    <d v="2014-06-21T00:00:00"/>
    <s v="Standard Class"/>
    <x v="131"/>
    <s v="Thomas Seio"/>
    <x v="1"/>
    <s v="United States"/>
    <s v="Nashville"/>
    <x v="18"/>
    <n v="37211"/>
    <x v="0"/>
    <s v="FUR-FU-10004351"/>
    <x v="0"/>
    <x v="5"/>
    <s v="Staples"/>
    <n v="31.168000000000003"/>
    <n v="4"/>
    <n v="0.2"/>
    <n v="9.3504000000000005"/>
  </r>
  <r>
    <n v="8699"/>
    <x v="4336"/>
    <x v="3"/>
    <x v="140"/>
    <d v="2014-06-21T00:00:00"/>
    <s v="Standard Class"/>
    <x v="131"/>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x v="131"/>
    <s v="Thomas Seio"/>
    <x v="1"/>
    <s v="United States"/>
    <s v="Nashville"/>
    <x v="18"/>
    <n v="37211"/>
    <x v="0"/>
    <s v="TEC-PH-10000560"/>
    <x v="2"/>
    <x v="7"/>
    <s v="Samsung Galaxy S III - 16GB - pebble blue (T-Mobile)"/>
    <n v="2239.9360000000001"/>
    <n v="8"/>
    <n v="0.2"/>
    <n v="223.99360000000013"/>
  </r>
  <r>
    <n v="8701"/>
    <x v="4336"/>
    <x v="3"/>
    <x v="140"/>
    <d v="2014-06-21T00:00:00"/>
    <s v="Standard Class"/>
    <x v="131"/>
    <s v="Thomas Seio"/>
    <x v="1"/>
    <s v="United States"/>
    <s v="Nashville"/>
    <x v="18"/>
    <n v="37211"/>
    <x v="0"/>
    <s v="OFF-AP-10004249"/>
    <x v="1"/>
    <x v="9"/>
    <s v="Staples"/>
    <n v="76.608000000000004"/>
    <n v="8"/>
    <n v="0.2"/>
    <n v="6.7031999999999954"/>
  </r>
  <r>
    <n v="8702"/>
    <x v="4336"/>
    <x v="3"/>
    <x v="140"/>
    <d v="2014-06-21T00:00:00"/>
    <s v="Standard Class"/>
    <x v="131"/>
    <s v="Thomas Seio"/>
    <x v="1"/>
    <s v="United States"/>
    <s v="Nashville"/>
    <x v="18"/>
    <n v="37211"/>
    <x v="0"/>
    <s v="OFF-ST-10001490"/>
    <x v="1"/>
    <x v="4"/>
    <s v="Hot File 7-Pocket, Floor Stand"/>
    <n v="142.77600000000001"/>
    <n v="1"/>
    <n v="0.2"/>
    <n v="17.84699999999998"/>
  </r>
  <r>
    <n v="8703"/>
    <x v="4336"/>
    <x v="3"/>
    <x v="140"/>
    <d v="2014-06-21T00:00:00"/>
    <s v="Standard Class"/>
    <x v="131"/>
    <s v="Thomas Seio"/>
    <x v="1"/>
    <s v="United States"/>
    <s v="Nashville"/>
    <x v="18"/>
    <n v="37211"/>
    <x v="0"/>
    <s v="OFF-PA-10000312"/>
    <x v="1"/>
    <x v="10"/>
    <s v="Xerox 1955"/>
    <n v="91.360000000000014"/>
    <n v="5"/>
    <n v="0.2"/>
    <n v="29.691999999999993"/>
  </r>
  <r>
    <n v="8704"/>
    <x v="4337"/>
    <x v="1"/>
    <x v="1201"/>
    <d v="2012-03-05T00:00:00"/>
    <s v="Standard Class"/>
    <x v="261"/>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x v="582"/>
    <s v="Ivan Liston"/>
    <x v="0"/>
    <s v="United States"/>
    <s v="Houston"/>
    <x v="5"/>
    <n v="77041"/>
    <x v="2"/>
    <s v="TEC-PH-10004100"/>
    <x v="2"/>
    <x v="7"/>
    <s v="Griffin GC17055 Auxiliary Audio Cable"/>
    <n v="115.136"/>
    <n v="8"/>
    <n v="0.2"/>
    <n v="11.513600000000004"/>
  </r>
  <r>
    <n v="8706"/>
    <x v="4339"/>
    <x v="2"/>
    <x v="1202"/>
    <d v="2011-10-05T00:00:00"/>
    <s v="Standard Class"/>
    <x v="739"/>
    <s v="Neil Französisch"/>
    <x v="2"/>
    <s v="United States"/>
    <s v="Reno"/>
    <x v="33"/>
    <n v="89502"/>
    <x v="1"/>
    <s v="OFF-FA-10000254"/>
    <x v="1"/>
    <x v="13"/>
    <s v="Sterling Rubber Bands by Alliance"/>
    <n v="4.71"/>
    <n v="1"/>
    <n v="0"/>
    <n v="0"/>
  </r>
  <r>
    <n v="8707"/>
    <x v="4340"/>
    <x v="2"/>
    <x v="78"/>
    <d v="2011-09-13T00:00:00"/>
    <s v="Standard Class"/>
    <x v="452"/>
    <s v="Paul Prost"/>
    <x v="2"/>
    <s v="United States"/>
    <s v="New York City"/>
    <x v="15"/>
    <n v="10009"/>
    <x v="3"/>
    <s v="FUR-CH-10004289"/>
    <x v="0"/>
    <x v="1"/>
    <s v="Global Super Steno Chair"/>
    <n v="172.76400000000001"/>
    <n v="2"/>
    <n v="0.1"/>
    <n v="13.437199999999986"/>
  </r>
  <r>
    <n v="8708"/>
    <x v="4340"/>
    <x v="2"/>
    <x v="78"/>
    <d v="2011-09-13T00:00:00"/>
    <s v="Standard Class"/>
    <x v="452"/>
    <s v="Paul Prost"/>
    <x v="2"/>
    <s v="United States"/>
    <s v="New York City"/>
    <x v="15"/>
    <n v="10009"/>
    <x v="3"/>
    <s v="OFF-AR-10003469"/>
    <x v="1"/>
    <x v="6"/>
    <s v="Nontoxic Chalk"/>
    <n v="3.52"/>
    <n v="2"/>
    <n v="0"/>
    <n v="1.6896"/>
  </r>
  <r>
    <n v="8709"/>
    <x v="4341"/>
    <x v="2"/>
    <x v="912"/>
    <d v="2011-11-18T00:00:00"/>
    <s v="First Class"/>
    <x v="251"/>
    <s v="Justin Deggeller"/>
    <x v="1"/>
    <s v="United States"/>
    <s v="Los Angeles"/>
    <x v="1"/>
    <n v="90008"/>
    <x v="1"/>
    <s v="TEC-PH-10004188"/>
    <x v="2"/>
    <x v="7"/>
    <s v="OtterBox Commuter Series Case - Samsung Galaxy S4"/>
    <n v="79.968000000000004"/>
    <n v="4"/>
    <n v="0.2"/>
    <n v="-17.992799999999999"/>
  </r>
  <r>
    <n v="8710"/>
    <x v="4341"/>
    <x v="2"/>
    <x v="912"/>
    <d v="2011-11-18T00:00:00"/>
    <s v="First Class"/>
    <x v="251"/>
    <s v="Justin Deggeller"/>
    <x v="1"/>
    <s v="United States"/>
    <s v="Los Angeles"/>
    <x v="1"/>
    <n v="90008"/>
    <x v="1"/>
    <s v="FUR-BO-10004015"/>
    <x v="0"/>
    <x v="0"/>
    <s v="Bush Andora Bookcase, Maple/Graphite Gray Finish"/>
    <n v="305.97449999999998"/>
    <n v="3"/>
    <n v="0.15"/>
    <n v="25.197899999999969"/>
  </r>
  <r>
    <n v="8711"/>
    <x v="4341"/>
    <x v="2"/>
    <x v="912"/>
    <d v="2011-11-18T00:00:00"/>
    <s v="First Class"/>
    <x v="251"/>
    <s v="Justin Deggeller"/>
    <x v="1"/>
    <s v="United States"/>
    <s v="Los Angeles"/>
    <x v="1"/>
    <n v="90008"/>
    <x v="1"/>
    <s v="OFF-ST-10000991"/>
    <x v="1"/>
    <x v="4"/>
    <s v="Space Solutions HD Industrial Steel Shelving."/>
    <n v="344.90999999999997"/>
    <n v="3"/>
    <n v="0"/>
    <n v="10.347300000000004"/>
  </r>
  <r>
    <n v="8712"/>
    <x v="4342"/>
    <x v="2"/>
    <x v="223"/>
    <d v="2011-03-07T00:00:00"/>
    <s v="Standard Class"/>
    <x v="412"/>
    <s v="Eva Jacobs"/>
    <x v="0"/>
    <s v="United States"/>
    <s v="San Diego"/>
    <x v="1"/>
    <n v="92037"/>
    <x v="1"/>
    <s v="FUR-TA-10002958"/>
    <x v="0"/>
    <x v="3"/>
    <s v="Bevis Oval Conference Table, Walnut"/>
    <n v="626.35200000000009"/>
    <n v="3"/>
    <n v="0.2"/>
    <n v="-23.488200000000091"/>
  </r>
  <r>
    <n v="8713"/>
    <x v="4343"/>
    <x v="1"/>
    <x v="155"/>
    <d v="2012-12-07T00:00:00"/>
    <s v="Standard Class"/>
    <x v="617"/>
    <s v="Pierre Wener"/>
    <x v="0"/>
    <s v="United States"/>
    <s v="San Francisco"/>
    <x v="1"/>
    <n v="94110"/>
    <x v="1"/>
    <s v="FUR-BO-10002213"/>
    <x v="0"/>
    <x v="0"/>
    <s v="Sauder Forest Hills Library, Woodland Oak Finish"/>
    <n v="359.49899999999997"/>
    <n v="3"/>
    <n v="0.15"/>
    <n v="-29.605799999999981"/>
  </r>
  <r>
    <n v="8714"/>
    <x v="4344"/>
    <x v="3"/>
    <x v="497"/>
    <d v="2014-07-17T00:00:00"/>
    <s v="Standard Class"/>
    <x v="747"/>
    <s v="Tom Stivers"/>
    <x v="1"/>
    <s v="United States"/>
    <s v="San Diego"/>
    <x v="1"/>
    <n v="92105"/>
    <x v="1"/>
    <s v="TEC-PH-10000004"/>
    <x v="2"/>
    <x v="7"/>
    <s v="Belkin iPhone and iPad Lightning Cable"/>
    <n v="71.951999999999998"/>
    <n v="6"/>
    <n v="0.2"/>
    <n v="5.3963999999999963"/>
  </r>
  <r>
    <n v="8715"/>
    <x v="4344"/>
    <x v="3"/>
    <x v="497"/>
    <d v="2014-07-17T00:00:00"/>
    <s v="Standard Class"/>
    <x v="747"/>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x v="312"/>
    <s v="Brian Moss"/>
    <x v="1"/>
    <s v="United States"/>
    <s v="Elyria"/>
    <x v="24"/>
    <n v="44035"/>
    <x v="3"/>
    <s v="OFF-BI-10002949"/>
    <x v="1"/>
    <x v="8"/>
    <s v="Prestige Round Ring Binders"/>
    <n v="1.8240000000000003"/>
    <n v="1"/>
    <n v="0.7"/>
    <n v="-1.3983999999999996"/>
  </r>
  <r>
    <n v="8717"/>
    <x v="4346"/>
    <x v="0"/>
    <x v="1"/>
    <d v="2013-06-17T00:00:00"/>
    <s v="Second Class"/>
    <x v="585"/>
    <s v="Arthur Wiediger"/>
    <x v="2"/>
    <s v="United States"/>
    <s v="Houston"/>
    <x v="5"/>
    <n v="77070"/>
    <x v="2"/>
    <s v="OFF-AP-10001242"/>
    <x v="1"/>
    <x v="9"/>
    <s v="APC 7 Outlet Network SurgeArrest Surge Protector"/>
    <n v="64.383999999999986"/>
    <n v="4"/>
    <n v="0.8"/>
    <n v="-160.96"/>
  </r>
  <r>
    <n v="8718"/>
    <x v="4346"/>
    <x v="0"/>
    <x v="1"/>
    <d v="2013-06-17T00:00:00"/>
    <s v="Second Class"/>
    <x v="585"/>
    <s v="Arthur Wiediger"/>
    <x v="2"/>
    <s v="United States"/>
    <s v="Houston"/>
    <x v="5"/>
    <n v="77070"/>
    <x v="2"/>
    <s v="FUR-FU-10001424"/>
    <x v="0"/>
    <x v="5"/>
    <s v="Dax Clear Box Frame"/>
    <n v="6.9840000000000009"/>
    <n v="2"/>
    <n v="0.6"/>
    <n v="-4.5396000000000019"/>
  </r>
  <r>
    <n v="8719"/>
    <x v="4346"/>
    <x v="0"/>
    <x v="1"/>
    <d v="2013-06-17T00:00:00"/>
    <s v="Second Class"/>
    <x v="585"/>
    <s v="Arthur Wiediger"/>
    <x v="2"/>
    <s v="United States"/>
    <s v="Houston"/>
    <x v="5"/>
    <n v="77070"/>
    <x v="2"/>
    <s v="OFF-AR-10003469"/>
    <x v="1"/>
    <x v="6"/>
    <s v="Nontoxic Chalk"/>
    <n v="11.264000000000001"/>
    <n v="8"/>
    <n v="0.2"/>
    <n v="3.9423999999999997"/>
  </r>
  <r>
    <n v="8720"/>
    <x v="4346"/>
    <x v="0"/>
    <x v="1"/>
    <d v="2013-06-17T00:00:00"/>
    <s v="Second Class"/>
    <x v="585"/>
    <s v="Arthur Wiediger"/>
    <x v="2"/>
    <s v="United States"/>
    <s v="Houston"/>
    <x v="5"/>
    <n v="77070"/>
    <x v="2"/>
    <s v="OFF-PA-10000232"/>
    <x v="1"/>
    <x v="10"/>
    <s v="Xerox 1975"/>
    <n v="15.552000000000003"/>
    <n v="3"/>
    <n v="0.2"/>
    <n v="5.6375999999999999"/>
  </r>
  <r>
    <n v="8721"/>
    <x v="4346"/>
    <x v="0"/>
    <x v="1"/>
    <d v="2013-06-17T00:00:00"/>
    <s v="Second Class"/>
    <x v="585"/>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x v="585"/>
    <s v="Arthur Wiediger"/>
    <x v="2"/>
    <s v="United States"/>
    <s v="Houston"/>
    <x v="5"/>
    <n v="77070"/>
    <x v="2"/>
    <s v="OFF-ST-10002562"/>
    <x v="1"/>
    <x v="4"/>
    <s v="Staples"/>
    <n v="67.536000000000016"/>
    <n v="9"/>
    <n v="0.2"/>
    <n v="6.7535999999999987"/>
  </r>
  <r>
    <n v="8723"/>
    <x v="4346"/>
    <x v="0"/>
    <x v="1"/>
    <d v="2013-06-17T00:00:00"/>
    <s v="Second Class"/>
    <x v="585"/>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x v="762"/>
    <s v="Marc Harrigan"/>
    <x v="2"/>
    <s v="United States"/>
    <s v="Miami"/>
    <x v="2"/>
    <n v="33178"/>
    <x v="0"/>
    <s v="OFF-PA-10002986"/>
    <x v="1"/>
    <x v="10"/>
    <s v="Xerox 1898"/>
    <n v="37.408000000000001"/>
    <n v="7"/>
    <n v="0.2"/>
    <n v="13.0928"/>
  </r>
  <r>
    <n v="8725"/>
    <x v="4347"/>
    <x v="0"/>
    <x v="723"/>
    <d v="2014-01-01T00:00:00"/>
    <s v="Second Class"/>
    <x v="762"/>
    <s v="Marc Harrigan"/>
    <x v="2"/>
    <s v="United States"/>
    <s v="Miami"/>
    <x v="2"/>
    <n v="33178"/>
    <x v="0"/>
    <s v="OFF-PA-10000143"/>
    <x v="1"/>
    <x v="10"/>
    <s v="Astroparche Fine Business Paper"/>
    <n v="25.344000000000001"/>
    <n v="6"/>
    <n v="0.2"/>
    <n v="8.8704000000000018"/>
  </r>
  <r>
    <n v="8726"/>
    <x v="4348"/>
    <x v="3"/>
    <x v="257"/>
    <d v="2014-03-24T00:00:00"/>
    <s v="Standard Class"/>
    <x v="349"/>
    <s v="Scott Williamson"/>
    <x v="0"/>
    <s v="United States"/>
    <s v="Seattle"/>
    <x v="4"/>
    <n v="98115"/>
    <x v="1"/>
    <s v="OFF-AR-10003752"/>
    <x v="1"/>
    <x v="6"/>
    <s v="Deluxe Chalkboard Eraser Cleaner"/>
    <n v="46.2"/>
    <n v="4"/>
    <n v="0"/>
    <n v="21.251999999999999"/>
  </r>
  <r>
    <n v="8727"/>
    <x v="4349"/>
    <x v="1"/>
    <x v="17"/>
    <d v="2012-12-31T00:00:00"/>
    <s v="Standard Class"/>
    <x v="133"/>
    <s v="Sung Pak"/>
    <x v="1"/>
    <s v="United States"/>
    <s v="Murfreesboro"/>
    <x v="18"/>
    <n v="37130"/>
    <x v="0"/>
    <s v="TEC-AC-10002370"/>
    <x v="2"/>
    <x v="11"/>
    <s v="Maxell CD-R Discs"/>
    <n v="4.7279999999999998"/>
    <n v="3"/>
    <n v="0.2"/>
    <n v="0.70919999999999961"/>
  </r>
  <r>
    <n v="8728"/>
    <x v="4349"/>
    <x v="1"/>
    <x v="17"/>
    <d v="2012-12-31T00:00:00"/>
    <s v="Standard Class"/>
    <x v="133"/>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x v="133"/>
    <s v="Sung Pak"/>
    <x v="1"/>
    <s v="United States"/>
    <s v="Murfreesboro"/>
    <x v="18"/>
    <n v="37130"/>
    <x v="0"/>
    <s v="FUR-BO-10002853"/>
    <x v="0"/>
    <x v="0"/>
    <s v="O'Sullivan 5-Shelf Heavy-Duty Bookcases"/>
    <n v="131.10400000000001"/>
    <n v="2"/>
    <n v="0.2"/>
    <n v="8.1939999999999955"/>
  </r>
  <r>
    <n v="8730"/>
    <x v="4349"/>
    <x v="1"/>
    <x v="17"/>
    <d v="2012-12-31T00:00:00"/>
    <s v="Standard Class"/>
    <x v="133"/>
    <s v="Sung Pak"/>
    <x v="1"/>
    <s v="United States"/>
    <s v="Murfreesboro"/>
    <x v="18"/>
    <n v="37130"/>
    <x v="0"/>
    <s v="OFF-ST-10002562"/>
    <x v="1"/>
    <x v="4"/>
    <s v="Staples"/>
    <n v="22.512000000000004"/>
    <n v="3"/>
    <n v="0.2"/>
    <n v="2.2511999999999999"/>
  </r>
  <r>
    <n v="8731"/>
    <x v="4349"/>
    <x v="1"/>
    <x v="17"/>
    <d v="2012-12-31T00:00:00"/>
    <s v="Standard Class"/>
    <x v="133"/>
    <s v="Sung Pak"/>
    <x v="1"/>
    <s v="United States"/>
    <s v="Murfreesboro"/>
    <x v="18"/>
    <n v="37130"/>
    <x v="0"/>
    <s v="TEC-AC-10004227"/>
    <x v="2"/>
    <x v="11"/>
    <s v="SanDisk Ultra 16 GB MicroSDHC Class 10 Memory Card"/>
    <n v="72.744000000000014"/>
    <n v="7"/>
    <n v="0.2"/>
    <n v="-12.730200000000011"/>
  </r>
  <r>
    <n v="8732"/>
    <x v="4350"/>
    <x v="1"/>
    <x v="374"/>
    <d v="2012-08-06T00:00:00"/>
    <s v="Standard Class"/>
    <x v="281"/>
    <s v="Steve Chapman"/>
    <x v="1"/>
    <s v="United States"/>
    <s v="Saint Louis"/>
    <x v="25"/>
    <n v="63116"/>
    <x v="2"/>
    <s v="OFF-SU-10002573"/>
    <x v="1"/>
    <x v="14"/>
    <s v="Acme 10&quot; Easy Grip Assistive Scissors"/>
    <n v="52.59"/>
    <n v="3"/>
    <n v="0"/>
    <n v="15.776999999999996"/>
  </r>
  <r>
    <n v="8733"/>
    <x v="4351"/>
    <x v="3"/>
    <x v="818"/>
    <d v="2014-06-30T00:00:00"/>
    <s v="Second Class"/>
    <x v="463"/>
    <s v="Pauline Webber"/>
    <x v="1"/>
    <s v="United States"/>
    <s v="Seattle"/>
    <x v="4"/>
    <n v="98105"/>
    <x v="1"/>
    <s v="OFF-PA-10003848"/>
    <x v="1"/>
    <x v="10"/>
    <s v="Xerox 1997"/>
    <n v="19.440000000000001"/>
    <n v="3"/>
    <n v="0"/>
    <n v="9.3312000000000008"/>
  </r>
  <r>
    <n v="8734"/>
    <x v="4351"/>
    <x v="3"/>
    <x v="818"/>
    <d v="2014-06-30T00:00:00"/>
    <s v="Second Class"/>
    <x v="463"/>
    <s v="Pauline Webber"/>
    <x v="1"/>
    <s v="United States"/>
    <s v="Seattle"/>
    <x v="4"/>
    <n v="98105"/>
    <x v="1"/>
    <s v="FUR-FU-10001290"/>
    <x v="0"/>
    <x v="5"/>
    <s v="Executive Impressions Supervisor Wall Clock"/>
    <n v="126.30000000000001"/>
    <n v="3"/>
    <n v="0"/>
    <n v="40.415999999999997"/>
  </r>
  <r>
    <n v="8735"/>
    <x v="4351"/>
    <x v="3"/>
    <x v="818"/>
    <d v="2014-06-30T00:00:00"/>
    <s v="Second Class"/>
    <x v="463"/>
    <s v="Pauline Webber"/>
    <x v="1"/>
    <s v="United States"/>
    <s v="Seattle"/>
    <x v="4"/>
    <n v="98105"/>
    <x v="1"/>
    <s v="TEC-AC-10003832"/>
    <x v="2"/>
    <x v="11"/>
    <s v="Logitech P710e Mobile Speakerphone"/>
    <n v="1287.45"/>
    <n v="5"/>
    <n v="0"/>
    <n v="244.61549999999988"/>
  </r>
  <r>
    <n v="8736"/>
    <x v="4352"/>
    <x v="2"/>
    <x v="315"/>
    <d v="2011-02-11T00:00:00"/>
    <s v="Second Class"/>
    <x v="294"/>
    <s v="Chris Selesnick"/>
    <x v="1"/>
    <s v="United States"/>
    <s v="New York City"/>
    <x v="15"/>
    <n v="10024"/>
    <x v="3"/>
    <s v="OFF-ST-10001558"/>
    <x v="1"/>
    <x v="4"/>
    <s v="Acco Perma 4000 Stacking Storage Drawers"/>
    <n v="64.959999999999994"/>
    <n v="4"/>
    <n v="0"/>
    <n v="9.7439999999999998"/>
  </r>
  <r>
    <n v="8737"/>
    <x v="4353"/>
    <x v="0"/>
    <x v="913"/>
    <d v="2013-09-10T00:00:00"/>
    <s v="Standard Class"/>
    <x v="532"/>
    <s v="Roy Phan"/>
    <x v="1"/>
    <s v="United States"/>
    <s v="Woodbury"/>
    <x v="11"/>
    <n v="55125"/>
    <x v="2"/>
    <s v="OFF-ST-10001490"/>
    <x v="1"/>
    <x v="4"/>
    <s v="Hot File 7-Pocket, Floor Stand"/>
    <n v="535.41"/>
    <n v="3"/>
    <n v="0"/>
    <n v="160.62299999999993"/>
  </r>
  <r>
    <n v="8738"/>
    <x v="4354"/>
    <x v="3"/>
    <x v="1191"/>
    <d v="2014-04-11T00:00:00"/>
    <s v="Standard Class"/>
    <x v="728"/>
    <s v="Charles Sheldon"/>
    <x v="1"/>
    <s v="United States"/>
    <s v="Chattanooga"/>
    <x v="18"/>
    <n v="37421"/>
    <x v="0"/>
    <s v="OFF-BI-10003669"/>
    <x v="1"/>
    <x v="8"/>
    <s v="3M Organizer Strips"/>
    <n v="8.1000000000000014"/>
    <n v="5"/>
    <n v="0.7"/>
    <n v="-5.9399999999999977"/>
  </r>
  <r>
    <n v="8739"/>
    <x v="4355"/>
    <x v="3"/>
    <x v="166"/>
    <d v="2014-12-12T00:00:00"/>
    <s v="First Class"/>
    <x v="77"/>
    <s v="Max Jones"/>
    <x v="0"/>
    <s v="United States"/>
    <s v="Philadelphia"/>
    <x v="9"/>
    <n v="19140"/>
    <x v="3"/>
    <s v="OFF-AR-10004441"/>
    <x v="1"/>
    <x v="6"/>
    <s v="BIC Brite Liner Highlighters"/>
    <n v="13.247999999999999"/>
    <n v="4"/>
    <n v="0.2"/>
    <n v="3.6431999999999998"/>
  </r>
  <r>
    <n v="8740"/>
    <x v="4355"/>
    <x v="3"/>
    <x v="166"/>
    <d v="2014-12-12T00:00:00"/>
    <s v="First Class"/>
    <x v="77"/>
    <s v="Max Jones"/>
    <x v="0"/>
    <s v="United States"/>
    <s v="Philadelphia"/>
    <x v="9"/>
    <n v="19140"/>
    <x v="3"/>
    <s v="TEC-PH-10001924"/>
    <x v="2"/>
    <x v="7"/>
    <s v="iHome FM Clock Radio with Lightning Dock"/>
    <n v="83.987999999999985"/>
    <n v="2"/>
    <n v="0.4"/>
    <n v="-20.996999999999993"/>
  </r>
  <r>
    <n v="8741"/>
    <x v="4356"/>
    <x v="0"/>
    <x v="1131"/>
    <d v="2013-07-26T00:00:00"/>
    <s v="First Class"/>
    <x v="506"/>
    <s v="James Galang"/>
    <x v="0"/>
    <s v="United States"/>
    <s v="Lafayette"/>
    <x v="28"/>
    <n v="70506"/>
    <x v="0"/>
    <s v="OFF-AR-10004456"/>
    <x v="1"/>
    <x v="6"/>
    <s v="Panasonic KP-4ABK Battery-Operated Pencil Sharpener"/>
    <n v="73.2"/>
    <n v="5"/>
    <n v="0"/>
    <n v="21.227999999999998"/>
  </r>
  <r>
    <n v="8742"/>
    <x v="4357"/>
    <x v="1"/>
    <x v="529"/>
    <d v="2012-11-09T00:00:00"/>
    <s v="Same Day"/>
    <x v="326"/>
    <s v="Anthony Garverick"/>
    <x v="2"/>
    <s v="United States"/>
    <s v="Lawrence"/>
    <x v="14"/>
    <n v="46226"/>
    <x v="2"/>
    <s v="OFF-BI-10001890"/>
    <x v="1"/>
    <x v="8"/>
    <s v="Avery Poly Binder Pockets"/>
    <n v="10.74"/>
    <n v="3"/>
    <n v="0"/>
    <n v="5.1551999999999998"/>
  </r>
  <r>
    <n v="8743"/>
    <x v="4358"/>
    <x v="1"/>
    <x v="653"/>
    <d v="2012-10-04T00:00:00"/>
    <s v="First Class"/>
    <x v="237"/>
    <s v="Chloris Kastensmidt"/>
    <x v="0"/>
    <s v="United States"/>
    <s v="Hillsboro"/>
    <x v="21"/>
    <n v="97123"/>
    <x v="1"/>
    <s v="FUR-FU-10000629"/>
    <x v="0"/>
    <x v="5"/>
    <s v="9-3/4 Diameter Round Wall Clock"/>
    <n v="11.032"/>
    <n v="1"/>
    <n v="0.2"/>
    <n v="3.0338000000000003"/>
  </r>
  <r>
    <n v="8744"/>
    <x v="4358"/>
    <x v="1"/>
    <x v="653"/>
    <d v="2012-10-04T00:00:00"/>
    <s v="First Class"/>
    <x v="237"/>
    <s v="Chloris Kastensmidt"/>
    <x v="0"/>
    <s v="United States"/>
    <s v="Hillsboro"/>
    <x v="21"/>
    <n v="97123"/>
    <x v="1"/>
    <s v="TEC-AC-10002323"/>
    <x v="2"/>
    <x v="11"/>
    <s v="SanDisk Ultra 32 GB MicroSDHC Class 10 Memory Card"/>
    <n v="53.040000000000006"/>
    <n v="3"/>
    <n v="0.2"/>
    <n v="-4.6409999999999982"/>
  </r>
  <r>
    <n v="8745"/>
    <x v="4359"/>
    <x v="1"/>
    <x v="6"/>
    <d v="2012-11-25T00:00:00"/>
    <s v="Second Class"/>
    <x v="787"/>
    <s v="Harold Dahlen"/>
    <x v="2"/>
    <s v="United States"/>
    <s v="Cambridge"/>
    <x v="31"/>
    <n v="2138"/>
    <x v="3"/>
    <s v="OFF-AR-10003056"/>
    <x v="1"/>
    <x v="6"/>
    <s v="Newell 341"/>
    <n v="17.12"/>
    <n v="4"/>
    <n v="0"/>
    <n v="4.9647999999999985"/>
  </r>
  <r>
    <n v="8746"/>
    <x v="4359"/>
    <x v="1"/>
    <x v="6"/>
    <d v="2012-11-25T00:00:00"/>
    <s v="Second Class"/>
    <x v="787"/>
    <s v="Harold Dahlen"/>
    <x v="2"/>
    <s v="United States"/>
    <s v="Cambridge"/>
    <x v="31"/>
    <n v="2138"/>
    <x v="3"/>
    <s v="OFF-PA-10000300"/>
    <x v="1"/>
    <x v="10"/>
    <s v="Xerox 1936"/>
    <n v="59.94"/>
    <n v="3"/>
    <n v="0"/>
    <n v="28.171799999999998"/>
  </r>
  <r>
    <n v="8747"/>
    <x v="4360"/>
    <x v="3"/>
    <x v="62"/>
    <d v="2014-02-08T00:00:00"/>
    <s v="Standard Class"/>
    <x v="635"/>
    <s v="Bill Overfelt"/>
    <x v="1"/>
    <s v="United States"/>
    <s v="San Diego"/>
    <x v="1"/>
    <n v="92105"/>
    <x v="1"/>
    <s v="FUR-FU-10000293"/>
    <x v="0"/>
    <x v="5"/>
    <s v="Eldon Antistatic Chair Mats for Low to Medium Pile Carpets"/>
    <n v="210.58"/>
    <n v="2"/>
    <n v="0"/>
    <n v="12.634799999999984"/>
  </r>
  <r>
    <n v="8748"/>
    <x v="4360"/>
    <x v="3"/>
    <x v="62"/>
    <d v="2014-02-08T00:00:00"/>
    <s v="Standard Class"/>
    <x v="635"/>
    <s v="Bill Overfelt"/>
    <x v="1"/>
    <s v="United States"/>
    <s v="San Diego"/>
    <x v="1"/>
    <n v="92105"/>
    <x v="1"/>
    <s v="OFF-BI-10003638"/>
    <x v="1"/>
    <x v="8"/>
    <s v="GBC Durable Plastic Covers"/>
    <n v="30.960000000000004"/>
    <n v="2"/>
    <n v="0.2"/>
    <n v="10.061999999999998"/>
  </r>
  <r>
    <n v="8749"/>
    <x v="4360"/>
    <x v="3"/>
    <x v="62"/>
    <d v="2014-02-08T00:00:00"/>
    <s v="Standard Class"/>
    <x v="635"/>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x v="62"/>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x v="62"/>
    <s v="Lena Creighton"/>
    <x v="0"/>
    <s v="United States"/>
    <s v="New York City"/>
    <x v="15"/>
    <n v="10009"/>
    <x v="3"/>
    <s v="TEC-PH-10004922"/>
    <x v="2"/>
    <x v="7"/>
    <s v="RCA Visys Integrated PBX 8-Line Router"/>
    <n v="133.97999999999999"/>
    <n v="2"/>
    <n v="0"/>
    <n v="33.495000000000005"/>
  </r>
  <r>
    <n v="8752"/>
    <x v="4362"/>
    <x v="0"/>
    <x v="465"/>
    <d v="2013-05-10T00:00:00"/>
    <s v="Standard Class"/>
    <x v="46"/>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x v="46"/>
    <s v="Rick Bensley"/>
    <x v="2"/>
    <s v="United States"/>
    <s v="Tallahassee"/>
    <x v="2"/>
    <n v="32303"/>
    <x v="0"/>
    <s v="TEC-PH-10001198"/>
    <x v="2"/>
    <x v="7"/>
    <s v="Avaya 4621SW VoIP phone"/>
    <n v="177.48000000000002"/>
    <n v="3"/>
    <n v="0.2"/>
    <n v="19.966499999999982"/>
  </r>
  <r>
    <n v="8754"/>
    <x v="4363"/>
    <x v="3"/>
    <x v="428"/>
    <d v="2014-09-11T00:00:00"/>
    <s v="First Class"/>
    <x v="557"/>
    <s v="Joy Daniels"/>
    <x v="0"/>
    <s v="United States"/>
    <s v="Toledo"/>
    <x v="24"/>
    <n v="43615"/>
    <x v="3"/>
    <s v="OFF-LA-10000443"/>
    <x v="1"/>
    <x v="2"/>
    <s v="Avery 501"/>
    <n v="17.712"/>
    <n v="6"/>
    <n v="0.2"/>
    <n v="5.9777999999999993"/>
  </r>
  <r>
    <n v="8755"/>
    <x v="4363"/>
    <x v="3"/>
    <x v="428"/>
    <d v="2014-09-11T00:00:00"/>
    <s v="First Class"/>
    <x v="557"/>
    <s v="Joy Daniels"/>
    <x v="0"/>
    <s v="United States"/>
    <s v="Toledo"/>
    <x v="24"/>
    <n v="43615"/>
    <x v="3"/>
    <s v="OFF-BI-10003669"/>
    <x v="1"/>
    <x v="8"/>
    <s v="3M Organizer Strips"/>
    <n v="4.8600000000000012"/>
    <n v="3"/>
    <n v="0.7"/>
    <n v="-3.5640000000000001"/>
  </r>
  <r>
    <n v="8756"/>
    <x v="4363"/>
    <x v="3"/>
    <x v="428"/>
    <d v="2014-09-11T00:00:00"/>
    <s v="First Class"/>
    <x v="557"/>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x v="716"/>
    <s v="Maureen Fritzler"/>
    <x v="1"/>
    <s v="United States"/>
    <s v="Columbia"/>
    <x v="39"/>
    <n v="21044"/>
    <x v="3"/>
    <s v="OFF-AP-10002350"/>
    <x v="1"/>
    <x v="9"/>
    <s v="Belkin F9H710-06 7 Outlet SurgeMaster Surge Protector"/>
    <n v="37.68"/>
    <n v="2"/>
    <n v="0"/>
    <n v="10.5504"/>
  </r>
  <r>
    <n v="8758"/>
    <x v="4364"/>
    <x v="0"/>
    <x v="405"/>
    <d v="2013-07-27T00:00:00"/>
    <s v="Standard Class"/>
    <x v="716"/>
    <s v="Maureen Fritzler"/>
    <x v="1"/>
    <s v="United States"/>
    <s v="Columbia"/>
    <x v="39"/>
    <n v="21044"/>
    <x v="3"/>
    <s v="OFF-PA-10004100"/>
    <x v="1"/>
    <x v="10"/>
    <s v="Xerox 216"/>
    <n v="51.84"/>
    <n v="8"/>
    <n v="0"/>
    <n v="24.883200000000002"/>
  </r>
  <r>
    <n v="8759"/>
    <x v="4364"/>
    <x v="0"/>
    <x v="405"/>
    <d v="2013-07-27T00:00:00"/>
    <s v="Standard Class"/>
    <x v="716"/>
    <s v="Maureen Fritzler"/>
    <x v="1"/>
    <s v="United States"/>
    <s v="Columbia"/>
    <x v="39"/>
    <n v="21044"/>
    <x v="3"/>
    <s v="FUR-FU-10000794"/>
    <x v="0"/>
    <x v="5"/>
    <s v="Eldon Stackable Tray, Side-Load, Legal, Smoke"/>
    <n v="27.42"/>
    <n v="3"/>
    <n v="0"/>
    <n v="9.3227999999999991"/>
  </r>
  <r>
    <n v="8760"/>
    <x v="4364"/>
    <x v="0"/>
    <x v="405"/>
    <d v="2013-07-27T00:00:00"/>
    <s v="Standard Class"/>
    <x v="716"/>
    <s v="Maureen Fritzler"/>
    <x v="1"/>
    <s v="United States"/>
    <s v="Columbia"/>
    <x v="39"/>
    <n v="21044"/>
    <x v="3"/>
    <s v="OFF-BI-10002012"/>
    <x v="1"/>
    <x v="8"/>
    <s v="Wilson Jones Easy Flow II Sheet Lifters"/>
    <n v="5.4"/>
    <n v="3"/>
    <n v="0"/>
    <n v="2.5920000000000001"/>
  </r>
  <r>
    <n v="8761"/>
    <x v="4365"/>
    <x v="0"/>
    <x v="1011"/>
    <d v="2013-02-06T00:00:00"/>
    <s v="Standard Class"/>
    <x v="408"/>
    <s v="Ben Ferrer"/>
    <x v="2"/>
    <s v="United States"/>
    <s v="Atlanta"/>
    <x v="32"/>
    <n v="30318"/>
    <x v="0"/>
    <s v="OFF-BI-10003527"/>
    <x v="1"/>
    <x v="8"/>
    <s v="Fellowes PB500 Electric Punch Plastic Comb Binding Machine with Manual Bind"/>
    <n v="1270.99"/>
    <n v="1"/>
    <n v="0"/>
    <n v="635.495"/>
  </r>
  <r>
    <n v="8762"/>
    <x v="4365"/>
    <x v="0"/>
    <x v="1011"/>
    <d v="2013-02-06T00:00:00"/>
    <s v="Standard Class"/>
    <x v="408"/>
    <s v="Ben Ferrer"/>
    <x v="2"/>
    <s v="United States"/>
    <s v="Atlanta"/>
    <x v="32"/>
    <n v="30318"/>
    <x v="0"/>
    <s v="OFF-EN-10004483"/>
    <x v="1"/>
    <x v="12"/>
    <s v="#10 White Business Envelopes,4 1/8 x 9 1/2"/>
    <n v="125.36"/>
    <n v="8"/>
    <n v="0"/>
    <n v="58.919199999999989"/>
  </r>
  <r>
    <n v="8763"/>
    <x v="4366"/>
    <x v="0"/>
    <x v="723"/>
    <d v="2014-01-03T00:00:00"/>
    <s v="Standard Class"/>
    <x v="383"/>
    <s v="Frank Olsen"/>
    <x v="0"/>
    <s v="United States"/>
    <s v="Sacramento"/>
    <x v="1"/>
    <n v="95823"/>
    <x v="1"/>
    <s v="OFF-ST-10003722"/>
    <x v="1"/>
    <x v="4"/>
    <s v="Project Tote Personal File"/>
    <n v="14.03"/>
    <n v="1"/>
    <n v="0"/>
    <n v="4.068699999999998"/>
  </r>
  <r>
    <n v="8764"/>
    <x v="4366"/>
    <x v="0"/>
    <x v="723"/>
    <d v="2014-01-03T00:00:00"/>
    <s v="Standard Class"/>
    <x v="383"/>
    <s v="Frank Olsen"/>
    <x v="0"/>
    <s v="United States"/>
    <s v="Sacramento"/>
    <x v="1"/>
    <n v="95823"/>
    <x v="1"/>
    <s v="OFF-SU-10002557"/>
    <x v="1"/>
    <x v="14"/>
    <s v="Fiskars Spring-Action Scissors"/>
    <n v="27.96"/>
    <n v="2"/>
    <n v="0"/>
    <n v="7.2696000000000005"/>
  </r>
  <r>
    <n v="8765"/>
    <x v="4367"/>
    <x v="1"/>
    <x v="82"/>
    <d v="2012-11-27T00:00:00"/>
    <s v="Standard Class"/>
    <x v="179"/>
    <s v="Brenda Bowman"/>
    <x v="1"/>
    <s v="United States"/>
    <s v="Fort Worth"/>
    <x v="5"/>
    <n v="76106"/>
    <x v="2"/>
    <s v="OFF-AR-10002257"/>
    <x v="1"/>
    <x v="6"/>
    <s v="Eldon Spacemaker Box, Quick-Snap Lid, Clear"/>
    <n v="5.3440000000000003"/>
    <n v="2"/>
    <n v="0.2"/>
    <n v="0.73479999999999923"/>
  </r>
  <r>
    <n v="8766"/>
    <x v="4367"/>
    <x v="1"/>
    <x v="82"/>
    <d v="2012-11-27T00:00:00"/>
    <s v="Standard Class"/>
    <x v="179"/>
    <s v="Brenda Bowman"/>
    <x v="1"/>
    <s v="United States"/>
    <s v="Fort Worth"/>
    <x v="5"/>
    <n v="76106"/>
    <x v="2"/>
    <s v="OFF-BI-10000756"/>
    <x v="1"/>
    <x v="8"/>
    <s v="Storex DuraTech Recycled Plastic Frosted Binders"/>
    <n v="1.6959999999999997"/>
    <n v="2"/>
    <n v="0.8"/>
    <n v="-2.5440000000000005"/>
  </r>
  <r>
    <n v="8767"/>
    <x v="4367"/>
    <x v="1"/>
    <x v="82"/>
    <d v="2012-11-27T00:00:00"/>
    <s v="Standard Class"/>
    <x v="179"/>
    <s v="Brenda Bowman"/>
    <x v="1"/>
    <s v="United States"/>
    <s v="Fort Worth"/>
    <x v="5"/>
    <n v="76106"/>
    <x v="2"/>
    <s v="OFF-AP-10004136"/>
    <x v="1"/>
    <x v="9"/>
    <s v="Kensington 6 Outlet SmartSocket Surge Protector"/>
    <n v="24.587999999999994"/>
    <n v="3"/>
    <n v="0.8"/>
    <n v="-67.617000000000019"/>
  </r>
  <r>
    <n v="8768"/>
    <x v="4367"/>
    <x v="1"/>
    <x v="82"/>
    <d v="2012-11-27T00:00:00"/>
    <s v="Standard Class"/>
    <x v="179"/>
    <s v="Brenda Bowman"/>
    <x v="1"/>
    <s v="United States"/>
    <s v="Fort Worth"/>
    <x v="5"/>
    <n v="76106"/>
    <x v="2"/>
    <s v="OFF-BI-10002194"/>
    <x v="1"/>
    <x v="8"/>
    <s v="Cardinal Hold-It CD Pocket"/>
    <n v="7.9799999999999986"/>
    <n v="5"/>
    <n v="0.8"/>
    <n v="-13.167000000000002"/>
  </r>
  <r>
    <n v="8769"/>
    <x v="4368"/>
    <x v="1"/>
    <x v="348"/>
    <d v="2012-10-09T00:00:00"/>
    <s v="Standard Class"/>
    <x v="582"/>
    <s v="Ivan Liston"/>
    <x v="0"/>
    <s v="United States"/>
    <s v="Columbus"/>
    <x v="24"/>
    <n v="43229"/>
    <x v="3"/>
    <s v="TEC-AC-10000892"/>
    <x v="2"/>
    <x v="11"/>
    <s v="NETGEAR N750 Dual Band Wi-Fi Gigabit Router"/>
    <n v="288"/>
    <n v="4"/>
    <n v="0.2"/>
    <n v="57.599999999999994"/>
  </r>
  <r>
    <n v="8770"/>
    <x v="4369"/>
    <x v="0"/>
    <x v="126"/>
    <d v="2013-09-14T00:00:00"/>
    <s v="Same Day"/>
    <x v="178"/>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x v="178"/>
    <s v="Philisse Overcash"/>
    <x v="2"/>
    <s v="United States"/>
    <s v="Louisville"/>
    <x v="22"/>
    <n v="80027"/>
    <x v="1"/>
    <s v="FUR-CH-10002304"/>
    <x v="0"/>
    <x v="1"/>
    <s v="Global Stack Chair without Arms, Black"/>
    <n v="83.13600000000001"/>
    <n v="4"/>
    <n v="0.2"/>
    <n v="5.1960000000000015"/>
  </r>
  <r>
    <n v="8772"/>
    <x v="4370"/>
    <x v="3"/>
    <x v="32"/>
    <d v="2014-09-18T00:00:00"/>
    <s v="First Class"/>
    <x v="587"/>
    <s v="Dorothy Badders"/>
    <x v="1"/>
    <s v="United States"/>
    <s v="Raleigh"/>
    <x v="3"/>
    <n v="27604"/>
    <x v="0"/>
    <s v="OFF-AP-10002534"/>
    <x v="1"/>
    <x v="9"/>
    <s v="3.6 Cubic Foot Counter Height Office Refrigerator"/>
    <n v="942.78400000000011"/>
    <n v="4"/>
    <n v="0.2"/>
    <n v="94.278400000000033"/>
  </r>
  <r>
    <n v="8773"/>
    <x v="4370"/>
    <x v="3"/>
    <x v="32"/>
    <d v="2014-09-18T00:00:00"/>
    <s v="First Class"/>
    <x v="587"/>
    <s v="Dorothy Badders"/>
    <x v="1"/>
    <s v="United States"/>
    <s v="Raleigh"/>
    <x v="3"/>
    <n v="27604"/>
    <x v="0"/>
    <s v="OFF-PA-10001125"/>
    <x v="1"/>
    <x v="10"/>
    <s v="Xerox 1988"/>
    <n v="74.352000000000004"/>
    <n v="3"/>
    <n v="0.2"/>
    <n v="23.234999999999992"/>
  </r>
  <r>
    <n v="8774"/>
    <x v="4371"/>
    <x v="1"/>
    <x v="1203"/>
    <d v="2012-02-28T00:00:00"/>
    <s v="Standard Class"/>
    <x v="784"/>
    <s v="Lindsay Castell"/>
    <x v="2"/>
    <s v="United States"/>
    <s v="New York City"/>
    <x v="15"/>
    <n v="10024"/>
    <x v="3"/>
    <s v="OFF-AP-10000804"/>
    <x v="1"/>
    <x v="9"/>
    <s v="Hoover Portapower Portable Vacuum"/>
    <n v="26.880000000000003"/>
    <n v="6"/>
    <n v="0"/>
    <n v="6.7200000000000006"/>
  </r>
  <r>
    <n v="8775"/>
    <x v="4371"/>
    <x v="1"/>
    <x v="1203"/>
    <d v="2012-02-28T00:00:00"/>
    <s v="Standard Class"/>
    <x v="784"/>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x v="486"/>
    <s v="Mike Pelletier"/>
    <x v="2"/>
    <s v="United States"/>
    <s v="Chicago"/>
    <x v="10"/>
    <n v="60623"/>
    <x v="2"/>
    <s v="OFF-AR-10001547"/>
    <x v="1"/>
    <x v="6"/>
    <s v="Newell 311"/>
    <n v="3.536"/>
    <n v="2"/>
    <n v="0.2"/>
    <n v="0.30940000000000001"/>
  </r>
  <r>
    <n v="8777"/>
    <x v="4373"/>
    <x v="0"/>
    <x v="415"/>
    <d v="2013-07-04T00:00:00"/>
    <s v="First Class"/>
    <x v="105"/>
    <s v="Erin Ashbrook"/>
    <x v="1"/>
    <s v="United States"/>
    <s v="Huntsville"/>
    <x v="5"/>
    <n v="77340"/>
    <x v="2"/>
    <s v="FUR-CH-10000665"/>
    <x v="0"/>
    <x v="1"/>
    <s v="Global Airflow Leather Mesh Back Chair, Black"/>
    <n v="528.42999999999995"/>
    <n v="5"/>
    <n v="0.3"/>
    <n v="0"/>
  </r>
  <r>
    <n v="8778"/>
    <x v="4373"/>
    <x v="0"/>
    <x v="415"/>
    <d v="2013-07-04T00:00:00"/>
    <s v="First Class"/>
    <x v="105"/>
    <s v="Erin Ashbrook"/>
    <x v="1"/>
    <s v="United States"/>
    <s v="Huntsville"/>
    <x v="5"/>
    <n v="77340"/>
    <x v="2"/>
    <s v="OFF-PA-10000520"/>
    <x v="1"/>
    <x v="10"/>
    <s v="Xerox 201"/>
    <n v="41.472000000000008"/>
    <n v="8"/>
    <n v="0.2"/>
    <n v="14.5152"/>
  </r>
  <r>
    <n v="8779"/>
    <x v="4374"/>
    <x v="3"/>
    <x v="1096"/>
    <d v="2014-12-19T00:00:00"/>
    <s v="Standard Class"/>
    <x v="162"/>
    <s v="Bart Pistole"/>
    <x v="1"/>
    <s v="United States"/>
    <s v="New York City"/>
    <x v="15"/>
    <n v="10024"/>
    <x v="3"/>
    <s v="FUR-BO-10004015"/>
    <x v="0"/>
    <x v="0"/>
    <s v="Bush Andora Bookcase, Maple/Graphite Gray Finish"/>
    <n v="287.976"/>
    <n v="3"/>
    <n v="0.2"/>
    <n v="7.1993999999999687"/>
  </r>
  <r>
    <n v="8780"/>
    <x v="4375"/>
    <x v="1"/>
    <x v="305"/>
    <d v="2012-03-22T00:00:00"/>
    <s v="Second Class"/>
    <x v="298"/>
    <s v="Bryan Mills"/>
    <x v="0"/>
    <s v="United States"/>
    <s v="Salem"/>
    <x v="21"/>
    <n v="97301"/>
    <x v="1"/>
    <s v="OFF-ST-10004258"/>
    <x v="1"/>
    <x v="4"/>
    <s v="Portable Personal File Box"/>
    <n v="29.304000000000002"/>
    <n v="3"/>
    <n v="0.2"/>
    <n v="2.5641000000000034"/>
  </r>
  <r>
    <n v="8781"/>
    <x v="4376"/>
    <x v="1"/>
    <x v="1201"/>
    <d v="2012-03-04T00:00:00"/>
    <s v="First Class"/>
    <x v="782"/>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x v="782"/>
    <s v="Craig Molinari"/>
    <x v="1"/>
    <s v="United States"/>
    <s v="Houston"/>
    <x v="5"/>
    <n v="77070"/>
    <x v="2"/>
    <s v="FUR-BO-10001811"/>
    <x v="0"/>
    <x v="0"/>
    <s v="Atlantic Metals Mobile 5-Shelf Bookcases, Custom Colors"/>
    <n v="1227.9983999999999"/>
    <n v="6"/>
    <n v="0.32"/>
    <n v="-36.117600000000152"/>
  </r>
  <r>
    <n v="8783"/>
    <x v="4377"/>
    <x v="0"/>
    <x v="306"/>
    <d v="2013-09-21T00:00:00"/>
    <s v="Standard Class"/>
    <x v="251"/>
    <s v="Justin Deggeller"/>
    <x v="1"/>
    <s v="United States"/>
    <s v="Twin Falls"/>
    <x v="45"/>
    <n v="83301"/>
    <x v="1"/>
    <s v="OFF-BI-10001249"/>
    <x v="1"/>
    <x v="8"/>
    <s v="Avery Heavy-Duty EZD View Binder with Locking Rings"/>
    <n v="20.416"/>
    <n v="4"/>
    <n v="0.2"/>
    <n v="6.6351999999999984"/>
  </r>
  <r>
    <n v="8784"/>
    <x v="4377"/>
    <x v="0"/>
    <x v="306"/>
    <d v="2013-09-21T00:00:00"/>
    <s v="Standard Class"/>
    <x v="251"/>
    <s v="Justin Deggeller"/>
    <x v="1"/>
    <s v="United States"/>
    <s v="Twin Falls"/>
    <x v="45"/>
    <n v="83301"/>
    <x v="1"/>
    <s v="FUR-TA-10003473"/>
    <x v="0"/>
    <x v="3"/>
    <s v="Bretford Rectangular Conference Table Tops"/>
    <n v="1128.3899999999999"/>
    <n v="3"/>
    <n v="0"/>
    <n v="259.52970000000005"/>
  </r>
  <r>
    <n v="8785"/>
    <x v="4378"/>
    <x v="3"/>
    <x v="294"/>
    <d v="2014-03-24T00:00:00"/>
    <s v="Standard Class"/>
    <x v="357"/>
    <s v="Ann Steele"/>
    <x v="2"/>
    <s v="United States"/>
    <s v="Knoxville"/>
    <x v="18"/>
    <n v="37918"/>
    <x v="0"/>
    <s v="OFF-LA-10003190"/>
    <x v="1"/>
    <x v="2"/>
    <s v="Avery 474"/>
    <n v="4.6079999999999997"/>
    <n v="2"/>
    <n v="0.2"/>
    <n v="1.6704000000000001"/>
  </r>
  <r>
    <n v="8786"/>
    <x v="4379"/>
    <x v="3"/>
    <x v="39"/>
    <d v="2014-06-03T00:00:00"/>
    <s v="Standard Class"/>
    <x v="698"/>
    <s v="Candace McMahon"/>
    <x v="1"/>
    <s v="United States"/>
    <s v="Phoenix"/>
    <x v="16"/>
    <n v="85023"/>
    <x v="1"/>
    <s v="TEC-PH-10001305"/>
    <x v="2"/>
    <x v="7"/>
    <s v="Panasonic KX TS208W Corded phone"/>
    <n v="195.96000000000004"/>
    <n v="5"/>
    <n v="0.2"/>
    <n v="19.596000000000018"/>
  </r>
  <r>
    <n v="8787"/>
    <x v="4379"/>
    <x v="3"/>
    <x v="39"/>
    <d v="2014-06-03T00:00:00"/>
    <s v="Standard Class"/>
    <x v="698"/>
    <s v="Candace McMahon"/>
    <x v="1"/>
    <s v="United States"/>
    <s v="Phoenix"/>
    <x v="16"/>
    <n v="85023"/>
    <x v="1"/>
    <s v="OFF-PA-10001534"/>
    <x v="1"/>
    <x v="10"/>
    <s v="Xerox 230"/>
    <n v="15.552000000000003"/>
    <n v="3"/>
    <n v="0.2"/>
    <n v="5.4432"/>
  </r>
  <r>
    <n v="8788"/>
    <x v="4379"/>
    <x v="3"/>
    <x v="39"/>
    <d v="2014-06-03T00:00:00"/>
    <s v="Standard Class"/>
    <x v="698"/>
    <s v="Candace McMahon"/>
    <x v="1"/>
    <s v="United States"/>
    <s v="Phoenix"/>
    <x v="16"/>
    <n v="85023"/>
    <x v="1"/>
    <s v="TEC-AC-10000844"/>
    <x v="2"/>
    <x v="11"/>
    <s v="Logitech Gaming G510s - Keyboard"/>
    <n v="271.96800000000002"/>
    <n v="4"/>
    <n v="0.2"/>
    <n v="54.393599999999978"/>
  </r>
  <r>
    <n v="8789"/>
    <x v="4380"/>
    <x v="3"/>
    <x v="140"/>
    <d v="2014-06-20T00:00:00"/>
    <s v="Standard Class"/>
    <x v="555"/>
    <s v="Joe Elijah"/>
    <x v="0"/>
    <s v="United States"/>
    <s v="Monroe"/>
    <x v="3"/>
    <n v="28110"/>
    <x v="0"/>
    <s v="FUR-CH-10000847"/>
    <x v="0"/>
    <x v="1"/>
    <s v="Global Executive Mid-Back Manager's Chair"/>
    <n v="698.35200000000009"/>
    <n v="3"/>
    <n v="0.2"/>
    <n v="52.376399999999961"/>
  </r>
  <r>
    <n v="8790"/>
    <x v="4380"/>
    <x v="3"/>
    <x v="140"/>
    <d v="2014-06-20T00:00:00"/>
    <s v="Standard Class"/>
    <x v="555"/>
    <s v="Joe Elijah"/>
    <x v="0"/>
    <s v="United States"/>
    <s v="Monroe"/>
    <x v="3"/>
    <n v="28110"/>
    <x v="0"/>
    <s v="FUR-BO-10000468"/>
    <x v="0"/>
    <x v="0"/>
    <s v="O'Sullivan 2-Shelf Heavy-Duty Bookcases"/>
    <n v="77.728000000000009"/>
    <n v="2"/>
    <n v="0.2"/>
    <n v="-3.8863999999999947"/>
  </r>
  <r>
    <n v="8791"/>
    <x v="4381"/>
    <x v="1"/>
    <x v="684"/>
    <d v="2012-09-12T00:00:00"/>
    <s v="Standard Class"/>
    <x v="132"/>
    <s v="Andy Gerbode"/>
    <x v="1"/>
    <s v="United States"/>
    <s v="Richmond"/>
    <x v="17"/>
    <n v="23223"/>
    <x v="0"/>
    <s v="OFF-BI-10002799"/>
    <x v="1"/>
    <x v="8"/>
    <s v="SlimView Poly Binder, 3/8&quot;"/>
    <n v="46.62"/>
    <n v="9"/>
    <n v="0"/>
    <n v="21.445199999999996"/>
  </r>
  <r>
    <n v="8792"/>
    <x v="4382"/>
    <x v="3"/>
    <x v="257"/>
    <d v="2014-03-25T00:00:00"/>
    <s v="Standard Class"/>
    <x v="627"/>
    <s v="Thomas Thornton"/>
    <x v="0"/>
    <s v="United States"/>
    <s v="Houston"/>
    <x v="5"/>
    <n v="77041"/>
    <x v="2"/>
    <s v="TEC-PH-10001557"/>
    <x v="2"/>
    <x v="7"/>
    <s v="Pyle PMP37LED"/>
    <n v="537.54399999999998"/>
    <n v="7"/>
    <n v="0.2"/>
    <n v="47.035099999999971"/>
  </r>
  <r>
    <n v="8793"/>
    <x v="4383"/>
    <x v="2"/>
    <x v="174"/>
    <d v="2011-12-21T00:00:00"/>
    <s v="First Class"/>
    <x v="162"/>
    <s v="Bart Pistole"/>
    <x v="1"/>
    <s v="United States"/>
    <s v="Los Angeles"/>
    <x v="1"/>
    <n v="90008"/>
    <x v="1"/>
    <s v="OFF-LA-10001934"/>
    <x v="1"/>
    <x v="2"/>
    <s v="Avery 516"/>
    <n v="14.62"/>
    <n v="2"/>
    <n v="0"/>
    <n v="6.8713999999999995"/>
  </r>
  <r>
    <n v="8794"/>
    <x v="4383"/>
    <x v="2"/>
    <x v="174"/>
    <d v="2011-12-21T00:00:00"/>
    <s v="First Class"/>
    <x v="162"/>
    <s v="Bart Pistole"/>
    <x v="1"/>
    <s v="United States"/>
    <s v="Los Angeles"/>
    <x v="1"/>
    <n v="90008"/>
    <x v="1"/>
    <s v="OFF-FA-10004248"/>
    <x v="1"/>
    <x v="13"/>
    <s v="Advantus T-Pin Paper Clips"/>
    <n v="22.549999999999997"/>
    <n v="5"/>
    <n v="0"/>
    <n v="8.7945000000000011"/>
  </r>
  <r>
    <n v="8795"/>
    <x v="4383"/>
    <x v="2"/>
    <x v="174"/>
    <d v="2011-12-21T00:00:00"/>
    <s v="First Class"/>
    <x v="162"/>
    <s v="Bart Pistole"/>
    <x v="1"/>
    <s v="United States"/>
    <s v="Los Angeles"/>
    <x v="1"/>
    <n v="90008"/>
    <x v="1"/>
    <s v="TEC-PH-10001944"/>
    <x v="2"/>
    <x v="7"/>
    <s v="Wi-Ex zBoost YX540 Cellular Phone Signal Booster"/>
    <n v="583.79999999999995"/>
    <n v="5"/>
    <n v="0.2"/>
    <n v="72.974999999999909"/>
  </r>
  <r>
    <n v="8796"/>
    <x v="4383"/>
    <x v="2"/>
    <x v="174"/>
    <d v="2011-12-21T00:00:00"/>
    <s v="First Class"/>
    <x v="162"/>
    <s v="Bart Pistole"/>
    <x v="1"/>
    <s v="United States"/>
    <s v="Los Angeles"/>
    <x v="1"/>
    <n v="90008"/>
    <x v="1"/>
    <s v="TEC-PH-10002085"/>
    <x v="2"/>
    <x v="7"/>
    <s v="Clarity 53712"/>
    <n v="211.16800000000001"/>
    <n v="4"/>
    <n v="0.2"/>
    <n v="15.837600000000009"/>
  </r>
  <r>
    <n v="8797"/>
    <x v="4384"/>
    <x v="0"/>
    <x v="274"/>
    <d v="2013-07-14T00:00:00"/>
    <s v="Standard Class"/>
    <x v="77"/>
    <s v="Max Jones"/>
    <x v="0"/>
    <s v="United States"/>
    <s v="Orem"/>
    <x v="7"/>
    <n v="84057"/>
    <x v="1"/>
    <s v="OFF-PA-10003441"/>
    <x v="1"/>
    <x v="10"/>
    <s v="Xerox 226"/>
    <n v="12.96"/>
    <n v="2"/>
    <n v="0"/>
    <n v="6.2208000000000006"/>
  </r>
  <r>
    <n v="8798"/>
    <x v="4384"/>
    <x v="0"/>
    <x v="274"/>
    <d v="2013-07-14T00:00:00"/>
    <s v="Standard Class"/>
    <x v="77"/>
    <s v="Max Jones"/>
    <x v="0"/>
    <s v="United States"/>
    <s v="Orem"/>
    <x v="7"/>
    <n v="84057"/>
    <x v="1"/>
    <s v="OFF-AR-10004602"/>
    <x v="1"/>
    <x v="6"/>
    <s v="Boston KS Multi-Size Manual Pencil Sharpener"/>
    <n v="45.98"/>
    <n v="2"/>
    <n v="0"/>
    <n v="12.874400000000001"/>
  </r>
  <r>
    <n v="8799"/>
    <x v="4385"/>
    <x v="0"/>
    <x v="1204"/>
    <d v="2013-04-11T00:00:00"/>
    <s v="Standard Class"/>
    <x v="91"/>
    <s v="Valerie Mitchum"/>
    <x v="2"/>
    <s v="United States"/>
    <s v="Burlington"/>
    <x v="42"/>
    <s v="05408"/>
    <x v="3"/>
    <s v="TEC-PH-10002555"/>
    <x v="2"/>
    <x v="7"/>
    <s v="Nortel Meridian M5316 Digital phone"/>
    <n v="1294.75"/>
    <n v="5"/>
    <n v="0"/>
    <n v="336.63499999999999"/>
  </r>
  <r>
    <n v="8800"/>
    <x v="4386"/>
    <x v="2"/>
    <x v="1205"/>
    <d v="2011-05-10T00:00:00"/>
    <s v="First Class"/>
    <x v="409"/>
    <s v="Kean Thornton"/>
    <x v="0"/>
    <s v="United States"/>
    <s v="Philadelphia"/>
    <x v="9"/>
    <n v="19134"/>
    <x v="3"/>
    <s v="TEC-CO-10001449"/>
    <x v="2"/>
    <x v="16"/>
    <s v="Hewlett Packard LaserJet 3310 Copier"/>
    <n v="1799.9699999999998"/>
    <n v="5"/>
    <n v="0.4"/>
    <n v="239.99600000000009"/>
  </r>
  <r>
    <n v="8801"/>
    <x v="4387"/>
    <x v="3"/>
    <x v="51"/>
    <d v="2014-11-28T00:00:00"/>
    <s v="Standard Class"/>
    <x v="294"/>
    <s v="Chris Selesnick"/>
    <x v="1"/>
    <s v="United States"/>
    <s v="Chicago"/>
    <x v="10"/>
    <n v="60623"/>
    <x v="2"/>
    <s v="OFF-PA-10004285"/>
    <x v="1"/>
    <x v="10"/>
    <s v="Xerox 1959"/>
    <n v="10.688000000000001"/>
    <n v="2"/>
    <n v="0.2"/>
    <n v="3.7407999999999997"/>
  </r>
  <r>
    <n v="8802"/>
    <x v="4388"/>
    <x v="0"/>
    <x v="338"/>
    <d v="2013-11-13T00:00:00"/>
    <s v="First Class"/>
    <x v="755"/>
    <s v="Aaron Bergman"/>
    <x v="0"/>
    <s v="United States"/>
    <s v="Oklahoma City"/>
    <x v="26"/>
    <n v="73120"/>
    <x v="2"/>
    <s v="TEC-PH-10000562"/>
    <x v="2"/>
    <x v="7"/>
    <s v="Samsung Convoy 3"/>
    <n v="221.98"/>
    <n v="2"/>
    <n v="0"/>
    <n v="62.15440000000001"/>
  </r>
  <r>
    <n v="8803"/>
    <x v="4388"/>
    <x v="0"/>
    <x v="338"/>
    <d v="2013-11-13T00:00:00"/>
    <s v="First Class"/>
    <x v="755"/>
    <s v="Aaron Bergman"/>
    <x v="0"/>
    <s v="United States"/>
    <s v="Oklahoma City"/>
    <x v="26"/>
    <n v="73120"/>
    <x v="2"/>
    <s v="FUR-BO-10003966"/>
    <x v="0"/>
    <x v="0"/>
    <s v="Sauder Facets Collection Library, Sky Alder Finish"/>
    <n v="341.96"/>
    <n v="2"/>
    <n v="0"/>
    <n v="54.713599999999985"/>
  </r>
  <r>
    <n v="8804"/>
    <x v="4389"/>
    <x v="2"/>
    <x v="520"/>
    <d v="2012-01-01T00:00:00"/>
    <s v="First Class"/>
    <x v="692"/>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x v="692"/>
    <s v="Aaron Hawkins"/>
    <x v="1"/>
    <s v="United States"/>
    <s v="New York City"/>
    <x v="15"/>
    <n v="10035"/>
    <x v="3"/>
    <s v="OFF-LA-10003148"/>
    <x v="1"/>
    <x v="2"/>
    <s v="Avery 51"/>
    <n v="18.899999999999999"/>
    <n v="3"/>
    <n v="0"/>
    <n v="8.6939999999999991"/>
  </r>
  <r>
    <n v="8806"/>
    <x v="4390"/>
    <x v="3"/>
    <x v="971"/>
    <d v="2014-08-24T00:00:00"/>
    <s v="Standard Class"/>
    <x v="157"/>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x v="565"/>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x v="440"/>
    <s v="Jamie Frazer"/>
    <x v="0"/>
    <s v="United States"/>
    <s v="Philadelphia"/>
    <x v="9"/>
    <n v="19134"/>
    <x v="3"/>
    <s v="OFF-BI-10004330"/>
    <x v="1"/>
    <x v="8"/>
    <s v="GBC Velobind Prepunched Cover Sets, Regency Series"/>
    <n v="33.282000000000004"/>
    <n v="3"/>
    <n v="0.7"/>
    <n v="-27.734999999999992"/>
  </r>
  <r>
    <n v="8809"/>
    <x v="4392"/>
    <x v="3"/>
    <x v="40"/>
    <d v="2014-11-01T00:00:00"/>
    <s v="Standard Class"/>
    <x v="440"/>
    <s v="Jamie Frazer"/>
    <x v="0"/>
    <s v="United States"/>
    <s v="Philadelphia"/>
    <x v="9"/>
    <n v="19134"/>
    <x v="3"/>
    <s v="TEC-PH-10002807"/>
    <x v="2"/>
    <x v="7"/>
    <s v="Motorla HX550 Universal Bluetooth Headset"/>
    <n v="118.64999999999998"/>
    <n v="5"/>
    <n v="0.4"/>
    <n v="19.775000000000006"/>
  </r>
  <r>
    <n v="8810"/>
    <x v="4392"/>
    <x v="3"/>
    <x v="40"/>
    <d v="2014-11-01T00:00:00"/>
    <s v="Standard Class"/>
    <x v="440"/>
    <s v="Jamie Frazer"/>
    <x v="0"/>
    <s v="United States"/>
    <s v="Philadelphia"/>
    <x v="9"/>
    <n v="19134"/>
    <x v="3"/>
    <s v="OFF-LA-10001404"/>
    <x v="1"/>
    <x v="2"/>
    <s v="Avery 517"/>
    <n v="14.76"/>
    <n v="5"/>
    <n v="0.2"/>
    <n v="4.9815000000000005"/>
  </r>
  <r>
    <n v="8811"/>
    <x v="4393"/>
    <x v="3"/>
    <x v="1109"/>
    <d v="2014-06-05T00:00:00"/>
    <s v="Standard Class"/>
    <x v="416"/>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x v="7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x v="70"/>
    <s v="Stephanie Phelps"/>
    <x v="1"/>
    <s v="United States"/>
    <s v="Jackson"/>
    <x v="12"/>
    <n v="49201"/>
    <x v="2"/>
    <s v="OFF-AR-10002766"/>
    <x v="1"/>
    <x v="6"/>
    <s v="Prang Drawing Pencil Set"/>
    <n v="13.899999999999999"/>
    <n v="5"/>
    <n v="0"/>
    <n v="3.7529999999999997"/>
  </r>
  <r>
    <n v="8814"/>
    <x v="4395"/>
    <x v="1"/>
    <x v="353"/>
    <d v="2012-07-31T00:00:00"/>
    <s v="Standard Class"/>
    <x v="316"/>
    <s v="Cyma Kinney"/>
    <x v="1"/>
    <s v="United States"/>
    <s v="Glendale"/>
    <x v="16"/>
    <n v="85301"/>
    <x v="1"/>
    <s v="FUR-CH-10003199"/>
    <x v="0"/>
    <x v="1"/>
    <s v="Office Star - Contemporary Task Swivel Chair"/>
    <n v="266.35200000000003"/>
    <n v="3"/>
    <n v="0.2"/>
    <n v="13.317599999999985"/>
  </r>
  <r>
    <n v="8815"/>
    <x v="4396"/>
    <x v="1"/>
    <x v="521"/>
    <d v="2012-11-25T00:00:00"/>
    <s v="Second Class"/>
    <x v="617"/>
    <s v="Pierre Wener"/>
    <x v="0"/>
    <s v="United States"/>
    <s v="Wilmington"/>
    <x v="13"/>
    <n v="19805"/>
    <x v="3"/>
    <s v="TEC-PH-10003012"/>
    <x v="2"/>
    <x v="7"/>
    <s v="Nortel Meridian M3904 Professional Digital phone"/>
    <n v="307.98"/>
    <n v="2"/>
    <n v="0"/>
    <n v="89.314199999999971"/>
  </r>
  <r>
    <n v="8816"/>
    <x v="4396"/>
    <x v="1"/>
    <x v="521"/>
    <d v="2012-11-25T00:00:00"/>
    <s v="Second Class"/>
    <x v="617"/>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x v="617"/>
    <s v="Pierre Wener"/>
    <x v="0"/>
    <s v="United States"/>
    <s v="Wilmington"/>
    <x v="13"/>
    <n v="19805"/>
    <x v="3"/>
    <s v="OFF-AR-10001940"/>
    <x v="1"/>
    <x v="6"/>
    <s v="Sanford Colorific Eraseable Coloring Pencils, 12 Count"/>
    <n v="13.12"/>
    <n v="4"/>
    <n v="0"/>
    <n v="5.6416000000000004"/>
  </r>
  <r>
    <n v="8818"/>
    <x v="4396"/>
    <x v="1"/>
    <x v="521"/>
    <d v="2012-11-25T00:00:00"/>
    <s v="Second Class"/>
    <x v="617"/>
    <s v="Pierre Wener"/>
    <x v="0"/>
    <s v="United States"/>
    <s v="Wilmington"/>
    <x v="13"/>
    <n v="19805"/>
    <x v="3"/>
    <s v="OFF-EN-10003286"/>
    <x v="1"/>
    <x v="12"/>
    <s v="Staples"/>
    <n v="16.559999999999999"/>
    <n v="2"/>
    <n v="0"/>
    <n v="7.783199999999999"/>
  </r>
  <r>
    <n v="8819"/>
    <x v="4396"/>
    <x v="1"/>
    <x v="521"/>
    <d v="2012-11-25T00:00:00"/>
    <s v="Second Class"/>
    <x v="617"/>
    <s v="Pierre Wener"/>
    <x v="0"/>
    <s v="United States"/>
    <s v="Wilmington"/>
    <x v="13"/>
    <n v="19805"/>
    <x v="3"/>
    <s v="OFF-PA-10003441"/>
    <x v="1"/>
    <x v="10"/>
    <s v="Xerox 226"/>
    <n v="38.880000000000003"/>
    <n v="6"/>
    <n v="0"/>
    <n v="18.662400000000002"/>
  </r>
  <r>
    <n v="8820"/>
    <x v="4397"/>
    <x v="1"/>
    <x v="109"/>
    <d v="2012-12-02T00:00:00"/>
    <s v="Standard Class"/>
    <x v="432"/>
    <s v="Evan Bailliet"/>
    <x v="0"/>
    <s v="United States"/>
    <s v="Austin"/>
    <x v="5"/>
    <n v="78745"/>
    <x v="2"/>
    <s v="OFF-PA-10003395"/>
    <x v="1"/>
    <x v="10"/>
    <s v="Xerox 1941"/>
    <n v="335.52"/>
    <n v="4"/>
    <n v="0.2"/>
    <n v="117.43199999999999"/>
  </r>
  <r>
    <n v="8821"/>
    <x v="4398"/>
    <x v="3"/>
    <x v="132"/>
    <d v="2014-11-08T00:00:00"/>
    <s v="Standard Class"/>
    <x v="54"/>
    <s v="Dave Kipp"/>
    <x v="0"/>
    <s v="United States"/>
    <s v="Orlando"/>
    <x v="2"/>
    <n v="32839"/>
    <x v="0"/>
    <s v="TEC-CO-10003236"/>
    <x v="2"/>
    <x v="16"/>
    <s v="Canon Image Class D660 Copier"/>
    <n v="959.98400000000004"/>
    <n v="2"/>
    <n v="0.2"/>
    <n v="311.99479999999994"/>
  </r>
  <r>
    <n v="8822"/>
    <x v="4398"/>
    <x v="3"/>
    <x v="132"/>
    <d v="2014-11-08T00:00:00"/>
    <s v="Standard Class"/>
    <x v="54"/>
    <s v="Dave Kipp"/>
    <x v="0"/>
    <s v="United States"/>
    <s v="Orlando"/>
    <x v="2"/>
    <n v="32839"/>
    <x v="0"/>
    <s v="OFF-BI-10002982"/>
    <x v="1"/>
    <x v="8"/>
    <s v="Avery Self-Adhesive Photo Pockets for Polaroid Photos"/>
    <n v="4.0860000000000003"/>
    <n v="2"/>
    <n v="0.7"/>
    <n v="-2.9963999999999995"/>
  </r>
  <r>
    <n v="8823"/>
    <x v="4398"/>
    <x v="3"/>
    <x v="132"/>
    <d v="2014-11-08T00:00:00"/>
    <s v="Standard Class"/>
    <x v="54"/>
    <s v="Dave Kipp"/>
    <x v="0"/>
    <s v="United States"/>
    <s v="Orlando"/>
    <x v="2"/>
    <n v="32839"/>
    <x v="0"/>
    <s v="OFF-AR-10004010"/>
    <x v="1"/>
    <x v="6"/>
    <s v="Hunt Boston Vacuum Mount KS Pencil Sharpener"/>
    <n v="55.984000000000009"/>
    <n v="2"/>
    <n v="0.2"/>
    <n v="4.1987999999999985"/>
  </r>
  <r>
    <n v="8824"/>
    <x v="4398"/>
    <x v="3"/>
    <x v="132"/>
    <d v="2014-11-08T00:00:00"/>
    <s v="Standard Class"/>
    <x v="54"/>
    <s v="Dave Kipp"/>
    <x v="0"/>
    <s v="United States"/>
    <s v="Orlando"/>
    <x v="2"/>
    <n v="32839"/>
    <x v="0"/>
    <s v="OFF-PA-10002947"/>
    <x v="1"/>
    <x v="10"/>
    <s v="Xerox 1923"/>
    <n v="10.688000000000001"/>
    <n v="2"/>
    <n v="0.2"/>
    <n v="3.7407999999999997"/>
  </r>
  <r>
    <n v="8825"/>
    <x v="4399"/>
    <x v="3"/>
    <x v="708"/>
    <d v="2014-03-24T00:00:00"/>
    <s v="Second Class"/>
    <x v="26"/>
    <s v="Ted Butterfield"/>
    <x v="0"/>
    <s v="United States"/>
    <s v="Reading"/>
    <x v="9"/>
    <n v="19601"/>
    <x v="3"/>
    <s v="OFF-EN-10003845"/>
    <x v="1"/>
    <x v="12"/>
    <s v="Colored Envelopes"/>
    <n v="8.8559999999999999"/>
    <n v="3"/>
    <n v="0.2"/>
    <n v="2.8781999999999992"/>
  </r>
  <r>
    <n v="8826"/>
    <x v="4400"/>
    <x v="1"/>
    <x v="546"/>
    <d v="2012-12-22T00:00:00"/>
    <s v="First Class"/>
    <x v="151"/>
    <s v="Arthur Gainer"/>
    <x v="0"/>
    <s v="United States"/>
    <s v="Philadelphia"/>
    <x v="9"/>
    <n v="19134"/>
    <x v="3"/>
    <s v="OFF-LA-10003190"/>
    <x v="1"/>
    <x v="2"/>
    <s v="Avery 474"/>
    <n v="6.911999999999999"/>
    <n v="3"/>
    <n v="0.2"/>
    <n v="2.5056000000000003"/>
  </r>
  <r>
    <n v="8827"/>
    <x v="4401"/>
    <x v="2"/>
    <x v="1063"/>
    <d v="2011-04-06T00:00:00"/>
    <s v="Second Class"/>
    <x v="710"/>
    <s v="Sam Craven"/>
    <x v="0"/>
    <s v="United States"/>
    <s v="Houston"/>
    <x v="5"/>
    <n v="77095"/>
    <x v="2"/>
    <s v="OFF-PA-10002986"/>
    <x v="1"/>
    <x v="10"/>
    <s v="Xerox 1898"/>
    <n v="26.720000000000002"/>
    <n v="5"/>
    <n v="0.2"/>
    <n v="9.3520000000000003"/>
  </r>
  <r>
    <n v="8828"/>
    <x v="4401"/>
    <x v="2"/>
    <x v="1063"/>
    <d v="2011-04-06T00:00:00"/>
    <s v="Second Class"/>
    <x v="710"/>
    <s v="Sam Craven"/>
    <x v="0"/>
    <s v="United States"/>
    <s v="Houston"/>
    <x v="5"/>
    <n v="77095"/>
    <x v="2"/>
    <s v="OFF-PA-10001593"/>
    <x v="1"/>
    <x v="10"/>
    <s v="Xerox 1947"/>
    <n v="33.488000000000007"/>
    <n v="7"/>
    <n v="0.2"/>
    <n v="10.464999999999998"/>
  </r>
  <r>
    <n v="8829"/>
    <x v="4402"/>
    <x v="1"/>
    <x v="1117"/>
    <d v="2012-06-09T00:00:00"/>
    <s v="Standard Class"/>
    <x v="179"/>
    <s v="Brenda Bowman"/>
    <x v="1"/>
    <s v="United States"/>
    <s v="Saint Charles"/>
    <x v="25"/>
    <n v="63301"/>
    <x v="2"/>
    <s v="OFF-PA-10000528"/>
    <x v="1"/>
    <x v="10"/>
    <s v="Xerox 1981"/>
    <n v="10.56"/>
    <n v="2"/>
    <n v="0"/>
    <n v="4.7519999999999998"/>
  </r>
  <r>
    <n v="8830"/>
    <x v="4403"/>
    <x v="2"/>
    <x v="191"/>
    <d v="2011-10-09T00:00:00"/>
    <s v="First Class"/>
    <x v="778"/>
    <s v="Victoria Pisteka"/>
    <x v="1"/>
    <s v="United States"/>
    <s v="Indianapolis"/>
    <x v="14"/>
    <n v="46203"/>
    <x v="2"/>
    <s v="OFF-ST-10001932"/>
    <x v="1"/>
    <x v="4"/>
    <s v="Fellowes Staxonsteel Drawer Files"/>
    <n v="386.34"/>
    <n v="2"/>
    <n v="0"/>
    <n v="54.087600000000009"/>
  </r>
  <r>
    <n v="8831"/>
    <x v="4404"/>
    <x v="0"/>
    <x v="1036"/>
    <d v="2013-08-25T00:00:00"/>
    <s v="Second Class"/>
    <x v="345"/>
    <s v="Rachel Payne"/>
    <x v="1"/>
    <s v="United States"/>
    <s v="Seattle"/>
    <x v="4"/>
    <n v="98115"/>
    <x v="1"/>
    <s v="OFF-BI-10003727"/>
    <x v="1"/>
    <x v="8"/>
    <s v="Avery Durable Slant Ring Binders With Label Holder"/>
    <n v="33.44"/>
    <n v="10"/>
    <n v="0.2"/>
    <n v="11.703999999999997"/>
  </r>
  <r>
    <n v="8832"/>
    <x v="4405"/>
    <x v="1"/>
    <x v="219"/>
    <d v="2012-11-19T00:00:00"/>
    <s v="Standard Class"/>
    <x v="723"/>
    <s v="Duane Huffman"/>
    <x v="2"/>
    <s v="United States"/>
    <s v="Harrisonburg"/>
    <x v="17"/>
    <n v="22801"/>
    <x v="0"/>
    <s v="FUR-FU-10002759"/>
    <x v="0"/>
    <x v="5"/>
    <s v="12-1/2 Diameter Round Wall Clock"/>
    <n v="39.96"/>
    <n v="2"/>
    <n v="0"/>
    <n v="14.3856"/>
  </r>
  <r>
    <n v="8833"/>
    <x v="4406"/>
    <x v="1"/>
    <x v="137"/>
    <d v="2012-06-27T00:00:00"/>
    <s v="Standard Class"/>
    <x v="517"/>
    <s v="Shaun Weien"/>
    <x v="0"/>
    <s v="United States"/>
    <s v="Rochester"/>
    <x v="15"/>
    <n v="14609"/>
    <x v="3"/>
    <s v="OFF-BI-10000545"/>
    <x v="1"/>
    <x v="8"/>
    <s v="GBC Ibimaster 500 Manual ProClick Binding System"/>
    <n v="1217.568"/>
    <n v="2"/>
    <n v="0.2"/>
    <n v="456.58800000000002"/>
  </r>
  <r>
    <n v="8834"/>
    <x v="4407"/>
    <x v="3"/>
    <x v="241"/>
    <d v="2014-09-29T00:00:00"/>
    <s v="Standard Class"/>
    <x v="580"/>
    <s v="Karen Ferguson"/>
    <x v="2"/>
    <s v="United States"/>
    <s v="Sandy Springs"/>
    <x v="32"/>
    <n v="30328"/>
    <x v="0"/>
    <s v="OFF-ST-10004950"/>
    <x v="1"/>
    <x v="4"/>
    <s v="Tenex Personal Filing Tote With Secure Closure Lid, Black/Frost"/>
    <n v="15.51"/>
    <n v="1"/>
    <n v="0"/>
    <n v="3.8774999999999995"/>
  </r>
  <r>
    <n v="8835"/>
    <x v="4407"/>
    <x v="3"/>
    <x v="241"/>
    <d v="2014-09-29T00:00:00"/>
    <s v="Standard Class"/>
    <x v="580"/>
    <s v="Karen Ferguson"/>
    <x v="2"/>
    <s v="United States"/>
    <s v="Sandy Springs"/>
    <x v="32"/>
    <n v="30328"/>
    <x v="0"/>
    <s v="TEC-PH-10003171"/>
    <x v="2"/>
    <x v="7"/>
    <s v="Plantronics Encore H101 Dual Earpieces Headset"/>
    <n v="89.9"/>
    <n v="2"/>
    <n v="0"/>
    <n v="25.171999999999997"/>
  </r>
  <r>
    <n v="8836"/>
    <x v="4407"/>
    <x v="3"/>
    <x v="241"/>
    <d v="2014-09-29T00:00:00"/>
    <s v="Standard Class"/>
    <x v="580"/>
    <s v="Karen Ferguson"/>
    <x v="2"/>
    <s v="United States"/>
    <s v="Sandy Springs"/>
    <x v="32"/>
    <n v="30328"/>
    <x v="0"/>
    <s v="OFF-AR-10000614"/>
    <x v="1"/>
    <x v="6"/>
    <s v="Barrel Sharpener"/>
    <n v="14.28"/>
    <n v="4"/>
    <n v="0"/>
    <n v="3.7127999999999997"/>
  </r>
  <r>
    <n v="8837"/>
    <x v="4407"/>
    <x v="3"/>
    <x v="241"/>
    <d v="2014-09-29T00:00:00"/>
    <s v="Standard Class"/>
    <x v="580"/>
    <s v="Karen Ferguson"/>
    <x v="2"/>
    <s v="United States"/>
    <s v="Sandy Springs"/>
    <x v="32"/>
    <n v="30328"/>
    <x v="0"/>
    <s v="OFF-AR-10000034"/>
    <x v="1"/>
    <x v="6"/>
    <s v="BIC Brite Liner Grip Highlighters, Assorted, 5/Pack"/>
    <n v="12.72"/>
    <n v="3"/>
    <n v="0"/>
    <n v="4.9607999999999999"/>
  </r>
  <r>
    <n v="8838"/>
    <x v="4407"/>
    <x v="3"/>
    <x v="241"/>
    <d v="2014-09-29T00:00:00"/>
    <s v="Standard Class"/>
    <x v="580"/>
    <s v="Karen Ferguson"/>
    <x v="2"/>
    <s v="United States"/>
    <s v="Sandy Springs"/>
    <x v="32"/>
    <n v="30328"/>
    <x v="0"/>
    <s v="OFF-LA-10003766"/>
    <x v="1"/>
    <x v="2"/>
    <s v="Self-Adhesive Removable Labels"/>
    <n v="15.75"/>
    <n v="5"/>
    <n v="0"/>
    <n v="7.5600000000000005"/>
  </r>
  <r>
    <n v="8839"/>
    <x v="4408"/>
    <x v="2"/>
    <x v="322"/>
    <d v="2011-04-10T00:00:00"/>
    <s v="Second Class"/>
    <x v="39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x v="39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x v="39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x v="335"/>
    <s v="Justin Ritter"/>
    <x v="1"/>
    <s v="United States"/>
    <s v="San Francisco"/>
    <x v="1"/>
    <n v="94110"/>
    <x v="1"/>
    <s v="TEC-AC-10003628"/>
    <x v="2"/>
    <x v="11"/>
    <s v="Logitech 910-002974 M325 Wireless Mouse for Web Scrolling"/>
    <n v="89.97"/>
    <n v="3"/>
    <n v="0"/>
    <n v="39.586800000000011"/>
  </r>
  <r>
    <n v="8843"/>
    <x v="4409"/>
    <x v="0"/>
    <x v="1206"/>
    <d v="2013-02-13T00:00:00"/>
    <s v="Standard Class"/>
    <x v="335"/>
    <s v="Justin Ritter"/>
    <x v="1"/>
    <s v="United States"/>
    <s v="San Francisco"/>
    <x v="1"/>
    <n v="94110"/>
    <x v="1"/>
    <s v="TEC-AC-10004761"/>
    <x v="2"/>
    <x v="11"/>
    <s v="Maxell 4.7GB DVD+RW 3/Pack"/>
    <n v="31.86"/>
    <n v="2"/>
    <n v="0"/>
    <n v="11.151"/>
  </r>
  <r>
    <n v="8844"/>
    <x v="4410"/>
    <x v="2"/>
    <x v="728"/>
    <d v="2011-11-20T00:00:00"/>
    <s v="Second Class"/>
    <x v="36"/>
    <s v="Julie Creighton"/>
    <x v="1"/>
    <s v="United States"/>
    <s v="Minneapolis"/>
    <x v="11"/>
    <n v="55407"/>
    <x v="2"/>
    <s v="OFF-ST-10000885"/>
    <x v="1"/>
    <x v="4"/>
    <s v="Fellowes Desktop Hanging File Manager"/>
    <n v="67.150000000000006"/>
    <n v="5"/>
    <n v="0"/>
    <n v="16.787500000000001"/>
  </r>
  <r>
    <n v="8845"/>
    <x v="4411"/>
    <x v="3"/>
    <x v="404"/>
    <d v="2014-12-24T00:00:00"/>
    <s v="Standard Class"/>
    <x v="443"/>
    <s v="Beth Paige"/>
    <x v="0"/>
    <s v="United States"/>
    <s v="Columbus"/>
    <x v="24"/>
    <n v="43229"/>
    <x v="3"/>
    <s v="OFF-BI-10004209"/>
    <x v="1"/>
    <x v="8"/>
    <s v="Fellowes Twister Kit, Gray/Clear, 3/pkg"/>
    <n v="7.2359999999999998"/>
    <n v="3"/>
    <n v="0.7"/>
    <n v="-6.0299999999999976"/>
  </r>
  <r>
    <n v="8846"/>
    <x v="4411"/>
    <x v="3"/>
    <x v="404"/>
    <d v="2014-12-24T00:00:00"/>
    <s v="Standard Class"/>
    <x v="443"/>
    <s v="Beth Paige"/>
    <x v="0"/>
    <s v="United States"/>
    <s v="Columbus"/>
    <x v="24"/>
    <n v="43229"/>
    <x v="3"/>
    <s v="OFF-FA-10002988"/>
    <x v="1"/>
    <x v="13"/>
    <s v="Ideal Clamps"/>
    <n v="4.8239999999999998"/>
    <n v="3"/>
    <n v="0.2"/>
    <n v="1.7486999999999999"/>
  </r>
  <r>
    <n v="8847"/>
    <x v="4411"/>
    <x v="3"/>
    <x v="404"/>
    <d v="2014-12-24T00:00:00"/>
    <s v="Standard Class"/>
    <x v="443"/>
    <s v="Beth Paige"/>
    <x v="0"/>
    <s v="United States"/>
    <s v="Columbus"/>
    <x v="24"/>
    <n v="43229"/>
    <x v="3"/>
    <s v="OFF-PA-10002222"/>
    <x v="1"/>
    <x v="10"/>
    <s v="Xerox Color Copier Paper, 11&quot; x 17&quot;, Ream"/>
    <n v="91.360000000000014"/>
    <n v="5"/>
    <n v="0.2"/>
    <n v="29.691999999999993"/>
  </r>
  <r>
    <n v="8848"/>
    <x v="4411"/>
    <x v="3"/>
    <x v="404"/>
    <d v="2014-12-24T00:00:00"/>
    <s v="Standard Class"/>
    <x v="443"/>
    <s v="Beth Paige"/>
    <x v="0"/>
    <s v="United States"/>
    <s v="Columbus"/>
    <x v="24"/>
    <n v="43229"/>
    <x v="3"/>
    <s v="OFF-AP-10004487"/>
    <x v="1"/>
    <x v="9"/>
    <s v="Kensington 4 Outlet MasterPiece Compact Power Control Center"/>
    <n v="130.11199999999999"/>
    <n v="2"/>
    <n v="0.2"/>
    <n v="13.011199999999995"/>
  </r>
  <r>
    <n v="8849"/>
    <x v="4412"/>
    <x v="1"/>
    <x v="740"/>
    <d v="2012-07-04T00:00:00"/>
    <s v="First Class"/>
    <x v="135"/>
    <s v="Frank Atkinson"/>
    <x v="1"/>
    <s v="United States"/>
    <s v="Raleigh"/>
    <x v="3"/>
    <n v="27604"/>
    <x v="0"/>
    <s v="TEC-PH-10003505"/>
    <x v="2"/>
    <x v="7"/>
    <s v="Geemarc AmpliPOWER60"/>
    <n v="74.239999999999995"/>
    <n v="1"/>
    <n v="0.2"/>
    <n v="8.3519999999999932"/>
  </r>
  <r>
    <n v="8850"/>
    <x v="4412"/>
    <x v="1"/>
    <x v="740"/>
    <d v="2012-07-04T00:00:00"/>
    <s v="First Class"/>
    <x v="135"/>
    <s v="Frank Atkinson"/>
    <x v="1"/>
    <s v="United States"/>
    <s v="Raleigh"/>
    <x v="3"/>
    <n v="27604"/>
    <x v="0"/>
    <s v="FUR-FU-10000076"/>
    <x v="0"/>
    <x v="5"/>
    <s v="24-Hour Round Wall Clock"/>
    <n v="159.84000000000003"/>
    <n v="10"/>
    <n v="0.2"/>
    <n v="45.954000000000008"/>
  </r>
  <r>
    <n v="8851"/>
    <x v="4412"/>
    <x v="1"/>
    <x v="740"/>
    <d v="2012-07-04T00:00:00"/>
    <s v="First Class"/>
    <x v="135"/>
    <s v="Frank Atkinson"/>
    <x v="1"/>
    <s v="United States"/>
    <s v="Raleigh"/>
    <x v="3"/>
    <n v="27604"/>
    <x v="0"/>
    <s v="OFF-BI-10004728"/>
    <x v="1"/>
    <x v="8"/>
    <s v="Wilson Jones Turn Tabs Binder Tool for Ring Binders"/>
    <n v="2.8920000000000008"/>
    <n v="2"/>
    <n v="0.7"/>
    <n v="-2.3136000000000001"/>
  </r>
  <r>
    <n v="8852"/>
    <x v="4412"/>
    <x v="1"/>
    <x v="740"/>
    <d v="2012-07-04T00:00:00"/>
    <s v="First Class"/>
    <x v="135"/>
    <s v="Frank Atkinson"/>
    <x v="1"/>
    <s v="United States"/>
    <s v="Raleigh"/>
    <x v="3"/>
    <n v="27604"/>
    <x v="0"/>
    <s v="OFF-PA-10002250"/>
    <x v="1"/>
    <x v="10"/>
    <s v="Things To Do Today Pad"/>
    <n v="9.3920000000000012"/>
    <n v="2"/>
    <n v="0.2"/>
    <n v="3.2871999999999999"/>
  </r>
  <r>
    <n v="8853"/>
    <x v="4413"/>
    <x v="2"/>
    <x v="1169"/>
    <d v="2011-10-13T00:00:00"/>
    <s v="Second Class"/>
    <x v="35"/>
    <s v="Duane Noonan"/>
    <x v="0"/>
    <s v="United States"/>
    <s v="New York City"/>
    <x v="15"/>
    <n v="10011"/>
    <x v="3"/>
    <s v="OFF-PA-10003823"/>
    <x v="1"/>
    <x v="10"/>
    <s v="Xerox 197"/>
    <n v="123.92"/>
    <n v="4"/>
    <n v="0"/>
    <n v="55.763999999999996"/>
  </r>
  <r>
    <n v="8854"/>
    <x v="4414"/>
    <x v="1"/>
    <x v="357"/>
    <d v="2012-09-25T00:00:00"/>
    <s v="First Class"/>
    <x v="383"/>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x v="383"/>
    <s v="Frank Olsen"/>
    <x v="0"/>
    <s v="United States"/>
    <s v="Philadelphia"/>
    <x v="9"/>
    <n v="19143"/>
    <x v="3"/>
    <s v="TEC-AC-10003832"/>
    <x v="2"/>
    <x v="11"/>
    <s v="Logitech P710e Mobile Speakerphone"/>
    <n v="617.97600000000011"/>
    <n v="3"/>
    <n v="0.2"/>
    <n v="-7.724700000000098"/>
  </r>
  <r>
    <n v="8856"/>
    <x v="4415"/>
    <x v="3"/>
    <x v="165"/>
    <d v="2014-12-31T00:00:00"/>
    <s v="Standard Class"/>
    <x v="317"/>
    <s v="Dave Poirier"/>
    <x v="1"/>
    <s v="United States"/>
    <s v="Meridian"/>
    <x v="45"/>
    <n v="83642"/>
    <x v="1"/>
    <s v="OFF-BI-10001679"/>
    <x v="1"/>
    <x v="8"/>
    <s v="GBC Instant Index System for Binding Systems"/>
    <n v="21.312000000000005"/>
    <n v="3"/>
    <n v="0.2"/>
    <n v="7.9919999999999991"/>
  </r>
  <r>
    <n v="8857"/>
    <x v="4416"/>
    <x v="3"/>
    <x v="119"/>
    <d v="2014-10-21T00:00:00"/>
    <s v="Standard Class"/>
    <x v="478"/>
    <s v="Jane Waco"/>
    <x v="1"/>
    <s v="United States"/>
    <s v="Sacramento"/>
    <x v="1"/>
    <n v="95823"/>
    <x v="1"/>
    <s v="TEC-AC-10002335"/>
    <x v="2"/>
    <x v="11"/>
    <s v="Logitech Media Keyboard K200"/>
    <n v="209.94"/>
    <n v="6"/>
    <n v="0"/>
    <n v="39.888599999999997"/>
  </r>
  <r>
    <n v="8858"/>
    <x v="4416"/>
    <x v="3"/>
    <x v="119"/>
    <d v="2014-10-21T00:00:00"/>
    <s v="Standard Class"/>
    <x v="478"/>
    <s v="Jane Waco"/>
    <x v="1"/>
    <s v="United States"/>
    <s v="Sacramento"/>
    <x v="1"/>
    <n v="95823"/>
    <x v="1"/>
    <s v="TEC-PH-10003187"/>
    <x v="2"/>
    <x v="7"/>
    <s v="Anker Astro Mini 3000mAh Ultra-Compact Portable Charger"/>
    <n v="31.983999999999998"/>
    <n v="2"/>
    <n v="0.2"/>
    <n v="-7.9959999999999996"/>
  </r>
  <r>
    <n v="8859"/>
    <x v="4416"/>
    <x v="3"/>
    <x v="119"/>
    <d v="2014-10-21T00:00:00"/>
    <s v="Standard Class"/>
    <x v="478"/>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x v="499"/>
    <s v="Tonja Turnell"/>
    <x v="2"/>
    <s v="United States"/>
    <s v="Charlotte"/>
    <x v="3"/>
    <n v="28205"/>
    <x v="0"/>
    <s v="TEC-PH-10003171"/>
    <x v="2"/>
    <x v="7"/>
    <s v="Plantronics Encore H101 Dual Earpieces Headset"/>
    <n v="35.96"/>
    <n v="1"/>
    <n v="0.2"/>
    <n v="3.5959999999999983"/>
  </r>
  <r>
    <n v="8861"/>
    <x v="4418"/>
    <x v="1"/>
    <x v="861"/>
    <d v="2012-09-18T00:00:00"/>
    <s v="Standard Class"/>
    <x v="381"/>
    <s v="Skye Norling"/>
    <x v="2"/>
    <s v="United States"/>
    <s v="Paterson"/>
    <x v="30"/>
    <n v="7501"/>
    <x v="3"/>
    <s v="OFF-LA-10000414"/>
    <x v="1"/>
    <x v="2"/>
    <s v="Avery 503"/>
    <n v="31.049999999999997"/>
    <n v="3"/>
    <n v="0"/>
    <n v="14.904"/>
  </r>
  <r>
    <n v="8862"/>
    <x v="4418"/>
    <x v="1"/>
    <x v="861"/>
    <d v="2012-09-18T00:00:00"/>
    <s v="Standard Class"/>
    <x v="381"/>
    <s v="Skye Norling"/>
    <x v="2"/>
    <s v="United States"/>
    <s v="Paterson"/>
    <x v="30"/>
    <n v="7501"/>
    <x v="3"/>
    <s v="FUR-FU-10002107"/>
    <x v="0"/>
    <x v="5"/>
    <s v="Eldon Pizzaz Desk Accessories"/>
    <n v="8.92"/>
    <n v="4"/>
    <n v="0"/>
    <n v="3.9248000000000003"/>
  </r>
  <r>
    <n v="8863"/>
    <x v="4418"/>
    <x v="1"/>
    <x v="861"/>
    <d v="2012-09-18T00:00:00"/>
    <s v="Standard Class"/>
    <x v="381"/>
    <s v="Skye Norling"/>
    <x v="2"/>
    <s v="United States"/>
    <s v="Paterson"/>
    <x v="30"/>
    <n v="7501"/>
    <x v="3"/>
    <s v="OFF-BI-10004593"/>
    <x v="1"/>
    <x v="8"/>
    <s v="Ibico Laser Imprintable Binding System Covers"/>
    <n v="209.6"/>
    <n v="4"/>
    <n v="0"/>
    <n v="96.415999999999997"/>
  </r>
  <r>
    <n v="8864"/>
    <x v="4418"/>
    <x v="1"/>
    <x v="861"/>
    <d v="2012-09-18T00:00:00"/>
    <s v="Standard Class"/>
    <x v="381"/>
    <s v="Skye Norling"/>
    <x v="2"/>
    <s v="United States"/>
    <s v="Paterson"/>
    <x v="30"/>
    <n v="7501"/>
    <x v="3"/>
    <s v="OFF-AP-10003860"/>
    <x v="1"/>
    <x v="9"/>
    <s v="Fellowes Advanced 8 Outlet Surge Suppressor with Phone/Fax Protection"/>
    <n v="111.04"/>
    <n v="4"/>
    <n v="0"/>
    <n v="29.980800000000002"/>
  </r>
  <r>
    <n v="8865"/>
    <x v="4418"/>
    <x v="1"/>
    <x v="861"/>
    <d v="2012-09-18T00:00:00"/>
    <s v="Standard Class"/>
    <x v="381"/>
    <s v="Skye Norling"/>
    <x v="2"/>
    <s v="United States"/>
    <s v="Paterson"/>
    <x v="30"/>
    <n v="7501"/>
    <x v="3"/>
    <s v="OFF-PA-10000556"/>
    <x v="1"/>
    <x v="10"/>
    <s v="Xerox 208"/>
    <n v="38.880000000000003"/>
    <n v="6"/>
    <n v="0"/>
    <n v="18.662400000000002"/>
  </r>
  <r>
    <n v="8866"/>
    <x v="4419"/>
    <x v="1"/>
    <x v="139"/>
    <d v="2012-12-26T00:00:00"/>
    <s v="Standard Class"/>
    <x v="622"/>
    <s v="John Murray"/>
    <x v="0"/>
    <s v="United States"/>
    <s v="Arlington"/>
    <x v="17"/>
    <n v="22204"/>
    <x v="0"/>
    <s v="OFF-AP-10003281"/>
    <x v="1"/>
    <x v="9"/>
    <s v="Acco 6 Outlet Guardian Standard Surge Suppressor"/>
    <n v="36.269999999999996"/>
    <n v="3"/>
    <n v="0"/>
    <n v="10.880999999999997"/>
  </r>
  <r>
    <n v="8867"/>
    <x v="4420"/>
    <x v="2"/>
    <x v="59"/>
    <d v="2011-09-23T00:00:00"/>
    <s v="First Class"/>
    <x v="766"/>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x v="766"/>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x v="693"/>
    <s v="Cindy Chapman"/>
    <x v="0"/>
    <s v="United States"/>
    <s v="San Diego"/>
    <x v="1"/>
    <n v="92037"/>
    <x v="1"/>
    <s v="TEC-MA-10003176"/>
    <x v="2"/>
    <x v="15"/>
    <s v="Okidata B400 Printer"/>
    <n v="686.40000000000009"/>
    <n v="2"/>
    <n v="0.2"/>
    <n v="77.219999999999914"/>
  </r>
  <r>
    <n v="8870"/>
    <x v="4422"/>
    <x v="3"/>
    <x v="96"/>
    <d v="2014-12-07T00:00:00"/>
    <s v="Standard Class"/>
    <x v="64"/>
    <s v="Sally Hughsby"/>
    <x v="1"/>
    <s v="United States"/>
    <s v="Seattle"/>
    <x v="4"/>
    <n v="98105"/>
    <x v="1"/>
    <s v="OFF-BI-10002003"/>
    <x v="1"/>
    <x v="8"/>
    <s v="Ibico Presentation Index for Binding Systems"/>
    <n v="15.920000000000002"/>
    <n v="5"/>
    <n v="0.2"/>
    <n v="5.3729999999999993"/>
  </r>
  <r>
    <n v="8871"/>
    <x v="4422"/>
    <x v="3"/>
    <x v="96"/>
    <d v="2014-12-07T00:00:00"/>
    <s v="Standard Class"/>
    <x v="64"/>
    <s v="Sally Hughsby"/>
    <x v="1"/>
    <s v="United States"/>
    <s v="Seattle"/>
    <x v="4"/>
    <n v="98105"/>
    <x v="1"/>
    <s v="FUR-FU-10000023"/>
    <x v="0"/>
    <x v="5"/>
    <s v="Eldon Wave Desk Accessories"/>
    <n v="70.679999999999993"/>
    <n v="12"/>
    <n v="0"/>
    <n v="31.099200000000003"/>
  </r>
  <r>
    <n v="8872"/>
    <x v="4422"/>
    <x v="3"/>
    <x v="96"/>
    <d v="2014-12-07T00:00:00"/>
    <s v="Standard Class"/>
    <x v="64"/>
    <s v="Sally Hughsby"/>
    <x v="1"/>
    <s v="United States"/>
    <s v="Seattle"/>
    <x v="4"/>
    <n v="98105"/>
    <x v="1"/>
    <s v="OFF-ST-10002756"/>
    <x v="1"/>
    <x v="4"/>
    <s v="Tennsco Stur-D-Stor Boltless Shelving, 5 Shelves, 24&quot; Deep, Sand"/>
    <n v="541.24"/>
    <n v="4"/>
    <n v="0"/>
    <n v="5.4124000000000478"/>
  </r>
  <r>
    <n v="8873"/>
    <x v="4423"/>
    <x v="2"/>
    <x v="982"/>
    <d v="2011-10-10T00:00:00"/>
    <s v="Same Day"/>
    <x v="579"/>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x v="579"/>
    <s v="Richard Bierner"/>
    <x v="0"/>
    <s v="United States"/>
    <s v="Columbus"/>
    <x v="24"/>
    <n v="43229"/>
    <x v="3"/>
    <s v="OFF-BI-10002429"/>
    <x v="1"/>
    <x v="8"/>
    <s v="Premier Elliptical Ring Binder, Black"/>
    <n v="18.264000000000003"/>
    <n v="2"/>
    <n v="0.7"/>
    <n v="-13.393599999999999"/>
  </r>
  <r>
    <n v="8875"/>
    <x v="4424"/>
    <x v="3"/>
    <x v="237"/>
    <d v="2014-11-17T00:00:00"/>
    <s v="Second Class"/>
    <x v="646"/>
    <s v="Toby Carlisle"/>
    <x v="0"/>
    <s v="United States"/>
    <s v="Houston"/>
    <x v="5"/>
    <n v="77095"/>
    <x v="2"/>
    <s v="OFF-BI-10003684"/>
    <x v="1"/>
    <x v="8"/>
    <s v="Wilson Jones Legal Size Ring Binders"/>
    <n v="21.989999999999995"/>
    <n v="5"/>
    <n v="0.8"/>
    <n v="-32.984999999999999"/>
  </r>
  <r>
    <n v="8876"/>
    <x v="4425"/>
    <x v="0"/>
    <x v="572"/>
    <d v="2013-08-20T00:00:00"/>
    <s v="Standard Class"/>
    <x v="564"/>
    <s v="Carol Triggs"/>
    <x v="0"/>
    <s v="United States"/>
    <s v="Irving"/>
    <x v="5"/>
    <n v="75061"/>
    <x v="2"/>
    <s v="OFF-SU-10003505"/>
    <x v="1"/>
    <x v="14"/>
    <s v="Premier Electric Letter Opener"/>
    <n v="185.376"/>
    <n v="2"/>
    <n v="0.2"/>
    <n v="-34.758000000000017"/>
  </r>
  <r>
    <n v="8877"/>
    <x v="4425"/>
    <x v="0"/>
    <x v="572"/>
    <d v="2013-08-20T00:00:00"/>
    <s v="Standard Class"/>
    <x v="564"/>
    <s v="Carol Triggs"/>
    <x v="0"/>
    <s v="United States"/>
    <s v="Irving"/>
    <x v="5"/>
    <n v="75061"/>
    <x v="2"/>
    <s v="OFF-AP-10002534"/>
    <x v="1"/>
    <x v="9"/>
    <s v="3.6 Cubic Foot Counter Height Office Refrigerator"/>
    <n v="58.923999999999985"/>
    <n v="1"/>
    <n v="0.8"/>
    <n v="-153.20240000000001"/>
  </r>
  <r>
    <n v="8878"/>
    <x v="4426"/>
    <x v="3"/>
    <x v="697"/>
    <d v="2014-09-24T00:00:00"/>
    <s v="Standard Class"/>
    <x v="47"/>
    <s v="Gary Zandusky"/>
    <x v="0"/>
    <s v="United States"/>
    <s v="Morristown"/>
    <x v="30"/>
    <n v="7960"/>
    <x v="3"/>
    <s v="TEC-MA-10004626"/>
    <x v="2"/>
    <x v="15"/>
    <s v="Lexmark 20R1285 X6650 Wireless All-in-One Printer"/>
    <n v="480"/>
    <n v="4"/>
    <n v="0"/>
    <n v="225.6"/>
  </r>
  <r>
    <n v="8879"/>
    <x v="4426"/>
    <x v="3"/>
    <x v="697"/>
    <d v="2014-09-24T00:00:00"/>
    <s v="Standard Class"/>
    <x v="47"/>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x v="87"/>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x v="87"/>
    <s v="Alice McCarthy"/>
    <x v="1"/>
    <s v="United States"/>
    <s v="Los Angeles"/>
    <x v="1"/>
    <n v="90008"/>
    <x v="1"/>
    <s v="TEC-AC-10000736"/>
    <x v="2"/>
    <x v="11"/>
    <s v="Logitech G600 MMO Gaming Mouse"/>
    <n v="239.96999999999997"/>
    <n v="3"/>
    <n v="0"/>
    <n v="86.389199999999988"/>
  </r>
  <r>
    <n v="8882"/>
    <x v="4428"/>
    <x v="0"/>
    <x v="1186"/>
    <d v="2013-07-04T00:00:00"/>
    <s v="Second Class"/>
    <x v="571"/>
    <s v="Adrian Hane"/>
    <x v="2"/>
    <s v="United States"/>
    <s v="Aurora"/>
    <x v="10"/>
    <n v="60505"/>
    <x v="2"/>
    <s v="TEC-AC-10003038"/>
    <x v="2"/>
    <x v="11"/>
    <s v="Kingston Digital DataTraveler 16GB USB 2.0"/>
    <n v="50.120000000000005"/>
    <n v="7"/>
    <n v="0.2"/>
    <n v="-0.62650000000000716"/>
  </r>
  <r>
    <n v="8883"/>
    <x v="4429"/>
    <x v="3"/>
    <x v="179"/>
    <d v="2014-10-26T00:00:00"/>
    <s v="Standard Class"/>
    <x v="501"/>
    <s v="Muhammed Yedwab"/>
    <x v="1"/>
    <s v="United States"/>
    <s v="Durham"/>
    <x v="3"/>
    <n v="27707"/>
    <x v="0"/>
    <s v="TEC-PH-10004071"/>
    <x v="2"/>
    <x v="7"/>
    <s v="PayAnywhere Card Reader"/>
    <n v="15.984000000000002"/>
    <n v="2"/>
    <n v="0.2"/>
    <n v="1.3986000000000001"/>
  </r>
  <r>
    <n v="8884"/>
    <x v="4429"/>
    <x v="3"/>
    <x v="179"/>
    <d v="2014-10-26T00:00:00"/>
    <s v="Standard Class"/>
    <x v="501"/>
    <s v="Muhammed Yedwab"/>
    <x v="1"/>
    <s v="United States"/>
    <s v="Durham"/>
    <x v="3"/>
    <n v="27707"/>
    <x v="0"/>
    <s v="OFF-PA-10001667"/>
    <x v="1"/>
    <x v="10"/>
    <s v="Great White Multi-Use Recycled Paper (20Lb. and 84 Bright)"/>
    <n v="14.352000000000002"/>
    <n v="3"/>
    <n v="0.2"/>
    <n v="4.4849999999999994"/>
  </r>
  <r>
    <n v="8885"/>
    <x v="4430"/>
    <x v="2"/>
    <x v="55"/>
    <d v="2011-08-30T00:00:00"/>
    <s v="Standard Class"/>
    <x v="29"/>
    <s v="Brendan Sweed"/>
    <x v="1"/>
    <s v="United States"/>
    <s v="Columbus"/>
    <x v="24"/>
    <n v="43229"/>
    <x v="3"/>
    <s v="OFF-BI-10001982"/>
    <x v="1"/>
    <x v="8"/>
    <s v="Wilson Jones Custom Binder Spines &amp; Labels"/>
    <n v="6.5280000000000014"/>
    <n v="4"/>
    <n v="0.7"/>
    <n v="-4.5695999999999994"/>
  </r>
  <r>
    <n v="8886"/>
    <x v="4430"/>
    <x v="2"/>
    <x v="55"/>
    <d v="2011-08-30T00:00:00"/>
    <s v="Standard Class"/>
    <x v="29"/>
    <s v="Brendan Sweed"/>
    <x v="1"/>
    <s v="United States"/>
    <s v="Columbus"/>
    <x v="24"/>
    <n v="43229"/>
    <x v="3"/>
    <s v="OFF-BI-10004141"/>
    <x v="1"/>
    <x v="8"/>
    <s v="Insertable Tab Indexes For Data Binders"/>
    <n v="2.8620000000000005"/>
    <n v="3"/>
    <n v="0.7"/>
    <n v="-2.2896000000000001"/>
  </r>
  <r>
    <n v="8887"/>
    <x v="4430"/>
    <x v="2"/>
    <x v="55"/>
    <d v="2011-08-30T00:00:00"/>
    <s v="Standard Class"/>
    <x v="29"/>
    <s v="Brendan Sweed"/>
    <x v="1"/>
    <s v="United States"/>
    <s v="Columbus"/>
    <x v="24"/>
    <n v="43229"/>
    <x v="3"/>
    <s v="OFF-BI-10002103"/>
    <x v="1"/>
    <x v="8"/>
    <s v="Cardinal Slant-D Ring Binder, Heavy Gauge Vinyl"/>
    <n v="20.856000000000002"/>
    <n v="8"/>
    <n v="0.7"/>
    <n v="-16.684799999999996"/>
  </r>
  <r>
    <n v="8888"/>
    <x v="4431"/>
    <x v="2"/>
    <x v="923"/>
    <d v="2011-07-30T00:00:00"/>
    <s v="Second Class"/>
    <x v="121"/>
    <s v="Barry Blumstein"/>
    <x v="1"/>
    <s v="United States"/>
    <s v="Los Angeles"/>
    <x v="1"/>
    <n v="90036"/>
    <x v="1"/>
    <s v="OFF-ST-10002574"/>
    <x v="1"/>
    <x v="4"/>
    <s v="SAFCO Commercial Wire Shelving, Black"/>
    <n v="276.27999999999997"/>
    <n v="2"/>
    <n v="0"/>
    <n v="0"/>
  </r>
  <r>
    <n v="8889"/>
    <x v="4432"/>
    <x v="3"/>
    <x v="96"/>
    <d v="2014-12-08T00:00:00"/>
    <s v="Standard Class"/>
    <x v="529"/>
    <s v="Max Ludwig"/>
    <x v="2"/>
    <s v="United States"/>
    <s v="Stockton"/>
    <x v="1"/>
    <n v="95207"/>
    <x v="1"/>
    <s v="FUR-FU-10003394"/>
    <x v="0"/>
    <x v="5"/>
    <s v="Tenex &quot;The Solids&quot; Textured Chair Mats"/>
    <n v="629.64"/>
    <n v="9"/>
    <n v="0"/>
    <n v="107.03879999999994"/>
  </r>
  <r>
    <n v="8890"/>
    <x v="4433"/>
    <x v="0"/>
    <x v="508"/>
    <d v="2013-10-22T00:00:00"/>
    <s v="Second Class"/>
    <x v="763"/>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x v="763"/>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x v="128"/>
    <s v="Corey Roper"/>
    <x v="2"/>
    <s v="United States"/>
    <s v="Columbus"/>
    <x v="32"/>
    <n v="31907"/>
    <x v="0"/>
    <s v="FUR-CH-10001146"/>
    <x v="0"/>
    <x v="1"/>
    <s v="Global Value Mid-Back Manager's Chair, Gray"/>
    <n v="121.78"/>
    <n v="2"/>
    <n v="0"/>
    <n v="30.444999999999993"/>
  </r>
  <r>
    <n v="8893"/>
    <x v="4435"/>
    <x v="1"/>
    <x v="494"/>
    <d v="2012-12-06T00:00:00"/>
    <s v="Standard Class"/>
    <x v="784"/>
    <s v="Lindsay Castell"/>
    <x v="2"/>
    <s v="United States"/>
    <s v="San Diego"/>
    <x v="1"/>
    <n v="92037"/>
    <x v="1"/>
    <s v="FUR-CH-10003973"/>
    <x v="0"/>
    <x v="1"/>
    <s v="GuestStacker Chair with Chrome Finish Legs"/>
    <n v="2676.672"/>
    <n v="9"/>
    <n v="0.2"/>
    <n v="267.66720000000009"/>
  </r>
  <r>
    <n v="8894"/>
    <x v="4436"/>
    <x v="2"/>
    <x v="79"/>
    <d v="2011-08-12T00:00:00"/>
    <s v="Standard Class"/>
    <x v="47"/>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x v="217"/>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x v="217"/>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x v="217"/>
    <s v="Bill Donatelli"/>
    <x v="0"/>
    <s v="United States"/>
    <s v="Los Angeles"/>
    <x v="1"/>
    <n v="90004"/>
    <x v="1"/>
    <s v="TEC-PH-10004614"/>
    <x v="2"/>
    <x v="7"/>
    <s v="AT&amp;T 841000 Phone"/>
    <n v="165.60000000000002"/>
    <n v="3"/>
    <n v="0.2"/>
    <n v="10.349999999999994"/>
  </r>
  <r>
    <n v="8898"/>
    <x v="4437"/>
    <x v="0"/>
    <x v="243"/>
    <d v="2013-08-23T00:00:00"/>
    <s v="Standard Class"/>
    <x v="217"/>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x v="313"/>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x v="313"/>
    <s v="Eudokia Martin"/>
    <x v="1"/>
    <s v="United States"/>
    <s v="Springfield"/>
    <x v="17"/>
    <n v="22153"/>
    <x v="0"/>
    <s v="OFF-LA-10004545"/>
    <x v="1"/>
    <x v="2"/>
    <s v="Avery 50"/>
    <n v="25.06"/>
    <n v="2"/>
    <n v="0"/>
    <n v="11.778199999999998"/>
  </r>
  <r>
    <n v="8901"/>
    <x v="4439"/>
    <x v="0"/>
    <x v="1207"/>
    <d v="2013-06-05T00:00:00"/>
    <s v="Standard Class"/>
    <x v="443"/>
    <s v="Beth Paige"/>
    <x v="0"/>
    <s v="United States"/>
    <s v="Decatur"/>
    <x v="10"/>
    <n v="62521"/>
    <x v="2"/>
    <s v="FUR-FU-10001379"/>
    <x v="0"/>
    <x v="5"/>
    <s v="Executive Impressions 16-1/2&quot; Circular Wall Clock"/>
    <n v="32.064"/>
    <n v="3"/>
    <n v="0.6"/>
    <n v="-12.825599999999994"/>
  </r>
  <r>
    <n v="8902"/>
    <x v="4439"/>
    <x v="0"/>
    <x v="1207"/>
    <d v="2013-06-05T00:00:00"/>
    <s v="Standard Class"/>
    <x v="443"/>
    <s v="Beth Paige"/>
    <x v="0"/>
    <s v="United States"/>
    <s v="Decatur"/>
    <x v="10"/>
    <n v="62521"/>
    <x v="2"/>
    <s v="OFF-PA-10001846"/>
    <x v="1"/>
    <x v="10"/>
    <s v="Xerox 1899"/>
    <n v="18.496000000000002"/>
    <n v="4"/>
    <n v="0.2"/>
    <n v="6.7048000000000005"/>
  </r>
  <r>
    <n v="8903"/>
    <x v="4439"/>
    <x v="0"/>
    <x v="1207"/>
    <d v="2013-06-05T00:00:00"/>
    <s v="Standard Class"/>
    <x v="443"/>
    <s v="Beth Paige"/>
    <x v="0"/>
    <s v="United States"/>
    <s v="Decatur"/>
    <x v="10"/>
    <n v="62521"/>
    <x v="2"/>
    <s v="FUR-CH-10000422"/>
    <x v="0"/>
    <x v="1"/>
    <s v="Global Highback Leather Tilter in Burgundy"/>
    <n v="191.07899999999998"/>
    <n v="3"/>
    <n v="0.3"/>
    <n v="-38.215799999999973"/>
  </r>
  <r>
    <n v="8904"/>
    <x v="4439"/>
    <x v="0"/>
    <x v="1207"/>
    <d v="2013-06-05T00:00:00"/>
    <s v="Standard Class"/>
    <x v="443"/>
    <s v="Beth Paige"/>
    <x v="0"/>
    <s v="United States"/>
    <s v="Decatur"/>
    <x v="10"/>
    <n v="62521"/>
    <x v="2"/>
    <s v="OFF-PA-10004621"/>
    <x v="1"/>
    <x v="10"/>
    <s v="Xerox 212"/>
    <n v="10.368000000000002"/>
    <n v="2"/>
    <n v="0.2"/>
    <n v="3.6288"/>
  </r>
  <r>
    <n v="8905"/>
    <x v="4440"/>
    <x v="0"/>
    <x v="949"/>
    <d v="2013-07-02T00:00:00"/>
    <s v="Same Day"/>
    <x v="711"/>
    <s v="Stephanie Ulpright"/>
    <x v="2"/>
    <s v="United States"/>
    <s v="New York City"/>
    <x v="15"/>
    <n v="10009"/>
    <x v="3"/>
    <s v="OFF-LA-10001474"/>
    <x v="1"/>
    <x v="2"/>
    <s v="Avery 477"/>
    <n v="30.53"/>
    <n v="1"/>
    <n v="0"/>
    <n v="14.043800000000001"/>
  </r>
  <r>
    <n v="8906"/>
    <x v="4440"/>
    <x v="0"/>
    <x v="949"/>
    <d v="2013-07-02T00:00:00"/>
    <s v="Same Day"/>
    <x v="711"/>
    <s v="Stephanie Ulpright"/>
    <x v="2"/>
    <s v="United States"/>
    <s v="New York City"/>
    <x v="15"/>
    <n v="10009"/>
    <x v="3"/>
    <s v="TEC-AC-10001635"/>
    <x v="2"/>
    <x v="11"/>
    <s v="KeyTronic KT400U2 - Keyboard - Black"/>
    <n v="30.839999999999996"/>
    <n v="3"/>
    <n v="0"/>
    <n v="6.1679999999999975"/>
  </r>
  <r>
    <n v="8907"/>
    <x v="4440"/>
    <x v="0"/>
    <x v="949"/>
    <d v="2013-07-02T00:00:00"/>
    <s v="Same Day"/>
    <x v="711"/>
    <s v="Stephanie Ulpright"/>
    <x v="2"/>
    <s v="United States"/>
    <s v="New York City"/>
    <x v="15"/>
    <n v="10009"/>
    <x v="3"/>
    <s v="OFF-PA-10001950"/>
    <x v="1"/>
    <x v="10"/>
    <s v="Southworth 25% Cotton Antique Laid Paper &amp; Envelopes"/>
    <n v="75.06"/>
    <n v="9"/>
    <n v="0"/>
    <n v="33.776999999999994"/>
  </r>
  <r>
    <n v="8908"/>
    <x v="4441"/>
    <x v="0"/>
    <x v="122"/>
    <d v="2013-12-21T00:00:00"/>
    <s v="First Class"/>
    <x v="672"/>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x v="605"/>
    <s v="Elizabeth Moffitt"/>
    <x v="1"/>
    <s v="United States"/>
    <s v="Moreno Valley"/>
    <x v="1"/>
    <n v="92553"/>
    <x v="1"/>
    <s v="OFF-PA-10003790"/>
    <x v="1"/>
    <x v="10"/>
    <s v="Xerox 1991"/>
    <n v="182.72"/>
    <n v="8"/>
    <n v="0"/>
    <n v="84.051199999999994"/>
  </r>
  <r>
    <n v="8910"/>
    <x v="4443"/>
    <x v="3"/>
    <x v="960"/>
    <d v="2014-11-02T00:00:00"/>
    <s v="Standard Class"/>
    <x v="193"/>
    <s v="Sue Ann Reed"/>
    <x v="0"/>
    <s v="United States"/>
    <s v="Everett"/>
    <x v="31"/>
    <n v="2149"/>
    <x v="3"/>
    <s v="OFF-LA-10002475"/>
    <x v="1"/>
    <x v="2"/>
    <s v="Avery 519"/>
    <n v="21.93"/>
    <n v="3"/>
    <n v="0"/>
    <n v="10.307099999999998"/>
  </r>
  <r>
    <n v="8911"/>
    <x v="4444"/>
    <x v="3"/>
    <x v="259"/>
    <d v="2014-11-09T00:00:00"/>
    <s v="Standard Class"/>
    <x v="244"/>
    <s v="Christina Anderson"/>
    <x v="0"/>
    <s v="United States"/>
    <s v="Chattanooga"/>
    <x v="18"/>
    <n v="37421"/>
    <x v="0"/>
    <s v="TEC-AC-10000303"/>
    <x v="2"/>
    <x v="11"/>
    <s v="Logitech M510 Wireless Mouse"/>
    <n v="95.976000000000013"/>
    <n v="3"/>
    <n v="0.2"/>
    <n v="15.596099999999996"/>
  </r>
  <r>
    <n v="8912"/>
    <x v="4444"/>
    <x v="3"/>
    <x v="259"/>
    <d v="2014-11-09T00:00:00"/>
    <s v="Standard Class"/>
    <x v="244"/>
    <s v="Christina Anderson"/>
    <x v="0"/>
    <s v="United States"/>
    <s v="Chattanooga"/>
    <x v="18"/>
    <n v="37421"/>
    <x v="0"/>
    <s v="TEC-PH-10000127"/>
    <x v="2"/>
    <x v="7"/>
    <s v="iOttie XL Car Mount"/>
    <n v="143.928"/>
    <n v="9"/>
    <n v="0.2"/>
    <n v="-32.383800000000008"/>
  </r>
  <r>
    <n v="8913"/>
    <x v="4444"/>
    <x v="3"/>
    <x v="259"/>
    <d v="2014-11-09T00:00:00"/>
    <s v="Standard Class"/>
    <x v="244"/>
    <s v="Christina Anderson"/>
    <x v="0"/>
    <s v="United States"/>
    <s v="Chattanooga"/>
    <x v="18"/>
    <n v="37421"/>
    <x v="0"/>
    <s v="OFF-BI-10004364"/>
    <x v="1"/>
    <x v="8"/>
    <s v="Storex Dura Pro Binders"/>
    <n v="3.5640000000000009"/>
    <n v="2"/>
    <n v="0.7"/>
    <n v="-2.9700000000000006"/>
  </r>
  <r>
    <n v="8914"/>
    <x v="4444"/>
    <x v="3"/>
    <x v="259"/>
    <d v="2014-11-09T00:00:00"/>
    <s v="Standard Class"/>
    <x v="244"/>
    <s v="Christina Anderson"/>
    <x v="0"/>
    <s v="United States"/>
    <s v="Chattanooga"/>
    <x v="18"/>
    <n v="37421"/>
    <x v="0"/>
    <s v="OFF-LA-10002195"/>
    <x v="1"/>
    <x v="2"/>
    <s v="Avery 481"/>
    <n v="4.9280000000000008"/>
    <n v="2"/>
    <n v="0.2"/>
    <n v="1.7247999999999997"/>
  </r>
  <r>
    <n v="8915"/>
    <x v="4445"/>
    <x v="0"/>
    <x v="195"/>
    <d v="2013-05-14T00:00:00"/>
    <s v="Standard Class"/>
    <x v="51"/>
    <s v="Cynthia Voltz"/>
    <x v="1"/>
    <s v="United States"/>
    <s v="Austin"/>
    <x v="5"/>
    <n v="78745"/>
    <x v="2"/>
    <s v="OFF-ST-10001490"/>
    <x v="1"/>
    <x v="4"/>
    <s v="Hot File 7-Pocket, Floor Stand"/>
    <n v="856.65600000000006"/>
    <n v="6"/>
    <n v="0.2"/>
    <n v="107.08199999999985"/>
  </r>
  <r>
    <n v="8916"/>
    <x v="4445"/>
    <x v="0"/>
    <x v="195"/>
    <d v="2013-05-14T00:00:00"/>
    <s v="Standard Class"/>
    <x v="51"/>
    <s v="Cynthia Voltz"/>
    <x v="1"/>
    <s v="United States"/>
    <s v="Austin"/>
    <x v="5"/>
    <n v="78745"/>
    <x v="2"/>
    <s v="OFF-BI-10002852"/>
    <x v="1"/>
    <x v="8"/>
    <s v="Ibico Standard Transparent Covers"/>
    <n v="13.183999999999997"/>
    <n v="4"/>
    <n v="0.8"/>
    <n v="-20.435200000000002"/>
  </r>
  <r>
    <n v="8917"/>
    <x v="4445"/>
    <x v="0"/>
    <x v="195"/>
    <d v="2013-05-14T00:00:00"/>
    <s v="Standard Class"/>
    <x v="51"/>
    <s v="Cynthia Voltz"/>
    <x v="1"/>
    <s v="United States"/>
    <s v="Austin"/>
    <x v="5"/>
    <n v="78745"/>
    <x v="2"/>
    <s v="OFF-AP-10000390"/>
    <x v="1"/>
    <x v="9"/>
    <s v="Euro Pro Shark Stick Mini Vacuum"/>
    <n v="48.783999999999985"/>
    <n v="4"/>
    <n v="0.8"/>
    <n v="-131.71680000000001"/>
  </r>
  <r>
    <n v="8918"/>
    <x v="4445"/>
    <x v="0"/>
    <x v="195"/>
    <d v="2013-05-14T00:00:00"/>
    <s v="Standard Class"/>
    <x v="51"/>
    <s v="Cynthia Voltz"/>
    <x v="1"/>
    <s v="United States"/>
    <s v="Austin"/>
    <x v="5"/>
    <n v="78745"/>
    <x v="2"/>
    <s v="OFF-PA-10004327"/>
    <x v="1"/>
    <x v="10"/>
    <s v="Xerox 1911"/>
    <n v="76.64"/>
    <n v="2"/>
    <n v="0.2"/>
    <n v="26.823999999999995"/>
  </r>
  <r>
    <n v="8919"/>
    <x v="4445"/>
    <x v="0"/>
    <x v="195"/>
    <d v="2013-05-14T00:00:00"/>
    <s v="Standard Class"/>
    <x v="51"/>
    <s v="Cynthia Voltz"/>
    <x v="1"/>
    <s v="United States"/>
    <s v="Austin"/>
    <x v="5"/>
    <n v="78745"/>
    <x v="2"/>
    <s v="OFF-BI-10002353"/>
    <x v="1"/>
    <x v="8"/>
    <s v="GBC VeloBind Cover Sets"/>
    <n v="18.527999999999995"/>
    <n v="6"/>
    <n v="0.8"/>
    <n v="-27.791999999999994"/>
  </r>
  <r>
    <n v="8920"/>
    <x v="4446"/>
    <x v="2"/>
    <x v="1063"/>
    <d v="2011-04-08T00:00:00"/>
    <s v="Standard Class"/>
    <x v="706"/>
    <s v="Anna Häberlin"/>
    <x v="1"/>
    <s v="United States"/>
    <s v="Virginia Beach"/>
    <x v="17"/>
    <n v="23464"/>
    <x v="0"/>
    <s v="FUR-FU-10003192"/>
    <x v="0"/>
    <x v="5"/>
    <s v="Luxo Adjustable Task Clamp Lamp"/>
    <n v="177.68"/>
    <n v="2"/>
    <n v="0"/>
    <n v="46.196799999999996"/>
  </r>
  <r>
    <n v="8921"/>
    <x v="4447"/>
    <x v="2"/>
    <x v="582"/>
    <d v="2011-05-03T00:00:00"/>
    <s v="Standard Class"/>
    <x v="103"/>
    <s v="David Smith"/>
    <x v="1"/>
    <s v="United States"/>
    <s v="Jamestown"/>
    <x v="15"/>
    <n v="14701"/>
    <x v="3"/>
    <s v="TEC-AC-10000736"/>
    <x v="2"/>
    <x v="11"/>
    <s v="Logitech G600 MMO Gaming Mouse"/>
    <n v="159.97999999999999"/>
    <n v="2"/>
    <n v="0"/>
    <n v="57.592799999999997"/>
  </r>
  <r>
    <n v="8922"/>
    <x v="4448"/>
    <x v="0"/>
    <x v="964"/>
    <d v="2013-10-09T00:00:00"/>
    <s v="Standard Class"/>
    <x v="706"/>
    <s v="Anna Häberlin"/>
    <x v="1"/>
    <s v="United States"/>
    <s v="Coral Gables"/>
    <x v="2"/>
    <n v="33134"/>
    <x v="0"/>
    <s v="TEC-PH-10003095"/>
    <x v="2"/>
    <x v="7"/>
    <s v="Samsung HM1900 Bluetooth Headset"/>
    <n v="52.679999999999993"/>
    <n v="3"/>
    <n v="0.2"/>
    <n v="19.754999999999999"/>
  </r>
  <r>
    <n v="8923"/>
    <x v="4448"/>
    <x v="0"/>
    <x v="964"/>
    <d v="2013-10-09T00:00:00"/>
    <s v="Standard Class"/>
    <x v="706"/>
    <s v="Anna Häberlin"/>
    <x v="1"/>
    <s v="United States"/>
    <s v="Coral Gables"/>
    <x v="2"/>
    <n v="33134"/>
    <x v="0"/>
    <s v="FUR-FU-10002885"/>
    <x v="0"/>
    <x v="5"/>
    <s v="Magna Visual Magnetic Picture Hangers"/>
    <n v="11.568000000000001"/>
    <n v="3"/>
    <n v="0.2"/>
    <n v="2.6028000000000011"/>
  </r>
  <r>
    <n v="8924"/>
    <x v="4449"/>
    <x v="3"/>
    <x v="532"/>
    <d v="2014-06-18T00:00:00"/>
    <s v="Standard Class"/>
    <x v="233"/>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x v="650"/>
    <s v="David Flashing"/>
    <x v="0"/>
    <s v="United States"/>
    <s v="Rockford"/>
    <x v="10"/>
    <n v="61107"/>
    <x v="2"/>
    <s v="TEC-PH-10004241"/>
    <x v="2"/>
    <x v="7"/>
    <s v="Nokia Lumia 1020"/>
    <n v="1439.9680000000001"/>
    <n v="4"/>
    <n v="0.2"/>
    <n v="143.99680000000006"/>
  </r>
  <r>
    <n v="8926"/>
    <x v="4450"/>
    <x v="0"/>
    <x v="806"/>
    <d v="2013-02-03T00:00:00"/>
    <s v="Standard Class"/>
    <x v="650"/>
    <s v="David Flashing"/>
    <x v="0"/>
    <s v="United States"/>
    <s v="Rockford"/>
    <x v="10"/>
    <n v="61107"/>
    <x v="2"/>
    <s v="OFF-BI-10000546"/>
    <x v="1"/>
    <x v="8"/>
    <s v="Avery Durable Binders"/>
    <n v="1.7279999999999995"/>
    <n v="3"/>
    <n v="0.8"/>
    <n v="-2.678399999999999"/>
  </r>
  <r>
    <n v="8927"/>
    <x v="4450"/>
    <x v="0"/>
    <x v="806"/>
    <d v="2013-02-03T00:00:00"/>
    <s v="Standard Class"/>
    <x v="650"/>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x v="164"/>
    <s v="Saphhira Shifley"/>
    <x v="1"/>
    <s v="United States"/>
    <s v="Seattle"/>
    <x v="4"/>
    <n v="98103"/>
    <x v="1"/>
    <s v="OFF-AR-10002067"/>
    <x v="1"/>
    <x v="6"/>
    <s v="Newell 334"/>
    <n v="99.2"/>
    <n v="5"/>
    <n v="0"/>
    <n v="25.792000000000002"/>
  </r>
  <r>
    <n v="8929"/>
    <x v="4452"/>
    <x v="1"/>
    <x v="657"/>
    <d v="2012-04-17T00:00:00"/>
    <s v="Standard Class"/>
    <x v="224"/>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x v="224"/>
    <s v="Frank Preis"/>
    <x v="0"/>
    <s v="United States"/>
    <s v="Huntsville"/>
    <x v="5"/>
    <n v="77340"/>
    <x v="2"/>
    <s v="FUR-TA-10002530"/>
    <x v="0"/>
    <x v="3"/>
    <s v="Iceberg OfficeWorks 42&quot; Round Tables"/>
    <n v="211.37199999999999"/>
    <n v="2"/>
    <n v="0.3"/>
    <n v="-45.294000000000011"/>
  </r>
  <r>
    <n v="8931"/>
    <x v="4452"/>
    <x v="1"/>
    <x v="657"/>
    <d v="2012-04-17T00:00:00"/>
    <s v="Standard Class"/>
    <x v="224"/>
    <s v="Frank Preis"/>
    <x v="0"/>
    <s v="United States"/>
    <s v="Huntsville"/>
    <x v="5"/>
    <n v="77340"/>
    <x v="2"/>
    <s v="TEC-PH-10001061"/>
    <x v="2"/>
    <x v="7"/>
    <s v="Apple iPhone 5C"/>
    <n v="239.976"/>
    <n v="3"/>
    <n v="0.2"/>
    <n v="17.998199999999997"/>
  </r>
  <r>
    <n v="8932"/>
    <x v="4453"/>
    <x v="3"/>
    <x v="404"/>
    <d v="2014-12-25T00:00:00"/>
    <s v="Standard Class"/>
    <x v="785"/>
    <s v="Harold Engle"/>
    <x v="1"/>
    <s v="United States"/>
    <s v="Milwaukee"/>
    <x v="6"/>
    <n v="53209"/>
    <x v="2"/>
    <s v="FUR-FU-10001057"/>
    <x v="0"/>
    <x v="5"/>
    <s v="Tensor Track Tree Floor Lamp"/>
    <n v="99.949999999999989"/>
    <n v="5"/>
    <n v="0"/>
    <n v="22.988499999999998"/>
  </r>
  <r>
    <n v="8933"/>
    <x v="4453"/>
    <x v="3"/>
    <x v="404"/>
    <d v="2014-12-25T00:00:00"/>
    <s v="Standard Class"/>
    <x v="785"/>
    <s v="Harold Engle"/>
    <x v="1"/>
    <s v="United States"/>
    <s v="Milwaukee"/>
    <x v="6"/>
    <n v="53209"/>
    <x v="2"/>
    <s v="TEC-AC-10002331"/>
    <x v="2"/>
    <x v="11"/>
    <s v="Maxell 74 Minute CDR, 10/Pack"/>
    <n v="29.339999999999996"/>
    <n v="3"/>
    <n v="0"/>
    <n v="10.855799999999999"/>
  </r>
  <r>
    <n v="8934"/>
    <x v="4454"/>
    <x v="0"/>
    <x v="560"/>
    <d v="2013-03-20T00:00:00"/>
    <s v="Standard Class"/>
    <x v="259"/>
    <s v="Sibella Parks"/>
    <x v="1"/>
    <s v="United States"/>
    <s v="Green Bay"/>
    <x v="6"/>
    <n v="54302"/>
    <x v="2"/>
    <s v="FUR-FU-10003724"/>
    <x v="0"/>
    <x v="5"/>
    <s v="Westinghouse Clip-On Gooseneck Lamps"/>
    <n v="16.739999999999998"/>
    <n v="2"/>
    <n v="0"/>
    <n v="4.3523999999999994"/>
  </r>
  <r>
    <n v="8935"/>
    <x v="4455"/>
    <x v="3"/>
    <x v="151"/>
    <d v="2014-08-28T00:00:00"/>
    <s v="Same Day"/>
    <x v="130"/>
    <s v="Ben Peterman"/>
    <x v="1"/>
    <s v="United States"/>
    <s v="Philadelphia"/>
    <x v="9"/>
    <n v="19120"/>
    <x v="3"/>
    <s v="OFF-PA-10000528"/>
    <x v="1"/>
    <x v="10"/>
    <s v="Xerox 1981"/>
    <n v="12.672000000000001"/>
    <n v="3"/>
    <n v="0.2"/>
    <n v="3.96"/>
  </r>
  <r>
    <n v="8936"/>
    <x v="4455"/>
    <x v="3"/>
    <x v="151"/>
    <d v="2014-08-28T00:00:00"/>
    <s v="Same Day"/>
    <x v="130"/>
    <s v="Ben Peterman"/>
    <x v="1"/>
    <s v="United States"/>
    <s v="Philadelphia"/>
    <x v="9"/>
    <n v="19120"/>
    <x v="3"/>
    <s v="TEC-AC-10001908"/>
    <x v="2"/>
    <x v="11"/>
    <s v="Logitech Wireless Headset h800"/>
    <n v="1119.8880000000001"/>
    <n v="14"/>
    <n v="0.2"/>
    <n v="209.97899999999993"/>
  </r>
  <r>
    <n v="8937"/>
    <x v="4456"/>
    <x v="1"/>
    <x v="997"/>
    <d v="2012-12-19T00:00:00"/>
    <s v="Second Class"/>
    <x v="38"/>
    <s v="Paul Gonzalez"/>
    <x v="0"/>
    <s v="United States"/>
    <s v="Los Angeles"/>
    <x v="1"/>
    <n v="90008"/>
    <x v="1"/>
    <s v="OFF-AR-10003903"/>
    <x v="1"/>
    <x v="6"/>
    <s v="Sanford 52201 APSCO Electric Pencil Sharpener"/>
    <n v="204.85"/>
    <n v="5"/>
    <n v="0"/>
    <n v="53.261000000000003"/>
  </r>
  <r>
    <n v="8938"/>
    <x v="4456"/>
    <x v="1"/>
    <x v="997"/>
    <d v="2012-12-19T00:00:00"/>
    <s v="Second Class"/>
    <x v="38"/>
    <s v="Paul Gonzalez"/>
    <x v="0"/>
    <s v="United States"/>
    <s v="Los Angeles"/>
    <x v="1"/>
    <n v="90008"/>
    <x v="1"/>
    <s v="TEC-PH-10004908"/>
    <x v="2"/>
    <x v="7"/>
    <s v="Panasonic KX TS3282W Corded phone"/>
    <n v="135.98400000000001"/>
    <n v="2"/>
    <n v="0.2"/>
    <n v="16.997999999999983"/>
  </r>
  <r>
    <n v="8939"/>
    <x v="4456"/>
    <x v="1"/>
    <x v="997"/>
    <d v="2012-12-19T00:00:00"/>
    <s v="Second Class"/>
    <x v="38"/>
    <s v="Paul Gonzalez"/>
    <x v="0"/>
    <s v="United States"/>
    <s v="Los Angeles"/>
    <x v="1"/>
    <n v="90008"/>
    <x v="1"/>
    <s v="OFF-AR-10001940"/>
    <x v="1"/>
    <x v="6"/>
    <s v="Sanford Colorific Eraseable Coloring Pencils, 12 Count"/>
    <n v="16.399999999999999"/>
    <n v="5"/>
    <n v="0"/>
    <n v="7.0520000000000005"/>
  </r>
  <r>
    <n v="8940"/>
    <x v="4456"/>
    <x v="1"/>
    <x v="997"/>
    <d v="2012-12-19T00:00:00"/>
    <s v="Second Class"/>
    <x v="38"/>
    <s v="Paul Gonzalez"/>
    <x v="0"/>
    <s v="United States"/>
    <s v="Los Angeles"/>
    <x v="1"/>
    <n v="90008"/>
    <x v="1"/>
    <s v="OFF-BI-10002026"/>
    <x v="1"/>
    <x v="8"/>
    <s v="Avery Arch Ring Binders"/>
    <n v="92.960000000000008"/>
    <n v="2"/>
    <n v="0.2"/>
    <n v="31.373999999999995"/>
  </r>
  <r>
    <n v="8941"/>
    <x v="4457"/>
    <x v="2"/>
    <x v="963"/>
    <d v="2011-08-24T00:00:00"/>
    <s v="Second Class"/>
    <x v="187"/>
    <s v="Jeremy Pistek"/>
    <x v="0"/>
    <s v="United States"/>
    <s v="North Miami"/>
    <x v="2"/>
    <n v="33161"/>
    <x v="0"/>
    <s v="OFF-SU-10003936"/>
    <x v="1"/>
    <x v="14"/>
    <s v="Acme Serrated Blade Letter Opener"/>
    <n v="7.6320000000000014"/>
    <n v="3"/>
    <n v="0.2"/>
    <n v="-1.8126000000000002"/>
  </r>
  <r>
    <n v="8942"/>
    <x v="4458"/>
    <x v="0"/>
    <x v="54"/>
    <d v="2013-11-06T00:00:00"/>
    <s v="First Class"/>
    <x v="508"/>
    <s v="Natalie Webber"/>
    <x v="0"/>
    <s v="United States"/>
    <s v="Portland"/>
    <x v="21"/>
    <n v="97206"/>
    <x v="1"/>
    <s v="OFF-BI-10002813"/>
    <x v="1"/>
    <x v="8"/>
    <s v="Avery Reinforcements for Hole-Punch Pages"/>
    <n v="4.1580000000000004"/>
    <n v="7"/>
    <n v="0.7"/>
    <n v="-3.4649999999999999"/>
  </r>
  <r>
    <n v="8943"/>
    <x v="4458"/>
    <x v="0"/>
    <x v="54"/>
    <d v="2013-11-06T00:00:00"/>
    <s v="First Class"/>
    <x v="508"/>
    <s v="Natalie Webber"/>
    <x v="0"/>
    <s v="United States"/>
    <s v="Portland"/>
    <x v="21"/>
    <n v="97206"/>
    <x v="1"/>
    <s v="TEC-MA-10003337"/>
    <x v="2"/>
    <x v="15"/>
    <s v="Okidata B401 Printer"/>
    <n v="179.99100000000004"/>
    <n v="3"/>
    <n v="0.7"/>
    <n v="-251.98739999999992"/>
  </r>
  <r>
    <n v="8944"/>
    <x v="4459"/>
    <x v="3"/>
    <x v="1209"/>
    <d v="2014-10-17T00:00:00"/>
    <s v="Standard Class"/>
    <x v="573"/>
    <s v="Scot Wooten"/>
    <x v="0"/>
    <s v="United States"/>
    <s v="Aurora"/>
    <x v="10"/>
    <n v="60505"/>
    <x v="2"/>
    <s v="FUR-CH-10001545"/>
    <x v="0"/>
    <x v="1"/>
    <s v="Hon Comfortask Task/Swivel Chairs"/>
    <n v="239.358"/>
    <n v="3"/>
    <n v="0.3"/>
    <n v="-47.871600000000001"/>
  </r>
  <r>
    <n v="8945"/>
    <x v="4460"/>
    <x v="2"/>
    <x v="1035"/>
    <d v="2011-12-08T00:00:00"/>
    <s v="First Class"/>
    <x v="382"/>
    <s v="Erica Hernandez"/>
    <x v="2"/>
    <s v="United States"/>
    <s v="San Francisco"/>
    <x v="1"/>
    <n v="94109"/>
    <x v="1"/>
    <s v="OFF-PA-10000062"/>
    <x v="1"/>
    <x v="10"/>
    <s v="Green Bar Computer Printout Paper"/>
    <n v="164.88"/>
    <n v="3"/>
    <n v="0"/>
    <n v="80.791200000000003"/>
  </r>
  <r>
    <n v="8946"/>
    <x v="4461"/>
    <x v="2"/>
    <x v="647"/>
    <d v="2011-11-17T00:00:00"/>
    <s v="Second Class"/>
    <x v="609"/>
    <s v="Scott Cohen"/>
    <x v="1"/>
    <s v="United States"/>
    <s v="San Francisco"/>
    <x v="1"/>
    <n v="94110"/>
    <x v="1"/>
    <s v="OFF-SU-10001574"/>
    <x v="1"/>
    <x v="14"/>
    <s v="Acme Value Line Scissors"/>
    <n v="10.95"/>
    <n v="3"/>
    <n v="0"/>
    <n v="3.2849999999999993"/>
  </r>
  <r>
    <n v="8947"/>
    <x v="4462"/>
    <x v="3"/>
    <x v="165"/>
    <d v="2014-12-29T00:00:00"/>
    <s v="Standard Class"/>
    <x v="714"/>
    <s v="Nick Crebassa"/>
    <x v="1"/>
    <s v="United States"/>
    <s v="New Bedford"/>
    <x v="31"/>
    <n v="2740"/>
    <x v="3"/>
    <s v="OFF-PA-10001972"/>
    <x v="1"/>
    <x v="10"/>
    <s v="Xerox 214"/>
    <n v="19.440000000000001"/>
    <n v="3"/>
    <n v="0"/>
    <n v="9.3312000000000008"/>
  </r>
  <r>
    <n v="8948"/>
    <x v="4462"/>
    <x v="3"/>
    <x v="165"/>
    <d v="2014-12-29T00:00:00"/>
    <s v="Standard Class"/>
    <x v="714"/>
    <s v="Nick Crebassa"/>
    <x v="1"/>
    <s v="United States"/>
    <s v="New Bedford"/>
    <x v="31"/>
    <n v="2740"/>
    <x v="3"/>
    <s v="OFF-BI-10000201"/>
    <x v="1"/>
    <x v="8"/>
    <s v="Avery Triangle Shaped Sheet Lifters, Black, 2/Pack"/>
    <n v="12.3"/>
    <n v="5"/>
    <n v="0"/>
    <n v="6.15"/>
  </r>
  <r>
    <n v="8949"/>
    <x v="4463"/>
    <x v="2"/>
    <x v="163"/>
    <d v="2011-12-26T00:00:00"/>
    <s v="First Class"/>
    <x v="548"/>
    <s v="Adam Shillingsburg"/>
    <x v="0"/>
    <s v="United States"/>
    <s v="San Diego"/>
    <x v="1"/>
    <n v="92037"/>
    <x v="1"/>
    <s v="OFF-AP-10003278"/>
    <x v="1"/>
    <x v="9"/>
    <s v="Belkin 7-Outlet SurgeMaster Home Series"/>
    <n v="13.97"/>
    <n v="1"/>
    <n v="0"/>
    <n v="3.632200000000001"/>
  </r>
  <r>
    <n v="8950"/>
    <x v="4464"/>
    <x v="3"/>
    <x v="66"/>
    <d v="2014-12-29T00:00:00"/>
    <s v="Standard Class"/>
    <x v="691"/>
    <s v="Jack Lebron"/>
    <x v="0"/>
    <s v="United States"/>
    <s v="Jackson"/>
    <x v="18"/>
    <n v="38301"/>
    <x v="0"/>
    <s v="FUR-TA-10002903"/>
    <x v="0"/>
    <x v="3"/>
    <s v="Bevis Round Bullnose 29&quot; High Table Top"/>
    <n v="934.9559999999999"/>
    <n v="6"/>
    <n v="0.4"/>
    <n v="-249.32159999999999"/>
  </r>
  <r>
    <n v="8951"/>
    <x v="4464"/>
    <x v="3"/>
    <x v="66"/>
    <d v="2014-12-29T00:00:00"/>
    <s v="Standard Class"/>
    <x v="691"/>
    <s v="Jack Lebron"/>
    <x v="0"/>
    <s v="United States"/>
    <s v="Jackson"/>
    <x v="18"/>
    <n v="38301"/>
    <x v="0"/>
    <s v="TEC-AC-10001013"/>
    <x v="2"/>
    <x v="11"/>
    <s v="Logitech ClearChat Comfort/USB Headset H390"/>
    <n v="46.864000000000004"/>
    <n v="2"/>
    <n v="0.2"/>
    <n v="7.615399999999994"/>
  </r>
  <r>
    <n v="8952"/>
    <x v="4464"/>
    <x v="3"/>
    <x v="66"/>
    <d v="2014-12-29T00:00:00"/>
    <s v="Standard Class"/>
    <x v="691"/>
    <s v="Jack Lebron"/>
    <x v="0"/>
    <s v="United States"/>
    <s v="Jackson"/>
    <x v="18"/>
    <n v="38301"/>
    <x v="0"/>
    <s v="OFF-ST-10000918"/>
    <x v="1"/>
    <x v="4"/>
    <s v="Crate-A-Files"/>
    <n v="26.160000000000004"/>
    <n v="3"/>
    <n v="0.2"/>
    <n v="1.961999999999998"/>
  </r>
  <r>
    <n v="8953"/>
    <x v="4464"/>
    <x v="3"/>
    <x v="66"/>
    <d v="2014-12-29T00:00:00"/>
    <s v="Standard Class"/>
    <x v="691"/>
    <s v="Jack Lebron"/>
    <x v="0"/>
    <s v="United States"/>
    <s v="Jackson"/>
    <x v="18"/>
    <n v="38301"/>
    <x v="0"/>
    <s v="OFF-AR-10001419"/>
    <x v="1"/>
    <x v="6"/>
    <s v="Newell 325"/>
    <n v="23.128"/>
    <n v="7"/>
    <n v="0.2"/>
    <n v="2.8909999999999982"/>
  </r>
  <r>
    <n v="8954"/>
    <x v="4464"/>
    <x v="3"/>
    <x v="66"/>
    <d v="2014-12-29T00:00:00"/>
    <s v="Standard Class"/>
    <x v="691"/>
    <s v="Jack Lebron"/>
    <x v="0"/>
    <s v="United States"/>
    <s v="Jackson"/>
    <x v="18"/>
    <n v="38301"/>
    <x v="0"/>
    <s v="OFF-AP-10003266"/>
    <x v="1"/>
    <x v="9"/>
    <s v="Holmes Replacement Filter for HEPA Air Cleaner, Large Room"/>
    <n v="59.24"/>
    <n v="5"/>
    <n v="0.2"/>
    <n v="16.290999999999997"/>
  </r>
  <r>
    <n v="8955"/>
    <x v="4465"/>
    <x v="2"/>
    <x v="233"/>
    <d v="2011-08-10T00:00:00"/>
    <s v="Second Class"/>
    <x v="364"/>
    <s v="Vivek Gonzalez"/>
    <x v="0"/>
    <s v="United States"/>
    <s v="Jacksonville"/>
    <x v="2"/>
    <n v="32216"/>
    <x v="0"/>
    <s v="FUR-BO-10000468"/>
    <x v="0"/>
    <x v="0"/>
    <s v="O'Sullivan 2-Shelf Heavy-Duty Bookcases"/>
    <n v="155.45600000000002"/>
    <n v="4"/>
    <n v="0.2"/>
    <n v="-7.7727999999999895"/>
  </r>
  <r>
    <n v="8956"/>
    <x v="4466"/>
    <x v="2"/>
    <x v="59"/>
    <d v="2011-09-24T00:00:00"/>
    <s v="Standard Class"/>
    <x v="428"/>
    <s v="Henry Goldwyn"/>
    <x v="1"/>
    <s v="United States"/>
    <s v="San Diego"/>
    <x v="1"/>
    <n v="92024"/>
    <x v="1"/>
    <s v="OFF-PA-10004610"/>
    <x v="1"/>
    <x v="10"/>
    <s v="Xerox 1900"/>
    <n v="8.56"/>
    <n v="2"/>
    <n v="0"/>
    <n v="3.8519999999999994"/>
  </r>
  <r>
    <n v="8957"/>
    <x v="4467"/>
    <x v="3"/>
    <x v="53"/>
    <d v="2014-12-29T00:00:00"/>
    <s v="First Class"/>
    <x v="371"/>
    <s v="Jennifer Halladay"/>
    <x v="0"/>
    <s v="United States"/>
    <s v="Hialeah"/>
    <x v="2"/>
    <n v="33012"/>
    <x v="0"/>
    <s v="FUR-FU-10004963"/>
    <x v="0"/>
    <x v="5"/>
    <s v="Eldon 400 Class Desk Accessories, Black Carbon"/>
    <n v="21"/>
    <n v="3"/>
    <n v="0.2"/>
    <n v="5.7750000000000021"/>
  </r>
  <r>
    <n v="8958"/>
    <x v="4467"/>
    <x v="3"/>
    <x v="53"/>
    <d v="2014-12-29T00:00:00"/>
    <s v="First Class"/>
    <x v="371"/>
    <s v="Jennifer Halladay"/>
    <x v="0"/>
    <s v="United States"/>
    <s v="Hialeah"/>
    <x v="2"/>
    <n v="33012"/>
    <x v="0"/>
    <s v="TEC-MA-10004626"/>
    <x v="2"/>
    <x v="15"/>
    <s v="Lexmark 20R1285 X6650 Wireless All-in-One Printer"/>
    <n v="120"/>
    <n v="2"/>
    <n v="0.5"/>
    <n v="-7.2000000000000028"/>
  </r>
  <r>
    <n v="8959"/>
    <x v="4468"/>
    <x v="3"/>
    <x v="920"/>
    <d v="2014-12-01T00:00:00"/>
    <s v="Standard Class"/>
    <x v="197"/>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x v="197"/>
    <s v="Rose O'Brian"/>
    <x v="0"/>
    <s v="United States"/>
    <s v="Houston"/>
    <x v="5"/>
    <n v="77070"/>
    <x v="2"/>
    <s v="OFF-AP-10002867"/>
    <x v="1"/>
    <x v="9"/>
    <s v="Fellowes Command Center 5-outlet power strip"/>
    <n v="67.839999999999989"/>
    <n v="5"/>
    <n v="0.8"/>
    <n v="-179.77600000000001"/>
  </r>
  <r>
    <n v="8961"/>
    <x v="4468"/>
    <x v="3"/>
    <x v="920"/>
    <d v="2014-12-01T00:00:00"/>
    <s v="Standard Class"/>
    <x v="197"/>
    <s v="Rose O'Brian"/>
    <x v="0"/>
    <s v="United States"/>
    <s v="Houston"/>
    <x v="5"/>
    <n v="77070"/>
    <x v="2"/>
    <s v="FUR-CH-10002126"/>
    <x v="0"/>
    <x v="1"/>
    <s v="Hon Deluxe Fabric Upholstered Stacking Chairs"/>
    <n v="853.92999999999984"/>
    <n v="5"/>
    <n v="0.3"/>
    <n v="-24.397999999999911"/>
  </r>
  <r>
    <n v="8962"/>
    <x v="4468"/>
    <x v="3"/>
    <x v="920"/>
    <d v="2014-12-01T00:00:00"/>
    <s v="Standard Class"/>
    <x v="197"/>
    <s v="Rose O'Brian"/>
    <x v="0"/>
    <s v="United States"/>
    <s v="Houston"/>
    <x v="5"/>
    <n v="77070"/>
    <x v="2"/>
    <s v="OFF-AR-10001761"/>
    <x v="1"/>
    <x v="6"/>
    <s v="Avery Hi-Liter Smear-Safe Highlighters"/>
    <n v="18.687999999999999"/>
    <n v="4"/>
    <n v="0.2"/>
    <n v="3.7375999999999996"/>
  </r>
  <r>
    <n v="8963"/>
    <x v="4469"/>
    <x v="0"/>
    <x v="732"/>
    <d v="2013-11-08T00:00:00"/>
    <s v="First Class"/>
    <x v="752"/>
    <s v="Liz Willingham"/>
    <x v="0"/>
    <s v="United States"/>
    <s v="Virginia Beach"/>
    <x v="17"/>
    <n v="23464"/>
    <x v="0"/>
    <s v="FUR-FU-10004665"/>
    <x v="0"/>
    <x v="5"/>
    <s v="3M Polarizing Task Lamp with Clamp Arm, Light Gray"/>
    <n v="273.95999999999998"/>
    <n v="2"/>
    <n v="0"/>
    <n v="71.229600000000005"/>
  </r>
  <r>
    <n v="8964"/>
    <x v="4469"/>
    <x v="0"/>
    <x v="732"/>
    <d v="2013-11-08T00:00:00"/>
    <s v="First Class"/>
    <x v="752"/>
    <s v="Liz Willingham"/>
    <x v="0"/>
    <s v="United States"/>
    <s v="Virginia Beach"/>
    <x v="17"/>
    <n v="23464"/>
    <x v="0"/>
    <s v="TEC-AC-10000057"/>
    <x v="2"/>
    <x v="11"/>
    <s v="Microsoft Natural Ergonomic Keyboard 4000"/>
    <n v="89.97"/>
    <n v="3"/>
    <n v="0"/>
    <n v="18.893699999999995"/>
  </r>
  <r>
    <n v="8965"/>
    <x v="4469"/>
    <x v="0"/>
    <x v="732"/>
    <d v="2013-11-08T00:00:00"/>
    <s v="First Class"/>
    <x v="752"/>
    <s v="Liz Willingham"/>
    <x v="0"/>
    <s v="United States"/>
    <s v="Virginia Beach"/>
    <x v="17"/>
    <n v="23464"/>
    <x v="0"/>
    <s v="FUR-FU-10003806"/>
    <x v="0"/>
    <x v="5"/>
    <s v="Tenex Chairmat w/ Average Lip, 45&quot; x 53&quot;"/>
    <n v="756.80000000000007"/>
    <n v="5"/>
    <n v="0"/>
    <n v="75.679999999999978"/>
  </r>
  <r>
    <n v="8966"/>
    <x v="4470"/>
    <x v="3"/>
    <x v="44"/>
    <d v="2014-11-13T00:00:00"/>
    <s v="Standard Class"/>
    <x v="666"/>
    <s v="Christopher Conant"/>
    <x v="0"/>
    <s v="United States"/>
    <s v="Houston"/>
    <x v="5"/>
    <n v="77070"/>
    <x v="2"/>
    <s v="OFF-BI-10000145"/>
    <x v="1"/>
    <x v="8"/>
    <s v="Zipper Ring Binder Pockets"/>
    <n v="1.2479999999999998"/>
    <n v="2"/>
    <n v="0.8"/>
    <n v="-1.934400000000001"/>
  </r>
  <r>
    <n v="8967"/>
    <x v="4471"/>
    <x v="0"/>
    <x v="54"/>
    <d v="2013-11-08T00:00:00"/>
    <s v="Standard Class"/>
    <x v="655"/>
    <s v="Julie Prescott"/>
    <x v="2"/>
    <s v="United States"/>
    <s v="Philadelphia"/>
    <x v="9"/>
    <n v="19120"/>
    <x v="3"/>
    <s v="TEC-AC-10000892"/>
    <x v="2"/>
    <x v="11"/>
    <s v="NETGEAR N750 Dual Band Wi-Fi Gigabit Router"/>
    <n v="72"/>
    <n v="1"/>
    <n v="0.2"/>
    <n v="14.399999999999999"/>
  </r>
  <r>
    <n v="8968"/>
    <x v="4471"/>
    <x v="0"/>
    <x v="54"/>
    <d v="2013-11-08T00:00:00"/>
    <s v="Standard Class"/>
    <x v="655"/>
    <s v="Julie Prescott"/>
    <x v="2"/>
    <s v="United States"/>
    <s v="Philadelphia"/>
    <x v="9"/>
    <n v="19120"/>
    <x v="3"/>
    <s v="FUR-CH-10004886"/>
    <x v="0"/>
    <x v="1"/>
    <s v="Bevis Steel Folding Chairs"/>
    <n v="470.15499999999997"/>
    <n v="7"/>
    <n v="0.3"/>
    <n v="-13.432999999999993"/>
  </r>
  <r>
    <n v="8969"/>
    <x v="4472"/>
    <x v="2"/>
    <x v="125"/>
    <d v="2012-01-01T00:00:00"/>
    <s v="First Class"/>
    <x v="732"/>
    <s v="Dorothy Dickinson"/>
    <x v="0"/>
    <s v="United States"/>
    <s v="Memphis"/>
    <x v="18"/>
    <n v="38109"/>
    <x v="0"/>
    <s v="OFF-ST-10002554"/>
    <x v="1"/>
    <x v="4"/>
    <s v="Tennsco Industrial Shelving"/>
    <n v="39.128"/>
    <n v="1"/>
    <n v="0.2"/>
    <n v="-8.803799999999999"/>
  </r>
  <r>
    <n v="8970"/>
    <x v="4473"/>
    <x v="3"/>
    <x v="574"/>
    <d v="2014-12-08T00:00:00"/>
    <s v="Standard Class"/>
    <x v="20"/>
    <s v="Erin Smith"/>
    <x v="1"/>
    <s v="United States"/>
    <s v="Lakewood"/>
    <x v="24"/>
    <n v="44107"/>
    <x v="3"/>
    <s v="OFF-AR-10001662"/>
    <x v="1"/>
    <x v="6"/>
    <s v="Rogers Handheld Barrel Pencil Sharpener"/>
    <n v="19.728000000000002"/>
    <n v="9"/>
    <n v="0.2"/>
    <n v="1.7262000000000022"/>
  </r>
  <r>
    <n v="8971"/>
    <x v="4473"/>
    <x v="3"/>
    <x v="574"/>
    <d v="2014-12-08T00:00:00"/>
    <s v="Standard Class"/>
    <x v="20"/>
    <s v="Erin Smith"/>
    <x v="1"/>
    <s v="United States"/>
    <s v="Lakewood"/>
    <x v="24"/>
    <n v="44107"/>
    <x v="3"/>
    <s v="TEC-PH-10004531"/>
    <x v="2"/>
    <x v="7"/>
    <s v="AT&amp;T CL2909"/>
    <n v="151.18799999999999"/>
    <n v="2"/>
    <n v="0.4"/>
    <n v="-25.198000000000008"/>
  </r>
  <r>
    <n v="8972"/>
    <x v="4474"/>
    <x v="3"/>
    <x v="668"/>
    <d v="2014-03-29T00:00:00"/>
    <s v="Standard Class"/>
    <x v="597"/>
    <s v="Mark Van Huff"/>
    <x v="0"/>
    <s v="United States"/>
    <s v="New York City"/>
    <x v="15"/>
    <n v="10011"/>
    <x v="3"/>
    <s v="FUR-CH-10000665"/>
    <x v="0"/>
    <x v="1"/>
    <s v="Global Airflow Leather Mesh Back Chair, Black"/>
    <n v="271.76400000000001"/>
    <n v="2"/>
    <n v="0.1"/>
    <n v="60.391999999999967"/>
  </r>
  <r>
    <n v="8973"/>
    <x v="4475"/>
    <x v="2"/>
    <x v="84"/>
    <d v="2011-11-21T00:00:00"/>
    <s v="First Class"/>
    <x v="76"/>
    <s v="Ruben Dartt"/>
    <x v="0"/>
    <s v="United States"/>
    <s v="Philadelphia"/>
    <x v="9"/>
    <n v="19120"/>
    <x v="3"/>
    <s v="TEC-AC-10003023"/>
    <x v="2"/>
    <x v="11"/>
    <s v="Logitech G105 Gaming Keyboard"/>
    <n v="47.496000000000002"/>
    <n v="1"/>
    <n v="0.2"/>
    <n v="-1.187400000000002"/>
  </r>
  <r>
    <n v="8974"/>
    <x v="4476"/>
    <x v="3"/>
    <x v="1016"/>
    <d v="2014-04-28T00:00:00"/>
    <s v="Second Class"/>
    <x v="210"/>
    <s v="Rob Lucas"/>
    <x v="0"/>
    <s v="United States"/>
    <s v="Los Angeles"/>
    <x v="1"/>
    <n v="90008"/>
    <x v="1"/>
    <s v="FUR-BO-10004709"/>
    <x v="0"/>
    <x v="0"/>
    <s v="Bush Westfield Collection Bookcases, Medium Cherry Finish"/>
    <n v="344.98099999999994"/>
    <n v="7"/>
    <n v="0.15"/>
    <n v="28.410200000000017"/>
  </r>
  <r>
    <n v="8975"/>
    <x v="4477"/>
    <x v="3"/>
    <x v="51"/>
    <d v="2014-11-27T00:00:00"/>
    <s v="First Class"/>
    <x v="687"/>
    <s v="Jennifer Patt"/>
    <x v="1"/>
    <s v="United States"/>
    <s v="Dallas"/>
    <x v="5"/>
    <n v="75220"/>
    <x v="2"/>
    <s v="OFF-PA-10000477"/>
    <x v="1"/>
    <x v="10"/>
    <s v="Xerox 22"/>
    <n v="36.288000000000011"/>
    <n v="7"/>
    <n v="0.2"/>
    <n v="12.700800000000001"/>
  </r>
  <r>
    <n v="8976"/>
    <x v="4477"/>
    <x v="3"/>
    <x v="51"/>
    <d v="2014-11-27T00:00:00"/>
    <s v="First Class"/>
    <x v="687"/>
    <s v="Jennifer Patt"/>
    <x v="1"/>
    <s v="United States"/>
    <s v="Dallas"/>
    <x v="5"/>
    <n v="75220"/>
    <x v="2"/>
    <s v="OFF-PA-10002923"/>
    <x v="1"/>
    <x v="10"/>
    <s v="Xerox 1942"/>
    <n v="78.304000000000002"/>
    <n v="2"/>
    <n v="0.2"/>
    <n v="29.363999999999997"/>
  </r>
  <r>
    <n v="8977"/>
    <x v="4477"/>
    <x v="3"/>
    <x v="51"/>
    <d v="2014-11-27T00:00:00"/>
    <s v="First Class"/>
    <x v="687"/>
    <s v="Jennifer Patt"/>
    <x v="1"/>
    <s v="United States"/>
    <s v="Dallas"/>
    <x v="5"/>
    <n v="75220"/>
    <x v="2"/>
    <s v="FUR-TA-10003008"/>
    <x v="0"/>
    <x v="3"/>
    <s v="Lesro Round Back Collection Coffee Table, End Table"/>
    <n v="127.785"/>
    <n v="1"/>
    <n v="0.3"/>
    <n v="-31.033499999999989"/>
  </r>
  <r>
    <n v="8978"/>
    <x v="4477"/>
    <x v="3"/>
    <x v="51"/>
    <d v="2014-11-27T00:00:00"/>
    <s v="First Class"/>
    <x v="687"/>
    <s v="Jennifer Patt"/>
    <x v="1"/>
    <s v="United States"/>
    <s v="Dallas"/>
    <x v="5"/>
    <n v="75220"/>
    <x v="2"/>
    <s v="OFF-BI-10003707"/>
    <x v="1"/>
    <x v="8"/>
    <s v="Aluminum Screw Posts"/>
    <n v="6.1039999999999983"/>
    <n v="2"/>
    <n v="0.8"/>
    <n v="-9.1560000000000006"/>
  </r>
  <r>
    <n v="8979"/>
    <x v="4478"/>
    <x v="2"/>
    <x v="935"/>
    <d v="2011-11-05T00:00:00"/>
    <s v="Second Class"/>
    <x v="664"/>
    <s v="Denise Monton"/>
    <x v="1"/>
    <s v="United States"/>
    <s v="Orange"/>
    <x v="30"/>
    <n v="7050"/>
    <x v="3"/>
    <s v="OFF-BI-10000546"/>
    <x v="1"/>
    <x v="8"/>
    <s v="Avery Durable Binders"/>
    <n v="5.76"/>
    <n v="2"/>
    <n v="0"/>
    <n v="2.8224"/>
  </r>
  <r>
    <n v="8980"/>
    <x v="4479"/>
    <x v="1"/>
    <x v="324"/>
    <d v="2012-10-24T00:00:00"/>
    <s v="Second Class"/>
    <x v="750"/>
    <s v="Cari Schnelling"/>
    <x v="0"/>
    <s v="United States"/>
    <s v="Dallas"/>
    <x v="5"/>
    <n v="75220"/>
    <x v="2"/>
    <s v="OFF-BI-10000404"/>
    <x v="1"/>
    <x v="8"/>
    <s v="Avery Printable Repositionable Plastic Tabs"/>
    <n v="1.7199999999999995"/>
    <n v="1"/>
    <n v="0.8"/>
    <n v="-2.8380000000000001"/>
  </r>
  <r>
    <n v="8981"/>
    <x v="4480"/>
    <x v="2"/>
    <x v="644"/>
    <d v="2011-02-11T00:00:00"/>
    <s v="Second Class"/>
    <x v="111"/>
    <s v="Delfina Latchford"/>
    <x v="0"/>
    <s v="United States"/>
    <s v="Romeoville"/>
    <x v="10"/>
    <n v="60441"/>
    <x v="2"/>
    <s v="OFF-BI-10001196"/>
    <x v="1"/>
    <x v="8"/>
    <s v="Avery Flip-Chart Easel Binder, Black"/>
    <n v="8.9519999999999982"/>
    <n v="2"/>
    <n v="0.8"/>
    <n v="-14.770800000000001"/>
  </r>
  <r>
    <n v="8982"/>
    <x v="4481"/>
    <x v="0"/>
    <x v="1193"/>
    <d v="2013-03-13T00:00:00"/>
    <s v="Standard Class"/>
    <x v="48"/>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x v="48"/>
    <s v="Lena Cacioppo"/>
    <x v="0"/>
    <s v="United States"/>
    <s v="Chicago"/>
    <x v="10"/>
    <n v="60623"/>
    <x v="2"/>
    <s v="OFF-BI-10004656"/>
    <x v="1"/>
    <x v="8"/>
    <s v="Peel &amp; Stick Add-On Corner Pockets"/>
    <n v="1.7279999999999998"/>
    <n v="4"/>
    <n v="0.8"/>
    <n v="-2.764800000000001"/>
  </r>
  <r>
    <n v="8984"/>
    <x v="4481"/>
    <x v="0"/>
    <x v="1193"/>
    <d v="2013-03-13T00:00:00"/>
    <s v="Standard Class"/>
    <x v="48"/>
    <s v="Lena Cacioppo"/>
    <x v="0"/>
    <s v="United States"/>
    <s v="Chicago"/>
    <x v="10"/>
    <n v="60623"/>
    <x v="2"/>
    <s v="FUR-FU-10003773"/>
    <x v="0"/>
    <x v="5"/>
    <s v="Eldon Cleatmat Plus Chair Mats for High Pile Carpets"/>
    <n v="159.04"/>
    <n v="5"/>
    <n v="0.6"/>
    <n v="-194.82400000000001"/>
  </r>
  <r>
    <n v="8985"/>
    <x v="4481"/>
    <x v="0"/>
    <x v="1193"/>
    <d v="2013-03-13T00:00:00"/>
    <s v="Standard Class"/>
    <x v="48"/>
    <s v="Lena Cacioppo"/>
    <x v="0"/>
    <s v="United States"/>
    <s v="Chicago"/>
    <x v="10"/>
    <n v="60623"/>
    <x v="2"/>
    <s v="FUR-TA-10000849"/>
    <x v="0"/>
    <x v="3"/>
    <s v="Bevis Rectangular Conference Tables"/>
    <n v="145.97999999999999"/>
    <n v="2"/>
    <n v="0.5"/>
    <n v="-99.266399999999976"/>
  </r>
  <r>
    <n v="8986"/>
    <x v="4482"/>
    <x v="1"/>
    <x v="155"/>
    <d v="2012-12-07T00:00:00"/>
    <s v="Standard Class"/>
    <x v="161"/>
    <s v="Jack Garza"/>
    <x v="0"/>
    <s v="United States"/>
    <s v="Jacksonville"/>
    <x v="3"/>
    <n v="28540"/>
    <x v="0"/>
    <s v="FUR-FU-10000222"/>
    <x v="0"/>
    <x v="5"/>
    <s v="Seth Thomas 16&quot; Steel Case Clock"/>
    <n v="77.951999999999998"/>
    <n v="3"/>
    <n v="0.2"/>
    <n v="12.667199999999994"/>
  </r>
  <r>
    <n v="8987"/>
    <x v="4482"/>
    <x v="1"/>
    <x v="155"/>
    <d v="2012-12-07T00:00:00"/>
    <s v="Standard Class"/>
    <x v="161"/>
    <s v="Jack Garza"/>
    <x v="0"/>
    <s v="United States"/>
    <s v="Jacksonville"/>
    <x v="3"/>
    <n v="28540"/>
    <x v="0"/>
    <s v="OFF-BI-10001718"/>
    <x v="1"/>
    <x v="8"/>
    <s v="GBC DocuBind P50 Personal Binding Machine"/>
    <n v="95.970000000000013"/>
    <n v="5"/>
    <n v="0.7"/>
    <n v="-73.57699999999997"/>
  </r>
  <r>
    <n v="8988"/>
    <x v="4482"/>
    <x v="1"/>
    <x v="155"/>
    <d v="2012-12-07T00:00:00"/>
    <s v="Standard Class"/>
    <x v="161"/>
    <s v="Jack Garza"/>
    <x v="0"/>
    <s v="United States"/>
    <s v="Jacksonville"/>
    <x v="3"/>
    <n v="28540"/>
    <x v="0"/>
    <s v="TEC-PH-10001700"/>
    <x v="2"/>
    <x v="7"/>
    <s v="Panasonic KX-TG6844B Expandable Digital Cordless Telephone"/>
    <n v="105.584"/>
    <n v="2"/>
    <n v="0.2"/>
    <n v="9.2386000000000053"/>
  </r>
  <r>
    <n v="8989"/>
    <x v="4482"/>
    <x v="1"/>
    <x v="155"/>
    <d v="2012-12-07T00:00:00"/>
    <s v="Standard Class"/>
    <x v="161"/>
    <s v="Jack Garza"/>
    <x v="0"/>
    <s v="United States"/>
    <s v="Jacksonville"/>
    <x v="3"/>
    <n v="28540"/>
    <x v="0"/>
    <s v="OFF-AR-10004078"/>
    <x v="1"/>
    <x v="6"/>
    <s v="Newell 312"/>
    <n v="9.3439999999999994"/>
    <n v="2"/>
    <n v="0.2"/>
    <n v="1.1679999999999997"/>
  </r>
  <r>
    <n v="8990"/>
    <x v="4483"/>
    <x v="1"/>
    <x v="100"/>
    <d v="2012-12-30T00:00:00"/>
    <s v="Standard Class"/>
    <x v="447"/>
    <s v="Harry Marie"/>
    <x v="1"/>
    <s v="United States"/>
    <s v="Springfield"/>
    <x v="25"/>
    <n v="65807"/>
    <x v="2"/>
    <s v="FUR-FU-10003026"/>
    <x v="0"/>
    <x v="5"/>
    <s v="Eldon Regeneration Recycled Desk Accessories, Black"/>
    <n v="9.68"/>
    <n v="2"/>
    <n v="0"/>
    <n v="3.7751999999999999"/>
  </r>
  <r>
    <n v="8991"/>
    <x v="4483"/>
    <x v="1"/>
    <x v="100"/>
    <d v="2012-12-30T00:00:00"/>
    <s v="Standard Class"/>
    <x v="447"/>
    <s v="Harry Marie"/>
    <x v="1"/>
    <s v="United States"/>
    <s v="Springfield"/>
    <x v="25"/>
    <n v="65807"/>
    <x v="2"/>
    <s v="TEC-CO-10003763"/>
    <x v="2"/>
    <x v="16"/>
    <s v="Canon PC1060 Personal Laser Copier"/>
    <n v="4899.93"/>
    <n v="7"/>
    <n v="0"/>
    <n v="2302.9670999999998"/>
  </r>
  <r>
    <n v="8992"/>
    <x v="4484"/>
    <x v="3"/>
    <x v="172"/>
    <d v="2014-10-07T00:00:00"/>
    <s v="Standard Class"/>
    <x v="184"/>
    <s v="Tanja Norvell"/>
    <x v="2"/>
    <s v="United States"/>
    <s v="San Francisco"/>
    <x v="1"/>
    <n v="94110"/>
    <x v="1"/>
    <s v="TEC-AC-10004708"/>
    <x v="2"/>
    <x v="11"/>
    <s v="Sony 32GB Class 10 Micro SDHC R40 Memory Card"/>
    <n v="104.75"/>
    <n v="5"/>
    <n v="0"/>
    <n v="21.997499999999999"/>
  </r>
  <r>
    <n v="8993"/>
    <x v="4485"/>
    <x v="3"/>
    <x v="524"/>
    <d v="2014-10-22T00:00:00"/>
    <s v="Standard Class"/>
    <x v="778"/>
    <s v="Victoria Pisteka"/>
    <x v="1"/>
    <s v="United States"/>
    <s v="Columbia"/>
    <x v="18"/>
    <n v="38401"/>
    <x v="0"/>
    <s v="TEC-AC-10003499"/>
    <x v="2"/>
    <x v="11"/>
    <s v="Memorex Mini Travel Drive 8 GB USB 2.0 Flash Drive"/>
    <n v="18.528000000000002"/>
    <n v="2"/>
    <n v="0.2"/>
    <n v="4.4004000000000003"/>
  </r>
  <r>
    <n v="8994"/>
    <x v="4485"/>
    <x v="3"/>
    <x v="524"/>
    <d v="2014-10-22T00:00:00"/>
    <s v="Standard Class"/>
    <x v="778"/>
    <s v="Victoria Pisteka"/>
    <x v="1"/>
    <s v="United States"/>
    <s v="Columbia"/>
    <x v="18"/>
    <n v="38401"/>
    <x v="0"/>
    <s v="FUR-TA-10001950"/>
    <x v="0"/>
    <x v="3"/>
    <s v="Balt Solid Wood Round Tables"/>
    <n v="1875.258"/>
    <n v="7"/>
    <n v="0.4"/>
    <n v="-968.88329999999996"/>
  </r>
  <r>
    <n v="8995"/>
    <x v="4486"/>
    <x v="2"/>
    <x v="860"/>
    <d v="2011-08-17T00:00:00"/>
    <s v="First Class"/>
    <x v="394"/>
    <s v="Christine Sundaresam"/>
    <x v="0"/>
    <s v="United States"/>
    <s v="Hollywood"/>
    <x v="2"/>
    <n v="33021"/>
    <x v="0"/>
    <s v="OFF-PA-10000312"/>
    <x v="1"/>
    <x v="10"/>
    <s v="Xerox 1955"/>
    <n v="91.360000000000014"/>
    <n v="5"/>
    <n v="0.2"/>
    <n v="29.691999999999993"/>
  </r>
  <r>
    <n v="8996"/>
    <x v="4486"/>
    <x v="2"/>
    <x v="860"/>
    <d v="2011-08-17T00:00:00"/>
    <s v="First Class"/>
    <x v="394"/>
    <s v="Christine Sundaresam"/>
    <x v="0"/>
    <s v="United States"/>
    <s v="Hollywood"/>
    <x v="2"/>
    <n v="33021"/>
    <x v="0"/>
    <s v="OFF-AP-10004708"/>
    <x v="1"/>
    <x v="9"/>
    <s v="Fellowes Superior 10 Outlet Split Surge Protector"/>
    <n v="152.24"/>
    <n v="5"/>
    <n v="0.2"/>
    <n v="17.126999999999988"/>
  </r>
  <r>
    <n v="8997"/>
    <x v="4487"/>
    <x v="3"/>
    <x v="343"/>
    <d v="2014-11-14T00:00:00"/>
    <s v="First Class"/>
    <x v="310"/>
    <s v="Patrick Gardner"/>
    <x v="0"/>
    <s v="United States"/>
    <s v="Dallas"/>
    <x v="5"/>
    <n v="75081"/>
    <x v="2"/>
    <s v="TEC-PH-10004531"/>
    <x v="2"/>
    <x v="7"/>
    <s v="OtterBox Commuter Series Case - iPhone 5 &amp; 5s"/>
    <n v="35.183999999999997"/>
    <n v="2"/>
    <n v="0.2"/>
    <n v="12.314399999999999"/>
  </r>
  <r>
    <n v="8998"/>
    <x v="4488"/>
    <x v="3"/>
    <x v="177"/>
    <d v="2014-03-21T00:00:00"/>
    <s v="Same Day"/>
    <x v="668"/>
    <s v="Harry Greene"/>
    <x v="0"/>
    <s v="United States"/>
    <s v="Houston"/>
    <x v="5"/>
    <n v="77041"/>
    <x v="2"/>
    <s v="OFF-PA-10000474"/>
    <x v="1"/>
    <x v="10"/>
    <s v="Staples"/>
    <n v="56.704000000000001"/>
    <n v="2"/>
    <n v="0.2"/>
    <n v="19.137599999999992"/>
  </r>
  <r>
    <n v="8999"/>
    <x v="4488"/>
    <x v="3"/>
    <x v="177"/>
    <d v="2014-03-21T00:00:00"/>
    <s v="Same Day"/>
    <x v="668"/>
    <s v="Harry Greene"/>
    <x v="0"/>
    <s v="United States"/>
    <s v="Houston"/>
    <x v="5"/>
    <n v="77041"/>
    <x v="2"/>
    <s v="OFF-PA-10002377"/>
    <x v="1"/>
    <x v="10"/>
    <s v="Xerox 1916"/>
    <n v="274.06400000000002"/>
    <n v="7"/>
    <n v="0.2"/>
    <n v="102.77399999999999"/>
  </r>
  <r>
    <n v="9000"/>
    <x v="4489"/>
    <x v="3"/>
    <x v="726"/>
    <d v="2014-05-18T00:00:00"/>
    <s v="Standard Class"/>
    <x v="414"/>
    <s v="Mick Hernandez"/>
    <x v="2"/>
    <s v="United States"/>
    <s v="Philadelphia"/>
    <x v="9"/>
    <n v="19140"/>
    <x v="3"/>
    <s v="FUR-CH-10001482"/>
    <x v="0"/>
    <x v="1"/>
    <s v="Office Star - Mesh Screen back chair with Vinyl seat"/>
    <n v="458.42999999999995"/>
    <n v="5"/>
    <n v="0.3"/>
    <n v="-124.431"/>
  </r>
  <r>
    <n v="9001"/>
    <x v="4490"/>
    <x v="2"/>
    <x v="169"/>
    <d v="2011-06-22T00:00:00"/>
    <s v="Same Day"/>
    <x v="509"/>
    <s v="Toby Braunhardt"/>
    <x v="0"/>
    <s v="United States"/>
    <s v="Phoenix"/>
    <x v="16"/>
    <n v="85023"/>
    <x v="1"/>
    <s v="OFF-BI-10001553"/>
    <x v="1"/>
    <x v="8"/>
    <s v="SpineVue Locking Slant-D Ring Binders by Cardinal"/>
    <n v="8.2260000000000009"/>
    <n v="3"/>
    <n v="0.7"/>
    <n v="-6.0323999999999991"/>
  </r>
  <r>
    <n v="9002"/>
    <x v="4491"/>
    <x v="2"/>
    <x v="266"/>
    <d v="2011-12-09T00:00:00"/>
    <s v="Standard Class"/>
    <x v="605"/>
    <s v="Elizabeth Moffitt"/>
    <x v="1"/>
    <s v="United States"/>
    <s v="Sandy Springs"/>
    <x v="32"/>
    <n v="30328"/>
    <x v="0"/>
    <s v="TEC-AC-10000199"/>
    <x v="2"/>
    <x v="11"/>
    <s v="Kingston Digital DataTraveler 8GB USB 2.0"/>
    <n v="5.95"/>
    <n v="1"/>
    <n v="0"/>
    <n v="0.83300000000000018"/>
  </r>
  <r>
    <n v="9003"/>
    <x v="4491"/>
    <x v="2"/>
    <x v="266"/>
    <d v="2011-12-09T00:00:00"/>
    <s v="Standard Class"/>
    <x v="60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x v="226"/>
    <s v="Jennifer Ferguson"/>
    <x v="0"/>
    <s v="United States"/>
    <s v="Spokane"/>
    <x v="4"/>
    <n v="99207"/>
    <x v="1"/>
    <s v="TEC-AC-10001767"/>
    <x v="2"/>
    <x v="11"/>
    <s v="SanDisk Ultra 64 GB MicroSDHC Class 10 Memory Card"/>
    <n v="239.94"/>
    <n v="6"/>
    <n v="0"/>
    <n v="26.393399999999986"/>
  </r>
  <r>
    <n v="9005"/>
    <x v="4492"/>
    <x v="1"/>
    <x v="57"/>
    <d v="2012-04-06T00:00:00"/>
    <s v="Same Day"/>
    <x v="226"/>
    <s v="Jennifer Ferguson"/>
    <x v="0"/>
    <s v="United States"/>
    <s v="Spokane"/>
    <x v="4"/>
    <n v="99207"/>
    <x v="1"/>
    <s v="OFF-AR-10002467"/>
    <x v="1"/>
    <x v="6"/>
    <s v="Dixon Ticonderoga Pencils"/>
    <n v="23.84"/>
    <n v="8"/>
    <n v="0"/>
    <n v="6.4368000000000016"/>
  </r>
  <r>
    <n v="9006"/>
    <x v="4493"/>
    <x v="3"/>
    <x v="551"/>
    <d v="2014-11-19T00:00:00"/>
    <s v="Same Day"/>
    <x v="240"/>
    <s v="Nona Balk"/>
    <x v="1"/>
    <s v="United States"/>
    <s v="Milwaukee"/>
    <x v="6"/>
    <n v="53209"/>
    <x v="2"/>
    <s v="OFF-ST-10001321"/>
    <x v="1"/>
    <x v="4"/>
    <s v="Decoflex Hanging Personal Folder File, Blue"/>
    <n v="92.52"/>
    <n v="6"/>
    <n v="0"/>
    <n v="24.980400000000007"/>
  </r>
  <r>
    <n v="9007"/>
    <x v="4493"/>
    <x v="3"/>
    <x v="551"/>
    <d v="2014-11-19T00:00:00"/>
    <s v="Same Day"/>
    <x v="240"/>
    <s v="Nona Balk"/>
    <x v="1"/>
    <s v="United States"/>
    <s v="Milwaukee"/>
    <x v="6"/>
    <n v="53209"/>
    <x v="2"/>
    <s v="OFF-ST-10000777"/>
    <x v="1"/>
    <x v="4"/>
    <s v="Companion Letter/Legal File, Black"/>
    <n v="37.76"/>
    <n v="1"/>
    <n v="0"/>
    <n v="10.572800000000001"/>
  </r>
  <r>
    <n v="9008"/>
    <x v="4493"/>
    <x v="3"/>
    <x v="551"/>
    <d v="2014-11-19T00:00:00"/>
    <s v="Same Day"/>
    <x v="240"/>
    <s v="Nona Balk"/>
    <x v="1"/>
    <s v="United States"/>
    <s v="Milwaukee"/>
    <x v="6"/>
    <n v="53209"/>
    <x v="2"/>
    <s v="OFF-LA-10003720"/>
    <x v="1"/>
    <x v="2"/>
    <s v="Avery 487"/>
    <n v="7.38"/>
    <n v="2"/>
    <n v="0"/>
    <n v="3.4685999999999999"/>
  </r>
  <r>
    <n v="9009"/>
    <x v="4493"/>
    <x v="3"/>
    <x v="551"/>
    <d v="2014-11-19T00:00:00"/>
    <s v="Same Day"/>
    <x v="240"/>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x v="75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x v="540"/>
    <s v="Neil Ducich"/>
    <x v="1"/>
    <s v="United States"/>
    <s v="Huntsville"/>
    <x v="19"/>
    <n v="35810"/>
    <x v="0"/>
    <s v="OFF-BI-10001787"/>
    <x v="1"/>
    <x v="8"/>
    <s v="Wilson Jones Four-Pocket Poly Binders"/>
    <n v="26.16"/>
    <n v="4"/>
    <n v="0"/>
    <n v="12.8184"/>
  </r>
  <r>
    <n v="9012"/>
    <x v="4496"/>
    <x v="1"/>
    <x v="139"/>
    <d v="2012-12-21T00:00:00"/>
    <s v="First Class"/>
    <x v="525"/>
    <s v="Emily Ducich"/>
    <x v="2"/>
    <s v="United States"/>
    <s v="Houston"/>
    <x v="5"/>
    <n v="77036"/>
    <x v="2"/>
    <s v="TEC-AC-10004353"/>
    <x v="2"/>
    <x v="11"/>
    <s v="Hypercom P1300 Pinpad"/>
    <n v="100.80000000000001"/>
    <n v="2"/>
    <n v="0.2"/>
    <n v="21.42"/>
  </r>
  <r>
    <n v="9013"/>
    <x v="4497"/>
    <x v="0"/>
    <x v="823"/>
    <d v="2013-02-22T00:00:00"/>
    <s v="First Class"/>
    <x v="10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x v="771"/>
    <s v="Barry Pond"/>
    <x v="1"/>
    <s v="United States"/>
    <s v="Los Angeles"/>
    <x v="1"/>
    <n v="90008"/>
    <x v="1"/>
    <s v="OFF-AR-10002766"/>
    <x v="1"/>
    <x v="6"/>
    <s v="Prang Drawing Pencil Set"/>
    <n v="13.899999999999999"/>
    <n v="5"/>
    <n v="0"/>
    <n v="3.7529999999999997"/>
  </r>
  <r>
    <n v="9015"/>
    <x v="4498"/>
    <x v="3"/>
    <x v="257"/>
    <d v="2014-03-23T00:00:00"/>
    <s v="Standard Class"/>
    <x v="771"/>
    <s v="Barry Pond"/>
    <x v="1"/>
    <s v="United States"/>
    <s v="Los Angeles"/>
    <x v="1"/>
    <n v="90008"/>
    <x v="1"/>
    <s v="OFF-EN-10003072"/>
    <x v="1"/>
    <x v="12"/>
    <s v="Peel &amp; Seel Envelopes"/>
    <n v="19.399999999999999"/>
    <n v="5"/>
    <n v="0"/>
    <n v="9.3120000000000012"/>
  </r>
  <r>
    <n v="9016"/>
    <x v="4499"/>
    <x v="0"/>
    <x v="907"/>
    <d v="2013-12-24T00:00:00"/>
    <s v="Standard Class"/>
    <x v="374"/>
    <s v="Noel Staavos"/>
    <x v="1"/>
    <s v="United States"/>
    <s v="Carlsbad"/>
    <x v="27"/>
    <n v="88220"/>
    <x v="1"/>
    <s v="OFF-BI-10001636"/>
    <x v="1"/>
    <x v="8"/>
    <s v="Ibico Plastic and Wire Spiral Binding Combs"/>
    <n v="13.488"/>
    <n v="2"/>
    <n v="0.2"/>
    <n v="4.3835999999999995"/>
  </r>
  <r>
    <n v="9017"/>
    <x v="4499"/>
    <x v="0"/>
    <x v="907"/>
    <d v="2013-12-24T00:00:00"/>
    <s v="Standard Class"/>
    <x v="374"/>
    <s v="Noel Staavos"/>
    <x v="1"/>
    <s v="United States"/>
    <s v="Carlsbad"/>
    <x v="27"/>
    <n v="88220"/>
    <x v="1"/>
    <s v="OFF-BI-10000948"/>
    <x v="1"/>
    <x v="8"/>
    <s v="GBC Laser Imprintable Binding System Covers, Desert Sand"/>
    <n v="11.416"/>
    <n v="1"/>
    <n v="0.2"/>
    <n v="3.8528999999999991"/>
  </r>
  <r>
    <n v="9018"/>
    <x v="4500"/>
    <x v="0"/>
    <x v="253"/>
    <d v="2013-03-29T00:00:00"/>
    <s v="Second Class"/>
    <x v="597"/>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x v="597"/>
    <s v="Mark Van Huff"/>
    <x v="0"/>
    <s v="United States"/>
    <s v="Pocatello"/>
    <x v="45"/>
    <n v="83201"/>
    <x v="1"/>
    <s v="OFF-BI-10002215"/>
    <x v="1"/>
    <x v="8"/>
    <s v="Wilson Jones Hanging View Binder, White, 1&quot;"/>
    <n v="17.04"/>
    <n v="3"/>
    <n v="0.2"/>
    <n v="5.5379999999999985"/>
  </r>
  <r>
    <n v="9020"/>
    <x v="4501"/>
    <x v="2"/>
    <x v="757"/>
    <d v="2011-12-18T00:00:00"/>
    <s v="Second Class"/>
    <x v="97"/>
    <s v="Laurel Elliston"/>
    <x v="0"/>
    <s v="United States"/>
    <s v="Springfield"/>
    <x v="17"/>
    <n v="22153"/>
    <x v="0"/>
    <s v="TEC-AC-10001314"/>
    <x v="2"/>
    <x v="11"/>
    <s v="Case Logic 2.4GHz Wireless Keyboard"/>
    <n v="99.98"/>
    <n v="2"/>
    <n v="0"/>
    <n v="7.9983999999999895"/>
  </r>
  <r>
    <n v="9021"/>
    <x v="4501"/>
    <x v="2"/>
    <x v="757"/>
    <d v="2011-12-18T00:00:00"/>
    <s v="Second Class"/>
    <x v="97"/>
    <s v="Laurel Elliston"/>
    <x v="0"/>
    <s v="United States"/>
    <s v="Springfield"/>
    <x v="17"/>
    <n v="22153"/>
    <x v="0"/>
    <s v="FUR-FU-10002268"/>
    <x v="0"/>
    <x v="5"/>
    <s v="Ultra Door Push Plate"/>
    <n v="29.46"/>
    <n v="6"/>
    <n v="0"/>
    <n v="9.7217999999999982"/>
  </r>
  <r>
    <n v="9022"/>
    <x v="4502"/>
    <x v="1"/>
    <x v="219"/>
    <d v="2012-11-20T00:00:00"/>
    <s v="Standard Class"/>
    <x v="778"/>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x v="679"/>
    <s v="Tony Chapman"/>
    <x v="2"/>
    <s v="United States"/>
    <s v="Fort Collins"/>
    <x v="22"/>
    <n v="80525"/>
    <x v="1"/>
    <s v="FUR-FU-10001979"/>
    <x v="0"/>
    <x v="5"/>
    <s v="Dana Halogen Swing-Arm Architect Lamp"/>
    <n v="98.328000000000003"/>
    <n v="3"/>
    <n v="0.2"/>
    <n v="9.832800000000006"/>
  </r>
  <r>
    <n v="9024"/>
    <x v="4504"/>
    <x v="1"/>
    <x v="685"/>
    <d v="2012-07-02T00:00:00"/>
    <s v="First Class"/>
    <x v="495"/>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x v="778"/>
    <s v="Victoria Pisteka"/>
    <x v="1"/>
    <s v="United States"/>
    <s v="New York City"/>
    <x v="15"/>
    <n v="10035"/>
    <x v="3"/>
    <s v="TEC-AC-10002018"/>
    <x v="2"/>
    <x v="11"/>
    <s v="AmazonBasics 3-Button USB Wired Mouse"/>
    <n v="20.97"/>
    <n v="3"/>
    <n v="0"/>
    <n v="9.017100000000001"/>
  </r>
  <r>
    <n v="9026"/>
    <x v="4505"/>
    <x v="0"/>
    <x v="190"/>
    <d v="2013-07-03T00:00:00"/>
    <s v="Standard Class"/>
    <x v="778"/>
    <s v="Victoria Pisteka"/>
    <x v="1"/>
    <s v="United States"/>
    <s v="New York City"/>
    <x v="15"/>
    <n v="10035"/>
    <x v="3"/>
    <s v="TEC-AC-10000397"/>
    <x v="2"/>
    <x v="11"/>
    <s v="Perixx PERIBOARD-512B, Ergonomic Split Keyboard"/>
    <n v="139.96"/>
    <n v="4"/>
    <n v="0"/>
    <n v="9.7972000000000037"/>
  </r>
  <r>
    <n v="9027"/>
    <x v="4505"/>
    <x v="0"/>
    <x v="190"/>
    <d v="2013-07-03T00:00:00"/>
    <s v="Standard Class"/>
    <x v="778"/>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x v="22"/>
    <s v="Patrick O'Donnell"/>
    <x v="0"/>
    <s v="United States"/>
    <s v="Marlborough"/>
    <x v="31"/>
    <n v="1752"/>
    <x v="3"/>
    <s v="FUR-FU-10002597"/>
    <x v="0"/>
    <x v="5"/>
    <s v="C-Line Magnetic Cubicle Keepers, Clear Polypropylene"/>
    <n v="14.82"/>
    <n v="3"/>
    <n v="0"/>
    <n v="6.224400000000001"/>
  </r>
  <r>
    <n v="9029"/>
    <x v="4506"/>
    <x v="0"/>
    <x v="42"/>
    <d v="2013-09-23T00:00:00"/>
    <s v="Standard Class"/>
    <x v="22"/>
    <s v="Patrick O'Donnell"/>
    <x v="0"/>
    <s v="United States"/>
    <s v="Marlborough"/>
    <x v="31"/>
    <n v="1752"/>
    <x v="3"/>
    <s v="FUR-FU-10004864"/>
    <x v="0"/>
    <x v="5"/>
    <s v="Howard Miller 14-1/2&quot; Diameter Chrome Round Wall Clock"/>
    <n v="191.82"/>
    <n v="3"/>
    <n v="0"/>
    <n v="61.382399999999997"/>
  </r>
  <r>
    <n v="9030"/>
    <x v="4507"/>
    <x v="2"/>
    <x v="667"/>
    <d v="2011-07-23T00:00:00"/>
    <s v="Standard Class"/>
    <x v="691"/>
    <s v="Jack Lebron"/>
    <x v="0"/>
    <s v="United States"/>
    <s v="New Rochelle"/>
    <x v="15"/>
    <n v="10801"/>
    <x v="3"/>
    <s v="OFF-BI-10002103"/>
    <x v="1"/>
    <x v="8"/>
    <s v="Cardinal Slant-D Ring Binder, Heavy Gauge Vinyl"/>
    <n v="13.904"/>
    <n v="2"/>
    <n v="0.2"/>
    <n v="4.5187999999999997"/>
  </r>
  <r>
    <n v="9031"/>
    <x v="4508"/>
    <x v="3"/>
    <x v="853"/>
    <d v="2014-09-02T00:00:00"/>
    <s v="Same Day"/>
    <x v="459"/>
    <s v="Rick Wilson"/>
    <x v="1"/>
    <s v="United States"/>
    <s v="Seattle"/>
    <x v="4"/>
    <n v="98103"/>
    <x v="1"/>
    <s v="OFF-AP-10001005"/>
    <x v="1"/>
    <x v="9"/>
    <s v="Honeywell Quietcare HEPA Air Cleaner"/>
    <n v="314.60000000000002"/>
    <n v="4"/>
    <n v="0"/>
    <n v="103.81799999999998"/>
  </r>
  <r>
    <n v="9032"/>
    <x v="4508"/>
    <x v="3"/>
    <x v="853"/>
    <d v="2014-09-02T00:00:00"/>
    <s v="Same Day"/>
    <x v="459"/>
    <s v="Rick Wilson"/>
    <x v="1"/>
    <s v="United States"/>
    <s v="Seattle"/>
    <x v="4"/>
    <n v="98103"/>
    <x v="1"/>
    <s v="FUR-TA-10002607"/>
    <x v="0"/>
    <x v="3"/>
    <s v="KI Conference Tables"/>
    <n v="283.56"/>
    <n v="4"/>
    <n v="0"/>
    <n v="45.36960000000002"/>
  </r>
  <r>
    <n v="9033"/>
    <x v="4509"/>
    <x v="3"/>
    <x v="738"/>
    <d v="2014-06-27T00:00:00"/>
    <s v="Standard Class"/>
    <x v="46"/>
    <s v="Rick Bensley"/>
    <x v="2"/>
    <s v="United States"/>
    <s v="Detroit"/>
    <x v="12"/>
    <n v="48227"/>
    <x v="2"/>
    <s v="FUR-CH-10000454"/>
    <x v="0"/>
    <x v="1"/>
    <s v="Hon Deluxe Fabric Upholstered Stacking Chairs, Rounded Back"/>
    <n v="487.96"/>
    <n v="2"/>
    <n v="0"/>
    <n v="146.38799999999998"/>
  </r>
  <r>
    <n v="9034"/>
    <x v="4510"/>
    <x v="2"/>
    <x v="814"/>
    <d v="2011-09-07T00:00:00"/>
    <s v="Standard Class"/>
    <x v="183"/>
    <s v="Sanjit Chand"/>
    <x v="0"/>
    <s v="United States"/>
    <s v="Fayetteville"/>
    <x v="36"/>
    <n v="72701"/>
    <x v="0"/>
    <s v="OFF-BI-10001359"/>
    <x v="1"/>
    <x v="8"/>
    <s v="GBC DocuBind TL300 Electric Binding System"/>
    <n v="1793.98"/>
    <n v="2"/>
    <n v="0"/>
    <n v="843.17059999999992"/>
  </r>
  <r>
    <n v="9035"/>
    <x v="4511"/>
    <x v="1"/>
    <x v="486"/>
    <d v="2012-10-05T00:00:00"/>
    <s v="Standard Class"/>
    <x v="75"/>
    <s v="Eric Murdock"/>
    <x v="0"/>
    <s v="United States"/>
    <s v="Quincy"/>
    <x v="10"/>
    <n v="62301"/>
    <x v="2"/>
    <s v="OFF-BI-10003196"/>
    <x v="1"/>
    <x v="8"/>
    <s v="Accohide Poly Flexible Ring Binders"/>
    <n v="2.9919999999999995"/>
    <n v="4"/>
    <n v="0.8"/>
    <n v="-4.4880000000000013"/>
  </r>
  <r>
    <n v="9036"/>
    <x v="4511"/>
    <x v="1"/>
    <x v="486"/>
    <d v="2012-10-05T00:00:00"/>
    <s v="Standard Class"/>
    <x v="75"/>
    <s v="Eric Murdock"/>
    <x v="0"/>
    <s v="United States"/>
    <s v="Quincy"/>
    <x v="10"/>
    <n v="62301"/>
    <x v="2"/>
    <s v="TEC-AC-10003657"/>
    <x v="2"/>
    <x v="11"/>
    <s v="Lenovo 17-Key USB Numeric Keypad"/>
    <n v="108.76800000000001"/>
    <n v="4"/>
    <n v="0.2"/>
    <n v="2.7191999999999901"/>
  </r>
  <r>
    <n v="9037"/>
    <x v="4512"/>
    <x v="1"/>
    <x v="1003"/>
    <d v="2012-04-10T00:00:00"/>
    <s v="First Class"/>
    <x v="261"/>
    <s v="Resi Pölking"/>
    <x v="0"/>
    <s v="United States"/>
    <s v="New York City"/>
    <x v="15"/>
    <n v="10035"/>
    <x v="3"/>
    <s v="OFF-PA-10002262"/>
    <x v="1"/>
    <x v="10"/>
    <s v="Xerox 192"/>
    <n v="25.92"/>
    <n v="4"/>
    <n v="0"/>
    <n v="12.441600000000001"/>
  </r>
  <r>
    <n v="9038"/>
    <x v="4512"/>
    <x v="1"/>
    <x v="1003"/>
    <d v="2012-04-10T00:00:00"/>
    <s v="First Class"/>
    <x v="261"/>
    <s v="Resi Pölking"/>
    <x v="0"/>
    <s v="United States"/>
    <s v="New York City"/>
    <x v="15"/>
    <n v="10035"/>
    <x v="3"/>
    <s v="OFF-ST-10002214"/>
    <x v="1"/>
    <x v="4"/>
    <s v="X-Rack File for Hanging Folders"/>
    <n v="22.58"/>
    <n v="2"/>
    <n v="0"/>
    <n v="5.8707999999999991"/>
  </r>
  <r>
    <n v="9039"/>
    <x v="4513"/>
    <x v="3"/>
    <x v="610"/>
    <d v="2014-11-22T00:00:00"/>
    <s v="Same Day"/>
    <x v="521"/>
    <s v="Henia Zydlo"/>
    <x v="0"/>
    <s v="United States"/>
    <s v="Houston"/>
    <x v="5"/>
    <n v="77095"/>
    <x v="2"/>
    <s v="TEC-PH-10003555"/>
    <x v="2"/>
    <x v="7"/>
    <s v="Motorola HK250 Universal Bluetooth Headset"/>
    <n v="55.176000000000002"/>
    <n v="3"/>
    <n v="0.2"/>
    <n v="-12.414599999999997"/>
  </r>
  <r>
    <n v="9040"/>
    <x v="4514"/>
    <x v="0"/>
    <x v="907"/>
    <d v="2013-12-22T00:00:00"/>
    <s v="Standard Class"/>
    <x v="455"/>
    <s v="Adrian Barton"/>
    <x v="0"/>
    <s v="United States"/>
    <s v="Detroit"/>
    <x v="12"/>
    <n v="48205"/>
    <x v="2"/>
    <s v="OFF-BI-10000545"/>
    <x v="1"/>
    <x v="8"/>
    <s v="GBC Ibimaster 500 Manual ProClick Binding System"/>
    <n v="9892.74"/>
    <n v="13"/>
    <n v="0"/>
    <n v="4946.37"/>
  </r>
  <r>
    <n v="9041"/>
    <x v="4515"/>
    <x v="2"/>
    <x v="111"/>
    <d v="2011-09-24T00:00:00"/>
    <s v="Standard Class"/>
    <x v="540"/>
    <s v="Neil Ducich"/>
    <x v="1"/>
    <s v="United States"/>
    <s v="Chandler"/>
    <x v="16"/>
    <n v="85224"/>
    <x v="1"/>
    <s v="FUR-TA-10004607"/>
    <x v="0"/>
    <x v="3"/>
    <s v="Hon 2111 Invitation Series Straight Table"/>
    <n v="73.915000000000006"/>
    <n v="1"/>
    <n v="0.5"/>
    <n v="-45.827300000000008"/>
  </r>
  <r>
    <n v="9042"/>
    <x v="4516"/>
    <x v="2"/>
    <x v="450"/>
    <d v="2011-10-03T00:00:00"/>
    <s v="Standard Class"/>
    <x v="190"/>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x v="152"/>
    <s v="Muhammed MacIntyre"/>
    <x v="1"/>
    <s v="United States"/>
    <s v="Los Angeles"/>
    <x v="1"/>
    <n v="90049"/>
    <x v="1"/>
    <s v="OFF-AP-10004532"/>
    <x v="1"/>
    <x v="9"/>
    <s v="Kensington 6 Outlet Guardian Standard Surge Protector"/>
    <n v="61.44"/>
    <n v="3"/>
    <n v="0"/>
    <n v="16.588799999999999"/>
  </r>
  <r>
    <n v="9044"/>
    <x v="4518"/>
    <x v="0"/>
    <x v="77"/>
    <d v="2013-11-14T00:00:00"/>
    <s v="Standard Class"/>
    <x v="504"/>
    <s v="Marina Lichtenstein"/>
    <x v="1"/>
    <s v="United States"/>
    <s v="San Francisco"/>
    <x v="1"/>
    <n v="94122"/>
    <x v="1"/>
    <s v="TEC-AC-10003911"/>
    <x v="2"/>
    <x v="11"/>
    <s v="NETGEAR AC1750 Dual Band Gigabit Smart WiFi Router"/>
    <n v="479.97"/>
    <n v="3"/>
    <n v="0"/>
    <n v="163.18979999999999"/>
  </r>
  <r>
    <n v="9045"/>
    <x v="4519"/>
    <x v="3"/>
    <x v="819"/>
    <d v="2014-12-21T00:00:00"/>
    <s v="Second Class"/>
    <x v="366"/>
    <s v="Kalyca Meade"/>
    <x v="1"/>
    <s v="United States"/>
    <s v="Sunnyvale"/>
    <x v="1"/>
    <n v="94086"/>
    <x v="1"/>
    <s v="OFF-BI-10003196"/>
    <x v="1"/>
    <x v="8"/>
    <s v="Accohide Poly Flexible Ring Binders"/>
    <n v="5.9840000000000009"/>
    <n v="2"/>
    <n v="0.2"/>
    <n v="2.2439999999999998"/>
  </r>
  <r>
    <n v="9046"/>
    <x v="4519"/>
    <x v="3"/>
    <x v="819"/>
    <d v="2014-12-21T00:00:00"/>
    <s v="Second Class"/>
    <x v="366"/>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x v="366"/>
    <s v="Kalyca Meade"/>
    <x v="1"/>
    <s v="United States"/>
    <s v="Sunnyvale"/>
    <x v="1"/>
    <n v="94086"/>
    <x v="1"/>
    <s v="TEC-AC-10000057"/>
    <x v="2"/>
    <x v="11"/>
    <s v="Microsoft Natural Ergonomic Keyboard 4000"/>
    <n v="149.94999999999999"/>
    <n v="5"/>
    <n v="0"/>
    <n v="31.489499999999992"/>
  </r>
  <r>
    <n v="9048"/>
    <x v="4519"/>
    <x v="3"/>
    <x v="819"/>
    <d v="2014-12-21T00:00:00"/>
    <s v="Second Class"/>
    <x v="366"/>
    <s v="Kalyca Meade"/>
    <x v="1"/>
    <s v="United States"/>
    <s v="Sunnyvale"/>
    <x v="1"/>
    <n v="94086"/>
    <x v="1"/>
    <s v="OFF-AR-10001988"/>
    <x v="1"/>
    <x v="6"/>
    <s v="Bulldog Table or Wall-Mount Pencil Sharpener"/>
    <n v="29.950000000000003"/>
    <n v="5"/>
    <n v="0"/>
    <n v="8.6854999999999993"/>
  </r>
  <r>
    <n v="9049"/>
    <x v="4519"/>
    <x v="3"/>
    <x v="819"/>
    <d v="2014-12-21T00:00:00"/>
    <s v="Second Class"/>
    <x v="366"/>
    <s v="Kalyca Meade"/>
    <x v="1"/>
    <s v="United States"/>
    <s v="Sunnyvale"/>
    <x v="1"/>
    <n v="94086"/>
    <x v="1"/>
    <s v="OFF-LA-10003498"/>
    <x v="1"/>
    <x v="2"/>
    <s v="Avery 475"/>
    <n v="44.400000000000006"/>
    <n v="3"/>
    <n v="0"/>
    <n v="22.200000000000003"/>
  </r>
  <r>
    <n v="9050"/>
    <x v="4520"/>
    <x v="2"/>
    <x v="158"/>
    <d v="2011-09-25T00:00:00"/>
    <s v="Standard Class"/>
    <x v="359"/>
    <s v="Sara Luxemburg"/>
    <x v="2"/>
    <s v="United States"/>
    <s v="New York City"/>
    <x v="15"/>
    <n v="10011"/>
    <x v="3"/>
    <s v="OFF-AR-10002956"/>
    <x v="1"/>
    <x v="6"/>
    <s v="Boston 16801 Nautilus Battery Pencil Sharpener"/>
    <n v="66.03"/>
    <n v="3"/>
    <n v="0"/>
    <n v="17.1678"/>
  </r>
  <r>
    <n v="9051"/>
    <x v="4521"/>
    <x v="1"/>
    <x v="1211"/>
    <d v="2012-05-22T00:00:00"/>
    <s v="Standard Class"/>
    <x v="321"/>
    <s v="Anthony Jacobs"/>
    <x v="1"/>
    <s v="United States"/>
    <s v="Los Angeles"/>
    <x v="1"/>
    <n v="90004"/>
    <x v="1"/>
    <s v="OFF-PA-10003724"/>
    <x v="1"/>
    <x v="10"/>
    <s v="Wirebound Message Book, 4 per Page"/>
    <n v="10.86"/>
    <n v="2"/>
    <n v="0"/>
    <n v="5.3213999999999997"/>
  </r>
  <r>
    <n v="9052"/>
    <x v="4522"/>
    <x v="2"/>
    <x v="959"/>
    <d v="2011-03-31T00:00:00"/>
    <s v="Second Class"/>
    <x v="460"/>
    <s v="Damala Kotsonis"/>
    <x v="1"/>
    <s v="United States"/>
    <s v="San Francisco"/>
    <x v="1"/>
    <n v="94122"/>
    <x v="1"/>
    <s v="OFF-AR-10004272"/>
    <x v="1"/>
    <x v="6"/>
    <s v="Newell 308"/>
    <n v="3.36"/>
    <n v="2"/>
    <n v="0"/>
    <n v="0.83999999999999986"/>
  </r>
  <r>
    <n v="9053"/>
    <x v="4522"/>
    <x v="2"/>
    <x v="959"/>
    <d v="2011-03-31T00:00:00"/>
    <s v="Second Class"/>
    <x v="460"/>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x v="460"/>
    <s v="Damala Kotsonis"/>
    <x v="1"/>
    <s v="United States"/>
    <s v="San Francisco"/>
    <x v="1"/>
    <n v="94122"/>
    <x v="1"/>
    <s v="TEC-PH-10004100"/>
    <x v="2"/>
    <x v="7"/>
    <s v="Griffin GC17055 Auxiliary Audio Cable"/>
    <n v="28.783999999999999"/>
    <n v="2"/>
    <n v="0.2"/>
    <n v="2.878400000000001"/>
  </r>
  <r>
    <n v="9055"/>
    <x v="4523"/>
    <x v="3"/>
    <x v="585"/>
    <d v="2014-09-29T00:00:00"/>
    <s v="Standard Class"/>
    <x v="318"/>
    <s v="Berenike Kampe"/>
    <x v="0"/>
    <s v="United States"/>
    <s v="Santa Ana"/>
    <x v="1"/>
    <n v="92704"/>
    <x v="1"/>
    <s v="OFF-SU-10001218"/>
    <x v="1"/>
    <x v="14"/>
    <s v="Fiskars Softgrip Scissors"/>
    <n v="21.96"/>
    <n v="2"/>
    <n v="0"/>
    <n v="6.1488000000000014"/>
  </r>
  <r>
    <n v="9056"/>
    <x v="4524"/>
    <x v="1"/>
    <x v="811"/>
    <d v="2012-09-17T00:00:00"/>
    <s v="Second Class"/>
    <x v="113"/>
    <s v="Craig Carreira"/>
    <x v="0"/>
    <s v="United States"/>
    <s v="Seattle"/>
    <x v="4"/>
    <n v="98103"/>
    <x v="1"/>
    <s v="TEC-AC-10004209"/>
    <x v="2"/>
    <x v="11"/>
    <s v="Memorex Froggy Flash Drive 4 GB"/>
    <n v="21.98"/>
    <n v="2"/>
    <n v="0"/>
    <n v="8.5722000000000005"/>
  </r>
  <r>
    <n v="9057"/>
    <x v="4525"/>
    <x v="1"/>
    <x v="121"/>
    <d v="2012-11-04T00:00:00"/>
    <s v="First Class"/>
    <x v="525"/>
    <s v="Emily Ducich"/>
    <x v="2"/>
    <s v="United States"/>
    <s v="New York City"/>
    <x v="15"/>
    <n v="10011"/>
    <x v="3"/>
    <s v="FUR-CH-10002073"/>
    <x v="0"/>
    <x v="1"/>
    <s v="Hon Olson Stacker Chairs"/>
    <n v="2621.3220000000001"/>
    <n v="11"/>
    <n v="0.1"/>
    <n v="553.39019999999982"/>
  </r>
  <r>
    <n v="9058"/>
    <x v="4526"/>
    <x v="1"/>
    <x v="1182"/>
    <d v="2012-10-24T00:00:00"/>
    <s v="Standard Class"/>
    <x v="647"/>
    <s v="Stewart Visinsky"/>
    <x v="0"/>
    <s v="United States"/>
    <s v="Los Angeles"/>
    <x v="1"/>
    <n v="90045"/>
    <x v="1"/>
    <s v="FUR-FU-10003424"/>
    <x v="0"/>
    <x v="5"/>
    <s v="Nu-Dell Oak Frame"/>
    <n v="74.759999999999991"/>
    <n v="7"/>
    <n v="0"/>
    <n v="23.923199999999994"/>
  </r>
  <r>
    <n v="9059"/>
    <x v="4526"/>
    <x v="1"/>
    <x v="1182"/>
    <d v="2012-10-24T00:00:00"/>
    <s v="Standard Class"/>
    <x v="647"/>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x v="255"/>
    <s v="Anthony Rawles"/>
    <x v="1"/>
    <s v="United States"/>
    <s v="Seattle"/>
    <x v="4"/>
    <n v="98103"/>
    <x v="1"/>
    <s v="FUR-TA-10004619"/>
    <x v="0"/>
    <x v="3"/>
    <s v="Hon Non-Folding Utility Tables"/>
    <n v="1115.17"/>
    <n v="7"/>
    <n v="0"/>
    <n v="334.55099999999993"/>
  </r>
  <r>
    <n v="9061"/>
    <x v="4528"/>
    <x v="1"/>
    <x v="312"/>
    <d v="2012-11-21T00:00:00"/>
    <s v="First Class"/>
    <x v="294"/>
    <s v="Chris Selesnick"/>
    <x v="1"/>
    <s v="United States"/>
    <s v="San Diego"/>
    <x v="1"/>
    <n v="92024"/>
    <x v="1"/>
    <s v="OFF-BI-10002854"/>
    <x v="1"/>
    <x v="8"/>
    <s v="Performers Binder/Pad Holder, Black"/>
    <n v="89.696000000000012"/>
    <n v="4"/>
    <n v="0.2"/>
    <n v="33.635999999999996"/>
  </r>
  <r>
    <n v="9062"/>
    <x v="4528"/>
    <x v="1"/>
    <x v="312"/>
    <d v="2012-11-21T00:00:00"/>
    <s v="First Class"/>
    <x v="294"/>
    <s v="Chris Selesnick"/>
    <x v="1"/>
    <s v="United States"/>
    <s v="San Diego"/>
    <x v="1"/>
    <n v="92024"/>
    <x v="1"/>
    <s v="OFF-LA-10002762"/>
    <x v="1"/>
    <x v="2"/>
    <s v="Avery 485"/>
    <n v="50.12"/>
    <n v="4"/>
    <n v="0"/>
    <n v="23.556399999999996"/>
  </r>
  <r>
    <n v="9063"/>
    <x v="4529"/>
    <x v="0"/>
    <x v="1212"/>
    <d v="2013-03-07T00:00:00"/>
    <s v="Standard Class"/>
    <x v="645"/>
    <s v="Rick Reed"/>
    <x v="1"/>
    <s v="United States"/>
    <s v="New York City"/>
    <x v="15"/>
    <n v="10035"/>
    <x v="3"/>
    <s v="OFF-FA-10003495"/>
    <x v="1"/>
    <x v="13"/>
    <s v="Staples"/>
    <n v="36.480000000000004"/>
    <n v="6"/>
    <n v="0"/>
    <n v="18.240000000000002"/>
  </r>
  <r>
    <n v="9064"/>
    <x v="4530"/>
    <x v="2"/>
    <x v="1005"/>
    <d v="2011-10-20T00:00:00"/>
    <s v="Standard Class"/>
    <x v="214"/>
    <s v="Bradley Drucker"/>
    <x v="0"/>
    <s v="United States"/>
    <s v="Chicago"/>
    <x v="10"/>
    <n v="60653"/>
    <x v="2"/>
    <s v="OFF-PA-10002581"/>
    <x v="1"/>
    <x v="10"/>
    <s v="Xerox 1951"/>
    <n v="322.19200000000001"/>
    <n v="13"/>
    <n v="0.2"/>
    <n v="100.68499999999997"/>
  </r>
  <r>
    <n v="9065"/>
    <x v="4530"/>
    <x v="2"/>
    <x v="1005"/>
    <d v="2011-10-20T00:00:00"/>
    <s v="Standard Class"/>
    <x v="214"/>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x v="214"/>
    <s v="Bradley Drucker"/>
    <x v="0"/>
    <s v="United States"/>
    <s v="Chicago"/>
    <x v="10"/>
    <n v="60653"/>
    <x v="2"/>
    <s v="OFF-PA-10001184"/>
    <x v="1"/>
    <x v="10"/>
    <s v="Xerox 1903"/>
    <n v="19.136000000000003"/>
    <n v="4"/>
    <n v="0.2"/>
    <n v="6.9367999999999999"/>
  </r>
  <r>
    <n v="9067"/>
    <x v="4531"/>
    <x v="3"/>
    <x v="1143"/>
    <d v="2014-05-31T00:00:00"/>
    <s v="Standard Class"/>
    <x v="298"/>
    <s v="Bryan Mills"/>
    <x v="0"/>
    <s v="United States"/>
    <s v="Harrisonburg"/>
    <x v="17"/>
    <n v="22801"/>
    <x v="0"/>
    <s v="TEC-AC-10000521"/>
    <x v="2"/>
    <x v="11"/>
    <s v="Verbatim Slim CD and DVD Storage Cases, 50/Pack"/>
    <n v="23.08"/>
    <n v="2"/>
    <n v="0"/>
    <n v="6.9239999999999995"/>
  </r>
  <r>
    <n v="9068"/>
    <x v="4532"/>
    <x v="0"/>
    <x v="1084"/>
    <d v="2013-02-10T00:00:00"/>
    <s v="Standard Class"/>
    <x v="333"/>
    <s v="Maribeth Schnelling"/>
    <x v="0"/>
    <s v="United States"/>
    <s v="Rockville"/>
    <x v="39"/>
    <n v="20852"/>
    <x v="3"/>
    <s v="TEC-PH-10002890"/>
    <x v="2"/>
    <x v="7"/>
    <s v="AT&amp;T 17929 Lendline Telephone"/>
    <n v="90.48"/>
    <n v="2"/>
    <n v="0"/>
    <n v="23.524799999999999"/>
  </r>
  <r>
    <n v="9069"/>
    <x v="4533"/>
    <x v="0"/>
    <x v="476"/>
    <d v="2013-09-06T00:00:00"/>
    <s v="Second Class"/>
    <x v="78"/>
    <s v="Becky Martin"/>
    <x v="0"/>
    <s v="United States"/>
    <s v="Des Moines"/>
    <x v="4"/>
    <n v="98198"/>
    <x v="1"/>
    <s v="FUR-CH-10003061"/>
    <x v="0"/>
    <x v="1"/>
    <s v="Global Leather Task Chair, Black"/>
    <n v="215.976"/>
    <n v="3"/>
    <n v="0.2"/>
    <n v="-2.6997000000000355"/>
  </r>
  <r>
    <n v="9070"/>
    <x v="4533"/>
    <x v="0"/>
    <x v="476"/>
    <d v="2013-09-06T00:00:00"/>
    <s v="Second Class"/>
    <x v="78"/>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x v="722"/>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x v="449"/>
    <s v="Sam Zeldin"/>
    <x v="2"/>
    <s v="United States"/>
    <s v="Columbus"/>
    <x v="14"/>
    <n v="47201"/>
    <x v="2"/>
    <s v="OFF-ST-10002444"/>
    <x v="1"/>
    <x v="4"/>
    <s v="Recycled Eldon Regeneration Jumbo File"/>
    <n v="24.56"/>
    <n v="2"/>
    <n v="0"/>
    <n v="6.8767999999999994"/>
  </r>
  <r>
    <n v="9073"/>
    <x v="4536"/>
    <x v="0"/>
    <x v="913"/>
    <d v="2013-09-09T00:00:00"/>
    <s v="Standard Class"/>
    <x v="469"/>
    <s v="Mick Brown"/>
    <x v="0"/>
    <s v="United States"/>
    <s v="Springfield"/>
    <x v="25"/>
    <n v="65807"/>
    <x v="2"/>
    <s v="OFF-EN-10003286"/>
    <x v="1"/>
    <x v="12"/>
    <s v="Staples"/>
    <n v="16.559999999999999"/>
    <n v="2"/>
    <n v="0"/>
    <n v="7.783199999999999"/>
  </r>
  <r>
    <n v="9074"/>
    <x v="4536"/>
    <x v="0"/>
    <x v="913"/>
    <d v="2013-09-09T00:00:00"/>
    <s v="Standard Class"/>
    <x v="469"/>
    <s v="Mick Brown"/>
    <x v="0"/>
    <s v="United States"/>
    <s v="Springfield"/>
    <x v="25"/>
    <n v="65807"/>
    <x v="2"/>
    <s v="TEC-AC-10000109"/>
    <x v="2"/>
    <x v="11"/>
    <s v="Sony Micro Vault Click 16 GB USB 2.0 Flash Drive"/>
    <n v="279.95"/>
    <n v="5"/>
    <n v="0"/>
    <n v="67.188000000000017"/>
  </r>
  <r>
    <n v="9075"/>
    <x v="4537"/>
    <x v="2"/>
    <x v="419"/>
    <d v="2011-04-26T00:00:00"/>
    <s v="Standard Class"/>
    <x v="587"/>
    <s v="Dorothy Badders"/>
    <x v="1"/>
    <s v="United States"/>
    <s v="Henderson"/>
    <x v="0"/>
    <n v="42420"/>
    <x v="0"/>
    <s v="OFF-ST-10002574"/>
    <x v="1"/>
    <x v="4"/>
    <s v="SAFCO Commercial Wire Shelving, Black"/>
    <n v="828.83999999999992"/>
    <n v="6"/>
    <n v="0"/>
    <n v="0"/>
  </r>
  <r>
    <n v="9076"/>
    <x v="4538"/>
    <x v="1"/>
    <x v="599"/>
    <d v="2012-11-08T00:00:00"/>
    <s v="First Class"/>
    <x v="558"/>
    <s v="Christy Brittain"/>
    <x v="0"/>
    <s v="United States"/>
    <s v="Lakewood"/>
    <x v="24"/>
    <n v="44107"/>
    <x v="3"/>
    <s v="OFF-BI-10000773"/>
    <x v="1"/>
    <x v="8"/>
    <s v="Insertable Tab Post Binder Dividers"/>
    <n v="7.218"/>
    <n v="3"/>
    <n v="0.7"/>
    <n v="-5.5338000000000012"/>
  </r>
  <r>
    <n v="9077"/>
    <x v="4538"/>
    <x v="1"/>
    <x v="599"/>
    <d v="2012-11-08T00:00:00"/>
    <s v="First Class"/>
    <x v="558"/>
    <s v="Christy Brittain"/>
    <x v="0"/>
    <s v="United States"/>
    <s v="Lakewood"/>
    <x v="24"/>
    <n v="44107"/>
    <x v="3"/>
    <s v="OFF-SU-10004661"/>
    <x v="1"/>
    <x v="14"/>
    <s v="Acme Titanium Bonded Scissors"/>
    <n v="27.200000000000003"/>
    <n v="4"/>
    <n v="0.2"/>
    <n v="2.0399999999999991"/>
  </r>
  <r>
    <n v="9078"/>
    <x v="4539"/>
    <x v="2"/>
    <x v="935"/>
    <d v="2011-11-07T00:00:00"/>
    <s v="Standard Class"/>
    <x v="70"/>
    <s v="Stephanie Phelps"/>
    <x v="1"/>
    <s v="United States"/>
    <s v="Omaha"/>
    <x v="8"/>
    <n v="68104"/>
    <x v="2"/>
    <s v="TEC-AC-10003280"/>
    <x v="2"/>
    <x v="11"/>
    <s v="Belkin F8E887 USB Wired Ergonomic Keyboard"/>
    <n v="89.97"/>
    <n v="3"/>
    <n v="0"/>
    <n v="18.893699999999995"/>
  </r>
  <r>
    <n v="9079"/>
    <x v="4540"/>
    <x v="0"/>
    <x v="595"/>
    <d v="2013-02-23T00:00:00"/>
    <s v="Standard Class"/>
    <x v="543"/>
    <s v="Giulietta Weimer"/>
    <x v="0"/>
    <s v="United States"/>
    <s v="Henderson"/>
    <x v="0"/>
    <n v="42420"/>
    <x v="0"/>
    <s v="FUR-FU-10003773"/>
    <x v="0"/>
    <x v="5"/>
    <s v="Eldon Cleatmat Plus Chair Mats for High Pile Carpets"/>
    <n v="318.08"/>
    <n v="4"/>
    <n v="0"/>
    <n v="34.988799999999969"/>
  </r>
  <r>
    <n v="9080"/>
    <x v="4540"/>
    <x v="0"/>
    <x v="595"/>
    <d v="2013-02-23T00:00:00"/>
    <s v="Standard Class"/>
    <x v="543"/>
    <s v="Giulietta Weimer"/>
    <x v="0"/>
    <s v="United States"/>
    <s v="Henderson"/>
    <x v="0"/>
    <n v="42420"/>
    <x v="0"/>
    <s v="OFF-BI-10002412"/>
    <x v="1"/>
    <x v="8"/>
    <s v="Wilson Jones “Snap” Scratch Pad Binder Tool for Ring Binders"/>
    <n v="5.8"/>
    <n v="1"/>
    <n v="0"/>
    <n v="2.61"/>
  </r>
  <r>
    <n v="9081"/>
    <x v="4541"/>
    <x v="3"/>
    <x v="220"/>
    <d v="2014-09-14T00:00:00"/>
    <s v="Second Class"/>
    <x v="175"/>
    <s v="Ken Heidel"/>
    <x v="1"/>
    <s v="United States"/>
    <s v="Santa Ana"/>
    <x v="1"/>
    <n v="92704"/>
    <x v="1"/>
    <s v="TEC-PH-10002564"/>
    <x v="2"/>
    <x v="7"/>
    <s v="OtterBox Defender Series Case - Samsung Galaxy S4"/>
    <n v="143.952"/>
    <n v="6"/>
    <n v="0.2"/>
    <n v="17.993999999999978"/>
  </r>
  <r>
    <n v="9082"/>
    <x v="4541"/>
    <x v="3"/>
    <x v="220"/>
    <d v="2014-09-14T00:00:00"/>
    <s v="Second Class"/>
    <x v="175"/>
    <s v="Ken Heidel"/>
    <x v="1"/>
    <s v="United States"/>
    <s v="Santa Ana"/>
    <x v="1"/>
    <n v="92704"/>
    <x v="1"/>
    <s v="OFF-PA-10002262"/>
    <x v="1"/>
    <x v="10"/>
    <s v="Xerox 192"/>
    <n v="19.440000000000001"/>
    <n v="3"/>
    <n v="0"/>
    <n v="9.3312000000000008"/>
  </r>
  <r>
    <n v="9083"/>
    <x v="4542"/>
    <x v="3"/>
    <x v="808"/>
    <d v="2014-11-07T00:00:00"/>
    <s v="Standard Class"/>
    <x v="767"/>
    <s v="Barry Gonzalez"/>
    <x v="0"/>
    <s v="United States"/>
    <s v="Springfield"/>
    <x v="17"/>
    <n v="22153"/>
    <x v="0"/>
    <s v="OFF-AR-10000246"/>
    <x v="1"/>
    <x v="6"/>
    <s v="Newell 318"/>
    <n v="5.56"/>
    <n v="2"/>
    <n v="0"/>
    <n v="1.4455999999999998"/>
  </r>
  <r>
    <n v="9084"/>
    <x v="4543"/>
    <x v="1"/>
    <x v="525"/>
    <d v="2012-02-08T00:00:00"/>
    <s v="First Class"/>
    <x v="628"/>
    <s v="Lori Olson"/>
    <x v="1"/>
    <s v="United States"/>
    <s v="Suffolk"/>
    <x v="17"/>
    <n v="23434"/>
    <x v="0"/>
    <s v="OFF-ST-10002554"/>
    <x v="1"/>
    <x v="4"/>
    <s v="Tennsco Industrial Shelving"/>
    <n v="146.72999999999999"/>
    <n v="3"/>
    <n v="0"/>
    <n v="2.9346000000000032"/>
  </r>
  <r>
    <n v="9085"/>
    <x v="4543"/>
    <x v="1"/>
    <x v="525"/>
    <d v="2012-02-08T00:00:00"/>
    <s v="First Class"/>
    <x v="628"/>
    <s v="Lori Olson"/>
    <x v="1"/>
    <s v="United States"/>
    <s v="Suffolk"/>
    <x v="17"/>
    <n v="23434"/>
    <x v="0"/>
    <s v="OFF-PA-10002751"/>
    <x v="1"/>
    <x v="10"/>
    <s v="Xerox 1920"/>
    <n v="29.900000000000002"/>
    <n v="5"/>
    <n v="0"/>
    <n v="13.454999999999998"/>
  </r>
  <r>
    <n v="9086"/>
    <x v="4544"/>
    <x v="0"/>
    <x v="545"/>
    <d v="2013-09-13T00:00:00"/>
    <s v="Second Class"/>
    <x v="231"/>
    <s v="Dianna Vittorini"/>
    <x v="0"/>
    <s v="United States"/>
    <s v="Los Angeles"/>
    <x v="1"/>
    <n v="90049"/>
    <x v="1"/>
    <s v="OFF-BI-10004318"/>
    <x v="1"/>
    <x v="8"/>
    <s v="Ibico EB-19 Dual Function Manual Binding System"/>
    <n v="276.78400000000005"/>
    <n v="2"/>
    <n v="0.2"/>
    <n v="89.954799999999992"/>
  </r>
  <r>
    <n v="9087"/>
    <x v="4545"/>
    <x v="0"/>
    <x v="182"/>
    <d v="2013-10-01T00:00:00"/>
    <s v="Standard Class"/>
    <x v="756"/>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x v="756"/>
    <s v="Lisa Ryan"/>
    <x v="1"/>
    <s v="United States"/>
    <s v="Houston"/>
    <x v="5"/>
    <n v="77041"/>
    <x v="2"/>
    <s v="FUR-CH-10000513"/>
    <x v="0"/>
    <x v="1"/>
    <s v="High-Back Leather Manager's Chair"/>
    <n v="454.96499999999997"/>
    <n v="5"/>
    <n v="0.3"/>
    <n v="-136.48950000000002"/>
  </r>
  <r>
    <n v="9089"/>
    <x v="4546"/>
    <x v="1"/>
    <x v="83"/>
    <d v="2012-12-20T00:00:00"/>
    <s v="Standard Class"/>
    <x v="645"/>
    <s v="Rick Reed"/>
    <x v="1"/>
    <s v="United States"/>
    <s v="Cary"/>
    <x v="3"/>
    <n v="27511"/>
    <x v="0"/>
    <s v="TEC-PH-10001433"/>
    <x v="2"/>
    <x v="7"/>
    <s v="Cisco Small Business SPA 502G VoIP phone"/>
    <n v="246.16800000000001"/>
    <n v="3"/>
    <n v="0.2"/>
    <n v="21.539699999999996"/>
  </r>
  <r>
    <n v="9090"/>
    <x v="4547"/>
    <x v="0"/>
    <x v="42"/>
    <d v="2013-09-21T00:00:00"/>
    <s v="Second Class"/>
    <x v="59"/>
    <s v="Troy Staebel"/>
    <x v="0"/>
    <s v="United States"/>
    <s v="Springfield"/>
    <x v="24"/>
    <n v="45503"/>
    <x v="3"/>
    <s v="OFF-ST-10002790"/>
    <x v="1"/>
    <x v="4"/>
    <s v="Safco Industrial Shelving"/>
    <n v="295.39999999999998"/>
    <n v="5"/>
    <n v="0.2"/>
    <n v="-62.772499999999965"/>
  </r>
  <r>
    <n v="9091"/>
    <x v="4548"/>
    <x v="3"/>
    <x v="119"/>
    <d v="2014-10-16T00:00:00"/>
    <s v="First Class"/>
    <x v="117"/>
    <s v="Alan Hwang"/>
    <x v="0"/>
    <s v="United States"/>
    <s v="Louisville"/>
    <x v="0"/>
    <n v="40214"/>
    <x v="0"/>
    <s v="OFF-ST-10002974"/>
    <x v="1"/>
    <x v="4"/>
    <s v="Trav-L-File Heavy-Duty Shuttle II, Black"/>
    <n v="348.56"/>
    <n v="8"/>
    <n v="0"/>
    <n v="104.56799999999998"/>
  </r>
  <r>
    <n v="9092"/>
    <x v="4549"/>
    <x v="1"/>
    <x v="1141"/>
    <d v="2012-07-03T00:00:00"/>
    <s v="Second Class"/>
    <x v="61"/>
    <s v="Dorothy Wardle"/>
    <x v="1"/>
    <s v="United States"/>
    <s v="Troy"/>
    <x v="24"/>
    <n v="45373"/>
    <x v="3"/>
    <s v="OFF-PA-10003177"/>
    <x v="1"/>
    <x v="10"/>
    <s v="Xerox 1999"/>
    <n v="15.552000000000003"/>
    <n v="3"/>
    <n v="0.2"/>
    <n v="5.4432"/>
  </r>
  <r>
    <n v="9093"/>
    <x v="4549"/>
    <x v="1"/>
    <x v="1141"/>
    <d v="2012-07-03T00:00:00"/>
    <s v="Second Class"/>
    <x v="61"/>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x v="219"/>
    <s v="Ashley Jarboe"/>
    <x v="0"/>
    <s v="United States"/>
    <s v="Detroit"/>
    <x v="12"/>
    <n v="48227"/>
    <x v="2"/>
    <s v="TEC-PH-10001299"/>
    <x v="2"/>
    <x v="7"/>
    <s v="Polycom CX300 Desktop Phone USB VoIP phone"/>
    <n v="299.98"/>
    <n v="2"/>
    <n v="0"/>
    <n v="83.994400000000013"/>
  </r>
  <r>
    <n v="9095"/>
    <x v="4550"/>
    <x v="1"/>
    <x v="932"/>
    <d v="2012-06-05T00:00:00"/>
    <s v="Standard Class"/>
    <x v="219"/>
    <s v="Ashley Jarboe"/>
    <x v="0"/>
    <s v="United States"/>
    <s v="Detroit"/>
    <x v="12"/>
    <n v="48227"/>
    <x v="2"/>
    <s v="OFF-BI-10004224"/>
    <x v="1"/>
    <x v="8"/>
    <s v="Catalog Binders with Expanding Posts"/>
    <n v="403.68"/>
    <n v="6"/>
    <n v="0"/>
    <n v="181.65599999999998"/>
  </r>
  <r>
    <n v="9096"/>
    <x v="4550"/>
    <x v="1"/>
    <x v="932"/>
    <d v="2012-06-05T00:00:00"/>
    <s v="Standard Class"/>
    <x v="219"/>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x v="219"/>
    <s v="Ashley Jarboe"/>
    <x v="0"/>
    <s v="United States"/>
    <s v="Detroit"/>
    <x v="12"/>
    <n v="48227"/>
    <x v="2"/>
    <s v="OFF-LA-10004178"/>
    <x v="1"/>
    <x v="2"/>
    <s v="Avery 491"/>
    <n v="28.91"/>
    <n v="7"/>
    <n v="0"/>
    <n v="13.2986"/>
  </r>
  <r>
    <n v="9098"/>
    <x v="4551"/>
    <x v="2"/>
    <x v="791"/>
    <d v="2011-04-17T00:00:00"/>
    <s v="Standard Class"/>
    <x v="647"/>
    <s v="Stewart Visinsky"/>
    <x v="0"/>
    <s v="United States"/>
    <s v="Bloomington"/>
    <x v="14"/>
    <n v="47401"/>
    <x v="2"/>
    <s v="OFF-PA-10000289"/>
    <x v="1"/>
    <x v="10"/>
    <s v="Xerox 213"/>
    <n v="32.400000000000006"/>
    <n v="5"/>
    <n v="0"/>
    <n v="15.552000000000001"/>
  </r>
  <r>
    <n v="9099"/>
    <x v="4552"/>
    <x v="3"/>
    <x v="386"/>
    <d v="2014-10-17T00:00:00"/>
    <s v="Standard Class"/>
    <x v="377"/>
    <s v="Matthew Grinstein"/>
    <x v="2"/>
    <s v="United States"/>
    <s v="Dallas"/>
    <x v="5"/>
    <n v="75081"/>
    <x v="2"/>
    <s v="TEC-PH-10002085"/>
    <x v="2"/>
    <x v="7"/>
    <s v="Clarity 53712"/>
    <n v="369.54399999999998"/>
    <n v="7"/>
    <n v="0.2"/>
    <n v="27.71580000000003"/>
  </r>
  <r>
    <n v="9100"/>
    <x v="4552"/>
    <x v="3"/>
    <x v="386"/>
    <d v="2014-10-17T00:00:00"/>
    <s v="Standard Class"/>
    <x v="377"/>
    <s v="Matthew Grinstein"/>
    <x v="2"/>
    <s v="United States"/>
    <s v="Dallas"/>
    <x v="5"/>
    <n v="75081"/>
    <x v="2"/>
    <s v="OFF-PA-10001934"/>
    <x v="1"/>
    <x v="10"/>
    <s v="Xerox 1993"/>
    <n v="10.368000000000002"/>
    <n v="2"/>
    <n v="0.2"/>
    <n v="3.7584"/>
  </r>
  <r>
    <n v="9101"/>
    <x v="4552"/>
    <x v="3"/>
    <x v="386"/>
    <d v="2014-10-17T00:00:00"/>
    <s v="Standard Class"/>
    <x v="377"/>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x v="455"/>
    <s v="Adrian Barton"/>
    <x v="0"/>
    <s v="United States"/>
    <s v="Houston"/>
    <x v="5"/>
    <n v="77041"/>
    <x v="2"/>
    <s v="OFF-AR-10001683"/>
    <x v="1"/>
    <x v="6"/>
    <s v="Lumber Crayons"/>
    <n v="23.64"/>
    <n v="3"/>
    <n v="0.2"/>
    <n v="5.3190000000000008"/>
  </r>
  <r>
    <n v="9103"/>
    <x v="4553"/>
    <x v="1"/>
    <x v="209"/>
    <d v="2012-11-12T00:00:00"/>
    <s v="Standard Class"/>
    <x v="45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x v="455"/>
    <s v="Adrian Barton"/>
    <x v="0"/>
    <s v="United States"/>
    <s v="Houston"/>
    <x v="5"/>
    <n v="77041"/>
    <x v="2"/>
    <s v="FUR-FU-10000193"/>
    <x v="0"/>
    <x v="5"/>
    <s v="Tenex Chairmats For Use with Hard Floors"/>
    <n v="64.959999999999994"/>
    <n v="5"/>
    <n v="0.6"/>
    <n v="-84.447999999999993"/>
  </r>
  <r>
    <n v="9105"/>
    <x v="4553"/>
    <x v="1"/>
    <x v="209"/>
    <d v="2012-11-12T00:00:00"/>
    <s v="Standard Class"/>
    <x v="455"/>
    <s v="Adrian Barton"/>
    <x v="0"/>
    <s v="United States"/>
    <s v="Houston"/>
    <x v="5"/>
    <n v="77041"/>
    <x v="2"/>
    <s v="OFF-BI-10000474"/>
    <x v="1"/>
    <x v="8"/>
    <s v="Avery Recycled Flexi-View Covers for Binding Systems"/>
    <n v="32.059999999999995"/>
    <n v="10"/>
    <n v="0.8"/>
    <n v="-51.296000000000006"/>
  </r>
  <r>
    <n v="9106"/>
    <x v="4553"/>
    <x v="1"/>
    <x v="209"/>
    <d v="2012-11-12T00:00:00"/>
    <s v="Standard Class"/>
    <x v="455"/>
    <s v="Adrian Barton"/>
    <x v="0"/>
    <s v="United States"/>
    <s v="Houston"/>
    <x v="5"/>
    <n v="77041"/>
    <x v="2"/>
    <s v="OFF-ST-10000129"/>
    <x v="1"/>
    <x v="4"/>
    <s v="Fellowes Recycled Storage Drawers"/>
    <n v="177.64800000000002"/>
    <n v="2"/>
    <n v="0.2"/>
    <n v="-28.867800000000017"/>
  </r>
  <r>
    <n v="9107"/>
    <x v="4553"/>
    <x v="1"/>
    <x v="209"/>
    <d v="2012-11-12T00:00:00"/>
    <s v="Standard Class"/>
    <x v="455"/>
    <s v="Adrian Barton"/>
    <x v="0"/>
    <s v="United States"/>
    <s v="Houston"/>
    <x v="5"/>
    <n v="77041"/>
    <x v="2"/>
    <s v="TEC-MA-10001016"/>
    <x v="2"/>
    <x v="15"/>
    <s v="Canon PC170 Desktop Personal Copier"/>
    <n v="287.90999999999997"/>
    <n v="3"/>
    <n v="0.4"/>
    <n v="33.589499999999987"/>
  </r>
  <r>
    <n v="9108"/>
    <x v="4554"/>
    <x v="1"/>
    <x v="442"/>
    <d v="2012-05-28T00:00:00"/>
    <s v="First Class"/>
    <x v="152"/>
    <s v="Muhammed MacIntyre"/>
    <x v="1"/>
    <s v="United States"/>
    <s v="Haltom City"/>
    <x v="5"/>
    <n v="76117"/>
    <x v="2"/>
    <s v="OFF-SU-10002557"/>
    <x v="1"/>
    <x v="14"/>
    <s v="Fiskars Spring-Action Scissors"/>
    <n v="22.368000000000002"/>
    <n v="2"/>
    <n v="0.2"/>
    <n v="1.6776"/>
  </r>
  <r>
    <n v="9109"/>
    <x v="4554"/>
    <x v="1"/>
    <x v="442"/>
    <d v="2012-05-28T00:00:00"/>
    <s v="First Class"/>
    <x v="152"/>
    <s v="Muhammed MacIntyre"/>
    <x v="1"/>
    <s v="United States"/>
    <s v="Haltom City"/>
    <x v="5"/>
    <n v="76117"/>
    <x v="2"/>
    <s v="OFF-PA-10002160"/>
    <x v="1"/>
    <x v="10"/>
    <s v="Xerox 1978"/>
    <n v="32.368000000000002"/>
    <n v="7"/>
    <n v="0.2"/>
    <n v="11.733400000000001"/>
  </r>
  <r>
    <n v="9110"/>
    <x v="4554"/>
    <x v="1"/>
    <x v="442"/>
    <d v="2012-05-28T00:00:00"/>
    <s v="First Class"/>
    <x v="152"/>
    <s v="Muhammed MacIntyre"/>
    <x v="1"/>
    <s v="United States"/>
    <s v="Haltom City"/>
    <x v="5"/>
    <n v="76117"/>
    <x v="2"/>
    <s v="TEC-AC-10003095"/>
    <x v="2"/>
    <x v="11"/>
    <s v="Logitech G35 7.1-Channel Surround Sound Headset"/>
    <n v="207.98400000000004"/>
    <n v="2"/>
    <n v="0.2"/>
    <n v="36.397199999999998"/>
  </r>
  <r>
    <n v="9111"/>
    <x v="4555"/>
    <x v="2"/>
    <x v="303"/>
    <d v="2011-10-15T00:00:00"/>
    <s v="First Class"/>
    <x v="671"/>
    <s v="Michelle Arnett"/>
    <x v="2"/>
    <s v="United States"/>
    <s v="Richmond"/>
    <x v="17"/>
    <n v="23223"/>
    <x v="0"/>
    <s v="OFF-EN-10003160"/>
    <x v="1"/>
    <x v="12"/>
    <s v="Pastel Pink Envelopes"/>
    <n v="36.4"/>
    <n v="5"/>
    <n v="0"/>
    <n v="17.472000000000001"/>
  </r>
  <r>
    <n v="9112"/>
    <x v="4555"/>
    <x v="2"/>
    <x v="303"/>
    <d v="2011-10-15T00:00:00"/>
    <s v="First Class"/>
    <x v="671"/>
    <s v="Michelle Arnett"/>
    <x v="2"/>
    <s v="United States"/>
    <s v="Richmond"/>
    <x v="17"/>
    <n v="23223"/>
    <x v="0"/>
    <s v="TEC-AC-10001542"/>
    <x v="2"/>
    <x v="11"/>
    <s v="SanDisk Cruzer 16 GB USB Flash Drive"/>
    <n v="22.96"/>
    <n v="2"/>
    <n v="0"/>
    <n v="4.3623999999999974"/>
  </r>
  <r>
    <n v="9113"/>
    <x v="4555"/>
    <x v="2"/>
    <x v="303"/>
    <d v="2011-10-15T00:00:00"/>
    <s v="First Class"/>
    <x v="671"/>
    <s v="Michelle Arnett"/>
    <x v="2"/>
    <s v="United States"/>
    <s v="Richmond"/>
    <x v="17"/>
    <n v="23223"/>
    <x v="0"/>
    <s v="OFF-ST-10003641"/>
    <x v="1"/>
    <x v="4"/>
    <s v="Space Solutions Industrial Galvanized Steel Shelving."/>
    <n v="315.2"/>
    <n v="4"/>
    <n v="0"/>
    <n v="6.3040000000000305"/>
  </r>
  <r>
    <n v="9114"/>
    <x v="4555"/>
    <x v="2"/>
    <x v="303"/>
    <d v="2011-10-15T00:00:00"/>
    <s v="First Class"/>
    <x v="671"/>
    <s v="Michelle Arnett"/>
    <x v="2"/>
    <s v="United States"/>
    <s v="Richmond"/>
    <x v="17"/>
    <n v="23223"/>
    <x v="0"/>
    <s v="OFF-BI-10002432"/>
    <x v="1"/>
    <x v="8"/>
    <s v="Wilson Jones Standard D-Ring Binders"/>
    <n v="15.18"/>
    <n v="3"/>
    <n v="0"/>
    <n v="7.1345999999999989"/>
  </r>
  <r>
    <n v="9115"/>
    <x v="4556"/>
    <x v="0"/>
    <x v="569"/>
    <d v="2013-02-10T00:00:00"/>
    <s v="Second Class"/>
    <x v="424"/>
    <s v="Erica Bern"/>
    <x v="1"/>
    <s v="United States"/>
    <s v="Los Angeles"/>
    <x v="1"/>
    <n v="90049"/>
    <x v="1"/>
    <s v="TEC-PH-10004094"/>
    <x v="2"/>
    <x v="7"/>
    <s v="Motorola L703CM"/>
    <n v="623.96"/>
    <n v="5"/>
    <n v="0.2"/>
    <n v="38.997500000000002"/>
  </r>
  <r>
    <n v="9116"/>
    <x v="4557"/>
    <x v="3"/>
    <x v="617"/>
    <d v="2014-01-25T00:00:00"/>
    <s v="Second Class"/>
    <x v="515"/>
    <s v="Neola Schneider"/>
    <x v="0"/>
    <s v="United States"/>
    <s v="Philadelphia"/>
    <x v="9"/>
    <n v="19140"/>
    <x v="3"/>
    <s v="TEC-PH-10001817"/>
    <x v="2"/>
    <x v="7"/>
    <s v="Wilson Electronics DB Pro Signal Booster"/>
    <n v="429.59999999999997"/>
    <n v="2"/>
    <n v="0.4"/>
    <n v="-93.079999999999984"/>
  </r>
  <r>
    <n v="9117"/>
    <x v="4557"/>
    <x v="3"/>
    <x v="617"/>
    <d v="2014-01-25T00:00:00"/>
    <s v="Second Class"/>
    <x v="515"/>
    <s v="Neola Schneider"/>
    <x v="0"/>
    <s v="United States"/>
    <s v="Philadelphia"/>
    <x v="9"/>
    <n v="19140"/>
    <x v="3"/>
    <s v="FUR-FU-10002759"/>
    <x v="0"/>
    <x v="5"/>
    <s v="12-1/2 Diameter Round Wall Clock"/>
    <n v="31.968000000000004"/>
    <n v="2"/>
    <n v="0.2"/>
    <n v="6.3935999999999993"/>
  </r>
  <r>
    <n v="9118"/>
    <x v="4557"/>
    <x v="3"/>
    <x v="617"/>
    <d v="2014-01-25T00:00:00"/>
    <s v="Second Class"/>
    <x v="515"/>
    <s v="Neola Schneider"/>
    <x v="0"/>
    <s v="United States"/>
    <s v="Philadelphia"/>
    <x v="9"/>
    <n v="19140"/>
    <x v="3"/>
    <s v="FUR-CH-10000309"/>
    <x v="0"/>
    <x v="1"/>
    <s v="Global Comet Stacking Arm Chair"/>
    <n v="887.27099999999984"/>
    <n v="3"/>
    <n v="0.3"/>
    <n v="-63.376499999999965"/>
  </r>
  <r>
    <n v="9119"/>
    <x v="4557"/>
    <x v="3"/>
    <x v="617"/>
    <d v="2014-01-25T00:00:00"/>
    <s v="Second Class"/>
    <x v="515"/>
    <s v="Neola Schneider"/>
    <x v="0"/>
    <s v="United States"/>
    <s v="Philadelphia"/>
    <x v="9"/>
    <n v="19140"/>
    <x v="3"/>
    <s v="OFF-PA-10003673"/>
    <x v="1"/>
    <x v="10"/>
    <s v="Strathmore Photo Mount Cards"/>
    <n v="21.696000000000002"/>
    <n v="4"/>
    <n v="0.2"/>
    <n v="7.0511999999999988"/>
  </r>
  <r>
    <n v="9120"/>
    <x v="4558"/>
    <x v="0"/>
    <x v="112"/>
    <d v="2013-06-13T00:00:00"/>
    <s v="Standard Class"/>
    <x v="176"/>
    <s v="Ross Baird"/>
    <x v="2"/>
    <s v="United States"/>
    <s v="Los Angeles"/>
    <x v="1"/>
    <n v="90036"/>
    <x v="1"/>
    <s v="OFF-LA-10000452"/>
    <x v="1"/>
    <x v="2"/>
    <s v="Avery 488"/>
    <n v="22.05"/>
    <n v="7"/>
    <n v="0"/>
    <n v="10.584"/>
  </r>
  <r>
    <n v="9121"/>
    <x v="4558"/>
    <x v="0"/>
    <x v="112"/>
    <d v="2013-06-13T00:00:00"/>
    <s v="Standard Class"/>
    <x v="176"/>
    <s v="Ross Baird"/>
    <x v="2"/>
    <s v="United States"/>
    <s v="Los Angeles"/>
    <x v="1"/>
    <n v="90036"/>
    <x v="1"/>
    <s v="OFF-PA-10000210"/>
    <x v="1"/>
    <x v="10"/>
    <s v="Xerox Blank Computer Paper"/>
    <n v="99.9"/>
    <n v="5"/>
    <n v="0"/>
    <n v="46.952999999999996"/>
  </r>
  <r>
    <n v="9122"/>
    <x v="4559"/>
    <x v="3"/>
    <x v="257"/>
    <d v="2014-03-21T00:00:00"/>
    <s v="Second Class"/>
    <x v="759"/>
    <s v="Jason Klamczynski"/>
    <x v="1"/>
    <s v="United States"/>
    <s v="Los Angeles"/>
    <x v="1"/>
    <n v="90032"/>
    <x v="1"/>
    <s v="OFF-AP-10000358"/>
    <x v="1"/>
    <x v="9"/>
    <s v="Fellowes Basic Home/Office Series Surge Protectors"/>
    <n v="90.86"/>
    <n v="7"/>
    <n v="0"/>
    <n v="26.349399999999992"/>
  </r>
  <r>
    <n v="9123"/>
    <x v="4560"/>
    <x v="3"/>
    <x v="221"/>
    <d v="2014-11-25T00:00:00"/>
    <s v="Same Day"/>
    <x v="701"/>
    <s v="Patrick Ryan"/>
    <x v="0"/>
    <s v="United States"/>
    <s v="San Francisco"/>
    <x v="1"/>
    <n v="94109"/>
    <x v="1"/>
    <s v="OFF-PA-10002137"/>
    <x v="1"/>
    <x v="10"/>
    <s v="Southworth 100% Résumé Paper, 24lb."/>
    <n v="7.78"/>
    <n v="1"/>
    <n v="0"/>
    <n v="3.5009999999999994"/>
  </r>
  <r>
    <n v="9124"/>
    <x v="4561"/>
    <x v="0"/>
    <x v="491"/>
    <d v="2013-11-29T00:00:00"/>
    <s v="Second Class"/>
    <x v="13"/>
    <s v="Eric Hoffmann"/>
    <x v="0"/>
    <s v="United States"/>
    <s v="Philadelphia"/>
    <x v="9"/>
    <n v="19120"/>
    <x v="3"/>
    <s v="OFF-BI-10003364"/>
    <x v="1"/>
    <x v="8"/>
    <s v="Binding Machine Supplies"/>
    <n v="78.759000000000015"/>
    <n v="9"/>
    <n v="0.7"/>
    <n v="-57.75660000000002"/>
  </r>
  <r>
    <n v="9125"/>
    <x v="4562"/>
    <x v="0"/>
    <x v="298"/>
    <d v="2013-08-21T00:00:00"/>
    <s v="Second Class"/>
    <x v="15"/>
    <s v="Matt Abelman"/>
    <x v="2"/>
    <s v="United States"/>
    <s v="Houston"/>
    <x v="5"/>
    <n v="77070"/>
    <x v="2"/>
    <s v="FUR-FU-10001940"/>
    <x v="0"/>
    <x v="5"/>
    <s v="Staples"/>
    <n v="9.5519999999999996"/>
    <n v="3"/>
    <n v="0.6"/>
    <n v="-3.8207999999999984"/>
  </r>
  <r>
    <n v="9126"/>
    <x v="4562"/>
    <x v="0"/>
    <x v="298"/>
    <d v="2013-08-21T00:00:00"/>
    <s v="Second Class"/>
    <x v="15"/>
    <s v="Matt Abelman"/>
    <x v="2"/>
    <s v="United States"/>
    <s v="Houston"/>
    <x v="5"/>
    <n v="77070"/>
    <x v="2"/>
    <s v="FUR-FU-10000320"/>
    <x v="0"/>
    <x v="5"/>
    <s v="OIC Stacking Trays"/>
    <n v="5.3440000000000003"/>
    <n v="4"/>
    <n v="0.6"/>
    <n v="-2.1375999999999991"/>
  </r>
  <r>
    <n v="9127"/>
    <x v="4563"/>
    <x v="1"/>
    <x v="109"/>
    <d v="2012-12-03T00:00:00"/>
    <s v="Standard Class"/>
    <x v="671"/>
    <s v="Michelle Arnett"/>
    <x v="2"/>
    <s v="United States"/>
    <s v="Las Cruces"/>
    <x v="27"/>
    <n v="88001"/>
    <x v="1"/>
    <s v="OFF-AR-10004441"/>
    <x v="1"/>
    <x v="6"/>
    <s v="BIC Brite Liner Highlighters"/>
    <n v="8.2799999999999994"/>
    <n v="2"/>
    <n v="0"/>
    <n v="3.4775999999999998"/>
  </r>
  <r>
    <n v="9128"/>
    <x v="4564"/>
    <x v="3"/>
    <x v="1126"/>
    <d v="2014-06-02T00:00:00"/>
    <s v="Standard Class"/>
    <x v="145"/>
    <s v="Jeremy Lonsdale"/>
    <x v="0"/>
    <s v="United States"/>
    <s v="Houston"/>
    <x v="5"/>
    <n v="77070"/>
    <x v="2"/>
    <s v="OFF-ST-10002182"/>
    <x v="1"/>
    <x v="4"/>
    <s v="Iris 3-Drawer Stacking Bin, Black"/>
    <n v="50.135999999999996"/>
    <n v="3"/>
    <n v="0.2"/>
    <n v="-11.2806"/>
  </r>
  <r>
    <n v="9129"/>
    <x v="4565"/>
    <x v="3"/>
    <x v="507"/>
    <d v="2014-09-06T00:00:00"/>
    <s v="First Class"/>
    <x v="442"/>
    <s v="Aaron Smayling"/>
    <x v="1"/>
    <s v="United States"/>
    <s v="Redmond"/>
    <x v="21"/>
    <n v="97756"/>
    <x v="1"/>
    <s v="OFF-BI-10002931"/>
    <x v="1"/>
    <x v="8"/>
    <s v="Avery Trapezoid Extra Heavy Duty 4&quot; Binders"/>
    <n v="88.074000000000012"/>
    <n v="7"/>
    <n v="0.7"/>
    <n v="-58.71599999999998"/>
  </r>
  <r>
    <n v="9130"/>
    <x v="4566"/>
    <x v="0"/>
    <x v="830"/>
    <d v="2013-03-27T00:00:00"/>
    <s v="Second Class"/>
    <x v="419"/>
    <s v="Dan Campbell"/>
    <x v="0"/>
    <s v="United States"/>
    <s v="Cleveland"/>
    <x v="24"/>
    <n v="44105"/>
    <x v="3"/>
    <s v="FUR-BO-10004357"/>
    <x v="0"/>
    <x v="0"/>
    <s v="O'Sullivan Living Dimensions 3-Shelf Bookcases"/>
    <n v="301.46999999999997"/>
    <n v="3"/>
    <n v="0.5"/>
    <n v="-241.17600000000002"/>
  </r>
  <r>
    <n v="9131"/>
    <x v="4566"/>
    <x v="0"/>
    <x v="830"/>
    <d v="2013-03-27T00:00:00"/>
    <s v="Second Class"/>
    <x v="419"/>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x v="550"/>
    <s v="Michael Dominguez"/>
    <x v="1"/>
    <s v="United States"/>
    <s v="Laurel"/>
    <x v="39"/>
    <n v="20707"/>
    <x v="3"/>
    <s v="FUR-FU-10001473"/>
    <x v="0"/>
    <x v="5"/>
    <s v="DAX Wood Document Frame"/>
    <n v="27.46"/>
    <n v="2"/>
    <n v="0"/>
    <n v="9.8856000000000002"/>
  </r>
  <r>
    <n v="9133"/>
    <x v="4567"/>
    <x v="3"/>
    <x v="39"/>
    <d v="2014-06-02T00:00:00"/>
    <s v="Standard Class"/>
    <x v="550"/>
    <s v="Michael Dominguez"/>
    <x v="1"/>
    <s v="United States"/>
    <s v="Laurel"/>
    <x v="39"/>
    <n v="20707"/>
    <x v="3"/>
    <s v="OFF-AP-10001469"/>
    <x v="1"/>
    <x v="9"/>
    <s v="Fellowes 8 Outlet Superior Workstation Surge Protector"/>
    <n v="125.13"/>
    <n v="3"/>
    <n v="0"/>
    <n v="36.287699999999987"/>
  </r>
  <r>
    <n v="9134"/>
    <x v="4568"/>
    <x v="1"/>
    <x v="284"/>
    <d v="2012-09-04T00:00:00"/>
    <s v="Standard Class"/>
    <x v="563"/>
    <s v="Rick Huthwaite"/>
    <x v="2"/>
    <s v="United States"/>
    <s v="San Diego"/>
    <x v="1"/>
    <n v="92037"/>
    <x v="1"/>
    <s v="TEC-PH-10004447"/>
    <x v="2"/>
    <x v="7"/>
    <s v="Toshiba IPT2010-SD IP Telephone"/>
    <n v="555.96"/>
    <n v="5"/>
    <n v="0.2"/>
    <n v="41.697000000000003"/>
  </r>
  <r>
    <n v="9135"/>
    <x v="4569"/>
    <x v="0"/>
    <x v="408"/>
    <d v="2013-04-18T00:00:00"/>
    <s v="Standard Class"/>
    <x v="533"/>
    <s v="Thomas Boland"/>
    <x v="1"/>
    <s v="United States"/>
    <s v="Wilson"/>
    <x v="3"/>
    <n v="27893"/>
    <x v="0"/>
    <s v="OFF-ST-10001469"/>
    <x v="1"/>
    <x v="4"/>
    <s v="Fellowes Bankers Box Recycled Super Stor/Drawer"/>
    <n v="129.55199999999999"/>
    <n v="3"/>
    <n v="0.2"/>
    <n v="-22.671600000000005"/>
  </r>
  <r>
    <n v="9136"/>
    <x v="4569"/>
    <x v="0"/>
    <x v="408"/>
    <d v="2013-04-18T00:00:00"/>
    <s v="Standard Class"/>
    <x v="533"/>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x v="533"/>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x v="518"/>
    <s v="Eric Barreto"/>
    <x v="0"/>
    <s v="United States"/>
    <s v="Saint Petersburg"/>
    <x v="2"/>
    <n v="33710"/>
    <x v="0"/>
    <s v="OFF-BI-10000666"/>
    <x v="1"/>
    <x v="8"/>
    <s v="Surelock Post Binders"/>
    <n v="18.336000000000002"/>
    <n v="2"/>
    <n v="0.7"/>
    <n v="-12.224"/>
  </r>
  <r>
    <n v="9139"/>
    <x v="4570"/>
    <x v="2"/>
    <x v="563"/>
    <d v="2011-02-10T00:00:00"/>
    <s v="Standard Class"/>
    <x v="518"/>
    <s v="Eric Barreto"/>
    <x v="0"/>
    <s v="United States"/>
    <s v="Saint Petersburg"/>
    <x v="2"/>
    <n v="33710"/>
    <x v="0"/>
    <s v="TEC-PH-10002890"/>
    <x v="2"/>
    <x v="7"/>
    <s v="AT&amp;T 17929 Lendline Telephone"/>
    <n v="180.96"/>
    <n v="5"/>
    <n v="0.2"/>
    <n v="13.571999999999996"/>
  </r>
  <r>
    <n v="9140"/>
    <x v="4571"/>
    <x v="2"/>
    <x v="814"/>
    <d v="2011-09-08T00:00:00"/>
    <s v="Standard Class"/>
    <x v="298"/>
    <s v="Bryan Mills"/>
    <x v="0"/>
    <s v="United States"/>
    <s v="Buffalo Grove"/>
    <x v="10"/>
    <n v="60089"/>
    <x v="2"/>
    <s v="TEC-AC-10000844"/>
    <x v="2"/>
    <x v="11"/>
    <s v="Logitech Gaming G510s - Keyboard"/>
    <n v="475.94400000000002"/>
    <n v="7"/>
    <n v="0.2"/>
    <n v="95.188799999999972"/>
  </r>
  <r>
    <n v="9141"/>
    <x v="4572"/>
    <x v="3"/>
    <x v="1033"/>
    <d v="2014-10-03T00:00:00"/>
    <s v="Second Class"/>
    <x v="404"/>
    <s v="Bradley Talbott"/>
    <x v="2"/>
    <s v="United States"/>
    <s v="Los Angeles"/>
    <x v="1"/>
    <n v="90049"/>
    <x v="1"/>
    <s v="TEC-AC-10002402"/>
    <x v="2"/>
    <x v="11"/>
    <s v="Razer Kraken PRO Over Ear PC and Music Headset"/>
    <n v="159.97999999999999"/>
    <n v="2"/>
    <n v="0"/>
    <n v="47.993999999999986"/>
  </r>
  <r>
    <n v="9142"/>
    <x v="4573"/>
    <x v="0"/>
    <x v="64"/>
    <d v="2013-09-08T00:00:00"/>
    <s v="First Class"/>
    <x v="783"/>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x v="502"/>
    <s v="Rick Duston"/>
    <x v="0"/>
    <s v="United States"/>
    <s v="Las Vegas"/>
    <x v="33"/>
    <n v="89115"/>
    <x v="1"/>
    <s v="OFF-BI-10004040"/>
    <x v="1"/>
    <x v="8"/>
    <s v="Wilson Jones Impact Binders"/>
    <n v="8.2880000000000003"/>
    <n v="2"/>
    <n v="0.2"/>
    <n v="3.0043999999999995"/>
  </r>
  <r>
    <n v="9144"/>
    <x v="4574"/>
    <x v="3"/>
    <x v="968"/>
    <d v="2014-05-27T00:00:00"/>
    <s v="Standard Class"/>
    <x v="502"/>
    <s v="Rick Duston"/>
    <x v="0"/>
    <s v="United States"/>
    <s v="Las Vegas"/>
    <x v="33"/>
    <n v="89115"/>
    <x v="1"/>
    <s v="TEC-PH-10004094"/>
    <x v="2"/>
    <x v="7"/>
    <s v="Motorola L703CM"/>
    <n v="1123.1280000000002"/>
    <n v="9"/>
    <n v="0.2"/>
    <n v="70.195499999999981"/>
  </r>
  <r>
    <n v="9145"/>
    <x v="4574"/>
    <x v="3"/>
    <x v="968"/>
    <d v="2014-05-27T00:00:00"/>
    <s v="Standard Class"/>
    <x v="502"/>
    <s v="Rick Duston"/>
    <x v="0"/>
    <s v="United States"/>
    <s v="Las Vegas"/>
    <x v="33"/>
    <n v="89115"/>
    <x v="1"/>
    <s v="OFF-AP-10000358"/>
    <x v="1"/>
    <x v="9"/>
    <s v="Fellowes Basic Home/Office Series Surge Protectors"/>
    <n v="64.900000000000006"/>
    <n v="5"/>
    <n v="0"/>
    <n v="18.820999999999994"/>
  </r>
  <r>
    <n v="9146"/>
    <x v="4575"/>
    <x v="1"/>
    <x v="1181"/>
    <d v="2012-09-24T00:00:00"/>
    <s v="Standard Class"/>
    <x v="236"/>
    <s v="Theone Pippenger"/>
    <x v="0"/>
    <s v="United States"/>
    <s v="Naperville"/>
    <x v="10"/>
    <n v="60540"/>
    <x v="2"/>
    <s v="OFF-BI-10000138"/>
    <x v="1"/>
    <x v="8"/>
    <s v="Acco Translucent Poly Ring Binders"/>
    <n v="2.8079999999999989"/>
    <n v="3"/>
    <n v="0.8"/>
    <n v="-4.492799999999999"/>
  </r>
  <r>
    <n v="9147"/>
    <x v="4576"/>
    <x v="0"/>
    <x v="1156"/>
    <d v="2013-01-27T00:00:00"/>
    <s v="Standard Class"/>
    <x v="118"/>
    <s v="Claudia Bergmann"/>
    <x v="1"/>
    <s v="United States"/>
    <s v="Burlington"/>
    <x v="42"/>
    <s v="05408"/>
    <x v="3"/>
    <s v="TEC-AC-10002926"/>
    <x v="2"/>
    <x v="11"/>
    <s v="Logitech Wireless Marathon Mouse M705"/>
    <n v="99.98"/>
    <n v="2"/>
    <n v="0"/>
    <n v="42.991400000000006"/>
  </r>
  <r>
    <n v="9148"/>
    <x v="4576"/>
    <x v="0"/>
    <x v="1156"/>
    <d v="2013-01-27T00:00:00"/>
    <s v="Standard Class"/>
    <x v="118"/>
    <s v="Claudia Bergmann"/>
    <x v="1"/>
    <s v="United States"/>
    <s v="Burlington"/>
    <x v="42"/>
    <s v="05408"/>
    <x v="3"/>
    <s v="OFF-AR-10003477"/>
    <x v="1"/>
    <x v="6"/>
    <s v="4009 Highlighters"/>
    <n v="8.0400000000000009"/>
    <n v="6"/>
    <n v="0"/>
    <n v="2.7336"/>
  </r>
  <r>
    <n v="9149"/>
    <x v="4576"/>
    <x v="0"/>
    <x v="1156"/>
    <d v="2013-01-27T00:00:00"/>
    <s v="Standard Class"/>
    <x v="118"/>
    <s v="Claudia Bergmann"/>
    <x v="1"/>
    <s v="United States"/>
    <s v="Burlington"/>
    <x v="42"/>
    <s v="05408"/>
    <x v="3"/>
    <s v="OFF-ST-10001526"/>
    <x v="1"/>
    <x v="4"/>
    <s v="Iceberg Mobile Mega Data/Printer Cart "/>
    <n v="1564.29"/>
    <n v="13"/>
    <n v="0"/>
    <n v="406.71539999999993"/>
  </r>
  <r>
    <n v="9150"/>
    <x v="4577"/>
    <x v="2"/>
    <x v="106"/>
    <d v="2011-06-06T00:00:00"/>
    <s v="Standard Class"/>
    <x v="425"/>
    <s v="Quincy Jones"/>
    <x v="1"/>
    <s v="United States"/>
    <s v="Detroit"/>
    <x v="12"/>
    <n v="48234"/>
    <x v="2"/>
    <s v="OFF-BI-10001765"/>
    <x v="1"/>
    <x v="8"/>
    <s v="Wilson Jones Heavy-Duty Casebound Ring Binders with Metal Hinges"/>
    <n v="138.56"/>
    <n v="4"/>
    <n v="0"/>
    <n v="66.508799999999994"/>
  </r>
  <r>
    <n v="9151"/>
    <x v="4577"/>
    <x v="2"/>
    <x v="106"/>
    <d v="2011-06-06T00:00:00"/>
    <s v="Standard Class"/>
    <x v="425"/>
    <s v="Quincy Jones"/>
    <x v="1"/>
    <s v="United States"/>
    <s v="Detroit"/>
    <x v="12"/>
    <n v="48234"/>
    <x v="2"/>
    <s v="OFF-AP-10004859"/>
    <x v="1"/>
    <x v="9"/>
    <s v="Acco 6 Outlet Guardian Premium Surge Suppressor"/>
    <n v="65.52000000000001"/>
    <n v="5"/>
    <n v="0.1"/>
    <n v="12.376000000000001"/>
  </r>
  <r>
    <n v="9152"/>
    <x v="4578"/>
    <x v="1"/>
    <x v="496"/>
    <d v="2012-09-29T00:00:00"/>
    <s v="Second Class"/>
    <x v="27"/>
    <s v="Kunst Miller"/>
    <x v="0"/>
    <s v="United States"/>
    <s v="Avondale"/>
    <x v="16"/>
    <n v="85323"/>
    <x v="1"/>
    <s v="OFF-AR-10003179"/>
    <x v="1"/>
    <x v="6"/>
    <s v="Dixon Ticonderoga Core-Lock Colored Pencils"/>
    <n v="14.576000000000001"/>
    <n v="2"/>
    <n v="0.2"/>
    <n v="2.3685999999999989"/>
  </r>
  <r>
    <n v="9153"/>
    <x v="4578"/>
    <x v="1"/>
    <x v="496"/>
    <d v="2012-09-29T00:00:00"/>
    <s v="Second Class"/>
    <x v="27"/>
    <s v="Kunst Miller"/>
    <x v="0"/>
    <s v="United States"/>
    <s v="Avondale"/>
    <x v="16"/>
    <n v="85323"/>
    <x v="1"/>
    <s v="TEC-AC-10002345"/>
    <x v="2"/>
    <x v="11"/>
    <s v="HP Standard 104 key PS/2 Keyboard"/>
    <n v="23.200000000000003"/>
    <n v="2"/>
    <n v="0.2"/>
    <n v="1.4499999999999993"/>
  </r>
  <r>
    <n v="9154"/>
    <x v="4578"/>
    <x v="1"/>
    <x v="496"/>
    <d v="2012-09-29T00:00:00"/>
    <s v="Second Class"/>
    <x v="27"/>
    <s v="Kunst Miller"/>
    <x v="0"/>
    <s v="United States"/>
    <s v="Avondale"/>
    <x v="16"/>
    <n v="85323"/>
    <x v="1"/>
    <s v="OFF-AR-10001246"/>
    <x v="1"/>
    <x v="6"/>
    <s v="Newell 317"/>
    <n v="16.463999999999999"/>
    <n v="7"/>
    <n v="0.2"/>
    <n v="1.852199999999999"/>
  </r>
  <r>
    <n v="9155"/>
    <x v="4579"/>
    <x v="0"/>
    <x v="1147"/>
    <d v="2013-08-04T00:00:00"/>
    <s v="Second Class"/>
    <x v="730"/>
    <s v="Khloe Miller"/>
    <x v="0"/>
    <s v="United States"/>
    <s v="Philadelphia"/>
    <x v="9"/>
    <n v="19140"/>
    <x v="3"/>
    <s v="FUR-FU-10004864"/>
    <x v="0"/>
    <x v="5"/>
    <s v="Eldon 500 Class Desk Accessories"/>
    <n v="19.312000000000001"/>
    <n v="2"/>
    <n v="0.2"/>
    <n v="3.1382000000000003"/>
  </r>
  <r>
    <n v="9156"/>
    <x v="4580"/>
    <x v="2"/>
    <x v="1213"/>
    <d v="2011-01-29T00:00:00"/>
    <s v="Standard Class"/>
    <x v="780"/>
    <s v="Ionia McGrath"/>
    <x v="0"/>
    <s v="United States"/>
    <s v="Las Vegas"/>
    <x v="33"/>
    <n v="89115"/>
    <x v="1"/>
    <s v="OFF-PA-10001804"/>
    <x v="1"/>
    <x v="10"/>
    <s v="Xerox 195"/>
    <n v="40.08"/>
    <n v="6"/>
    <n v="0"/>
    <n v="19.238399999999999"/>
  </r>
  <r>
    <n v="9157"/>
    <x v="4581"/>
    <x v="2"/>
    <x v="472"/>
    <d v="2011-08-08T00:00:00"/>
    <s v="Standard Class"/>
    <x v="504"/>
    <s v="Marina Lichtenstein"/>
    <x v="1"/>
    <s v="United States"/>
    <s v="Bangor"/>
    <x v="43"/>
    <n v="4401"/>
    <x v="3"/>
    <s v="OFF-AP-10001271"/>
    <x v="1"/>
    <x v="9"/>
    <s v="Eureka The Boss Cordless Rechargeable Stick Vac"/>
    <n v="101.96"/>
    <n v="2"/>
    <n v="0"/>
    <n v="27.529200000000003"/>
  </r>
  <r>
    <n v="9158"/>
    <x v="4581"/>
    <x v="2"/>
    <x v="472"/>
    <d v="2011-08-08T00:00:00"/>
    <s v="Standard Class"/>
    <x v="504"/>
    <s v="Marina Lichtenstein"/>
    <x v="1"/>
    <s v="United States"/>
    <s v="Bangor"/>
    <x v="43"/>
    <n v="4401"/>
    <x v="3"/>
    <s v="OFF-PA-10004353"/>
    <x v="1"/>
    <x v="10"/>
    <s v="Southworth 25% Cotton Premium Laser Paper and Envelopes"/>
    <n v="259.74"/>
    <n v="13"/>
    <n v="0"/>
    <n v="124.6752"/>
  </r>
  <r>
    <n v="9159"/>
    <x v="4581"/>
    <x v="2"/>
    <x v="472"/>
    <d v="2011-08-08T00:00:00"/>
    <s v="Standard Class"/>
    <x v="504"/>
    <s v="Marina Lichtenstein"/>
    <x v="1"/>
    <s v="United States"/>
    <s v="Bangor"/>
    <x v="43"/>
    <n v="4401"/>
    <x v="3"/>
    <s v="TEC-AC-10002473"/>
    <x v="2"/>
    <x v="11"/>
    <s v="Maxell 4.7GB DVD-R"/>
    <n v="255.42"/>
    <n v="9"/>
    <n v="0"/>
    <n v="104.7222"/>
  </r>
  <r>
    <n v="9160"/>
    <x v="4582"/>
    <x v="0"/>
    <x v="888"/>
    <d v="2013-08-15T00:00:00"/>
    <s v="Standard Class"/>
    <x v="689"/>
    <s v="Gary Hansen"/>
    <x v="2"/>
    <s v="United States"/>
    <s v="Hendersonville"/>
    <x v="18"/>
    <n v="37075"/>
    <x v="0"/>
    <s v="OFF-BI-10003314"/>
    <x v="1"/>
    <x v="8"/>
    <s v="Tuff Stuff Recycled Round Ring Binders"/>
    <n v="4.338000000000001"/>
    <n v="3"/>
    <n v="0.7"/>
    <n v="-3.0366"/>
  </r>
  <r>
    <n v="9161"/>
    <x v="4582"/>
    <x v="0"/>
    <x v="888"/>
    <d v="2013-08-15T00:00:00"/>
    <s v="Standard Class"/>
    <x v="689"/>
    <s v="Gary Hansen"/>
    <x v="2"/>
    <s v="United States"/>
    <s v="Hendersonville"/>
    <x v="18"/>
    <n v="37075"/>
    <x v="0"/>
    <s v="OFF-BI-10004465"/>
    <x v="1"/>
    <x v="8"/>
    <s v="Avery Durable Slant Ring Binders"/>
    <n v="11.880000000000003"/>
    <n v="5"/>
    <n v="0.7"/>
    <n v="-7.9199999999999982"/>
  </r>
  <r>
    <n v="9162"/>
    <x v="4583"/>
    <x v="0"/>
    <x v="16"/>
    <d v="2013-12-13T00:00:00"/>
    <s v="Standard Class"/>
    <x v="151"/>
    <s v="Arthur Gainer"/>
    <x v="0"/>
    <s v="United States"/>
    <s v="Eau Claire"/>
    <x v="6"/>
    <n v="54703"/>
    <x v="2"/>
    <s v="FUR-BO-10003450"/>
    <x v="0"/>
    <x v="0"/>
    <s v="Bush Westfield Collection Bookcases, Dark Cherry Finish"/>
    <n v="405.85999999999996"/>
    <n v="7"/>
    <n v="0"/>
    <n v="32.46879999999998"/>
  </r>
  <r>
    <n v="9163"/>
    <x v="4583"/>
    <x v="0"/>
    <x v="16"/>
    <d v="2013-12-13T00:00:00"/>
    <s v="Standard Class"/>
    <x v="151"/>
    <s v="Arthur Gainer"/>
    <x v="0"/>
    <s v="United States"/>
    <s v="Eau Claire"/>
    <x v="6"/>
    <n v="54703"/>
    <x v="2"/>
    <s v="FUR-CH-10002335"/>
    <x v="0"/>
    <x v="1"/>
    <s v="Hon GuestStacker Chair"/>
    <n v="680.01"/>
    <n v="3"/>
    <n v="0"/>
    <n v="176.80260000000001"/>
  </r>
  <r>
    <n v="9164"/>
    <x v="4584"/>
    <x v="1"/>
    <x v="1214"/>
    <d v="2012-06-12T00:00:00"/>
    <s v="Standard Class"/>
    <x v="726"/>
    <s v="Maureen Gnade"/>
    <x v="0"/>
    <s v="United States"/>
    <s v="Chicago"/>
    <x v="10"/>
    <n v="60610"/>
    <x v="2"/>
    <s v="TEC-AC-10003433"/>
    <x v="2"/>
    <x v="11"/>
    <s v="Maxell 4.7GB DVD+R 5/Pack"/>
    <n v="2.3760000000000003"/>
    <n v="3"/>
    <n v="0.2"/>
    <n v="0.74249999999999994"/>
  </r>
  <r>
    <n v="9165"/>
    <x v="4584"/>
    <x v="1"/>
    <x v="1214"/>
    <d v="2012-06-12T00:00:00"/>
    <s v="Standard Class"/>
    <x v="726"/>
    <s v="Maureen Gnade"/>
    <x v="0"/>
    <s v="United States"/>
    <s v="Chicago"/>
    <x v="10"/>
    <n v="60610"/>
    <x v="2"/>
    <s v="OFF-AP-10003849"/>
    <x v="1"/>
    <x v="9"/>
    <s v="Hoover Shoulder Vac Commercial Portable Vacuum"/>
    <n v="143.12799999999996"/>
    <n v="2"/>
    <n v="0.8"/>
    <n v="-393.60200000000009"/>
  </r>
  <r>
    <n v="9166"/>
    <x v="4585"/>
    <x v="0"/>
    <x v="890"/>
    <d v="2013-06-27T00:00:00"/>
    <s v="Second Class"/>
    <x v="77"/>
    <s v="Max Jones"/>
    <x v="0"/>
    <s v="United States"/>
    <s v="San Diego"/>
    <x v="1"/>
    <n v="92037"/>
    <x v="1"/>
    <s v="TEC-MA-10000984"/>
    <x v="2"/>
    <x v="15"/>
    <s v="Okidata MB760 Printer"/>
    <n v="4476.8"/>
    <n v="4"/>
    <n v="0.2"/>
    <n v="503.63999999999965"/>
  </r>
  <r>
    <n v="9167"/>
    <x v="4585"/>
    <x v="0"/>
    <x v="890"/>
    <d v="2013-06-27T00:00:00"/>
    <s v="Second Class"/>
    <x v="77"/>
    <s v="Max Jones"/>
    <x v="0"/>
    <s v="United States"/>
    <s v="San Diego"/>
    <x v="1"/>
    <n v="92037"/>
    <x v="1"/>
    <s v="OFF-PA-10000418"/>
    <x v="1"/>
    <x v="10"/>
    <s v="Xerox 189"/>
    <n v="104.85"/>
    <n v="1"/>
    <n v="0"/>
    <n v="50.327999999999996"/>
  </r>
  <r>
    <n v="9168"/>
    <x v="4585"/>
    <x v="0"/>
    <x v="890"/>
    <d v="2013-06-27T00:00:00"/>
    <s v="Second Class"/>
    <x v="77"/>
    <s v="Max Jones"/>
    <x v="0"/>
    <s v="United States"/>
    <s v="San Diego"/>
    <x v="1"/>
    <n v="92037"/>
    <x v="1"/>
    <s v="OFF-AP-10001242"/>
    <x v="1"/>
    <x v="9"/>
    <s v="APC 7 Outlet Network SurgeArrest Surge Protector"/>
    <n v="241.44"/>
    <n v="3"/>
    <n v="0"/>
    <n v="72.431999999999988"/>
  </r>
  <r>
    <n v="9169"/>
    <x v="4586"/>
    <x v="0"/>
    <x v="543"/>
    <d v="2013-03-20T00:00:00"/>
    <s v="Standard Class"/>
    <x v="319"/>
    <s v="Sanjit Jacobs"/>
    <x v="2"/>
    <s v="United States"/>
    <s v="Jackson"/>
    <x v="35"/>
    <n v="39212"/>
    <x v="0"/>
    <s v="OFF-PA-10001954"/>
    <x v="1"/>
    <x v="10"/>
    <s v="Xerox 1964"/>
    <n v="319.76"/>
    <n v="14"/>
    <n v="0"/>
    <n v="147.08959999999999"/>
  </r>
  <r>
    <n v="9170"/>
    <x v="4586"/>
    <x v="0"/>
    <x v="543"/>
    <d v="2013-03-20T00:00:00"/>
    <s v="Standard Class"/>
    <x v="319"/>
    <s v="Sanjit Jacobs"/>
    <x v="2"/>
    <s v="United States"/>
    <s v="Jackson"/>
    <x v="35"/>
    <n v="39212"/>
    <x v="0"/>
    <s v="OFF-PA-10001954"/>
    <x v="1"/>
    <x v="10"/>
    <s v="Xerox 1964"/>
    <n v="45.68"/>
    <n v="2"/>
    <n v="0"/>
    <n v="21.012799999999999"/>
  </r>
  <r>
    <n v="9171"/>
    <x v="4587"/>
    <x v="0"/>
    <x v="49"/>
    <d v="2013-12-02T00:00:00"/>
    <s v="Same Day"/>
    <x v="697"/>
    <s v="Laurel Beltran"/>
    <x v="2"/>
    <s v="United States"/>
    <s v="Oxnard"/>
    <x v="1"/>
    <n v="93030"/>
    <x v="1"/>
    <s v="FUR-FU-10000448"/>
    <x v="0"/>
    <x v="5"/>
    <s v="Tenex Chairmats For Use With Carpeted Floors"/>
    <n v="31.96"/>
    <n v="2"/>
    <n v="0"/>
    <n v="1.597999999999999"/>
  </r>
  <r>
    <n v="9172"/>
    <x v="4587"/>
    <x v="0"/>
    <x v="49"/>
    <d v="2013-12-02T00:00:00"/>
    <s v="Same Day"/>
    <x v="697"/>
    <s v="Laurel Beltran"/>
    <x v="2"/>
    <s v="United States"/>
    <s v="Oxnard"/>
    <x v="1"/>
    <n v="93030"/>
    <x v="1"/>
    <s v="OFF-PA-10001357"/>
    <x v="1"/>
    <x v="10"/>
    <s v="Xerox 1886"/>
    <n v="47.9"/>
    <n v="1"/>
    <n v="0"/>
    <n v="22.991999999999997"/>
  </r>
  <r>
    <n v="9173"/>
    <x v="4587"/>
    <x v="0"/>
    <x v="49"/>
    <d v="2013-12-02T00:00:00"/>
    <s v="Same Day"/>
    <x v="697"/>
    <s v="Laurel Beltran"/>
    <x v="2"/>
    <s v="United States"/>
    <s v="Oxnard"/>
    <x v="1"/>
    <n v="93030"/>
    <x v="1"/>
    <s v="OFF-ST-10002292"/>
    <x v="1"/>
    <x v="4"/>
    <s v="Sauder Facets Collection Locker/File Cabinet, Sky Alder Finish"/>
    <n v="1112.94"/>
    <n v="3"/>
    <n v="0"/>
    <n v="222.58799999999991"/>
  </r>
  <r>
    <n v="9174"/>
    <x v="4587"/>
    <x v="0"/>
    <x v="49"/>
    <d v="2013-12-02T00:00:00"/>
    <s v="Same Day"/>
    <x v="697"/>
    <s v="Laurel Beltran"/>
    <x v="2"/>
    <s v="United States"/>
    <s v="Oxnard"/>
    <x v="1"/>
    <n v="93030"/>
    <x v="1"/>
    <s v="OFF-EN-10001219"/>
    <x v="1"/>
    <x v="12"/>
    <s v="#10- 4 1/8&quot; x 9 1/2&quot; Security-Tint Envelopes"/>
    <n v="22.919999999999998"/>
    <n v="3"/>
    <n v="0"/>
    <n v="11.230799999999999"/>
  </r>
  <r>
    <n v="9175"/>
    <x v="4588"/>
    <x v="3"/>
    <x v="492"/>
    <d v="2014-06-15T00:00:00"/>
    <s v="Second Class"/>
    <x v="766"/>
    <s v="Sarah Brown"/>
    <x v="0"/>
    <s v="United States"/>
    <s v="Kent"/>
    <x v="4"/>
    <n v="98031"/>
    <x v="1"/>
    <s v="TEC-PH-10002564"/>
    <x v="2"/>
    <x v="7"/>
    <s v="OtterBox Defender Series Case - Samsung Galaxy S4"/>
    <n v="71.975999999999999"/>
    <n v="3"/>
    <n v="0.2"/>
    <n v="8.9969999999999892"/>
  </r>
  <r>
    <n v="9176"/>
    <x v="4588"/>
    <x v="3"/>
    <x v="492"/>
    <d v="2014-06-15T00:00:00"/>
    <s v="Second Class"/>
    <x v="766"/>
    <s v="Sarah Brown"/>
    <x v="0"/>
    <s v="United States"/>
    <s v="Kent"/>
    <x v="4"/>
    <n v="98031"/>
    <x v="1"/>
    <s v="OFF-PA-10001639"/>
    <x v="1"/>
    <x v="10"/>
    <s v="Xerox 203"/>
    <n v="19.440000000000001"/>
    <n v="3"/>
    <n v="0"/>
    <n v="9.3312000000000008"/>
  </r>
  <r>
    <n v="9177"/>
    <x v="4589"/>
    <x v="0"/>
    <x v="690"/>
    <d v="2013-03-25T00:00:00"/>
    <s v="Standard Class"/>
    <x v="566"/>
    <s v="Corey Catlett"/>
    <x v="1"/>
    <s v="United States"/>
    <s v="Nashville"/>
    <x v="18"/>
    <n v="37211"/>
    <x v="0"/>
    <s v="OFF-BI-10001153"/>
    <x v="1"/>
    <x v="8"/>
    <s v="Ibico Recycled Grain-Textured Covers"/>
    <n v="31.086000000000006"/>
    <n v="3"/>
    <n v="0.7"/>
    <n v="-20.72399999999999"/>
  </r>
  <r>
    <n v="9178"/>
    <x v="4590"/>
    <x v="0"/>
    <x v="696"/>
    <d v="2013-11-19T00:00:00"/>
    <s v="Standard Class"/>
    <x v="24"/>
    <s v="Darren Powers"/>
    <x v="0"/>
    <s v="United States"/>
    <s v="New York City"/>
    <x v="15"/>
    <n v="10035"/>
    <x v="3"/>
    <s v="TEC-PH-10003356"/>
    <x v="2"/>
    <x v="7"/>
    <s v="SmartStand Mobile Device Holder, Assorted Colors"/>
    <n v="13.98"/>
    <n v="2"/>
    <n v="0"/>
    <n v="3.9144000000000005"/>
  </r>
  <r>
    <n v="9179"/>
    <x v="4590"/>
    <x v="0"/>
    <x v="696"/>
    <d v="2013-11-19T00:00:00"/>
    <s v="Standard Class"/>
    <x v="24"/>
    <s v="Darren Powers"/>
    <x v="0"/>
    <s v="United States"/>
    <s v="New York City"/>
    <x v="15"/>
    <n v="10035"/>
    <x v="3"/>
    <s v="OFF-AR-10001725"/>
    <x v="1"/>
    <x v="6"/>
    <s v="Boston Home &amp; Office Model 2000 Electric Pencil Sharpeners"/>
    <n v="23.65"/>
    <n v="1"/>
    <n v="0"/>
    <n v="6.1490000000000009"/>
  </r>
  <r>
    <n v="9180"/>
    <x v="4591"/>
    <x v="3"/>
    <x v="783"/>
    <d v="2014-08-12T00:00:00"/>
    <s v="Standard Class"/>
    <x v="145"/>
    <s v="Jeremy Lonsdale"/>
    <x v="0"/>
    <s v="United States"/>
    <s v="Westminster"/>
    <x v="1"/>
    <n v="92683"/>
    <x v="1"/>
    <s v="TEC-PH-10002415"/>
    <x v="2"/>
    <x v="7"/>
    <s v="Polycom VoiceStation 500 Conference phone"/>
    <n v="707.88"/>
    <n v="3"/>
    <n v="0.2"/>
    <n v="44.242500000000035"/>
  </r>
  <r>
    <n v="9181"/>
    <x v="4591"/>
    <x v="3"/>
    <x v="783"/>
    <d v="2014-08-12T00:00:00"/>
    <s v="Standard Class"/>
    <x v="145"/>
    <s v="Jeremy Lonsdale"/>
    <x v="0"/>
    <s v="United States"/>
    <s v="Westminster"/>
    <x v="1"/>
    <n v="92683"/>
    <x v="1"/>
    <s v="OFF-BI-10003355"/>
    <x v="1"/>
    <x v="8"/>
    <s v="Cardinal Holdit Business Card Pockets"/>
    <n v="11.952000000000002"/>
    <n v="3"/>
    <n v="0.2"/>
    <n v="4.1832000000000003"/>
  </r>
  <r>
    <n v="9182"/>
    <x v="4591"/>
    <x v="3"/>
    <x v="783"/>
    <d v="2014-08-12T00:00:00"/>
    <s v="Standard Class"/>
    <x v="145"/>
    <s v="Jeremy Lonsdale"/>
    <x v="0"/>
    <s v="United States"/>
    <s v="Westminster"/>
    <x v="1"/>
    <n v="92683"/>
    <x v="1"/>
    <s v="OFF-BI-10000216"/>
    <x v="1"/>
    <x v="8"/>
    <s v="Mead 1st Gear 2&quot; Zipper Binder, Asst. Colors"/>
    <n v="31.128000000000004"/>
    <n v="3"/>
    <n v="0.2"/>
    <n v="11.673000000000002"/>
  </r>
  <r>
    <n v="9183"/>
    <x v="4591"/>
    <x v="3"/>
    <x v="783"/>
    <d v="2014-08-12T00:00:00"/>
    <s v="Standard Class"/>
    <x v="145"/>
    <s v="Jeremy Lonsdale"/>
    <x v="0"/>
    <s v="United States"/>
    <s v="Westminster"/>
    <x v="1"/>
    <n v="92683"/>
    <x v="1"/>
    <s v="TEC-AC-10004803"/>
    <x v="2"/>
    <x v="11"/>
    <s v="Sony Micro Vault Click 4 GB USB 2.0 Flash Drive"/>
    <n v="55.76"/>
    <n v="4"/>
    <n v="0"/>
    <n v="7.8064000000000036"/>
  </r>
  <r>
    <n v="9184"/>
    <x v="4591"/>
    <x v="3"/>
    <x v="783"/>
    <d v="2014-08-12T00:00:00"/>
    <s v="Standard Class"/>
    <x v="145"/>
    <s v="Jeremy Lonsdale"/>
    <x v="0"/>
    <s v="United States"/>
    <s v="Westminster"/>
    <x v="1"/>
    <n v="92683"/>
    <x v="1"/>
    <s v="OFF-PA-10001970"/>
    <x v="1"/>
    <x v="10"/>
    <s v="Xerox 1881"/>
    <n v="24.56"/>
    <n v="2"/>
    <n v="0"/>
    <n v="11.543199999999999"/>
  </r>
  <r>
    <n v="9185"/>
    <x v="4591"/>
    <x v="3"/>
    <x v="783"/>
    <d v="2014-08-12T00:00:00"/>
    <s v="Standard Class"/>
    <x v="145"/>
    <s v="Jeremy Lonsdale"/>
    <x v="0"/>
    <s v="United States"/>
    <s v="Westminster"/>
    <x v="1"/>
    <n v="92683"/>
    <x v="1"/>
    <s v="FUR-FU-10004848"/>
    <x v="0"/>
    <x v="5"/>
    <s v="Howard Miller 13-3/4&quot; Diameter Brushed Chrome Round Wall Clock"/>
    <n v="51.75"/>
    <n v="1"/>
    <n v="0"/>
    <n v="15.524999999999999"/>
  </r>
  <r>
    <n v="9186"/>
    <x v="4591"/>
    <x v="3"/>
    <x v="783"/>
    <d v="2014-08-12T00:00:00"/>
    <s v="Standard Class"/>
    <x v="14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x v="145"/>
    <s v="Jeremy Lonsdale"/>
    <x v="0"/>
    <s v="United States"/>
    <s v="Westminster"/>
    <x v="1"/>
    <n v="92683"/>
    <x v="1"/>
    <s v="OFF-AP-10002534"/>
    <x v="1"/>
    <x v="9"/>
    <s v="3.6 Cubic Foot Counter Height Office Refrigerator"/>
    <n v="1473.1"/>
    <n v="5"/>
    <n v="0"/>
    <n v="412.46800000000007"/>
  </r>
  <r>
    <n v="9188"/>
    <x v="4592"/>
    <x v="1"/>
    <x v="291"/>
    <d v="2012-08-25T00:00:00"/>
    <s v="Standard Class"/>
    <x v="598"/>
    <s v="Sean Miller"/>
    <x v="2"/>
    <s v="United States"/>
    <s v="Allentown"/>
    <x v="9"/>
    <n v="18103"/>
    <x v="3"/>
    <s v="OFF-SU-10001935"/>
    <x v="1"/>
    <x v="14"/>
    <s v="Staples"/>
    <n v="3.4880000000000004"/>
    <n v="2"/>
    <n v="0.2"/>
    <n v="-0.69760000000000066"/>
  </r>
  <r>
    <n v="9189"/>
    <x v="4592"/>
    <x v="1"/>
    <x v="291"/>
    <d v="2012-08-25T00:00:00"/>
    <s v="Standard Class"/>
    <x v="598"/>
    <s v="Sean Miller"/>
    <x v="2"/>
    <s v="United States"/>
    <s v="Allentown"/>
    <x v="9"/>
    <n v="18103"/>
    <x v="3"/>
    <s v="TEC-AC-10000290"/>
    <x v="2"/>
    <x v="11"/>
    <s v="Sabrent 4-Port USB 2.0 Hub"/>
    <n v="21.728000000000002"/>
    <n v="4"/>
    <n v="0.2"/>
    <n v="3.8024000000000004"/>
  </r>
  <r>
    <n v="9190"/>
    <x v="4592"/>
    <x v="1"/>
    <x v="291"/>
    <d v="2012-08-25T00:00:00"/>
    <s v="Standard Class"/>
    <x v="598"/>
    <s v="Sean Miller"/>
    <x v="2"/>
    <s v="United States"/>
    <s v="Allentown"/>
    <x v="9"/>
    <n v="18103"/>
    <x v="3"/>
    <s v="OFF-ST-10002574"/>
    <x v="1"/>
    <x v="4"/>
    <s v="SAFCO Commercial Wire Shelving, Black"/>
    <n v="663.072"/>
    <n v="6"/>
    <n v="0.2"/>
    <n v="-165.768"/>
  </r>
  <r>
    <n v="9191"/>
    <x v="4592"/>
    <x v="1"/>
    <x v="291"/>
    <d v="2012-08-25T00:00:00"/>
    <s v="Standard Class"/>
    <x v="598"/>
    <s v="Sean Miller"/>
    <x v="2"/>
    <s v="United States"/>
    <s v="Allentown"/>
    <x v="9"/>
    <n v="18103"/>
    <x v="3"/>
    <s v="OFF-BI-10004519"/>
    <x v="1"/>
    <x v="8"/>
    <s v="GBC DocuBind P100 Manual Binding Machine"/>
    <n v="99.588000000000008"/>
    <n v="2"/>
    <n v="0.7"/>
    <n v="-82.989999999999981"/>
  </r>
  <r>
    <n v="9192"/>
    <x v="4592"/>
    <x v="1"/>
    <x v="291"/>
    <d v="2012-08-25T00:00:00"/>
    <s v="Standard Class"/>
    <x v="598"/>
    <s v="Sean Miller"/>
    <x v="2"/>
    <s v="United States"/>
    <s v="Allentown"/>
    <x v="9"/>
    <n v="18103"/>
    <x v="3"/>
    <s v="OFF-PA-10003625"/>
    <x v="1"/>
    <x v="10"/>
    <s v="Xerox 1979"/>
    <n v="49.568000000000005"/>
    <n v="2"/>
    <n v="0.2"/>
    <n v="15.489999999999997"/>
  </r>
  <r>
    <n v="9193"/>
    <x v="4593"/>
    <x v="1"/>
    <x v="121"/>
    <d v="2012-11-07T00:00:00"/>
    <s v="Standard Class"/>
    <x v="121"/>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x v="121"/>
    <s v="Barry Blumstein"/>
    <x v="1"/>
    <s v="United States"/>
    <s v="San Antonio"/>
    <x v="5"/>
    <n v="78207"/>
    <x v="2"/>
    <s v="TEC-PH-10002200"/>
    <x v="2"/>
    <x v="7"/>
    <s v="Aastra 6757i CT Wireless VoIP phone"/>
    <n v="344.70400000000001"/>
    <n v="2"/>
    <n v="0.2"/>
    <n v="38.779199999999989"/>
  </r>
  <r>
    <n v="9195"/>
    <x v="4594"/>
    <x v="2"/>
    <x v="953"/>
    <d v="2011-12-06T00:00:00"/>
    <s v="Standard Class"/>
    <x v="171"/>
    <s v="Philip Brown"/>
    <x v="0"/>
    <s v="United States"/>
    <s v="Avondale"/>
    <x v="16"/>
    <n v="85323"/>
    <x v="1"/>
    <s v="OFF-SU-10001664"/>
    <x v="1"/>
    <x v="14"/>
    <s v="Acme Office Executive Series Stainless Steel Trimmers"/>
    <n v="47.992000000000004"/>
    <n v="7"/>
    <n v="0.2"/>
    <n v="3.5993999999999993"/>
  </r>
  <r>
    <n v="9196"/>
    <x v="4594"/>
    <x v="2"/>
    <x v="953"/>
    <d v="2011-12-06T00:00:00"/>
    <s v="Standard Class"/>
    <x v="171"/>
    <s v="Philip Brown"/>
    <x v="0"/>
    <s v="United States"/>
    <s v="Avondale"/>
    <x v="16"/>
    <n v="85323"/>
    <x v="1"/>
    <s v="TEC-AC-10002550"/>
    <x v="2"/>
    <x v="11"/>
    <s v="Memorex 25GB 6X Branded Blu-Ray Recordable Disc, 30/Pack"/>
    <n v="102.24000000000001"/>
    <n v="4"/>
    <n v="0.2"/>
    <n v="-16.614000000000004"/>
  </r>
  <r>
    <n v="9197"/>
    <x v="4595"/>
    <x v="2"/>
    <x v="1025"/>
    <d v="2011-05-15T00:00:00"/>
    <s v="Standard Class"/>
    <x v="411"/>
    <s v="Greg Matthias"/>
    <x v="0"/>
    <s v="United States"/>
    <s v="San Jose"/>
    <x v="1"/>
    <n v="95123"/>
    <x v="1"/>
    <s v="OFF-PA-10004353"/>
    <x v="1"/>
    <x v="10"/>
    <s v="Southworth 25% Cotton Premium Laser Paper and Envelopes"/>
    <n v="39.96"/>
    <n v="2"/>
    <n v="0"/>
    <n v="19.180800000000001"/>
  </r>
  <r>
    <n v="9198"/>
    <x v="4595"/>
    <x v="2"/>
    <x v="1025"/>
    <d v="2011-05-15T00:00:00"/>
    <s v="Standard Class"/>
    <x v="411"/>
    <s v="Greg Matthias"/>
    <x v="0"/>
    <s v="United States"/>
    <s v="San Jose"/>
    <x v="1"/>
    <n v="95123"/>
    <x v="1"/>
    <s v="TEC-PH-10001817"/>
    <x v="2"/>
    <x v="7"/>
    <s v="Wilson Electronics DB Pro Signal Booster"/>
    <n v="1432.0000000000002"/>
    <n v="5"/>
    <n v="0.2"/>
    <n v="125.30000000000007"/>
  </r>
  <r>
    <n v="9199"/>
    <x v="4595"/>
    <x v="2"/>
    <x v="1025"/>
    <d v="2011-05-15T00:00:00"/>
    <s v="Standard Class"/>
    <x v="411"/>
    <s v="Greg Matthias"/>
    <x v="0"/>
    <s v="United States"/>
    <s v="San Jose"/>
    <x v="1"/>
    <n v="95123"/>
    <x v="1"/>
    <s v="OFF-SU-10004737"/>
    <x v="1"/>
    <x v="14"/>
    <s v="Acme Design Stainless Steel Bent Scissors"/>
    <n v="41.04"/>
    <n v="6"/>
    <n v="0"/>
    <n v="11.0808"/>
  </r>
  <r>
    <n v="9200"/>
    <x v="4595"/>
    <x v="2"/>
    <x v="1025"/>
    <d v="2011-05-15T00:00:00"/>
    <s v="Standard Class"/>
    <x v="411"/>
    <s v="Greg Matthias"/>
    <x v="0"/>
    <s v="United States"/>
    <s v="San Jose"/>
    <x v="1"/>
    <n v="95123"/>
    <x v="1"/>
    <s v="FUR-CH-10002320"/>
    <x v="0"/>
    <x v="1"/>
    <s v="Hon Pagoda Stacking Chairs"/>
    <n v="256.78400000000005"/>
    <n v="1"/>
    <n v="0.2"/>
    <n v="32.097999999999971"/>
  </r>
  <r>
    <n v="9201"/>
    <x v="4596"/>
    <x v="0"/>
    <x v="508"/>
    <d v="2013-10-21T00:00:00"/>
    <s v="First Class"/>
    <x v="749"/>
    <s v="Nick Radford"/>
    <x v="0"/>
    <s v="United States"/>
    <s v="Perth Amboy"/>
    <x v="30"/>
    <n v="8861"/>
    <x v="3"/>
    <s v="FUR-BO-10001337"/>
    <x v="0"/>
    <x v="0"/>
    <s v="O'Sullivan Living Dimensions 2-Shelf Bookcases"/>
    <n v="120.98"/>
    <n v="1"/>
    <n v="0"/>
    <n v="12.097999999999999"/>
  </r>
  <r>
    <n v="9202"/>
    <x v="4596"/>
    <x v="0"/>
    <x v="508"/>
    <d v="2013-10-21T00:00:00"/>
    <s v="First Class"/>
    <x v="749"/>
    <s v="Nick Radford"/>
    <x v="0"/>
    <s v="United States"/>
    <s v="Perth Amboy"/>
    <x v="30"/>
    <n v="8861"/>
    <x v="3"/>
    <s v="OFF-BI-10004584"/>
    <x v="1"/>
    <x v="8"/>
    <s v="GBC ProClick 150 Presentation Binding System"/>
    <n v="315.98"/>
    <n v="1"/>
    <n v="0"/>
    <n v="148.51060000000001"/>
  </r>
  <r>
    <n v="9203"/>
    <x v="4597"/>
    <x v="0"/>
    <x v="859"/>
    <d v="2013-11-04T00:00:00"/>
    <s v="Standard Class"/>
    <x v="553"/>
    <s v="Edward Hooks"/>
    <x v="1"/>
    <s v="United States"/>
    <s v="New York City"/>
    <x v="15"/>
    <n v="10011"/>
    <x v="3"/>
    <s v="OFF-BI-10004817"/>
    <x v="1"/>
    <x v="8"/>
    <s v="GBC Personal VeloBind Strips"/>
    <n v="28.752000000000002"/>
    <n v="3"/>
    <n v="0.2"/>
    <n v="10.0632"/>
  </r>
  <r>
    <n v="9204"/>
    <x v="4597"/>
    <x v="0"/>
    <x v="859"/>
    <d v="2013-11-04T00:00:00"/>
    <s v="Standard Class"/>
    <x v="553"/>
    <s v="Edward Hooks"/>
    <x v="1"/>
    <s v="United States"/>
    <s v="New York City"/>
    <x v="15"/>
    <n v="10011"/>
    <x v="3"/>
    <s v="OFF-AR-10004602"/>
    <x v="1"/>
    <x v="6"/>
    <s v="Boston KS Multi-Size Manual Pencil Sharpener"/>
    <n v="114.94999999999999"/>
    <n v="5"/>
    <n v="0"/>
    <n v="32.186000000000007"/>
  </r>
  <r>
    <n v="9205"/>
    <x v="4598"/>
    <x v="0"/>
    <x v="49"/>
    <d v="2013-12-06T00:00:00"/>
    <s v="Standard Class"/>
    <x v="92"/>
    <s v="Fred Hopkins"/>
    <x v="1"/>
    <s v="United States"/>
    <s v="Los Angeles"/>
    <x v="1"/>
    <n v="90004"/>
    <x v="1"/>
    <s v="OFF-AR-10001149"/>
    <x v="1"/>
    <x v="6"/>
    <s v="Sanford Colorific Colored Pencils, 12/Box"/>
    <n v="23.04"/>
    <n v="8"/>
    <n v="0"/>
    <n v="6.911999999999999"/>
  </r>
  <r>
    <n v="9206"/>
    <x v="4599"/>
    <x v="0"/>
    <x v="438"/>
    <d v="2013-04-22T00:00:00"/>
    <s v="Same Day"/>
    <x v="537"/>
    <s v="Brian Thompson"/>
    <x v="0"/>
    <s v="United States"/>
    <s v="Milford"/>
    <x v="29"/>
    <n v="6460"/>
    <x v="3"/>
    <s v="OFF-AR-10004817"/>
    <x v="1"/>
    <x v="6"/>
    <s v="Colorific Watercolor Pencils"/>
    <n v="15.48"/>
    <n v="3"/>
    <n v="0"/>
    <n v="4.4891999999999985"/>
  </r>
  <r>
    <n v="9207"/>
    <x v="4599"/>
    <x v="0"/>
    <x v="438"/>
    <d v="2013-04-22T00:00:00"/>
    <s v="Same Day"/>
    <x v="537"/>
    <s v="Brian Thompson"/>
    <x v="0"/>
    <s v="United States"/>
    <s v="Milford"/>
    <x v="29"/>
    <n v="6460"/>
    <x v="3"/>
    <s v="OFF-PA-10003797"/>
    <x v="1"/>
    <x v="10"/>
    <s v="Xerox 209"/>
    <n v="51.84"/>
    <n v="8"/>
    <n v="0"/>
    <n v="24.883200000000002"/>
  </r>
  <r>
    <n v="9208"/>
    <x v="4600"/>
    <x v="3"/>
    <x v="646"/>
    <d v="2014-08-08T00:00:00"/>
    <s v="Standard Class"/>
    <x v="455"/>
    <s v="Adrian Barton"/>
    <x v="0"/>
    <s v="United States"/>
    <s v="Bloomington"/>
    <x v="10"/>
    <n v="61701"/>
    <x v="2"/>
    <s v="TEC-AC-10000682"/>
    <x v="2"/>
    <x v="11"/>
    <s v="Kensington K72356US Mouse-in-a-Box USB Desktop Mouse"/>
    <n v="39.816000000000003"/>
    <n v="3"/>
    <n v="0.2"/>
    <n v="7.4654999999999987"/>
  </r>
  <r>
    <n v="9209"/>
    <x v="4601"/>
    <x v="3"/>
    <x v="646"/>
    <d v="2014-08-09T00:00:00"/>
    <s v="Second Class"/>
    <x v="554"/>
    <s v="Scot Coram"/>
    <x v="1"/>
    <s v="United States"/>
    <s v="Seattle"/>
    <x v="4"/>
    <n v="98105"/>
    <x v="1"/>
    <s v="OFF-ST-10003996"/>
    <x v="1"/>
    <x v="4"/>
    <s v="Letter/Legal File Tote with Clear Snap-On Lid, Black Granite"/>
    <n v="16.059999999999999"/>
    <n v="1"/>
    <n v="0"/>
    <n v="4.1755999999999993"/>
  </r>
  <r>
    <n v="9210"/>
    <x v="4602"/>
    <x v="3"/>
    <x v="157"/>
    <d v="2014-12-15T00:00:00"/>
    <s v="Second Class"/>
    <x v="789"/>
    <s v="Roy Skaria"/>
    <x v="2"/>
    <s v="United States"/>
    <s v="Burlington"/>
    <x v="23"/>
    <n v="52601"/>
    <x v="2"/>
    <s v="OFF-EN-10003160"/>
    <x v="1"/>
    <x v="12"/>
    <s v="Pastel Pink Envelopes"/>
    <n v="7.28"/>
    <n v="1"/>
    <n v="0"/>
    <n v="3.4944000000000002"/>
  </r>
  <r>
    <n v="9211"/>
    <x v="4602"/>
    <x v="3"/>
    <x v="157"/>
    <d v="2014-12-15T00:00:00"/>
    <s v="Second Class"/>
    <x v="789"/>
    <s v="Roy Skaria"/>
    <x v="2"/>
    <s v="United States"/>
    <s v="Burlington"/>
    <x v="23"/>
    <n v="52601"/>
    <x v="2"/>
    <s v="OFF-BI-10002012"/>
    <x v="1"/>
    <x v="8"/>
    <s v="Wilson Jones Easy Flow II Sheet Lifters"/>
    <n v="5.4"/>
    <n v="3"/>
    <n v="0"/>
    <n v="2.5920000000000001"/>
  </r>
  <r>
    <n v="9212"/>
    <x v="4603"/>
    <x v="1"/>
    <x v="948"/>
    <d v="2012-03-19T00:00:00"/>
    <s v="Standard Class"/>
    <x v="482"/>
    <s v="Arianne Irving"/>
    <x v="0"/>
    <s v="United States"/>
    <s v="Roseville"/>
    <x v="1"/>
    <n v="95661"/>
    <x v="1"/>
    <s v="OFF-PA-10002105"/>
    <x v="1"/>
    <x v="10"/>
    <s v="Xerox 223"/>
    <n v="19.440000000000001"/>
    <n v="3"/>
    <n v="0"/>
    <n v="9.3312000000000008"/>
  </r>
  <r>
    <n v="9213"/>
    <x v="4604"/>
    <x v="2"/>
    <x v="589"/>
    <d v="2011-12-15T00:00:00"/>
    <s v="Standard Class"/>
    <x v="249"/>
    <s v="Denny Joy"/>
    <x v="1"/>
    <s v="United States"/>
    <s v="San Francisco"/>
    <x v="1"/>
    <n v="94110"/>
    <x v="1"/>
    <s v="FUR-FU-10000397"/>
    <x v="0"/>
    <x v="5"/>
    <s v="Luxo Economy Swing Arm Lamp"/>
    <n v="39.880000000000003"/>
    <n v="2"/>
    <n v="0"/>
    <n v="11.166400000000003"/>
  </r>
  <r>
    <n v="9214"/>
    <x v="4604"/>
    <x v="2"/>
    <x v="589"/>
    <d v="2011-12-15T00:00:00"/>
    <s v="Standard Class"/>
    <x v="249"/>
    <s v="Denny Joy"/>
    <x v="1"/>
    <s v="United States"/>
    <s v="San Francisco"/>
    <x v="1"/>
    <n v="94110"/>
    <x v="1"/>
    <s v="FUR-FU-10000758"/>
    <x v="0"/>
    <x v="5"/>
    <s v="DAX Natural Wood-Tone Poster Frame"/>
    <n v="79.44"/>
    <n v="3"/>
    <n v="0"/>
    <n v="28.598399999999994"/>
  </r>
  <r>
    <n v="9215"/>
    <x v="4605"/>
    <x v="3"/>
    <x v="1033"/>
    <d v="2014-10-03T00:00:00"/>
    <s v="First Class"/>
    <x v="541"/>
    <s v="Barbara Fisher"/>
    <x v="1"/>
    <s v="United States"/>
    <s v="Philadelphia"/>
    <x v="9"/>
    <n v="19120"/>
    <x v="3"/>
    <s v="OFF-LA-10004677"/>
    <x v="1"/>
    <x v="2"/>
    <s v="Self-Adhesive Address Labels for Typewriters with Dispenser Box"/>
    <n v="20.664000000000001"/>
    <n v="7"/>
    <n v="0.2"/>
    <n v="6.9741"/>
  </r>
  <r>
    <n v="9216"/>
    <x v="4606"/>
    <x v="0"/>
    <x v="831"/>
    <d v="2013-11-27T00:00:00"/>
    <s v="Standard Class"/>
    <x v="260"/>
    <s v="Tiffany House"/>
    <x v="1"/>
    <s v="United States"/>
    <s v="Los Angeles"/>
    <x v="1"/>
    <n v="90049"/>
    <x v="1"/>
    <s v="OFF-PA-10004451"/>
    <x v="1"/>
    <x v="10"/>
    <s v="Xerox 222"/>
    <n v="32.400000000000006"/>
    <n v="5"/>
    <n v="0"/>
    <n v="15.552000000000001"/>
  </r>
  <r>
    <n v="9217"/>
    <x v="4607"/>
    <x v="3"/>
    <x v="221"/>
    <d v="2014-12-01T00:00:00"/>
    <s v="Standard Class"/>
    <x v="684"/>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x v="585"/>
    <s v="Arthur Wiediger"/>
    <x v="2"/>
    <s v="United States"/>
    <s v="Minneapolis"/>
    <x v="11"/>
    <n v="55407"/>
    <x v="2"/>
    <s v="OFF-EN-10004459"/>
    <x v="1"/>
    <x v="12"/>
    <s v="Security-Tint Envelopes"/>
    <n v="15.28"/>
    <n v="2"/>
    <n v="0"/>
    <n v="7.4871999999999996"/>
  </r>
  <r>
    <n v="9219"/>
    <x v="4609"/>
    <x v="1"/>
    <x v="748"/>
    <d v="2012-08-20T00:00:00"/>
    <s v="Standard Class"/>
    <x v="527"/>
    <s v="Joni Wasserman"/>
    <x v="0"/>
    <s v="United States"/>
    <s v="Philadelphia"/>
    <x v="9"/>
    <n v="19120"/>
    <x v="3"/>
    <s v="OFF-ST-10002352"/>
    <x v="1"/>
    <x v="4"/>
    <s v="Iris Project Case"/>
    <n v="44.688000000000002"/>
    <n v="7"/>
    <n v="0.2"/>
    <n v="3.3515999999999977"/>
  </r>
  <r>
    <n v="9220"/>
    <x v="4609"/>
    <x v="1"/>
    <x v="748"/>
    <d v="2012-08-20T00:00:00"/>
    <s v="Standard Class"/>
    <x v="527"/>
    <s v="Joni Wasserman"/>
    <x v="0"/>
    <s v="United States"/>
    <s v="Philadelphia"/>
    <x v="9"/>
    <n v="19120"/>
    <x v="3"/>
    <s v="FUR-BO-10000780"/>
    <x v="0"/>
    <x v="0"/>
    <s v="O'Sullivan Plantations 2-Door Library in Landvery Oak"/>
    <n v="301.46999999999997"/>
    <n v="3"/>
    <n v="0.5"/>
    <n v="-204.99959999999996"/>
  </r>
  <r>
    <n v="9221"/>
    <x v="4610"/>
    <x v="3"/>
    <x v="119"/>
    <d v="2014-10-15T00:00:00"/>
    <s v="First Class"/>
    <x v="659"/>
    <s v="Michelle Huthwaite"/>
    <x v="0"/>
    <s v="United States"/>
    <s v="Lafayette"/>
    <x v="28"/>
    <n v="70506"/>
    <x v="0"/>
    <s v="OFF-LA-10000248"/>
    <x v="1"/>
    <x v="2"/>
    <s v="Avery 52"/>
    <n v="11.07"/>
    <n v="3"/>
    <n v="0"/>
    <n v="5.2028999999999996"/>
  </r>
  <r>
    <n v="9222"/>
    <x v="4610"/>
    <x v="3"/>
    <x v="119"/>
    <d v="2014-10-15T00:00:00"/>
    <s v="First Class"/>
    <x v="659"/>
    <s v="Michelle Huthwaite"/>
    <x v="0"/>
    <s v="United States"/>
    <s v="Lafayette"/>
    <x v="28"/>
    <n v="70506"/>
    <x v="0"/>
    <s v="FUR-TA-10003473"/>
    <x v="0"/>
    <x v="3"/>
    <s v="Bretford Rectangular Conference Table Tops"/>
    <n v="1504.52"/>
    <n v="4"/>
    <n v="0"/>
    <n v="346.03960000000006"/>
  </r>
  <r>
    <n v="9223"/>
    <x v="4610"/>
    <x v="3"/>
    <x v="119"/>
    <d v="2014-10-15T00:00:00"/>
    <s v="First Class"/>
    <x v="659"/>
    <s v="Michelle Huthwaite"/>
    <x v="0"/>
    <s v="United States"/>
    <s v="Lafayette"/>
    <x v="28"/>
    <n v="70506"/>
    <x v="0"/>
    <s v="OFF-PA-10004355"/>
    <x v="1"/>
    <x v="10"/>
    <s v="Xerox 231"/>
    <n v="25.92"/>
    <n v="4"/>
    <n v="0"/>
    <n v="12.441600000000001"/>
  </r>
  <r>
    <n v="9224"/>
    <x v="4611"/>
    <x v="3"/>
    <x v="259"/>
    <d v="2014-11-05T00:00:00"/>
    <s v="Same Day"/>
    <x v="86"/>
    <s v="Frank Merwin"/>
    <x v="2"/>
    <s v="United States"/>
    <s v="Bryan"/>
    <x v="5"/>
    <n v="77803"/>
    <x v="2"/>
    <s v="OFF-BI-10001308"/>
    <x v="1"/>
    <x v="8"/>
    <s v="GBC Standard Plastic Binding Systems' Combs"/>
    <n v="7.5359999999999987"/>
    <n v="6"/>
    <n v="0.8"/>
    <n v="-13.188000000000009"/>
  </r>
  <r>
    <n v="9225"/>
    <x v="4611"/>
    <x v="3"/>
    <x v="259"/>
    <d v="2014-11-05T00:00:00"/>
    <s v="Same Day"/>
    <x v="86"/>
    <s v="Frank Merwin"/>
    <x v="2"/>
    <s v="United States"/>
    <s v="Bryan"/>
    <x v="5"/>
    <n v="77803"/>
    <x v="2"/>
    <s v="OFF-BI-10003094"/>
    <x v="1"/>
    <x v="8"/>
    <s v="Self-Adhesive Ring Binder Labels"/>
    <n v="1.4079999999999997"/>
    <n v="2"/>
    <n v="0.8"/>
    <n v="-2.3232000000000008"/>
  </r>
  <r>
    <n v="9226"/>
    <x v="4611"/>
    <x v="3"/>
    <x v="259"/>
    <d v="2014-11-05T00:00:00"/>
    <s v="Same Day"/>
    <x v="86"/>
    <s v="Frank Merwin"/>
    <x v="2"/>
    <s v="United States"/>
    <s v="Bryan"/>
    <x v="5"/>
    <n v="77803"/>
    <x v="2"/>
    <s v="OFF-BI-10004040"/>
    <x v="1"/>
    <x v="8"/>
    <s v="Wilson Jones Impact Binders"/>
    <n v="4.1439999999999992"/>
    <n v="4"/>
    <n v="0.8"/>
    <n v="-6.4232000000000014"/>
  </r>
  <r>
    <n v="9227"/>
    <x v="4611"/>
    <x v="3"/>
    <x v="259"/>
    <d v="2014-11-05T00:00:00"/>
    <s v="Same Day"/>
    <x v="86"/>
    <s v="Frank Merwin"/>
    <x v="2"/>
    <s v="United States"/>
    <s v="Bryan"/>
    <x v="5"/>
    <n v="77803"/>
    <x v="2"/>
    <s v="OFF-ST-10002485"/>
    <x v="1"/>
    <x v="4"/>
    <s v="Rogers Deluxe File Chest"/>
    <n v="52.751999999999995"/>
    <n v="3"/>
    <n v="0.2"/>
    <n v="-12.528600000000001"/>
  </r>
  <r>
    <n v="9228"/>
    <x v="4612"/>
    <x v="3"/>
    <x v="498"/>
    <d v="2014-03-25T00:00:00"/>
    <s v="Standard Class"/>
    <x v="433"/>
    <s v="George Zrebassa"/>
    <x v="1"/>
    <s v="United States"/>
    <s v="Los Angeles"/>
    <x v="1"/>
    <n v="90008"/>
    <x v="1"/>
    <s v="OFF-AP-10001205"/>
    <x v="1"/>
    <x v="9"/>
    <s v="Belkin 5 Outlet SurgeMaster Power Centers"/>
    <n v="381.35999999999996"/>
    <n v="7"/>
    <n v="0"/>
    <n v="106.78080000000003"/>
  </r>
  <r>
    <n v="9229"/>
    <x v="4613"/>
    <x v="2"/>
    <x v="935"/>
    <d v="2011-11-03T00:00:00"/>
    <s v="Same Day"/>
    <x v="426"/>
    <s v="Tracy Collins"/>
    <x v="2"/>
    <s v="United States"/>
    <s v="Los Angeles"/>
    <x v="1"/>
    <n v="90049"/>
    <x v="1"/>
    <s v="OFF-AR-10001868"/>
    <x v="1"/>
    <x v="6"/>
    <s v="Prang Dustless Chalk Sticks"/>
    <n v="6.72"/>
    <n v="4"/>
    <n v="0"/>
    <n v="3.36"/>
  </r>
  <r>
    <n v="9230"/>
    <x v="4614"/>
    <x v="3"/>
    <x v="283"/>
    <d v="2014-07-27T00:00:00"/>
    <s v="First Class"/>
    <x v="14"/>
    <s v="Tracy Blumstein"/>
    <x v="0"/>
    <s v="United States"/>
    <s v="Los Angeles"/>
    <x v="1"/>
    <n v="90045"/>
    <x v="1"/>
    <s v="OFF-BI-10003429"/>
    <x v="1"/>
    <x v="8"/>
    <s v="Cardinal HOLDit! Binder Insert Strips,Extra Strips"/>
    <n v="15.192"/>
    <n v="3"/>
    <n v="0.2"/>
    <n v="5.5070999999999994"/>
  </r>
  <r>
    <n v="9231"/>
    <x v="4614"/>
    <x v="3"/>
    <x v="283"/>
    <d v="2014-07-27T00:00:00"/>
    <s v="First Class"/>
    <x v="14"/>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x v="261"/>
    <s v="Resi Pölking"/>
    <x v="0"/>
    <s v="United States"/>
    <s v="Phoenix"/>
    <x v="16"/>
    <n v="85023"/>
    <x v="1"/>
    <s v="OFF-BI-10003650"/>
    <x v="1"/>
    <x v="8"/>
    <s v="GBC DocuBind 300 Electric Binding Machine"/>
    <n v="946.76400000000024"/>
    <n v="6"/>
    <n v="0.7"/>
    <n v="-694.29359999999997"/>
  </r>
  <r>
    <n v="9233"/>
    <x v="4616"/>
    <x v="0"/>
    <x v="476"/>
    <d v="2013-09-07T00:00:00"/>
    <s v="Standard Class"/>
    <x v="235"/>
    <s v="Lena Radford"/>
    <x v="0"/>
    <s v="United States"/>
    <s v="Los Angeles"/>
    <x v="1"/>
    <n v="90036"/>
    <x v="1"/>
    <s v="FUR-FU-10001889"/>
    <x v="0"/>
    <x v="5"/>
    <s v="Ultra Door Pull Handle"/>
    <n v="94.679999999999993"/>
    <n v="9"/>
    <n v="0"/>
    <n v="31.244399999999995"/>
  </r>
  <r>
    <n v="9234"/>
    <x v="4616"/>
    <x v="0"/>
    <x v="476"/>
    <d v="2013-09-07T00:00:00"/>
    <s v="Standard Class"/>
    <x v="235"/>
    <s v="Lena Radford"/>
    <x v="0"/>
    <s v="United States"/>
    <s v="Los Angeles"/>
    <x v="1"/>
    <n v="90036"/>
    <x v="1"/>
    <s v="OFF-ST-10000321"/>
    <x v="1"/>
    <x v="4"/>
    <s v="Akro Stacking Bins"/>
    <n v="23.669999999999998"/>
    <n v="3"/>
    <n v="0"/>
    <n v="0.94679999999999698"/>
  </r>
  <r>
    <n v="9235"/>
    <x v="4616"/>
    <x v="0"/>
    <x v="476"/>
    <d v="2013-09-07T00:00:00"/>
    <s v="Standard Class"/>
    <x v="235"/>
    <s v="Lena Radford"/>
    <x v="0"/>
    <s v="United States"/>
    <s v="Los Angeles"/>
    <x v="1"/>
    <n v="90036"/>
    <x v="1"/>
    <s v="TEC-PH-10001530"/>
    <x v="2"/>
    <x v="7"/>
    <s v="Cisco Unified IP Phone 7945G VoIP phone"/>
    <n v="1091.1680000000001"/>
    <n v="4"/>
    <n v="0.2"/>
    <n v="68.197999999999979"/>
  </r>
  <r>
    <n v="9236"/>
    <x v="4616"/>
    <x v="0"/>
    <x v="476"/>
    <d v="2013-09-07T00:00:00"/>
    <s v="Standard Class"/>
    <x v="235"/>
    <s v="Lena Radford"/>
    <x v="0"/>
    <s v="United States"/>
    <s v="Los Angeles"/>
    <x v="1"/>
    <n v="90036"/>
    <x v="1"/>
    <s v="OFF-AR-10004752"/>
    <x v="1"/>
    <x v="6"/>
    <s v="Blackstonian Pencils"/>
    <n v="18.689999999999998"/>
    <n v="7"/>
    <n v="0"/>
    <n v="5.2332000000000001"/>
  </r>
  <r>
    <n v="9237"/>
    <x v="4616"/>
    <x v="0"/>
    <x v="476"/>
    <d v="2013-09-07T00:00:00"/>
    <s v="Standard Class"/>
    <x v="235"/>
    <s v="Lena Radford"/>
    <x v="0"/>
    <s v="United States"/>
    <s v="Los Angeles"/>
    <x v="1"/>
    <n v="90036"/>
    <x v="1"/>
    <s v="FUR-TA-10001539"/>
    <x v="0"/>
    <x v="3"/>
    <s v="Chromcraft Rectangular Conference Tables"/>
    <n v="568.72800000000007"/>
    <n v="3"/>
    <n v="0.2"/>
    <n v="28.436399999999935"/>
  </r>
  <r>
    <n v="9238"/>
    <x v="4616"/>
    <x v="0"/>
    <x v="476"/>
    <d v="2013-09-07T00:00:00"/>
    <s v="Standard Class"/>
    <x v="235"/>
    <s v="Lena Radford"/>
    <x v="0"/>
    <s v="United States"/>
    <s v="Los Angeles"/>
    <x v="1"/>
    <n v="90036"/>
    <x v="1"/>
    <s v="OFF-BI-10001553"/>
    <x v="1"/>
    <x v="8"/>
    <s v="SpineVue Locking Slant-D Ring Binders by Cardinal"/>
    <n v="7.3120000000000012"/>
    <n v="1"/>
    <n v="0.2"/>
    <n v="2.5591999999999997"/>
  </r>
  <r>
    <n v="9239"/>
    <x v="4617"/>
    <x v="3"/>
    <x v="512"/>
    <d v="2014-02-15T00:00:00"/>
    <s v="First Class"/>
    <x v="57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x v="240"/>
    <s v="Nona Balk"/>
    <x v="1"/>
    <s v="United States"/>
    <s v="Tallahassee"/>
    <x v="2"/>
    <n v="32303"/>
    <x v="0"/>
    <s v="OFF-PA-10001685"/>
    <x v="1"/>
    <x v="10"/>
    <s v="Staples"/>
    <n v="56.783999999999999"/>
    <n v="7"/>
    <n v="0.2"/>
    <n v="20.584200000000003"/>
  </r>
  <r>
    <n v="9241"/>
    <x v="4618"/>
    <x v="3"/>
    <x v="855"/>
    <d v="2014-11-03T00:00:00"/>
    <s v="Standard Class"/>
    <x v="240"/>
    <s v="Nona Balk"/>
    <x v="1"/>
    <s v="United States"/>
    <s v="Tallahassee"/>
    <x v="2"/>
    <n v="32303"/>
    <x v="0"/>
    <s v="OFF-BI-10001097"/>
    <x v="1"/>
    <x v="8"/>
    <s v="Avery Hole Reinforcements"/>
    <n v="5.6070000000000011"/>
    <n v="3"/>
    <n v="0.7"/>
    <n v="-3.9248999999999974"/>
  </r>
  <r>
    <n v="9242"/>
    <x v="4618"/>
    <x v="3"/>
    <x v="855"/>
    <d v="2014-11-03T00:00:00"/>
    <s v="Standard Class"/>
    <x v="240"/>
    <s v="Nona Balk"/>
    <x v="1"/>
    <s v="United States"/>
    <s v="Tallahassee"/>
    <x v="2"/>
    <n v="32303"/>
    <x v="0"/>
    <s v="OFF-AR-10001662"/>
    <x v="1"/>
    <x v="6"/>
    <s v="Rogers Handheld Barrel Pencil Sharpener"/>
    <n v="6.5760000000000005"/>
    <n v="3"/>
    <n v="0.2"/>
    <n v="0.57540000000000058"/>
  </r>
  <r>
    <n v="9243"/>
    <x v="4619"/>
    <x v="2"/>
    <x v="868"/>
    <d v="2011-07-14T00:00:00"/>
    <s v="Standard Class"/>
    <x v="284"/>
    <s v="Darrin Sayre"/>
    <x v="2"/>
    <s v="United States"/>
    <s v="San Francisco"/>
    <x v="1"/>
    <n v="94122"/>
    <x v="1"/>
    <s v="OFF-BI-10002609"/>
    <x v="1"/>
    <x v="8"/>
    <s v="Avery Hidden Tab Dividers for Binding Systems"/>
    <n v="14.303999999999998"/>
    <n v="6"/>
    <n v="0.2"/>
    <n v="4.6487999999999987"/>
  </r>
  <r>
    <n v="9244"/>
    <x v="4619"/>
    <x v="2"/>
    <x v="868"/>
    <d v="2011-07-14T00:00:00"/>
    <s v="Standard Class"/>
    <x v="284"/>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x v="284"/>
    <s v="Darrin Sayre"/>
    <x v="2"/>
    <s v="United States"/>
    <s v="San Francisco"/>
    <x v="1"/>
    <n v="94122"/>
    <x v="1"/>
    <s v="OFF-AR-10003251"/>
    <x v="1"/>
    <x v="6"/>
    <s v="Prang Drawing Pencil Set"/>
    <n v="5.56"/>
    <n v="2"/>
    <n v="0"/>
    <n v="2.2239999999999998"/>
  </r>
  <r>
    <n v="9246"/>
    <x v="4619"/>
    <x v="2"/>
    <x v="868"/>
    <d v="2011-07-14T00:00:00"/>
    <s v="Standard Class"/>
    <x v="284"/>
    <s v="Darrin Sayre"/>
    <x v="2"/>
    <s v="United States"/>
    <s v="San Francisco"/>
    <x v="1"/>
    <n v="94122"/>
    <x v="1"/>
    <s v="OFF-PA-10002365"/>
    <x v="1"/>
    <x v="10"/>
    <s v="Xerox 1967"/>
    <n v="32.400000000000006"/>
    <n v="5"/>
    <n v="0"/>
    <n v="15.552000000000001"/>
  </r>
  <r>
    <n v="9247"/>
    <x v="4620"/>
    <x v="3"/>
    <x v="1053"/>
    <d v="2014-05-27T00:00:00"/>
    <s v="Standard Class"/>
    <x v="665"/>
    <s v="Vicky Freymann"/>
    <x v="2"/>
    <s v="United States"/>
    <s v="San Francisco"/>
    <x v="1"/>
    <n v="94109"/>
    <x v="1"/>
    <s v="OFF-AR-10003651"/>
    <x v="1"/>
    <x v="6"/>
    <s v="Newell 350"/>
    <n v="9.84"/>
    <n v="3"/>
    <n v="0"/>
    <n v="2.8535999999999988"/>
  </r>
  <r>
    <n v="9248"/>
    <x v="4620"/>
    <x v="3"/>
    <x v="1053"/>
    <d v="2014-05-27T00:00:00"/>
    <s v="Standard Class"/>
    <x v="665"/>
    <s v="Vicky Freymann"/>
    <x v="2"/>
    <s v="United States"/>
    <s v="San Francisco"/>
    <x v="1"/>
    <n v="94109"/>
    <x v="1"/>
    <s v="OFF-AR-10003732"/>
    <x v="1"/>
    <x v="6"/>
    <s v="Newell 333"/>
    <n v="2.78"/>
    <n v="1"/>
    <n v="0"/>
    <n v="0.72279999999999989"/>
  </r>
  <r>
    <n v="9249"/>
    <x v="4621"/>
    <x v="0"/>
    <x v="338"/>
    <d v="2013-11-15T00:00:00"/>
    <s v="Standard Class"/>
    <x v="349"/>
    <s v="Scott Williamson"/>
    <x v="0"/>
    <s v="United States"/>
    <s v="New York City"/>
    <x v="15"/>
    <n v="10009"/>
    <x v="3"/>
    <s v="OFF-BI-10002557"/>
    <x v="1"/>
    <x v="8"/>
    <s v="Presstex Flexible Ring Binders"/>
    <n v="3.64"/>
    <n v="1"/>
    <n v="0.2"/>
    <n v="1.3649999999999998"/>
  </r>
  <r>
    <n v="9250"/>
    <x v="4621"/>
    <x v="0"/>
    <x v="338"/>
    <d v="2013-11-15T00:00:00"/>
    <s v="Standard Class"/>
    <x v="349"/>
    <s v="Scott Williamson"/>
    <x v="0"/>
    <s v="United States"/>
    <s v="New York City"/>
    <x v="15"/>
    <n v="10009"/>
    <x v="3"/>
    <s v="TEC-PH-10003691"/>
    <x v="2"/>
    <x v="7"/>
    <s v="BlackBerry Q10"/>
    <n v="881.93"/>
    <n v="7"/>
    <n v="0"/>
    <n v="220.48250000000002"/>
  </r>
  <r>
    <n v="9251"/>
    <x v="4622"/>
    <x v="0"/>
    <x v="499"/>
    <d v="2013-12-07T00:00:00"/>
    <s v="Standard Class"/>
    <x v="463"/>
    <s v="Pauline Webber"/>
    <x v="1"/>
    <s v="United States"/>
    <s v="Marion"/>
    <x v="23"/>
    <n v="52302"/>
    <x v="2"/>
    <s v="OFF-BI-10001107"/>
    <x v="1"/>
    <x v="8"/>
    <s v="GBC White Gloss Covers, Plain Front"/>
    <n v="115.84"/>
    <n v="8"/>
    <n v="0"/>
    <n v="54.444800000000001"/>
  </r>
  <r>
    <n v="9252"/>
    <x v="4623"/>
    <x v="3"/>
    <x v="580"/>
    <d v="2014-03-09T00:00:00"/>
    <s v="Standard Class"/>
    <x v="629"/>
    <s v="Ken Dana"/>
    <x v="1"/>
    <s v="United States"/>
    <s v="Los Angeles"/>
    <x v="1"/>
    <n v="90008"/>
    <x v="1"/>
    <s v="OFF-BI-10004224"/>
    <x v="1"/>
    <x v="8"/>
    <s v="Catalog Binders with Expanding Posts"/>
    <n v="107.64800000000001"/>
    <n v="2"/>
    <n v="0.2"/>
    <n v="33.639999999999986"/>
  </r>
  <r>
    <n v="9253"/>
    <x v="4624"/>
    <x v="3"/>
    <x v="397"/>
    <d v="2014-09-26T00:00:00"/>
    <s v="Second Class"/>
    <x v="770"/>
    <s v="Doug O'Connell"/>
    <x v="0"/>
    <s v="United States"/>
    <s v="Pine Bluff"/>
    <x v="36"/>
    <n v="71603"/>
    <x v="0"/>
    <s v="TEC-AC-10001114"/>
    <x v="2"/>
    <x v="11"/>
    <s v="Microsoft Wireless Mobile Mouse 4000"/>
    <n v="199.95000000000002"/>
    <n v="5"/>
    <n v="0"/>
    <n v="63.983999999999988"/>
  </r>
  <r>
    <n v="9254"/>
    <x v="4624"/>
    <x v="3"/>
    <x v="397"/>
    <d v="2014-09-26T00:00:00"/>
    <s v="Second Class"/>
    <x v="770"/>
    <s v="Doug O'Connell"/>
    <x v="0"/>
    <s v="United States"/>
    <s v="Pine Bluff"/>
    <x v="36"/>
    <n v="71603"/>
    <x v="0"/>
    <s v="OFF-PA-10002005"/>
    <x v="1"/>
    <x v="10"/>
    <s v="Xerox 225"/>
    <n v="12.96"/>
    <n v="2"/>
    <n v="0"/>
    <n v="6.2208000000000006"/>
  </r>
  <r>
    <n v="9255"/>
    <x v="4625"/>
    <x v="2"/>
    <x v="1058"/>
    <d v="2011-02-16T00:00:00"/>
    <s v="Second Class"/>
    <x v="315"/>
    <s v="Guy Armstrong"/>
    <x v="0"/>
    <s v="United States"/>
    <s v="Columbia"/>
    <x v="25"/>
    <n v="65203"/>
    <x v="2"/>
    <s v="FUR-CH-10001146"/>
    <x v="0"/>
    <x v="1"/>
    <s v="Global Value Mid-Back Manager's Chair, Gray"/>
    <n v="60.89"/>
    <n v="1"/>
    <n v="0"/>
    <n v="15.222499999999997"/>
  </r>
  <r>
    <n v="9256"/>
    <x v="4625"/>
    <x v="2"/>
    <x v="1058"/>
    <d v="2011-02-16T00:00:00"/>
    <s v="Second Class"/>
    <x v="315"/>
    <s v="Guy Armstrong"/>
    <x v="0"/>
    <s v="United States"/>
    <s v="Columbia"/>
    <x v="25"/>
    <n v="65203"/>
    <x v="2"/>
    <s v="OFF-LA-10004853"/>
    <x v="1"/>
    <x v="2"/>
    <s v="Avery 483"/>
    <n v="14.940000000000001"/>
    <n v="3"/>
    <n v="0"/>
    <n v="6.8723999999999998"/>
  </r>
  <r>
    <n v="9257"/>
    <x v="4625"/>
    <x v="2"/>
    <x v="1058"/>
    <d v="2011-02-16T00:00:00"/>
    <s v="Second Class"/>
    <x v="315"/>
    <s v="Guy Armstrong"/>
    <x v="0"/>
    <s v="United States"/>
    <s v="Columbia"/>
    <x v="25"/>
    <n v="65203"/>
    <x v="2"/>
    <s v="OFF-BI-10004728"/>
    <x v="1"/>
    <x v="8"/>
    <s v="Wilson Jones Turn Tabs Binder Tool for Ring Binders"/>
    <n v="9.64"/>
    <n v="2"/>
    <n v="0"/>
    <n v="4.4344000000000001"/>
  </r>
  <r>
    <n v="9258"/>
    <x v="4625"/>
    <x v="2"/>
    <x v="1058"/>
    <d v="2011-02-16T00:00:00"/>
    <s v="Second Class"/>
    <x v="31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x v="315"/>
    <s v="Guy Armstrong"/>
    <x v="0"/>
    <s v="United States"/>
    <s v="Columbia"/>
    <x v="25"/>
    <n v="65203"/>
    <x v="2"/>
    <s v="OFF-BI-10004654"/>
    <x v="1"/>
    <x v="8"/>
    <s v="VariCap6 Expandable Binder"/>
    <n v="51.900000000000006"/>
    <n v="3"/>
    <n v="0"/>
    <n v="24.393000000000001"/>
  </r>
  <r>
    <n v="9260"/>
    <x v="4625"/>
    <x v="2"/>
    <x v="1058"/>
    <d v="2011-02-16T00:00:00"/>
    <s v="Second Class"/>
    <x v="315"/>
    <s v="Guy Armstrong"/>
    <x v="0"/>
    <s v="United States"/>
    <s v="Columbia"/>
    <x v="25"/>
    <n v="65203"/>
    <x v="2"/>
    <s v="OFF-ST-10002583"/>
    <x v="1"/>
    <x v="4"/>
    <s v="Fellowes Neat Ideas Storage Cubes"/>
    <n v="64.959999999999994"/>
    <n v="2"/>
    <n v="0"/>
    <n v="2.598399999999998"/>
  </r>
  <r>
    <n v="9261"/>
    <x v="4626"/>
    <x v="3"/>
    <x v="343"/>
    <d v="2014-11-15T00:00:00"/>
    <s v="Second Class"/>
    <x v="145"/>
    <s v="Jeremy Lonsdale"/>
    <x v="0"/>
    <s v="United States"/>
    <s v="Aberdeen"/>
    <x v="44"/>
    <n v="57401"/>
    <x v="2"/>
    <s v="OFF-SU-10004661"/>
    <x v="1"/>
    <x v="14"/>
    <s v="Acme Titanium Bonded Scissors"/>
    <n v="25.5"/>
    <n v="3"/>
    <n v="0"/>
    <n v="6.63"/>
  </r>
  <r>
    <n v="9262"/>
    <x v="4627"/>
    <x v="3"/>
    <x v="264"/>
    <d v="2014-09-03T00:00:00"/>
    <s v="Same Day"/>
    <x v="711"/>
    <s v="Stephanie Ulpright"/>
    <x v="2"/>
    <s v="United States"/>
    <s v="Seattle"/>
    <x v="4"/>
    <n v="98103"/>
    <x v="1"/>
    <s v="FUR-CH-10003061"/>
    <x v="0"/>
    <x v="1"/>
    <s v="Global Leather Task Chair, Black"/>
    <n v="215.976"/>
    <n v="3"/>
    <n v="0.2"/>
    <n v="-2.6997000000000355"/>
  </r>
  <r>
    <n v="9263"/>
    <x v="4628"/>
    <x v="1"/>
    <x v="330"/>
    <d v="2012-10-13T00:00:00"/>
    <s v="Standard Class"/>
    <x v="248"/>
    <s v="Fred McMath"/>
    <x v="0"/>
    <s v="United States"/>
    <s v="Detroit"/>
    <x v="12"/>
    <n v="48227"/>
    <x v="2"/>
    <s v="FUR-CH-10000513"/>
    <x v="0"/>
    <x v="1"/>
    <s v="High-Back Leather Manager's Chair"/>
    <n v="389.97"/>
    <n v="3"/>
    <n v="0"/>
    <n v="35.097300000000004"/>
  </r>
  <r>
    <n v="9264"/>
    <x v="4628"/>
    <x v="1"/>
    <x v="330"/>
    <d v="2012-10-13T00:00:00"/>
    <s v="Standard Class"/>
    <x v="248"/>
    <s v="Fred McMath"/>
    <x v="0"/>
    <s v="United States"/>
    <s v="Detroit"/>
    <x v="12"/>
    <n v="48227"/>
    <x v="2"/>
    <s v="OFF-AP-10002191"/>
    <x v="1"/>
    <x v="9"/>
    <s v="Belkin 8 Outlet SurgeMaster II Gold Surge Protector"/>
    <n v="269.90999999999997"/>
    <n v="5"/>
    <n v="0.1"/>
    <n v="53.982000000000006"/>
  </r>
  <r>
    <n v="9265"/>
    <x v="4629"/>
    <x v="3"/>
    <x v="221"/>
    <d v="2014-12-02T00:00:00"/>
    <s v="Standard Class"/>
    <x v="199"/>
    <s v="Maribeth Yedwab"/>
    <x v="1"/>
    <s v="United States"/>
    <s v="Memphis"/>
    <x v="18"/>
    <n v="38109"/>
    <x v="0"/>
    <s v="OFF-BI-10000216"/>
    <x v="1"/>
    <x v="8"/>
    <s v="Mead 1st Gear 2&quot; Zipper Binder, Asst. Colors"/>
    <n v="11.673000000000002"/>
    <n v="3"/>
    <n v="0.7"/>
    <n v="-7.782"/>
  </r>
  <r>
    <n v="9266"/>
    <x v="4629"/>
    <x v="3"/>
    <x v="221"/>
    <d v="2014-12-02T00:00:00"/>
    <s v="Standard Class"/>
    <x v="199"/>
    <s v="Maribeth Yedwab"/>
    <x v="1"/>
    <s v="United States"/>
    <s v="Memphis"/>
    <x v="18"/>
    <n v="38109"/>
    <x v="0"/>
    <s v="OFF-EN-10003448"/>
    <x v="1"/>
    <x v="12"/>
    <s v="Peel &amp; Seel Recycled Catalog Envelopes, Brown"/>
    <n v="64.848000000000013"/>
    <n v="7"/>
    <n v="0.2"/>
    <n v="24.317999999999998"/>
  </r>
  <r>
    <n v="9267"/>
    <x v="4630"/>
    <x v="2"/>
    <x v="1215"/>
    <d v="2011-02-10T00:00:00"/>
    <s v="First Class"/>
    <x v="134"/>
    <s v="Nathan Mautz"/>
    <x v="2"/>
    <s v="United States"/>
    <s v="North Las Vegas"/>
    <x v="33"/>
    <n v="89031"/>
    <x v="1"/>
    <s v="FUR-FU-10002111"/>
    <x v="0"/>
    <x v="5"/>
    <s v="Master Caster Door Stop, Large Brown"/>
    <n v="14.56"/>
    <n v="2"/>
    <n v="0"/>
    <n v="5.5327999999999999"/>
  </r>
  <r>
    <n v="9268"/>
    <x v="4631"/>
    <x v="1"/>
    <x v="12"/>
    <d v="2012-09-25T00:00:00"/>
    <s v="Same Day"/>
    <x v="229"/>
    <s v="Carlos Soltero"/>
    <x v="0"/>
    <s v="United States"/>
    <s v="Freeport"/>
    <x v="15"/>
    <n v="11520"/>
    <x v="3"/>
    <s v="FUR-CH-10001545"/>
    <x v="0"/>
    <x v="1"/>
    <s v="Hon Comfortask Task/Swivel Chairs"/>
    <n v="102.58200000000001"/>
    <n v="1"/>
    <n v="0.1"/>
    <n v="6.8388000000000009"/>
  </r>
  <r>
    <n v="9269"/>
    <x v="4631"/>
    <x v="1"/>
    <x v="12"/>
    <d v="2012-09-25T00:00:00"/>
    <s v="Same Day"/>
    <x v="229"/>
    <s v="Carlos Soltero"/>
    <x v="0"/>
    <s v="United States"/>
    <s v="Freeport"/>
    <x v="15"/>
    <n v="11520"/>
    <x v="3"/>
    <s v="OFF-PA-10002947"/>
    <x v="1"/>
    <x v="10"/>
    <s v="Xerox 1923"/>
    <n v="20.04"/>
    <n v="3"/>
    <n v="0"/>
    <n v="9.6191999999999993"/>
  </r>
  <r>
    <n v="9270"/>
    <x v="4632"/>
    <x v="3"/>
    <x v="170"/>
    <d v="2014-08-29T00:00:00"/>
    <s v="Standard Class"/>
    <x v="7"/>
    <s v="Pete Kriz"/>
    <x v="0"/>
    <s v="United States"/>
    <s v="New York City"/>
    <x v="15"/>
    <n v="10035"/>
    <x v="3"/>
    <s v="OFF-BI-10003476"/>
    <x v="1"/>
    <x v="8"/>
    <s v="Avery Metallic Poly Binders"/>
    <n v="32.088000000000001"/>
    <n v="7"/>
    <n v="0.2"/>
    <n v="11.2308"/>
  </r>
  <r>
    <n v="9271"/>
    <x v="4632"/>
    <x v="3"/>
    <x v="170"/>
    <d v="2014-08-29T00:00:00"/>
    <s v="Standard Class"/>
    <x v="7"/>
    <s v="Pete Kriz"/>
    <x v="0"/>
    <s v="United States"/>
    <s v="New York City"/>
    <x v="15"/>
    <n v="10035"/>
    <x v="3"/>
    <s v="OFF-BI-10001359"/>
    <x v="1"/>
    <x v="8"/>
    <s v="GBC DocuBind TL300 Electric Binding System"/>
    <n v="4305.5520000000006"/>
    <n v="6"/>
    <n v="0.2"/>
    <n v="1453.1237999999996"/>
  </r>
  <r>
    <n v="9272"/>
    <x v="4633"/>
    <x v="0"/>
    <x v="536"/>
    <d v="2013-05-18T00:00:00"/>
    <s v="Standard Class"/>
    <x v="447"/>
    <s v="Harry Marie"/>
    <x v="1"/>
    <s v="United States"/>
    <s v="New York City"/>
    <x v="15"/>
    <n v="10024"/>
    <x v="3"/>
    <s v="FUR-FU-10000320"/>
    <x v="0"/>
    <x v="5"/>
    <s v="OIC Stacking Trays"/>
    <n v="10.02"/>
    <n v="3"/>
    <n v="0"/>
    <n v="4.4088000000000012"/>
  </r>
  <r>
    <n v="9273"/>
    <x v="4633"/>
    <x v="0"/>
    <x v="536"/>
    <d v="2013-05-18T00:00:00"/>
    <s v="Standard Class"/>
    <x v="447"/>
    <s v="Harry Marie"/>
    <x v="1"/>
    <s v="United States"/>
    <s v="New York City"/>
    <x v="15"/>
    <n v="10024"/>
    <x v="3"/>
    <s v="TEC-PH-10001835"/>
    <x v="2"/>
    <x v="7"/>
    <s v="Jawbone JAMBOX Wireless Bluetooth Speaker"/>
    <n v="631.96"/>
    <n v="4"/>
    <n v="0"/>
    <n v="303.3408"/>
  </r>
  <r>
    <n v="9274"/>
    <x v="4634"/>
    <x v="3"/>
    <x v="264"/>
    <d v="2014-09-07T00:00:00"/>
    <s v="Standard Class"/>
    <x v="117"/>
    <s v="Alan Hwang"/>
    <x v="0"/>
    <s v="United States"/>
    <s v="Henderson"/>
    <x v="0"/>
    <n v="42420"/>
    <x v="0"/>
    <s v="OFF-BI-10003650"/>
    <x v="1"/>
    <x v="8"/>
    <s v="GBC DocuBind 300 Electric Binding Machine"/>
    <n v="1577.94"/>
    <n v="3"/>
    <n v="0"/>
    <n v="757.41120000000001"/>
  </r>
  <r>
    <n v="9275"/>
    <x v="4635"/>
    <x v="2"/>
    <x v="982"/>
    <d v="2011-10-10T00:00:00"/>
    <s v="Same Day"/>
    <x v="712"/>
    <s v="Fred Chung"/>
    <x v="1"/>
    <s v="United States"/>
    <s v="Albuquerque"/>
    <x v="27"/>
    <n v="87105"/>
    <x v="1"/>
    <s v="OFF-AR-10000937"/>
    <x v="1"/>
    <x v="6"/>
    <s v="Dixon Ticonderoga Core-Lock Colored Pencils, 48-Color Set"/>
    <n v="255.84999999999997"/>
    <n v="7"/>
    <n v="0"/>
    <n v="112.57400000000001"/>
  </r>
  <r>
    <n v="9276"/>
    <x v="4636"/>
    <x v="0"/>
    <x v="439"/>
    <d v="2013-05-30T00:00:00"/>
    <s v="Second Class"/>
    <x v="434"/>
    <s v="Cathy Prescott"/>
    <x v="1"/>
    <s v="United States"/>
    <s v="Delray Beach"/>
    <x v="2"/>
    <n v="33445"/>
    <x v="0"/>
    <s v="OFF-ST-10000532"/>
    <x v="1"/>
    <x v="4"/>
    <s v="Advantus Rolling Drawer Organizers"/>
    <n v="184.70400000000001"/>
    <n v="6"/>
    <n v="0.2"/>
    <n v="13.852799999999995"/>
  </r>
  <r>
    <n v="9277"/>
    <x v="4636"/>
    <x v="0"/>
    <x v="439"/>
    <d v="2013-05-30T00:00:00"/>
    <s v="Second Class"/>
    <x v="434"/>
    <s v="Cathy Prescott"/>
    <x v="1"/>
    <s v="United States"/>
    <s v="Delray Beach"/>
    <x v="2"/>
    <n v="33445"/>
    <x v="0"/>
    <s v="TEC-AC-10001267"/>
    <x v="2"/>
    <x v="11"/>
    <s v="Imation 32GB Pocket Pro USB 3.0 Flash Drive - 32 GB - Black - 1 P ..."/>
    <n v="47.92"/>
    <n v="2"/>
    <n v="0.2"/>
    <n v="11.98"/>
  </r>
  <r>
    <n v="9278"/>
    <x v="4637"/>
    <x v="3"/>
    <x v="96"/>
    <d v="2014-12-06T00:00:00"/>
    <s v="Standard Class"/>
    <x v="253"/>
    <s v="Sean Christensen"/>
    <x v="0"/>
    <s v="United States"/>
    <s v="Philadelphia"/>
    <x v="9"/>
    <n v="19140"/>
    <x v="3"/>
    <s v="OFF-LA-10004853"/>
    <x v="1"/>
    <x v="2"/>
    <s v="Avery 483"/>
    <n v="15.936000000000002"/>
    <n v="4"/>
    <n v="0.2"/>
    <n v="5.1791999999999998"/>
  </r>
  <r>
    <n v="9279"/>
    <x v="4637"/>
    <x v="3"/>
    <x v="96"/>
    <d v="2014-12-06T00:00:00"/>
    <s v="Standard Class"/>
    <x v="253"/>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x v="253"/>
    <s v="Sean Christensen"/>
    <x v="0"/>
    <s v="United States"/>
    <s v="Philadelphia"/>
    <x v="9"/>
    <n v="19140"/>
    <x v="3"/>
    <s v="FUR-CH-10003379"/>
    <x v="0"/>
    <x v="1"/>
    <s v="Global Commerce Series High-Back Swivel/Tilt Chairs"/>
    <n v="398.97199999999998"/>
    <n v="2"/>
    <n v="0.3"/>
    <n v="-28.49799999999999"/>
  </r>
  <r>
    <n v="9281"/>
    <x v="4638"/>
    <x v="0"/>
    <x v="873"/>
    <d v="2013-09-25T00:00:00"/>
    <s v="Standard Class"/>
    <x v="707"/>
    <s v="Heather Jas"/>
    <x v="2"/>
    <s v="United States"/>
    <s v="Seattle"/>
    <x v="4"/>
    <n v="98105"/>
    <x v="1"/>
    <s v="FUR-BO-10002853"/>
    <x v="0"/>
    <x v="0"/>
    <s v="O'Sullivan 5-Shelf Heavy-Duty Bookcases"/>
    <n v="163.88"/>
    <n v="2"/>
    <n v="0"/>
    <n v="40.97"/>
  </r>
  <r>
    <n v="9282"/>
    <x v="4639"/>
    <x v="3"/>
    <x v="220"/>
    <d v="2014-09-16T00:00:00"/>
    <s v="Standard Class"/>
    <x v="90"/>
    <s v="Cassandra Brandow"/>
    <x v="0"/>
    <s v="United States"/>
    <s v="Richmond"/>
    <x v="17"/>
    <n v="23223"/>
    <x v="0"/>
    <s v="OFF-AP-10000027"/>
    <x v="1"/>
    <x v="9"/>
    <s v="Hoover Commercial SteamVac"/>
    <n v="67.900000000000006"/>
    <n v="5"/>
    <n v="0"/>
    <n v="20.369999999999997"/>
  </r>
  <r>
    <n v="9283"/>
    <x v="4640"/>
    <x v="0"/>
    <x v="945"/>
    <d v="2014-01-05T00:00:00"/>
    <s v="Standard Class"/>
    <x v="699"/>
    <s v="Evan Henry"/>
    <x v="0"/>
    <s v="United States"/>
    <s v="West Palm Beach"/>
    <x v="2"/>
    <n v="33407"/>
    <x v="0"/>
    <s v="OFF-PA-10002421"/>
    <x v="1"/>
    <x v="10"/>
    <s v="Embossed Ink Jet Note Cards"/>
    <n v="72.224000000000004"/>
    <n v="4"/>
    <n v="0.2"/>
    <n v="25.278400000000001"/>
  </r>
  <r>
    <n v="9284"/>
    <x v="4641"/>
    <x v="3"/>
    <x v="264"/>
    <d v="2014-09-05T00:00:00"/>
    <s v="Second Class"/>
    <x v="560"/>
    <s v="Luke Weiss"/>
    <x v="0"/>
    <s v="United States"/>
    <s v="Fort Collins"/>
    <x v="22"/>
    <n v="80525"/>
    <x v="1"/>
    <s v="OFF-LA-10002475"/>
    <x v="1"/>
    <x v="2"/>
    <s v="Avery 519"/>
    <n v="11.696"/>
    <n v="2"/>
    <n v="0.2"/>
    <n v="3.9473999999999996"/>
  </r>
  <r>
    <n v="9285"/>
    <x v="4642"/>
    <x v="2"/>
    <x v="728"/>
    <d v="2011-11-23T00:00:00"/>
    <s v="Standard Class"/>
    <x v="149"/>
    <s v="Michael Kennedy"/>
    <x v="1"/>
    <s v="United States"/>
    <s v="Franklin"/>
    <x v="6"/>
    <n v="53132"/>
    <x v="2"/>
    <s v="FUR-CH-10001482"/>
    <x v="0"/>
    <x v="1"/>
    <s v="Office Star - Mesh Screen back chair with Vinyl seat"/>
    <n v="392.93999999999994"/>
    <n v="3"/>
    <n v="0"/>
    <n v="43.223399999999984"/>
  </r>
  <r>
    <n v="9286"/>
    <x v="4643"/>
    <x v="1"/>
    <x v="82"/>
    <d v="2012-11-24T00:00:00"/>
    <s v="First Class"/>
    <x v="581"/>
    <s v="John Huston"/>
    <x v="0"/>
    <s v="United States"/>
    <s v="Monroe"/>
    <x v="3"/>
    <n v="28110"/>
    <x v="0"/>
    <s v="FUR-FU-10000087"/>
    <x v="0"/>
    <x v="5"/>
    <s v="Executive Impressions 14&quot; Two-Color Numerals Wall Clock"/>
    <n v="18.175999999999998"/>
    <n v="1"/>
    <n v="0.2"/>
    <n v="4.7712000000000012"/>
  </r>
  <r>
    <n v="9287"/>
    <x v="4644"/>
    <x v="3"/>
    <x v="249"/>
    <d v="2014-06-27T00:00:00"/>
    <s v="Standard Class"/>
    <x v="489"/>
    <s v="Deborah Brumfield"/>
    <x v="2"/>
    <s v="United States"/>
    <s v="Dallas"/>
    <x v="5"/>
    <n v="75081"/>
    <x v="2"/>
    <s v="OFF-BI-10003166"/>
    <x v="1"/>
    <x v="8"/>
    <s v="GBC Plasticlear Binding Covers"/>
    <n v="6.8879999999999981"/>
    <n v="3"/>
    <n v="0.8"/>
    <n v="-11.020800000000005"/>
  </r>
  <r>
    <n v="9288"/>
    <x v="4644"/>
    <x v="3"/>
    <x v="249"/>
    <d v="2014-06-27T00:00:00"/>
    <s v="Standard Class"/>
    <x v="489"/>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x v="577"/>
    <s v="Trudy Brown"/>
    <x v="0"/>
    <s v="United States"/>
    <s v="Philadelphia"/>
    <x v="9"/>
    <n v="19134"/>
    <x v="3"/>
    <s v="FUR-CH-10003981"/>
    <x v="0"/>
    <x v="1"/>
    <s v="Global Commerce Series Low-Back Swivel/Tilt Chairs"/>
    <n v="1079.316"/>
    <n v="6"/>
    <n v="0.3"/>
    <n v="-15.418800000000203"/>
  </r>
  <r>
    <n v="9290"/>
    <x v="4646"/>
    <x v="2"/>
    <x v="488"/>
    <d v="2011-04-26T00:00:00"/>
    <s v="Second Class"/>
    <x v="134"/>
    <s v="Nathan Mautz"/>
    <x v="2"/>
    <s v="United States"/>
    <s v="San Francisco"/>
    <x v="1"/>
    <n v="94109"/>
    <x v="1"/>
    <s v="OFF-PA-10001878"/>
    <x v="1"/>
    <x v="10"/>
    <s v="Xerox 1891"/>
    <n v="48.91"/>
    <n v="1"/>
    <n v="0"/>
    <n v="22.987699999999997"/>
  </r>
  <r>
    <n v="9291"/>
    <x v="4647"/>
    <x v="2"/>
    <x v="865"/>
    <d v="2011-09-25T00:00:00"/>
    <s v="First Class"/>
    <x v="627"/>
    <s v="Thomas Thornton"/>
    <x v="0"/>
    <s v="United States"/>
    <s v="Dover"/>
    <x v="13"/>
    <n v="19901"/>
    <x v="3"/>
    <s v="OFF-AR-10002375"/>
    <x v="1"/>
    <x v="6"/>
    <s v="Newell 351"/>
    <n v="9.84"/>
    <n v="3"/>
    <n v="0"/>
    <n v="2.8535999999999988"/>
  </r>
  <r>
    <n v="9292"/>
    <x v="4647"/>
    <x v="2"/>
    <x v="865"/>
    <d v="2011-09-25T00:00:00"/>
    <s v="First Class"/>
    <x v="627"/>
    <s v="Thomas Thornton"/>
    <x v="0"/>
    <s v="United States"/>
    <s v="Dover"/>
    <x v="13"/>
    <n v="19901"/>
    <x v="3"/>
    <s v="OFF-BI-10004965"/>
    <x v="1"/>
    <x v="8"/>
    <s v="Ibico Covers for Plastic or Wire Binding Elements"/>
    <n v="34.5"/>
    <n v="3"/>
    <n v="0"/>
    <n v="15.524999999999999"/>
  </r>
  <r>
    <n v="9293"/>
    <x v="4648"/>
    <x v="3"/>
    <x v="580"/>
    <d v="2014-03-03T00:00:00"/>
    <s v="Same Day"/>
    <x v="276"/>
    <s v="Roland Schwarz"/>
    <x v="1"/>
    <s v="United States"/>
    <s v="Waco"/>
    <x v="5"/>
    <n v="76706"/>
    <x v="2"/>
    <s v="OFF-BI-10004022"/>
    <x v="1"/>
    <x v="8"/>
    <s v="Acco Suede Grain Vinyl Round Ring Binder"/>
    <n v="0.55599999999999983"/>
    <n v="1"/>
    <n v="0.8"/>
    <n v="-0.94520000000000004"/>
  </r>
  <r>
    <n v="9294"/>
    <x v="4649"/>
    <x v="3"/>
    <x v="701"/>
    <d v="2014-11-22T00:00:00"/>
    <s v="Second Class"/>
    <x v="577"/>
    <s v="Trudy Brown"/>
    <x v="0"/>
    <s v="United States"/>
    <s v="Hagerstown"/>
    <x v="39"/>
    <n v="21740"/>
    <x v="3"/>
    <s v="OFF-BI-10000050"/>
    <x v="1"/>
    <x v="8"/>
    <s v="Angle-D Binders with Locking Rings, Label Holders"/>
    <n v="43.8"/>
    <n v="6"/>
    <n v="0"/>
    <n v="20.585999999999999"/>
  </r>
  <r>
    <n v="9295"/>
    <x v="4650"/>
    <x v="3"/>
    <x v="39"/>
    <d v="2014-06-02T00:00:00"/>
    <s v="Standard Class"/>
    <x v="87"/>
    <s v="Alice McCarthy"/>
    <x v="1"/>
    <s v="United States"/>
    <s v="Cleveland"/>
    <x v="24"/>
    <n v="44105"/>
    <x v="3"/>
    <s v="OFF-PA-10002464"/>
    <x v="1"/>
    <x v="10"/>
    <s v="HP Office Recycled Paper (20Lb. and 87 Bright)"/>
    <n v="13.872000000000002"/>
    <n v="3"/>
    <n v="0.2"/>
    <n v="5.0286000000000008"/>
  </r>
  <r>
    <n v="9296"/>
    <x v="4650"/>
    <x v="3"/>
    <x v="39"/>
    <d v="2014-06-02T00:00:00"/>
    <s v="Standard Class"/>
    <x v="87"/>
    <s v="Alice McCarthy"/>
    <x v="1"/>
    <s v="United States"/>
    <s v="Cleveland"/>
    <x v="24"/>
    <n v="44105"/>
    <x v="3"/>
    <s v="FUR-BO-10004709"/>
    <x v="0"/>
    <x v="0"/>
    <s v="Bush Westfield Collection Bookcases, Medium Cherry Finish"/>
    <n v="115.96"/>
    <n v="4"/>
    <n v="0.5"/>
    <n v="-64.937599999999989"/>
  </r>
  <r>
    <n v="9297"/>
    <x v="4651"/>
    <x v="1"/>
    <x v="24"/>
    <d v="2012-04-22T00:00:00"/>
    <s v="Second Class"/>
    <x v="172"/>
    <s v="Michael Paige"/>
    <x v="1"/>
    <s v="United States"/>
    <s v="Mcallen"/>
    <x v="5"/>
    <n v="78501"/>
    <x v="2"/>
    <s v="TEC-AC-10003590"/>
    <x v="2"/>
    <x v="11"/>
    <s v="TRENDnet 56K USB 2.0 Phone, Internet and Fax Modem"/>
    <n v="41.424000000000007"/>
    <n v="2"/>
    <n v="0.2"/>
    <n v="8.2847999999999971"/>
  </r>
  <r>
    <n v="9298"/>
    <x v="4651"/>
    <x v="1"/>
    <x v="24"/>
    <d v="2012-04-22T00:00:00"/>
    <s v="Second Class"/>
    <x v="172"/>
    <s v="Michael Paige"/>
    <x v="1"/>
    <s v="United States"/>
    <s v="Mcallen"/>
    <x v="5"/>
    <n v="78501"/>
    <x v="2"/>
    <s v="TEC-PH-10003357"/>
    <x v="2"/>
    <x v="7"/>
    <s v="Grandstream GXP2100 Mainstream Business Phone"/>
    <n v="244.768"/>
    <n v="4"/>
    <n v="0.2"/>
    <n v="24.476800000000004"/>
  </r>
  <r>
    <n v="9299"/>
    <x v="4651"/>
    <x v="1"/>
    <x v="24"/>
    <d v="2012-04-22T00:00:00"/>
    <s v="Second Class"/>
    <x v="172"/>
    <s v="Michael Paige"/>
    <x v="1"/>
    <s v="United States"/>
    <s v="Mcallen"/>
    <x v="5"/>
    <n v="78501"/>
    <x v="2"/>
    <s v="OFF-AR-10003373"/>
    <x v="1"/>
    <x v="6"/>
    <s v="Boston School Pro Electric Pencil Sharpener, 1670"/>
    <n v="74.352000000000004"/>
    <n v="3"/>
    <n v="0.2"/>
    <n v="6.5057999999999971"/>
  </r>
  <r>
    <n v="9300"/>
    <x v="4651"/>
    <x v="1"/>
    <x v="24"/>
    <d v="2012-04-22T00:00:00"/>
    <s v="Second Class"/>
    <x v="172"/>
    <s v="Michael Paige"/>
    <x v="1"/>
    <s v="United States"/>
    <s v="Mcallen"/>
    <x v="5"/>
    <n v="78501"/>
    <x v="2"/>
    <s v="OFF-BI-10003676"/>
    <x v="1"/>
    <x v="8"/>
    <s v="GBC Standard Recycled Report Covers, Clear Plastic Sheets"/>
    <n v="4.3119999999999985"/>
    <n v="2"/>
    <n v="0.8"/>
    <n v="-6.8992000000000022"/>
  </r>
  <r>
    <n v="9301"/>
    <x v="4651"/>
    <x v="1"/>
    <x v="24"/>
    <d v="2012-04-22T00:00:00"/>
    <s v="Second Class"/>
    <x v="172"/>
    <s v="Michael Paige"/>
    <x v="1"/>
    <s v="United States"/>
    <s v="Mcallen"/>
    <x v="5"/>
    <n v="78501"/>
    <x v="2"/>
    <s v="FUR-CH-10000225"/>
    <x v="0"/>
    <x v="1"/>
    <s v="Global Geo Office Task Chair, Gray"/>
    <n v="56.686"/>
    <n v="1"/>
    <n v="0.3"/>
    <n v="-20.245000000000008"/>
  </r>
  <r>
    <n v="9302"/>
    <x v="4651"/>
    <x v="1"/>
    <x v="24"/>
    <d v="2012-04-22T00:00:00"/>
    <s v="Second Class"/>
    <x v="172"/>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x v="172"/>
    <s v="Michael Paige"/>
    <x v="1"/>
    <s v="United States"/>
    <s v="Mcallen"/>
    <x v="5"/>
    <n v="78501"/>
    <x v="2"/>
    <s v="OFF-AR-10003481"/>
    <x v="1"/>
    <x v="6"/>
    <s v="Newell 348"/>
    <n v="7.8719999999999999"/>
    <n v="3"/>
    <n v="0.2"/>
    <n v="0.88559999999999883"/>
  </r>
  <r>
    <n v="9304"/>
    <x v="4651"/>
    <x v="1"/>
    <x v="24"/>
    <d v="2012-04-22T00:00:00"/>
    <s v="Second Class"/>
    <x v="172"/>
    <s v="Michael Paige"/>
    <x v="1"/>
    <s v="United States"/>
    <s v="Mcallen"/>
    <x v="5"/>
    <n v="78501"/>
    <x v="2"/>
    <s v="OFF-PA-10003936"/>
    <x v="1"/>
    <x v="10"/>
    <s v="Xerox 1994"/>
    <n v="15.552000000000003"/>
    <n v="3"/>
    <n v="0.2"/>
    <n v="5.4432"/>
  </r>
  <r>
    <n v="9305"/>
    <x v="4651"/>
    <x v="1"/>
    <x v="24"/>
    <d v="2012-04-22T00:00:00"/>
    <s v="Second Class"/>
    <x v="172"/>
    <s v="Michael Paige"/>
    <x v="1"/>
    <s v="United States"/>
    <s v="Mcallen"/>
    <x v="5"/>
    <n v="78501"/>
    <x v="2"/>
    <s v="OFF-BI-10000320"/>
    <x v="1"/>
    <x v="8"/>
    <s v="GBC Plastic Binding Combs"/>
    <n v="1.4759999999999998"/>
    <n v="1"/>
    <n v="0.8"/>
    <n v="-2.2877999999999998"/>
  </r>
  <r>
    <n v="9306"/>
    <x v="4652"/>
    <x v="1"/>
    <x v="444"/>
    <d v="2012-09-24T00:00:00"/>
    <s v="Standard Class"/>
    <x v="762"/>
    <s v="Marc Harrigan"/>
    <x v="2"/>
    <s v="United States"/>
    <s v="Santa Fe"/>
    <x v="27"/>
    <n v="87505"/>
    <x v="1"/>
    <s v="OFF-AR-10001972"/>
    <x v="1"/>
    <x v="6"/>
    <s v="Newell 323"/>
    <n v="8.4"/>
    <n v="5"/>
    <n v="0"/>
    <n v="2.1840000000000002"/>
  </r>
  <r>
    <n v="9307"/>
    <x v="4653"/>
    <x v="2"/>
    <x v="727"/>
    <d v="2011-03-30T00:00:00"/>
    <s v="Standard Class"/>
    <x v="244"/>
    <s v="Christina Anderson"/>
    <x v="0"/>
    <s v="United States"/>
    <s v="San Francisco"/>
    <x v="1"/>
    <n v="94110"/>
    <x v="1"/>
    <s v="OFF-AR-10003829"/>
    <x v="1"/>
    <x v="6"/>
    <s v="Newell 35"/>
    <n v="6.56"/>
    <n v="2"/>
    <n v="0"/>
    <n v="1.9023999999999992"/>
  </r>
  <r>
    <n v="9308"/>
    <x v="4653"/>
    <x v="2"/>
    <x v="727"/>
    <d v="2011-03-30T00:00:00"/>
    <s v="Standard Class"/>
    <x v="244"/>
    <s v="Christina Anderson"/>
    <x v="0"/>
    <s v="United States"/>
    <s v="San Francisco"/>
    <x v="1"/>
    <n v="94110"/>
    <x v="1"/>
    <s v="OFF-AR-10003338"/>
    <x v="1"/>
    <x v="6"/>
    <s v="Eberhard Faber 3 1/2&quot; Golf Pencils"/>
    <n v="14.88"/>
    <n v="2"/>
    <n v="0"/>
    <n v="3.7200000000000006"/>
  </r>
  <r>
    <n v="9309"/>
    <x v="4653"/>
    <x v="2"/>
    <x v="727"/>
    <d v="2011-03-30T00:00:00"/>
    <s v="Standard Class"/>
    <x v="244"/>
    <s v="Christina Anderson"/>
    <x v="0"/>
    <s v="United States"/>
    <s v="San Francisco"/>
    <x v="1"/>
    <n v="94110"/>
    <x v="1"/>
    <s v="TEC-AC-10002558"/>
    <x v="2"/>
    <x v="11"/>
    <s v="Imation Swivel Flash Drive USB flash drive - 8 GB"/>
    <n v="45.48"/>
    <n v="4"/>
    <n v="0"/>
    <n v="15.917999999999999"/>
  </r>
  <r>
    <n v="9310"/>
    <x v="4653"/>
    <x v="2"/>
    <x v="727"/>
    <d v="2011-03-30T00:00:00"/>
    <s v="Standard Class"/>
    <x v="244"/>
    <s v="Christina Anderson"/>
    <x v="0"/>
    <s v="United States"/>
    <s v="San Francisco"/>
    <x v="1"/>
    <n v="94110"/>
    <x v="1"/>
    <s v="OFF-AR-10000034"/>
    <x v="1"/>
    <x v="6"/>
    <s v="BIC Brite Liner Grip Highlighters, Assorted, 5/Pack"/>
    <n v="25.44"/>
    <n v="6"/>
    <n v="0"/>
    <n v="9.9215999999999998"/>
  </r>
  <r>
    <n v="9311"/>
    <x v="4654"/>
    <x v="0"/>
    <x v="370"/>
    <d v="2013-09-01T00:00:00"/>
    <s v="Standard Class"/>
    <x v="629"/>
    <s v="Ken Dana"/>
    <x v="1"/>
    <s v="United States"/>
    <s v="New York City"/>
    <x v="15"/>
    <n v="10024"/>
    <x v="3"/>
    <s v="OFF-BI-10001510"/>
    <x v="1"/>
    <x v="8"/>
    <s v="Deluxe Heavy-Duty Vinyl Round Ring Binder"/>
    <n v="146.68800000000002"/>
    <n v="8"/>
    <n v="0.2"/>
    <n v="45.839999999999996"/>
  </r>
  <r>
    <n v="9312"/>
    <x v="4655"/>
    <x v="3"/>
    <x v="904"/>
    <d v="2014-03-13T00:00:00"/>
    <s v="Standard Class"/>
    <x v="386"/>
    <s v="Don Weiss"/>
    <x v="0"/>
    <s v="United States"/>
    <s v="Dallas"/>
    <x v="5"/>
    <n v="75220"/>
    <x v="2"/>
    <s v="OFF-LA-10000134"/>
    <x v="1"/>
    <x v="2"/>
    <s v="Avery 511"/>
    <n v="4.9280000000000008"/>
    <n v="2"/>
    <n v="0.2"/>
    <n v="1.7247999999999997"/>
  </r>
  <r>
    <n v="9313"/>
    <x v="4655"/>
    <x v="3"/>
    <x v="904"/>
    <d v="2014-03-13T00:00:00"/>
    <s v="Standard Class"/>
    <x v="386"/>
    <s v="Don Weiss"/>
    <x v="0"/>
    <s v="United States"/>
    <s v="Dallas"/>
    <x v="5"/>
    <n v="75220"/>
    <x v="2"/>
    <s v="OFF-AR-10000588"/>
    <x v="1"/>
    <x v="6"/>
    <s v="Newell 345"/>
    <n v="63.488"/>
    <n v="4"/>
    <n v="0.2"/>
    <n v="4.7616000000000014"/>
  </r>
  <r>
    <n v="9314"/>
    <x v="4656"/>
    <x v="1"/>
    <x v="1216"/>
    <d v="2012-11-11T00:00:00"/>
    <s v="Same Day"/>
    <x v="122"/>
    <s v="Andrew Gjertsen"/>
    <x v="1"/>
    <s v="United States"/>
    <s v="Detroit"/>
    <x v="12"/>
    <n v="48234"/>
    <x v="2"/>
    <s v="OFF-ST-10003282"/>
    <x v="1"/>
    <x v="4"/>
    <s v="Advantus 10-Drawer Portable Organizer, Chrome Metal Frame, Smoke Drawers"/>
    <n v="418.32"/>
    <n v="7"/>
    <n v="0"/>
    <n v="117.12960000000004"/>
  </r>
  <r>
    <n v="9315"/>
    <x v="4656"/>
    <x v="1"/>
    <x v="1216"/>
    <d v="2012-11-11T00:00:00"/>
    <s v="Same Day"/>
    <x v="122"/>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x v="423"/>
    <s v="Justin Hirsh"/>
    <x v="0"/>
    <s v="United States"/>
    <s v="Philadelphia"/>
    <x v="9"/>
    <n v="19140"/>
    <x v="3"/>
    <s v="TEC-PH-10000141"/>
    <x v="2"/>
    <x v="7"/>
    <s v="Clearsounds A400"/>
    <n v="118.78199999999998"/>
    <n v="3"/>
    <n v="0.4"/>
    <n v="-27.715799999999994"/>
  </r>
  <r>
    <n v="9317"/>
    <x v="4657"/>
    <x v="0"/>
    <x v="41"/>
    <d v="2013-04-10T00:00:00"/>
    <s v="Standard Class"/>
    <x v="423"/>
    <s v="Justin Hirsh"/>
    <x v="0"/>
    <s v="United States"/>
    <s v="Philadelphia"/>
    <x v="9"/>
    <n v="19140"/>
    <x v="3"/>
    <s v="OFF-SU-10000646"/>
    <x v="1"/>
    <x v="14"/>
    <s v="Premier Automatic Letter Opener"/>
    <n v="769.18400000000008"/>
    <n v="4"/>
    <n v="0.2"/>
    <n v="-163.45159999999996"/>
  </r>
  <r>
    <n v="9318"/>
    <x v="4658"/>
    <x v="3"/>
    <x v="1217"/>
    <d v="2014-02-27T00:00:00"/>
    <s v="Standard Class"/>
    <x v="54"/>
    <s v="Dave Kipp"/>
    <x v="0"/>
    <s v="United States"/>
    <s v="Carrollton"/>
    <x v="5"/>
    <n v="75007"/>
    <x v="2"/>
    <s v="TEC-AC-10002076"/>
    <x v="2"/>
    <x v="11"/>
    <s v="Microsoft Natural Keyboard Elite"/>
    <n v="47.904000000000003"/>
    <n v="1"/>
    <n v="0.2"/>
    <n v="-2.9940000000000015"/>
  </r>
  <r>
    <n v="9319"/>
    <x v="4659"/>
    <x v="3"/>
    <x v="228"/>
    <d v="2014-07-26T00:00:00"/>
    <s v="Standard Class"/>
    <x v="255"/>
    <s v="Anthony Rawles"/>
    <x v="1"/>
    <s v="United States"/>
    <s v="New York City"/>
    <x v="15"/>
    <n v="10009"/>
    <x v="3"/>
    <s v="OFF-PA-10000743"/>
    <x v="1"/>
    <x v="10"/>
    <s v="Xerox 1977"/>
    <n v="13.36"/>
    <n v="2"/>
    <n v="0"/>
    <n v="6.4127999999999998"/>
  </r>
  <r>
    <n v="9320"/>
    <x v="4659"/>
    <x v="3"/>
    <x v="228"/>
    <d v="2014-07-26T00:00:00"/>
    <s v="Standard Class"/>
    <x v="25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x v="255"/>
    <s v="Anthony Rawles"/>
    <x v="1"/>
    <s v="United States"/>
    <s v="New York City"/>
    <x v="15"/>
    <n v="10009"/>
    <x v="3"/>
    <s v="FUR-FU-10000747"/>
    <x v="0"/>
    <x v="5"/>
    <s v="Tenex B1-RE Series Chair Mats for Low Pile Carpets"/>
    <n v="183.92"/>
    <n v="4"/>
    <n v="0"/>
    <n v="31.266399999999976"/>
  </r>
  <r>
    <n v="9322"/>
    <x v="4660"/>
    <x v="0"/>
    <x v="254"/>
    <d v="2013-11-09T00:00:00"/>
    <s v="Standard Class"/>
    <x v="325"/>
    <s v="Sally Matthias"/>
    <x v="0"/>
    <s v="United States"/>
    <s v="Houston"/>
    <x v="5"/>
    <n v="77041"/>
    <x v="2"/>
    <s v="FUR-FU-10002445"/>
    <x v="0"/>
    <x v="5"/>
    <s v="DAX Two-Tone Rosewood/Black Document Frame, Desktop, 5 x 7"/>
    <n v="11.376000000000001"/>
    <n v="3"/>
    <n v="0.6"/>
    <n v="-5.6879999999999988"/>
  </r>
  <r>
    <n v="9323"/>
    <x v="4660"/>
    <x v="0"/>
    <x v="254"/>
    <d v="2013-11-09T00:00:00"/>
    <s v="Standard Class"/>
    <x v="32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x v="551"/>
    <s v="Duane Benoit"/>
    <x v="0"/>
    <s v="United States"/>
    <s v="Los Angeles"/>
    <x v="1"/>
    <n v="90036"/>
    <x v="1"/>
    <s v="OFF-PA-10003641"/>
    <x v="1"/>
    <x v="10"/>
    <s v="Xerox 1909"/>
    <n v="211.04"/>
    <n v="8"/>
    <n v="0"/>
    <n v="97.078399999999988"/>
  </r>
  <r>
    <n v="9325"/>
    <x v="4661"/>
    <x v="3"/>
    <x v="397"/>
    <d v="2014-09-30T00:00:00"/>
    <s v="Standard Class"/>
    <x v="551"/>
    <s v="Duane Benoit"/>
    <x v="0"/>
    <s v="United States"/>
    <s v="Los Angeles"/>
    <x v="1"/>
    <n v="90036"/>
    <x v="1"/>
    <s v="FUR-CH-10003973"/>
    <x v="0"/>
    <x v="1"/>
    <s v="GuestStacker Chair with Chrome Finish Legs"/>
    <n v="594.81600000000003"/>
    <n v="2"/>
    <n v="0.2"/>
    <n v="59.481600000000014"/>
  </r>
  <r>
    <n v="9326"/>
    <x v="4661"/>
    <x v="3"/>
    <x v="397"/>
    <d v="2014-09-30T00:00:00"/>
    <s v="Standard Class"/>
    <x v="551"/>
    <s v="Duane Benoit"/>
    <x v="0"/>
    <s v="United States"/>
    <s v="Los Angeles"/>
    <x v="1"/>
    <n v="90036"/>
    <x v="1"/>
    <s v="OFF-BI-10000977"/>
    <x v="1"/>
    <x v="8"/>
    <s v="Ibico Plastic Spiral Binding Combs"/>
    <n v="72.960000000000008"/>
    <n v="3"/>
    <n v="0.2"/>
    <n v="23.711999999999996"/>
  </r>
  <r>
    <n v="9327"/>
    <x v="4662"/>
    <x v="3"/>
    <x v="210"/>
    <d v="2014-09-11T00:00:00"/>
    <s v="First Class"/>
    <x v="418"/>
    <s v="Phillip Flathmann"/>
    <x v="0"/>
    <s v="United States"/>
    <s v="Edmonds"/>
    <x v="4"/>
    <n v="98026"/>
    <x v="1"/>
    <s v="FUR-FU-10004053"/>
    <x v="0"/>
    <x v="5"/>
    <s v="DAX Two-Tone Silver Metal Document Frame"/>
    <n v="80.959999999999994"/>
    <n v="4"/>
    <n v="0"/>
    <n v="34.812800000000003"/>
  </r>
  <r>
    <n v="9328"/>
    <x v="4662"/>
    <x v="3"/>
    <x v="210"/>
    <d v="2014-09-11T00:00:00"/>
    <s v="First Class"/>
    <x v="418"/>
    <s v="Phillip Flathmann"/>
    <x v="0"/>
    <s v="United States"/>
    <s v="Edmonds"/>
    <x v="4"/>
    <n v="98026"/>
    <x v="1"/>
    <s v="TEC-PH-10002033"/>
    <x v="2"/>
    <x v="7"/>
    <s v="Konftel 250 Conference phone - Charcoal black"/>
    <n v="455.71199999999999"/>
    <n v="2"/>
    <n v="0.2"/>
    <n v="34.178400000000011"/>
  </r>
  <r>
    <n v="9329"/>
    <x v="4662"/>
    <x v="3"/>
    <x v="210"/>
    <d v="2014-09-11T00:00:00"/>
    <s v="First Class"/>
    <x v="418"/>
    <s v="Phillip Flathmann"/>
    <x v="0"/>
    <s v="United States"/>
    <s v="Edmonds"/>
    <x v="4"/>
    <n v="98026"/>
    <x v="1"/>
    <s v="OFF-AR-10004260"/>
    <x v="1"/>
    <x v="6"/>
    <s v="Boston 1799 Powerhouse Electric Pencil Sharpener"/>
    <n v="25.98"/>
    <n v="1"/>
    <n v="0"/>
    <n v="7.2744"/>
  </r>
  <r>
    <n v="9330"/>
    <x v="4663"/>
    <x v="1"/>
    <x v="109"/>
    <d v="2012-11-30T00:00:00"/>
    <s v="First Class"/>
    <x v="219"/>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x v="686"/>
    <s v="Eugene Barchas"/>
    <x v="0"/>
    <s v="United States"/>
    <s v="New York City"/>
    <x v="15"/>
    <n v="10035"/>
    <x v="3"/>
    <s v="OFF-EN-10001539"/>
    <x v="1"/>
    <x v="12"/>
    <s v="Staples"/>
    <n v="15.56"/>
    <n v="2"/>
    <n v="0"/>
    <n v="7.3132000000000001"/>
  </r>
  <r>
    <n v="9332"/>
    <x v="4665"/>
    <x v="0"/>
    <x v="321"/>
    <d v="2013-10-04T00:00:00"/>
    <s v="Standard Class"/>
    <x v="20"/>
    <s v="Erin Smith"/>
    <x v="1"/>
    <s v="United States"/>
    <s v="Springfield"/>
    <x v="21"/>
    <n v="97477"/>
    <x v="1"/>
    <s v="TEC-PH-10001817"/>
    <x v="2"/>
    <x v="7"/>
    <s v="Wilson Electronics DB Pro Signal Booster"/>
    <n v="859.2"/>
    <n v="3"/>
    <n v="0.2"/>
    <n v="75.180000000000064"/>
  </r>
  <r>
    <n v="9333"/>
    <x v="4666"/>
    <x v="3"/>
    <x v="220"/>
    <d v="2014-09-14T00:00:00"/>
    <s v="Second Class"/>
    <x v="757"/>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x v="757"/>
    <s v="Shahid Shariari"/>
    <x v="0"/>
    <s v="United States"/>
    <s v="Georgetown"/>
    <x v="0"/>
    <n v="40324"/>
    <x v="0"/>
    <s v="OFF-FA-10000992"/>
    <x v="1"/>
    <x v="13"/>
    <s v="Acco Clips to Go Binder Clips, 24 Clips in Two Sizes"/>
    <n v="14.2"/>
    <n v="4"/>
    <n v="0"/>
    <n v="6.6739999999999995"/>
  </r>
  <r>
    <n v="9335"/>
    <x v="4667"/>
    <x v="3"/>
    <x v="927"/>
    <d v="2014-05-03T00:00:00"/>
    <s v="First Class"/>
    <x v="151"/>
    <s v="Arthur Gainer"/>
    <x v="0"/>
    <s v="United States"/>
    <s v="Coral Springs"/>
    <x v="2"/>
    <n v="33065"/>
    <x v="0"/>
    <s v="FUR-BO-10001798"/>
    <x v="0"/>
    <x v="0"/>
    <s v="Bush Somerset Collection Bookcase"/>
    <n v="314.35199999999998"/>
    <n v="3"/>
    <n v="0.2"/>
    <n v="-15.71759999999999"/>
  </r>
  <r>
    <n v="9336"/>
    <x v="4667"/>
    <x v="3"/>
    <x v="927"/>
    <d v="2014-05-03T00:00:00"/>
    <s v="First Class"/>
    <x v="151"/>
    <s v="Arthur Gainer"/>
    <x v="0"/>
    <s v="United States"/>
    <s v="Coral Springs"/>
    <x v="2"/>
    <n v="33065"/>
    <x v="0"/>
    <s v="OFF-LA-10004409"/>
    <x v="1"/>
    <x v="2"/>
    <s v="Avery 492"/>
    <n v="4.6079999999999997"/>
    <n v="2"/>
    <n v="0.2"/>
    <n v="1.4975999999999996"/>
  </r>
  <r>
    <n v="9337"/>
    <x v="4668"/>
    <x v="3"/>
    <x v="118"/>
    <d v="2014-09-21T00:00:00"/>
    <s v="Standard Class"/>
    <x v="388"/>
    <s v="Craig Yedwab"/>
    <x v="1"/>
    <s v="United States"/>
    <s v="San Francisco"/>
    <x v="1"/>
    <n v="94110"/>
    <x v="1"/>
    <s v="OFF-FA-10000621"/>
    <x v="1"/>
    <x v="13"/>
    <s v="OIC Colored Binder Clips, Assorted Sizes"/>
    <n v="17.899999999999999"/>
    <n v="5"/>
    <n v="0"/>
    <n v="8.7710000000000008"/>
  </r>
  <r>
    <n v="9338"/>
    <x v="4669"/>
    <x v="2"/>
    <x v="538"/>
    <d v="2011-10-22T00:00:00"/>
    <s v="Second Class"/>
    <x v="345"/>
    <s v="Rachel Payne"/>
    <x v="1"/>
    <s v="United States"/>
    <s v="San Francisco"/>
    <x v="1"/>
    <n v="94110"/>
    <x v="1"/>
    <s v="OFF-BI-10003196"/>
    <x v="1"/>
    <x v="8"/>
    <s v="Accohide Poly Flexible Ring Binders"/>
    <n v="2.9920000000000004"/>
    <n v="1"/>
    <n v="0.2"/>
    <n v="1.1219999999999999"/>
  </r>
  <r>
    <n v="9339"/>
    <x v="4669"/>
    <x v="2"/>
    <x v="538"/>
    <d v="2011-10-22T00:00:00"/>
    <s v="Second Class"/>
    <x v="345"/>
    <s v="Rachel Payne"/>
    <x v="1"/>
    <s v="United States"/>
    <s v="San Francisco"/>
    <x v="1"/>
    <n v="94110"/>
    <x v="1"/>
    <s v="OFF-BI-10003727"/>
    <x v="1"/>
    <x v="8"/>
    <s v="Avery Durable Slant Ring Binders With Label Holder"/>
    <n v="20.064"/>
    <n v="6"/>
    <n v="0.2"/>
    <n v="7.0223999999999993"/>
  </r>
  <r>
    <n v="9340"/>
    <x v="4669"/>
    <x v="2"/>
    <x v="538"/>
    <d v="2011-10-22T00:00:00"/>
    <s v="Second Class"/>
    <x v="345"/>
    <s v="Rachel Payne"/>
    <x v="1"/>
    <s v="United States"/>
    <s v="San Francisco"/>
    <x v="1"/>
    <n v="94110"/>
    <x v="1"/>
    <s v="OFF-PA-10003228"/>
    <x v="1"/>
    <x v="10"/>
    <s v="Xerox 1917"/>
    <n v="146.72999999999999"/>
    <n v="3"/>
    <n v="0"/>
    <n v="68.963099999999997"/>
  </r>
  <r>
    <n v="9341"/>
    <x v="4669"/>
    <x v="2"/>
    <x v="538"/>
    <d v="2011-10-22T00:00:00"/>
    <s v="Second Class"/>
    <x v="345"/>
    <s v="Rachel Payne"/>
    <x v="1"/>
    <s v="United States"/>
    <s v="San Francisco"/>
    <x v="1"/>
    <n v="94110"/>
    <x v="1"/>
    <s v="OFF-LA-10002787"/>
    <x v="1"/>
    <x v="2"/>
    <s v="Avery 480"/>
    <n v="18.75"/>
    <n v="5"/>
    <n v="0"/>
    <n v="9"/>
  </r>
  <r>
    <n v="9342"/>
    <x v="4669"/>
    <x v="2"/>
    <x v="538"/>
    <d v="2011-10-22T00:00:00"/>
    <s v="Second Class"/>
    <x v="345"/>
    <s v="Rachel Payne"/>
    <x v="1"/>
    <s v="United States"/>
    <s v="San Francisco"/>
    <x v="1"/>
    <n v="94110"/>
    <x v="1"/>
    <s v="TEC-PH-10001305"/>
    <x v="2"/>
    <x v="7"/>
    <s v="Panasonic KX TS208W Corded phone"/>
    <n v="117.57600000000002"/>
    <n v="3"/>
    <n v="0.2"/>
    <n v="11.757600000000011"/>
  </r>
  <r>
    <n v="9343"/>
    <x v="4670"/>
    <x v="0"/>
    <x v="69"/>
    <d v="2013-03-19T00:00:00"/>
    <s v="Standard Class"/>
    <x v="748"/>
    <s v="Dennis Bolton"/>
    <x v="2"/>
    <s v="United States"/>
    <s v="Riverside"/>
    <x v="1"/>
    <n v="92503"/>
    <x v="1"/>
    <s v="OFF-BI-10001036"/>
    <x v="1"/>
    <x v="8"/>
    <s v="Cardinal EasyOpen D-Ring Binders"/>
    <n v="51.184000000000012"/>
    <n v="7"/>
    <n v="0.2"/>
    <n v="19.193999999999999"/>
  </r>
  <r>
    <n v="9344"/>
    <x v="4671"/>
    <x v="3"/>
    <x v="922"/>
    <d v="2014-02-21T00:00:00"/>
    <s v="First Class"/>
    <x v="278"/>
    <s v="Christine Kargatis"/>
    <x v="2"/>
    <s v="United States"/>
    <s v="Troy"/>
    <x v="24"/>
    <n v="45373"/>
    <x v="3"/>
    <s v="FUR-TA-10001086"/>
    <x v="0"/>
    <x v="3"/>
    <s v="SAFCO PlanMaster Boards, 60w x 37-1/2d, White Melamine"/>
    <n v="455.97"/>
    <n v="5"/>
    <n v="0.4"/>
    <n v="-106.39299999999997"/>
  </r>
  <r>
    <n v="9345"/>
    <x v="4671"/>
    <x v="3"/>
    <x v="922"/>
    <d v="2014-02-21T00:00:00"/>
    <s v="First Class"/>
    <x v="278"/>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x v="278"/>
    <s v="Christine Kargatis"/>
    <x v="2"/>
    <s v="United States"/>
    <s v="Troy"/>
    <x v="24"/>
    <n v="45373"/>
    <x v="3"/>
    <s v="TEC-PH-10000526"/>
    <x v="2"/>
    <x v="7"/>
    <s v="Vtech CS6719"/>
    <n v="57.593999999999994"/>
    <n v="1"/>
    <n v="0.4"/>
    <n v="-11.518799999999999"/>
  </r>
  <r>
    <n v="9347"/>
    <x v="4671"/>
    <x v="3"/>
    <x v="922"/>
    <d v="2014-02-21T00:00:00"/>
    <s v="First Class"/>
    <x v="278"/>
    <s v="Christine Kargatis"/>
    <x v="2"/>
    <s v="United States"/>
    <s v="Troy"/>
    <x v="24"/>
    <n v="45373"/>
    <x v="3"/>
    <s v="FUR-FU-10004973"/>
    <x v="0"/>
    <x v="5"/>
    <s v="Flat Face Poster Frame"/>
    <n v="30.144000000000002"/>
    <n v="2"/>
    <n v="0.2"/>
    <n v="8.2896000000000001"/>
  </r>
  <r>
    <n v="9348"/>
    <x v="4671"/>
    <x v="3"/>
    <x v="922"/>
    <d v="2014-02-21T00:00:00"/>
    <s v="First Class"/>
    <x v="278"/>
    <s v="Christine Kargatis"/>
    <x v="2"/>
    <s v="United States"/>
    <s v="Troy"/>
    <x v="24"/>
    <n v="45373"/>
    <x v="3"/>
    <s v="FUR-CH-10003981"/>
    <x v="0"/>
    <x v="1"/>
    <s v="Global Commerce Series Low-Back Swivel/Tilt Chairs"/>
    <n v="899.43"/>
    <n v="5"/>
    <n v="0.3"/>
    <n v="-12.84900000000016"/>
  </r>
  <r>
    <n v="9349"/>
    <x v="4672"/>
    <x v="0"/>
    <x v="596"/>
    <d v="2013-12-29T00:00:00"/>
    <s v="Standard Class"/>
    <x v="35"/>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x v="35"/>
    <s v="Duane Noonan"/>
    <x v="0"/>
    <s v="United States"/>
    <s v="Moreno Valley"/>
    <x v="1"/>
    <n v="92553"/>
    <x v="1"/>
    <s v="FUR-FU-10001934"/>
    <x v="0"/>
    <x v="5"/>
    <s v="Magnifier Swing Arm Lamp"/>
    <n v="41.96"/>
    <n v="2"/>
    <n v="0"/>
    <n v="10.909600000000001"/>
  </r>
  <r>
    <n v="9351"/>
    <x v="4673"/>
    <x v="0"/>
    <x v="713"/>
    <d v="2013-09-28T00:00:00"/>
    <s v="Standard Class"/>
    <x v="317"/>
    <s v="Dave Poirier"/>
    <x v="1"/>
    <s v="United States"/>
    <s v="Seattle"/>
    <x v="4"/>
    <n v="98115"/>
    <x v="1"/>
    <s v="OFF-BI-10004970"/>
    <x v="1"/>
    <x v="8"/>
    <s v="ACCOHIDE 3-Ring Binder, Blue, 1&quot;"/>
    <n v="13.216000000000001"/>
    <n v="4"/>
    <n v="0.2"/>
    <n v="4.4603999999999999"/>
  </r>
  <r>
    <n v="9352"/>
    <x v="4673"/>
    <x v="0"/>
    <x v="713"/>
    <d v="2013-09-28T00:00:00"/>
    <s v="Standard Class"/>
    <x v="317"/>
    <s v="Dave Poirier"/>
    <x v="1"/>
    <s v="United States"/>
    <s v="Seattle"/>
    <x v="4"/>
    <n v="98115"/>
    <x v="1"/>
    <s v="FUR-CH-10003396"/>
    <x v="0"/>
    <x v="1"/>
    <s v="Global Deluxe Steno Chair"/>
    <n v="184.75200000000001"/>
    <n v="3"/>
    <n v="0.2"/>
    <n v="-20.784600000000012"/>
  </r>
  <r>
    <n v="9353"/>
    <x v="4674"/>
    <x v="3"/>
    <x v="241"/>
    <d v="2014-09-27T00:00:00"/>
    <s v="First Class"/>
    <x v="197"/>
    <s v="Rose O'Brian"/>
    <x v="0"/>
    <s v="United States"/>
    <s v="Chicago"/>
    <x v="10"/>
    <n v="60623"/>
    <x v="2"/>
    <s v="FUR-CH-10003973"/>
    <x v="0"/>
    <x v="1"/>
    <s v="GuestStacker Chair with Chrome Finish Legs"/>
    <n v="520.46399999999994"/>
    <n v="2"/>
    <n v="0.3"/>
    <n v="-14.870399999999961"/>
  </r>
  <r>
    <n v="9354"/>
    <x v="4674"/>
    <x v="3"/>
    <x v="241"/>
    <d v="2014-09-27T00:00:00"/>
    <s v="First Class"/>
    <x v="197"/>
    <s v="Rose O'Brian"/>
    <x v="0"/>
    <s v="United States"/>
    <s v="Chicago"/>
    <x v="10"/>
    <n v="60623"/>
    <x v="2"/>
    <s v="OFF-PA-10002109"/>
    <x v="1"/>
    <x v="10"/>
    <s v="Wirebound Voice Message Log Book"/>
    <n v="11.423999999999999"/>
    <n v="3"/>
    <n v="0.2"/>
    <n v="3.7127999999999988"/>
  </r>
  <r>
    <n v="9355"/>
    <x v="4675"/>
    <x v="1"/>
    <x v="494"/>
    <d v="2012-12-05T00:00:00"/>
    <s v="Standard Class"/>
    <x v="15"/>
    <s v="Matt Abelman"/>
    <x v="2"/>
    <s v="United States"/>
    <s v="Jackson"/>
    <x v="12"/>
    <n v="49201"/>
    <x v="2"/>
    <s v="OFF-PA-10001826"/>
    <x v="1"/>
    <x v="10"/>
    <s v="Xerox 207"/>
    <n v="19.440000000000001"/>
    <n v="3"/>
    <n v="0"/>
    <n v="9.3312000000000008"/>
  </r>
  <r>
    <n v="9356"/>
    <x v="4675"/>
    <x v="1"/>
    <x v="494"/>
    <d v="2012-12-05T00:00:00"/>
    <s v="Standard Class"/>
    <x v="15"/>
    <s v="Matt Abelman"/>
    <x v="2"/>
    <s v="United States"/>
    <s v="Jackson"/>
    <x v="12"/>
    <n v="49201"/>
    <x v="2"/>
    <s v="OFF-AR-10000823"/>
    <x v="1"/>
    <x v="6"/>
    <s v="Newell 307"/>
    <n v="3.64"/>
    <n v="2"/>
    <n v="0"/>
    <n v="1.0192000000000001"/>
  </r>
  <r>
    <n v="9357"/>
    <x v="4675"/>
    <x v="1"/>
    <x v="494"/>
    <d v="2012-12-05T00:00:00"/>
    <s v="Standard Class"/>
    <x v="15"/>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x v="63"/>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x v="63"/>
    <s v="Jonathan Doherty"/>
    <x v="1"/>
    <s v="United States"/>
    <s v="New York City"/>
    <x v="15"/>
    <n v="10024"/>
    <x v="3"/>
    <s v="FUR-TA-10001095"/>
    <x v="0"/>
    <x v="3"/>
    <s v="Chromcraft Round Conference Tables"/>
    <n v="313.72199999999998"/>
    <n v="3"/>
    <n v="0.4"/>
    <n v="-99.34529999999998"/>
  </r>
  <r>
    <n v="9360"/>
    <x v="4676"/>
    <x v="0"/>
    <x v="967"/>
    <d v="2013-01-28T00:00:00"/>
    <s v="Second Class"/>
    <x v="63"/>
    <s v="Jonathan Doherty"/>
    <x v="1"/>
    <s v="United States"/>
    <s v="New York City"/>
    <x v="15"/>
    <n v="10024"/>
    <x v="3"/>
    <s v="FUR-FU-10000747"/>
    <x v="0"/>
    <x v="5"/>
    <s v="Tenex B1-RE Series Chair Mats for Low Pile Carpets"/>
    <n v="45.98"/>
    <n v="1"/>
    <n v="0"/>
    <n v="7.816599999999994"/>
  </r>
  <r>
    <n v="9361"/>
    <x v="4676"/>
    <x v="0"/>
    <x v="967"/>
    <d v="2013-01-28T00:00:00"/>
    <s v="Second Class"/>
    <x v="63"/>
    <s v="Jonathan Doherty"/>
    <x v="1"/>
    <s v="United States"/>
    <s v="New York City"/>
    <x v="15"/>
    <n v="10024"/>
    <x v="3"/>
    <s v="OFF-ST-10004337"/>
    <x v="1"/>
    <x v="4"/>
    <s v="SAFCO Commercial Wire Shelving, 72h"/>
    <n v="428.68"/>
    <n v="7"/>
    <n v="0"/>
    <n v="0"/>
  </r>
  <r>
    <n v="9362"/>
    <x v="4677"/>
    <x v="3"/>
    <x v="708"/>
    <d v="2014-03-26T00:00:00"/>
    <s v="Standard Class"/>
    <x v="28"/>
    <s v="Paul Stevenson"/>
    <x v="2"/>
    <s v="United States"/>
    <s v="Seattle"/>
    <x v="4"/>
    <n v="98105"/>
    <x v="1"/>
    <s v="OFF-BI-10004410"/>
    <x v="1"/>
    <x v="8"/>
    <s v="C-Line Peel &amp; Stick Add-On Filing Pockets, 8-3/4 x 5-1/8, 10/Pack"/>
    <n v="30.576000000000001"/>
    <n v="6"/>
    <n v="0.2"/>
    <n v="10.3194"/>
  </r>
  <r>
    <n v="9363"/>
    <x v="4677"/>
    <x v="3"/>
    <x v="708"/>
    <d v="2014-03-26T00:00:00"/>
    <s v="Standard Class"/>
    <x v="28"/>
    <s v="Paul Stevenson"/>
    <x v="2"/>
    <s v="United States"/>
    <s v="Seattle"/>
    <x v="4"/>
    <n v="98105"/>
    <x v="1"/>
    <s v="OFF-FA-10004838"/>
    <x v="1"/>
    <x v="13"/>
    <s v="Super Bands, 12/Pack"/>
    <n v="13.020000000000001"/>
    <n v="7"/>
    <n v="0"/>
    <n v="0.3906000000000005"/>
  </r>
  <r>
    <n v="9364"/>
    <x v="4677"/>
    <x v="3"/>
    <x v="708"/>
    <d v="2014-03-26T00:00:00"/>
    <s v="Standard Class"/>
    <x v="28"/>
    <s v="Paul Stevenson"/>
    <x v="2"/>
    <s v="United States"/>
    <s v="Seattle"/>
    <x v="4"/>
    <n v="98105"/>
    <x v="1"/>
    <s v="FUR-FU-10002364"/>
    <x v="0"/>
    <x v="5"/>
    <s v="Eldon Expressions Wood Desk Accessories, Oak"/>
    <n v="22.14"/>
    <n v="3"/>
    <n v="0"/>
    <n v="6.4205999999999976"/>
  </r>
  <r>
    <n v="9365"/>
    <x v="4677"/>
    <x v="3"/>
    <x v="708"/>
    <d v="2014-03-26T00:00:00"/>
    <s v="Standard Class"/>
    <x v="28"/>
    <s v="Paul Stevenson"/>
    <x v="2"/>
    <s v="United States"/>
    <s v="Seattle"/>
    <x v="4"/>
    <n v="98105"/>
    <x v="1"/>
    <s v="OFF-ST-10001809"/>
    <x v="1"/>
    <x v="4"/>
    <s v="Fellowes Officeware Wire Shelving"/>
    <n v="359.32"/>
    <n v="4"/>
    <n v="0"/>
    <n v="7.1863999999999919"/>
  </r>
  <r>
    <n v="9366"/>
    <x v="4678"/>
    <x v="2"/>
    <x v="963"/>
    <d v="2011-08-25T00:00:00"/>
    <s v="First Class"/>
    <x v="226"/>
    <s v="Jennifer Ferguson"/>
    <x v="0"/>
    <s v="United States"/>
    <s v="Saint Charles"/>
    <x v="25"/>
    <n v="63301"/>
    <x v="2"/>
    <s v="OFF-PA-10001846"/>
    <x v="1"/>
    <x v="10"/>
    <s v="Xerox 1899"/>
    <n v="11.56"/>
    <n v="2"/>
    <n v="0"/>
    <n v="5.6644000000000005"/>
  </r>
  <r>
    <n v="9367"/>
    <x v="4679"/>
    <x v="2"/>
    <x v="785"/>
    <d v="2011-06-13T00:00:00"/>
    <s v="Standard Class"/>
    <x v="502"/>
    <s v="Rick Duston"/>
    <x v="0"/>
    <s v="United States"/>
    <s v="Long Beach"/>
    <x v="15"/>
    <n v="11561"/>
    <x v="3"/>
    <s v="OFF-BI-10003876"/>
    <x v="1"/>
    <x v="8"/>
    <s v="Green Canvas Binder for 8-1/2&quot; x 14&quot; Sheets"/>
    <n v="68.48"/>
    <n v="2"/>
    <n v="0.2"/>
    <n v="25.679999999999996"/>
  </r>
  <r>
    <n v="9368"/>
    <x v="4679"/>
    <x v="2"/>
    <x v="785"/>
    <d v="2011-06-13T00:00:00"/>
    <s v="Standard Class"/>
    <x v="502"/>
    <s v="Rick Duston"/>
    <x v="0"/>
    <s v="United States"/>
    <s v="Long Beach"/>
    <x v="15"/>
    <n v="11561"/>
    <x v="3"/>
    <s v="OFF-ST-10003470"/>
    <x v="1"/>
    <x v="4"/>
    <s v="Tennsco Snap-Together Open Shelving Units, Starter Sets and Add-On Units"/>
    <n v="1676.88"/>
    <n v="6"/>
    <n v="0"/>
    <n v="83.843999999999937"/>
  </r>
  <r>
    <n v="9369"/>
    <x v="4680"/>
    <x v="0"/>
    <x v="281"/>
    <d v="2013-04-10T00:00:00"/>
    <s v="First Class"/>
    <x v="20"/>
    <s v="Erin Smith"/>
    <x v="1"/>
    <s v="United States"/>
    <s v="Lakewood"/>
    <x v="30"/>
    <n v="8701"/>
    <x v="3"/>
    <s v="OFF-PA-10004243"/>
    <x v="1"/>
    <x v="10"/>
    <s v="Xerox 1939"/>
    <n v="37.94"/>
    <n v="2"/>
    <n v="0"/>
    <n v="18.211199999999998"/>
  </r>
  <r>
    <n v="9370"/>
    <x v="4681"/>
    <x v="3"/>
    <x v="659"/>
    <d v="2014-11-10T00:00:00"/>
    <s v="Second Class"/>
    <x v="471"/>
    <s v="Katherine Nockton"/>
    <x v="1"/>
    <s v="United States"/>
    <s v="Clinton"/>
    <x v="39"/>
    <n v="20735"/>
    <x v="3"/>
    <s v="FUR-CH-10000422"/>
    <x v="0"/>
    <x v="1"/>
    <s v="Global Highback Leather Tilter in Burgundy"/>
    <n v="272.96999999999997"/>
    <n v="3"/>
    <n v="0"/>
    <n v="43.675200000000018"/>
  </r>
  <r>
    <n v="9371"/>
    <x v="4682"/>
    <x v="1"/>
    <x v="352"/>
    <d v="2012-05-31T00:00:00"/>
    <s v="First Class"/>
    <x v="778"/>
    <s v="Victoria Pisteka"/>
    <x v="1"/>
    <s v="United States"/>
    <s v="Columbus"/>
    <x v="24"/>
    <n v="43229"/>
    <x v="3"/>
    <s v="FUR-FU-10002506"/>
    <x v="0"/>
    <x v="5"/>
    <s v="Tensor &quot;Hersey Kiss&quot; Styled Floor Lamp"/>
    <n v="41.568000000000005"/>
    <n v="4"/>
    <n v="0.2"/>
    <n v="-4.1568000000000023"/>
  </r>
  <r>
    <n v="9372"/>
    <x v="4682"/>
    <x v="1"/>
    <x v="352"/>
    <d v="2012-05-31T00:00:00"/>
    <s v="First Class"/>
    <x v="778"/>
    <s v="Victoria Pisteka"/>
    <x v="1"/>
    <s v="United States"/>
    <s v="Columbus"/>
    <x v="24"/>
    <n v="43229"/>
    <x v="3"/>
    <s v="FUR-CH-10000863"/>
    <x v="0"/>
    <x v="1"/>
    <s v="Novimex Swivel Fabric Task Chair"/>
    <n v="317.05799999999999"/>
    <n v="3"/>
    <n v="0.3"/>
    <n v="-86.058600000000013"/>
  </r>
  <r>
    <n v="9373"/>
    <x v="4682"/>
    <x v="1"/>
    <x v="352"/>
    <d v="2012-05-31T00:00:00"/>
    <s v="First Class"/>
    <x v="778"/>
    <s v="Victoria Pisteka"/>
    <x v="1"/>
    <s v="United States"/>
    <s v="Columbus"/>
    <x v="24"/>
    <n v="43229"/>
    <x v="3"/>
    <s v="OFF-FA-10002988"/>
    <x v="1"/>
    <x v="13"/>
    <s v="Ideal Clamps"/>
    <n v="8.0399999999999991"/>
    <n v="5"/>
    <n v="0.2"/>
    <n v="2.9144999999999994"/>
  </r>
  <r>
    <n v="9374"/>
    <x v="4683"/>
    <x v="3"/>
    <x v="917"/>
    <d v="2014-05-12T00:00:00"/>
    <s v="Standard Class"/>
    <x v="229"/>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x v="33"/>
    <s v="Ken Brennan"/>
    <x v="1"/>
    <s v="United States"/>
    <s v="Seattle"/>
    <x v="4"/>
    <n v="98105"/>
    <x v="1"/>
    <s v="OFF-SU-10002537"/>
    <x v="1"/>
    <x v="14"/>
    <s v="Acme Box Cutter Scissors"/>
    <n v="61.38"/>
    <n v="6"/>
    <n v="0"/>
    <n v="15.958800000000004"/>
  </r>
  <r>
    <n v="9376"/>
    <x v="4685"/>
    <x v="1"/>
    <x v="639"/>
    <d v="2012-12-19T00:00:00"/>
    <s v="Second Class"/>
    <x v="219"/>
    <s v="Ashley Jarboe"/>
    <x v="0"/>
    <s v="United States"/>
    <s v="Los Angeles"/>
    <x v="1"/>
    <n v="90045"/>
    <x v="1"/>
    <s v="TEC-AC-10003063"/>
    <x v="2"/>
    <x v="11"/>
    <s v="Micro Innovations USB RF Wireless Keyboard with Mouse"/>
    <n v="50"/>
    <n v="2"/>
    <n v="0"/>
    <n v="10.5"/>
  </r>
  <r>
    <n v="9377"/>
    <x v="4686"/>
    <x v="3"/>
    <x v="53"/>
    <d v="2014-12-30T00:00:00"/>
    <s v="Standard Class"/>
    <x v="22"/>
    <s v="Patrick O'Donnell"/>
    <x v="0"/>
    <s v="United States"/>
    <s v="East Orange"/>
    <x v="30"/>
    <n v="7017"/>
    <x v="3"/>
    <s v="TEC-AC-10003237"/>
    <x v="2"/>
    <x v="11"/>
    <s v="Memorex Micro Travel Drive 4 GB"/>
    <n v="31.799999999999997"/>
    <n v="3"/>
    <n v="0"/>
    <n v="13.674000000000003"/>
  </r>
  <r>
    <n v="9378"/>
    <x v="4687"/>
    <x v="3"/>
    <x v="94"/>
    <d v="2014-12-22T00:00:00"/>
    <s v="Standard Class"/>
    <x v="317"/>
    <s v="Dave Poirier"/>
    <x v="1"/>
    <s v="United States"/>
    <s v="Eau Claire"/>
    <x v="6"/>
    <n v="54703"/>
    <x v="2"/>
    <s v="OFF-ST-10001031"/>
    <x v="1"/>
    <x v="4"/>
    <s v="Adjustable Personal File Tote"/>
    <n v="32.56"/>
    <n v="2"/>
    <n v="0"/>
    <n v="8.465600000000002"/>
  </r>
  <r>
    <n v="9379"/>
    <x v="4688"/>
    <x v="0"/>
    <x v="1120"/>
    <d v="2013-05-16T00:00:00"/>
    <s v="Standard Class"/>
    <x v="421"/>
    <s v="Gene McClure"/>
    <x v="0"/>
    <s v="United States"/>
    <s v="Chicago"/>
    <x v="10"/>
    <n v="60610"/>
    <x v="2"/>
    <s v="OFF-EN-10001535"/>
    <x v="1"/>
    <x v="12"/>
    <s v="Grip Seal Envelopes"/>
    <n v="7.0720000000000001"/>
    <n v="2"/>
    <n v="0.2"/>
    <n v="2.3868"/>
  </r>
  <r>
    <n v="9380"/>
    <x v="4689"/>
    <x v="2"/>
    <x v="851"/>
    <d v="2011-12-27T00:00:00"/>
    <s v="Second Class"/>
    <x v="113"/>
    <s v="Craig Carreira"/>
    <x v="0"/>
    <s v="United States"/>
    <s v="Tampa"/>
    <x v="2"/>
    <n v="33614"/>
    <x v="0"/>
    <s v="OFF-PA-10001295"/>
    <x v="1"/>
    <x v="10"/>
    <s v="Computer Printout Paper with Letter-Trim Perforations"/>
    <n v="45.527999999999999"/>
    <n v="3"/>
    <n v="0.2"/>
    <n v="15.934799999999997"/>
  </r>
  <r>
    <n v="9381"/>
    <x v="4689"/>
    <x v="2"/>
    <x v="851"/>
    <d v="2011-12-27T00:00:00"/>
    <s v="Second Class"/>
    <x v="113"/>
    <s v="Craig Carreira"/>
    <x v="0"/>
    <s v="United States"/>
    <s v="Tampa"/>
    <x v="2"/>
    <n v="33614"/>
    <x v="0"/>
    <s v="FUR-CH-10004698"/>
    <x v="0"/>
    <x v="1"/>
    <s v="Padded Folding Chairs, Black, 4/Carton"/>
    <n v="64.784000000000006"/>
    <n v="1"/>
    <n v="0.2"/>
    <n v="6.4784000000000042"/>
  </r>
  <r>
    <n v="9382"/>
    <x v="4689"/>
    <x v="2"/>
    <x v="851"/>
    <d v="2011-12-27T00:00:00"/>
    <s v="Second Class"/>
    <x v="113"/>
    <s v="Craig Carreira"/>
    <x v="0"/>
    <s v="United States"/>
    <s v="Tampa"/>
    <x v="2"/>
    <n v="33614"/>
    <x v="0"/>
    <s v="OFF-ST-10000078"/>
    <x v="1"/>
    <x v="4"/>
    <s v="Tennsco 6- and 18-Compartment Lockers"/>
    <n v="424.27200000000005"/>
    <n v="2"/>
    <n v="0.2"/>
    <n v="-10.60680000000005"/>
  </r>
  <r>
    <n v="9383"/>
    <x v="4689"/>
    <x v="2"/>
    <x v="851"/>
    <d v="2011-12-27T00:00:00"/>
    <s v="Second Class"/>
    <x v="113"/>
    <s v="Craig Carreira"/>
    <x v="0"/>
    <s v="United States"/>
    <s v="Tampa"/>
    <x v="2"/>
    <n v="33614"/>
    <x v="0"/>
    <s v="OFF-AR-10001868"/>
    <x v="1"/>
    <x v="6"/>
    <s v="Prang Dustless Chalk Sticks"/>
    <n v="1.3440000000000001"/>
    <n v="1"/>
    <n v="0.2"/>
    <n v="0.504"/>
  </r>
  <r>
    <n v="9384"/>
    <x v="4689"/>
    <x v="2"/>
    <x v="851"/>
    <d v="2011-12-27T00:00:00"/>
    <s v="Second Class"/>
    <x v="113"/>
    <s v="Craig Carreira"/>
    <x v="0"/>
    <s v="United States"/>
    <s v="Tampa"/>
    <x v="2"/>
    <n v="33614"/>
    <x v="0"/>
    <s v="OFF-ST-10004950"/>
    <x v="1"/>
    <x v="4"/>
    <s v="Acco Perma 3000 Stacking Storage Drawers"/>
    <n v="83.920000000000016"/>
    <n v="5"/>
    <n v="0.2"/>
    <n v="-1.049000000000003"/>
  </r>
  <r>
    <n v="9385"/>
    <x v="4690"/>
    <x v="3"/>
    <x v="938"/>
    <d v="2014-08-17T00:00:00"/>
    <s v="Standard Class"/>
    <x v="319"/>
    <s v="Sanjit Jacobs"/>
    <x v="2"/>
    <s v="United States"/>
    <s v="New York City"/>
    <x v="15"/>
    <n v="10009"/>
    <x v="3"/>
    <s v="OFF-PA-10003441"/>
    <x v="1"/>
    <x v="10"/>
    <s v="Xerox 226"/>
    <n v="25.92"/>
    <n v="4"/>
    <n v="0"/>
    <n v="12.441600000000001"/>
  </r>
  <r>
    <n v="9386"/>
    <x v="4691"/>
    <x v="3"/>
    <x v="151"/>
    <d v="2014-09-01T00:00:00"/>
    <s v="Standard Class"/>
    <x v="227"/>
    <s v="Sarah Foster"/>
    <x v="0"/>
    <s v="United States"/>
    <s v="Mesa"/>
    <x v="16"/>
    <n v="85204"/>
    <x v="1"/>
    <s v="FUR-FU-10004973"/>
    <x v="0"/>
    <x v="5"/>
    <s v="Flat Face Poster Frame"/>
    <n v="120.57600000000001"/>
    <n v="8"/>
    <n v="0.2"/>
    <n v="33.1584"/>
  </r>
  <r>
    <n v="9387"/>
    <x v="4692"/>
    <x v="3"/>
    <x v="617"/>
    <d v="2014-01-24T00:00:00"/>
    <s v="Standard Class"/>
    <x v="528"/>
    <s v="Raymond Messe"/>
    <x v="0"/>
    <s v="United States"/>
    <s v="Burlington"/>
    <x v="42"/>
    <s v="05408"/>
    <x v="3"/>
    <s v="OFF-PA-10000157"/>
    <x v="1"/>
    <x v="10"/>
    <s v="Xerox 191"/>
    <n v="79.92"/>
    <n v="4"/>
    <n v="0"/>
    <n v="37.562399999999997"/>
  </r>
  <r>
    <n v="9388"/>
    <x v="4692"/>
    <x v="3"/>
    <x v="617"/>
    <d v="2014-01-24T00:00:00"/>
    <s v="Standard Class"/>
    <x v="528"/>
    <s v="Raymond Messe"/>
    <x v="0"/>
    <s v="United States"/>
    <s v="Burlington"/>
    <x v="42"/>
    <s v="05408"/>
    <x v="3"/>
    <s v="OFF-PA-10001970"/>
    <x v="1"/>
    <x v="10"/>
    <s v="Xerox 1881"/>
    <n v="12.28"/>
    <n v="1"/>
    <n v="0"/>
    <n v="5.7715999999999994"/>
  </r>
  <r>
    <n v="9389"/>
    <x v="4692"/>
    <x v="3"/>
    <x v="617"/>
    <d v="2014-01-24T00:00:00"/>
    <s v="Standard Class"/>
    <x v="528"/>
    <s v="Raymond Messe"/>
    <x v="0"/>
    <s v="United States"/>
    <s v="Burlington"/>
    <x v="42"/>
    <s v="05408"/>
    <x v="3"/>
    <s v="OFF-AP-10000828"/>
    <x v="1"/>
    <x v="9"/>
    <s v="Avanti 4.4 Cu. Ft. Refrigerator"/>
    <n v="542.93999999999994"/>
    <n v="3"/>
    <n v="0"/>
    <n v="152.02319999999997"/>
  </r>
  <r>
    <n v="9390"/>
    <x v="4692"/>
    <x v="3"/>
    <x v="617"/>
    <d v="2014-01-24T00:00:00"/>
    <s v="Standard Class"/>
    <x v="528"/>
    <s v="Raymond Messe"/>
    <x v="0"/>
    <s v="United States"/>
    <s v="Burlington"/>
    <x v="42"/>
    <s v="05408"/>
    <x v="3"/>
    <s v="OFF-EN-10001509"/>
    <x v="1"/>
    <x v="12"/>
    <s v="Poly String Tie Envelopes"/>
    <n v="2.04"/>
    <n v="1"/>
    <n v="0"/>
    <n v="0.95879999999999987"/>
  </r>
  <r>
    <n v="9391"/>
    <x v="4693"/>
    <x v="1"/>
    <x v="974"/>
    <d v="2012-06-24T00:00:00"/>
    <s v="Standard Class"/>
    <x v="454"/>
    <s v="Katherine Murray"/>
    <x v="2"/>
    <s v="United States"/>
    <s v="Houston"/>
    <x v="5"/>
    <n v="77070"/>
    <x v="2"/>
    <s v="OFF-ST-10003692"/>
    <x v="1"/>
    <x v="4"/>
    <s v="Recycled Steel Personal File for Hanging File Folders"/>
    <n v="228.92"/>
    <n v="5"/>
    <n v="0.2"/>
    <n v="14.307499999999997"/>
  </r>
  <r>
    <n v="9392"/>
    <x v="4694"/>
    <x v="3"/>
    <x v="677"/>
    <d v="2014-03-17T00:00:00"/>
    <s v="First Class"/>
    <x v="395"/>
    <s v="Frank Hawley"/>
    <x v="1"/>
    <s v="United States"/>
    <s v="Aurora"/>
    <x v="10"/>
    <n v="60505"/>
    <x v="2"/>
    <s v="TEC-PH-10004700"/>
    <x v="2"/>
    <x v="7"/>
    <s v="PowerGen Dual USB Car Charger"/>
    <n v="7.9920000000000009"/>
    <n v="1"/>
    <n v="0.2"/>
    <n v="2.5973999999999995"/>
  </r>
  <r>
    <n v="9393"/>
    <x v="4695"/>
    <x v="1"/>
    <x v="969"/>
    <d v="2012-10-25T00:00:00"/>
    <s v="Same Day"/>
    <x v="375"/>
    <s v="Deirdre Greer"/>
    <x v="1"/>
    <s v="United States"/>
    <s v="Denver"/>
    <x v="22"/>
    <n v="80219"/>
    <x v="1"/>
    <s v="FUR-CH-10000422"/>
    <x v="0"/>
    <x v="1"/>
    <s v="Global Highback Leather Tilter in Burgundy"/>
    <n v="582.33600000000001"/>
    <n v="8"/>
    <n v="0.2"/>
    <n v="-29.116799999999955"/>
  </r>
  <r>
    <n v="9394"/>
    <x v="4696"/>
    <x v="2"/>
    <x v="59"/>
    <d v="2011-09-23T00:00:00"/>
    <s v="First Class"/>
    <x v="596"/>
    <s v="Mitch Webber"/>
    <x v="0"/>
    <s v="United States"/>
    <s v="New York City"/>
    <x v="15"/>
    <n v="10011"/>
    <x v="3"/>
    <s v="TEC-PH-10003484"/>
    <x v="2"/>
    <x v="7"/>
    <s v="Ooma Telo VoIP Home Phone System"/>
    <n v="629.94999999999993"/>
    <n v="5"/>
    <n v="0"/>
    <n v="157.48750000000001"/>
  </r>
  <r>
    <n v="9395"/>
    <x v="4696"/>
    <x v="2"/>
    <x v="59"/>
    <d v="2011-09-23T00:00:00"/>
    <s v="First Class"/>
    <x v="596"/>
    <s v="Mitch Webber"/>
    <x v="0"/>
    <s v="United States"/>
    <s v="New York City"/>
    <x v="15"/>
    <n v="10011"/>
    <x v="3"/>
    <s v="FUR-CH-10001394"/>
    <x v="0"/>
    <x v="1"/>
    <s v="Global Leather Executive Chair"/>
    <n v="631.78200000000004"/>
    <n v="2"/>
    <n v="0.1"/>
    <n v="140.39599999999993"/>
  </r>
  <r>
    <n v="9396"/>
    <x v="4696"/>
    <x v="2"/>
    <x v="59"/>
    <d v="2011-09-23T00:00:00"/>
    <s v="First Class"/>
    <x v="596"/>
    <s v="Mitch Webber"/>
    <x v="0"/>
    <s v="United States"/>
    <s v="New York City"/>
    <x v="15"/>
    <n v="10011"/>
    <x v="3"/>
    <s v="FUR-BO-10002213"/>
    <x v="0"/>
    <x v="0"/>
    <s v="DMI Eclipse Executive Suite Bookcases"/>
    <n v="801.5680000000001"/>
    <n v="2"/>
    <n v="0.2"/>
    <n v="-10.019600000000054"/>
  </r>
  <r>
    <n v="9397"/>
    <x v="4696"/>
    <x v="2"/>
    <x v="59"/>
    <d v="2011-09-23T00:00:00"/>
    <s v="First Class"/>
    <x v="596"/>
    <s v="Mitch Webber"/>
    <x v="0"/>
    <s v="United States"/>
    <s v="New York City"/>
    <x v="15"/>
    <n v="10011"/>
    <x v="3"/>
    <s v="OFF-LA-10002762"/>
    <x v="1"/>
    <x v="2"/>
    <s v="Avery 485"/>
    <n v="75.179999999999993"/>
    <n v="6"/>
    <n v="0"/>
    <n v="35.334599999999995"/>
  </r>
  <r>
    <n v="9398"/>
    <x v="4696"/>
    <x v="2"/>
    <x v="59"/>
    <d v="2011-09-23T00:00:00"/>
    <s v="First Class"/>
    <x v="596"/>
    <s v="Mitch Webber"/>
    <x v="0"/>
    <s v="United States"/>
    <s v="New York City"/>
    <x v="15"/>
    <n v="10011"/>
    <x v="3"/>
    <s v="OFF-AP-10003842"/>
    <x v="1"/>
    <x v="9"/>
    <s v="Euro-Pro Shark Turbo Vacuum"/>
    <n v="30.98"/>
    <n v="1"/>
    <n v="0"/>
    <n v="8.0548000000000002"/>
  </r>
  <r>
    <n v="9399"/>
    <x v="4696"/>
    <x v="2"/>
    <x v="59"/>
    <d v="2011-09-23T00:00:00"/>
    <s v="First Class"/>
    <x v="596"/>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x v="790"/>
    <s v="Sung Chung"/>
    <x v="0"/>
    <s v="United States"/>
    <s v="Arlington Heights"/>
    <x v="10"/>
    <n v="60004"/>
    <x v="2"/>
    <s v="OFF-AR-10003394"/>
    <x v="1"/>
    <x v="6"/>
    <s v="Newell 332"/>
    <n v="14.111999999999998"/>
    <n v="6"/>
    <n v="0.2"/>
    <n v="1.2348000000000008"/>
  </r>
  <r>
    <n v="9401"/>
    <x v="4698"/>
    <x v="1"/>
    <x v="1218"/>
    <d v="2012-09-21T00:00:00"/>
    <s v="Standard Class"/>
    <x v="214"/>
    <s v="Bradley Drucker"/>
    <x v="0"/>
    <s v="United States"/>
    <s v="Newport News"/>
    <x v="17"/>
    <n v="23602"/>
    <x v="0"/>
    <s v="OFF-EN-10001539"/>
    <x v="1"/>
    <x v="12"/>
    <s v="Staples"/>
    <n v="31.12"/>
    <n v="4"/>
    <n v="0"/>
    <n v="14.6264"/>
  </r>
  <r>
    <n v="9402"/>
    <x v="4699"/>
    <x v="2"/>
    <x v="1219"/>
    <d v="2011-06-28T00:00:00"/>
    <s v="Standard Class"/>
    <x v="221"/>
    <s v="Liz Pelletier"/>
    <x v="0"/>
    <s v="United States"/>
    <s v="Tucson"/>
    <x v="16"/>
    <n v="85705"/>
    <x v="1"/>
    <s v="FUR-FU-10001731"/>
    <x v="0"/>
    <x v="5"/>
    <s v="Acrylic Self-Standing Desk Frames"/>
    <n v="4.2720000000000002"/>
    <n v="2"/>
    <n v="0.2"/>
    <n v="0.96119999999999983"/>
  </r>
  <r>
    <n v="9403"/>
    <x v="4700"/>
    <x v="0"/>
    <x v="399"/>
    <d v="2013-08-18T00:00:00"/>
    <s v="Second Class"/>
    <x v="413"/>
    <s v="Nora Preis"/>
    <x v="0"/>
    <s v="United States"/>
    <s v="New York City"/>
    <x v="15"/>
    <n v="10024"/>
    <x v="3"/>
    <s v="FUR-TA-10001095"/>
    <x v="0"/>
    <x v="3"/>
    <s v="Chromcraft Round Conference Tables"/>
    <n v="209.148"/>
    <n v="2"/>
    <n v="0.4"/>
    <n v="-66.230199999999996"/>
  </r>
  <r>
    <n v="9404"/>
    <x v="4700"/>
    <x v="0"/>
    <x v="399"/>
    <d v="2013-08-18T00:00:00"/>
    <s v="Second Class"/>
    <x v="413"/>
    <s v="Nora Preis"/>
    <x v="0"/>
    <s v="United States"/>
    <s v="New York City"/>
    <x v="15"/>
    <n v="10024"/>
    <x v="3"/>
    <s v="OFF-ST-10000078"/>
    <x v="1"/>
    <x v="4"/>
    <s v="Tennsco 6- and 18-Compartment Lockers"/>
    <n v="1591.02"/>
    <n v="6"/>
    <n v="0"/>
    <n v="286.38359999999989"/>
  </r>
  <r>
    <n v="9405"/>
    <x v="4701"/>
    <x v="3"/>
    <x v="669"/>
    <d v="2014-04-18T00:00:00"/>
    <s v="Standard Class"/>
    <x v="317"/>
    <s v="Dave Poirier"/>
    <x v="1"/>
    <s v="United States"/>
    <s v="Philadelphia"/>
    <x v="9"/>
    <n v="19134"/>
    <x v="3"/>
    <s v="OFF-FA-10004076"/>
    <x v="1"/>
    <x v="13"/>
    <s v="Translucent Push Pins by OIC"/>
    <n v="7.92"/>
    <n v="5"/>
    <n v="0.2"/>
    <n v="1.6829999999999994"/>
  </r>
  <r>
    <n v="9406"/>
    <x v="4702"/>
    <x v="2"/>
    <x v="619"/>
    <d v="2011-03-17T00:00:00"/>
    <s v="First Class"/>
    <x v="46"/>
    <s v="Rick Bensley"/>
    <x v="2"/>
    <s v="United States"/>
    <s v="Chicago"/>
    <x v="10"/>
    <n v="60653"/>
    <x v="2"/>
    <s v="TEC-MA-10003626"/>
    <x v="2"/>
    <x v="15"/>
    <s v="Hewlett-Packard Deskjet 6540 Color Inkjet Printer"/>
    <n v="574.91"/>
    <n v="2"/>
    <n v="0.3"/>
    <n v="156.04699999999997"/>
  </r>
  <r>
    <n v="9407"/>
    <x v="4702"/>
    <x v="2"/>
    <x v="619"/>
    <d v="2011-03-17T00:00:00"/>
    <s v="First Class"/>
    <x v="46"/>
    <s v="Rick Bensley"/>
    <x v="2"/>
    <s v="United States"/>
    <s v="Chicago"/>
    <x v="10"/>
    <n v="60653"/>
    <x v="2"/>
    <s v="OFF-PA-10001215"/>
    <x v="1"/>
    <x v="10"/>
    <s v="Xerox 1963"/>
    <n v="8.4480000000000004"/>
    <n v="2"/>
    <n v="0.2"/>
    <n v="2.6399999999999997"/>
  </r>
  <r>
    <n v="9408"/>
    <x v="4703"/>
    <x v="3"/>
    <x v="585"/>
    <d v="2014-09-25T00:00:00"/>
    <s v="Second Class"/>
    <x v="95"/>
    <s v="Logan Currie"/>
    <x v="0"/>
    <s v="United States"/>
    <s v="New York City"/>
    <x v="15"/>
    <n v="10035"/>
    <x v="3"/>
    <s v="TEC-AC-10002842"/>
    <x v="2"/>
    <x v="11"/>
    <s v="WD My Passport Ultra 2TB Portable External Hard Drive"/>
    <n v="1071"/>
    <n v="9"/>
    <n v="0"/>
    <n v="171.36000000000007"/>
  </r>
  <r>
    <n v="9409"/>
    <x v="4703"/>
    <x v="3"/>
    <x v="585"/>
    <d v="2014-09-25T00:00:00"/>
    <s v="Second Class"/>
    <x v="95"/>
    <s v="Logan Currie"/>
    <x v="0"/>
    <s v="United States"/>
    <s v="New York City"/>
    <x v="15"/>
    <n v="10035"/>
    <x v="3"/>
    <s v="FUR-FU-10004864"/>
    <x v="0"/>
    <x v="5"/>
    <s v="Eldon 500 Class Desk Accessories"/>
    <n v="12.07"/>
    <n v="1"/>
    <n v="0"/>
    <n v="3.9831000000000003"/>
  </r>
  <r>
    <n v="9410"/>
    <x v="4704"/>
    <x v="3"/>
    <x v="389"/>
    <d v="2014-12-14T00:00:00"/>
    <s v="First Class"/>
    <x v="576"/>
    <s v="William Brown"/>
    <x v="0"/>
    <s v="United States"/>
    <s v="Philadelphia"/>
    <x v="9"/>
    <n v="19143"/>
    <x v="3"/>
    <s v="OFF-BI-10000014"/>
    <x v="1"/>
    <x v="8"/>
    <s v="Heavy-Duty E-Z-D Binders"/>
    <n v="3.2730000000000006"/>
    <n v="1"/>
    <n v="0.7"/>
    <n v="-2.5092999999999996"/>
  </r>
  <r>
    <n v="9411"/>
    <x v="4704"/>
    <x v="3"/>
    <x v="389"/>
    <d v="2014-12-14T00:00:00"/>
    <s v="First Class"/>
    <x v="576"/>
    <s v="William Brown"/>
    <x v="0"/>
    <s v="United States"/>
    <s v="Philadelphia"/>
    <x v="9"/>
    <n v="19143"/>
    <x v="3"/>
    <s v="FUR-FU-10001475"/>
    <x v="0"/>
    <x v="5"/>
    <s v="Contract Clock, 14&quot;, Brown"/>
    <n v="87.92"/>
    <n v="5"/>
    <n v="0.2"/>
    <n v="15.385999999999999"/>
  </r>
  <r>
    <n v="9412"/>
    <x v="4705"/>
    <x v="0"/>
    <x v="612"/>
    <d v="2013-03-15T00:00:00"/>
    <s v="Second Class"/>
    <x v="186"/>
    <s v="Maya Herman"/>
    <x v="1"/>
    <s v="United States"/>
    <s v="Glendale"/>
    <x v="16"/>
    <n v="85301"/>
    <x v="1"/>
    <s v="OFF-ST-10001272"/>
    <x v="1"/>
    <x v="4"/>
    <s v="Mini 13-1/2 Capacity Data Binder Rack, Pearl"/>
    <n v="104.69600000000001"/>
    <n v="1"/>
    <n v="0.2"/>
    <n v="6.5434999999999981"/>
  </r>
  <r>
    <n v="9413"/>
    <x v="4706"/>
    <x v="1"/>
    <x v="746"/>
    <d v="2012-01-29T00:00:00"/>
    <s v="First Class"/>
    <x v="253"/>
    <s v="Sean Christensen"/>
    <x v="0"/>
    <s v="United States"/>
    <s v="Los Angeles"/>
    <x v="1"/>
    <n v="90036"/>
    <x v="1"/>
    <s v="FUR-CH-10002024"/>
    <x v="0"/>
    <x v="1"/>
    <s v="HON 5400 Series Task Chairs for Big and Tall"/>
    <n v="2803.92"/>
    <n v="5"/>
    <n v="0.2"/>
    <n v="0"/>
  </r>
  <r>
    <n v="9414"/>
    <x v="4707"/>
    <x v="0"/>
    <x v="182"/>
    <d v="2013-09-28T00:00:00"/>
    <s v="First Class"/>
    <x v="588"/>
    <s v="Matt Hagelstein"/>
    <x v="1"/>
    <s v="United States"/>
    <s v="Houston"/>
    <x v="5"/>
    <n v="77041"/>
    <x v="2"/>
    <s v="OFF-BI-10004001"/>
    <x v="1"/>
    <x v="8"/>
    <s v="GBC Recycled VeloBinder Covers"/>
    <n v="6.8159999999999981"/>
    <n v="2"/>
    <n v="0.8"/>
    <n v="-11.587200000000003"/>
  </r>
  <r>
    <n v="9415"/>
    <x v="4708"/>
    <x v="1"/>
    <x v="1090"/>
    <d v="2012-10-22T00:00:00"/>
    <s v="Standard Class"/>
    <x v="547"/>
    <s v="John Castell"/>
    <x v="0"/>
    <s v="United States"/>
    <s v="Seattle"/>
    <x v="4"/>
    <n v="98115"/>
    <x v="1"/>
    <s v="TEC-PH-10004094"/>
    <x v="2"/>
    <x v="7"/>
    <s v="Motorola L703CM"/>
    <n v="249.58400000000003"/>
    <n v="2"/>
    <n v="0.2"/>
    <n v="15.598999999999997"/>
  </r>
  <r>
    <n v="9416"/>
    <x v="4708"/>
    <x v="1"/>
    <x v="1090"/>
    <d v="2012-10-22T00:00:00"/>
    <s v="Standard Class"/>
    <x v="547"/>
    <s v="John Castell"/>
    <x v="0"/>
    <s v="United States"/>
    <s v="Seattle"/>
    <x v="4"/>
    <n v="98115"/>
    <x v="1"/>
    <s v="OFF-PA-10001184"/>
    <x v="1"/>
    <x v="10"/>
    <s v="Xerox 1903"/>
    <n v="17.940000000000001"/>
    <n v="3"/>
    <n v="0"/>
    <n v="8.7906000000000013"/>
  </r>
  <r>
    <n v="9417"/>
    <x v="4708"/>
    <x v="1"/>
    <x v="1090"/>
    <d v="2012-10-22T00:00:00"/>
    <s v="Standard Class"/>
    <x v="547"/>
    <s v="John Castell"/>
    <x v="0"/>
    <s v="United States"/>
    <s v="Seattle"/>
    <x v="4"/>
    <n v="98115"/>
    <x v="1"/>
    <s v="FUR-FU-10002505"/>
    <x v="0"/>
    <x v="5"/>
    <s v="Eldon 100 Class Desk Accessories"/>
    <n v="10.11"/>
    <n v="3"/>
    <n v="0"/>
    <n v="3.2351999999999994"/>
  </r>
  <r>
    <n v="9418"/>
    <x v="4709"/>
    <x v="2"/>
    <x v="1220"/>
    <d v="2011-11-01T00:00:00"/>
    <s v="Standard Class"/>
    <x v="279"/>
    <s v="Ross DeVincentis"/>
    <x v="2"/>
    <s v="United States"/>
    <s v="Fayetteville"/>
    <x v="3"/>
    <n v="28314"/>
    <x v="0"/>
    <s v="OFF-PA-10001166"/>
    <x v="1"/>
    <x v="10"/>
    <s v="Xerox 2"/>
    <n v="10.368000000000002"/>
    <n v="2"/>
    <n v="0.2"/>
    <n v="3.6288"/>
  </r>
  <r>
    <n v="9419"/>
    <x v="4709"/>
    <x v="2"/>
    <x v="1220"/>
    <d v="2011-11-01T00:00:00"/>
    <s v="Standard Class"/>
    <x v="279"/>
    <s v="Ross DeVincentis"/>
    <x v="2"/>
    <s v="United States"/>
    <s v="Fayetteville"/>
    <x v="3"/>
    <n v="28314"/>
    <x v="0"/>
    <s v="OFF-PA-10000349"/>
    <x v="1"/>
    <x v="10"/>
    <s v="Staples"/>
    <n v="11.952000000000002"/>
    <n v="3"/>
    <n v="0.2"/>
    <n v="4.0338000000000003"/>
  </r>
  <r>
    <n v="9420"/>
    <x v="4710"/>
    <x v="3"/>
    <x v="280"/>
    <d v="2014-10-05T00:00:00"/>
    <s v="Second Class"/>
    <x v="281"/>
    <s v="Steve Chapman"/>
    <x v="1"/>
    <s v="United States"/>
    <s v="Houston"/>
    <x v="5"/>
    <n v="77041"/>
    <x v="2"/>
    <s v="OFF-AP-10004708"/>
    <x v="1"/>
    <x v="9"/>
    <s v="Fellowes Superior 10 Outlet Split Surge Protector"/>
    <n v="15.223999999999997"/>
    <n v="2"/>
    <n v="0.8"/>
    <n v="-38.821200000000012"/>
  </r>
  <r>
    <n v="9421"/>
    <x v="4710"/>
    <x v="3"/>
    <x v="280"/>
    <d v="2014-10-05T00:00:00"/>
    <s v="Second Class"/>
    <x v="281"/>
    <s v="Steve Chapman"/>
    <x v="1"/>
    <s v="United States"/>
    <s v="Houston"/>
    <x v="5"/>
    <n v="77041"/>
    <x v="2"/>
    <s v="OFF-AP-10001947"/>
    <x v="1"/>
    <x v="9"/>
    <s v="Acco 6 Outlet Guardian Premium Plus Surge Suppressor"/>
    <n v="21.983999999999995"/>
    <n v="6"/>
    <n v="0.8"/>
    <n v="-56.059200000000011"/>
  </r>
  <r>
    <n v="9422"/>
    <x v="4711"/>
    <x v="2"/>
    <x v="149"/>
    <d v="2011-07-27T00:00:00"/>
    <s v="Standard Class"/>
    <x v="714"/>
    <s v="Nick Crebassa"/>
    <x v="1"/>
    <s v="United States"/>
    <s v="San Francisco"/>
    <x v="1"/>
    <n v="94122"/>
    <x v="1"/>
    <s v="TEC-PH-10000441"/>
    <x v="2"/>
    <x v="7"/>
    <s v="VTech DS6151"/>
    <n v="604.75199999999995"/>
    <n v="6"/>
    <n v="0.2"/>
    <n v="60.475200000000058"/>
  </r>
  <r>
    <n v="9423"/>
    <x v="4711"/>
    <x v="2"/>
    <x v="149"/>
    <d v="2011-07-27T00:00:00"/>
    <s v="Standard Class"/>
    <x v="714"/>
    <s v="Nick Crebassa"/>
    <x v="1"/>
    <s v="United States"/>
    <s v="San Francisco"/>
    <x v="1"/>
    <n v="94122"/>
    <x v="1"/>
    <s v="OFF-SU-10004664"/>
    <x v="1"/>
    <x v="14"/>
    <s v="Acme Softgrip Scissors"/>
    <n v="40.700000000000003"/>
    <n v="5"/>
    <n v="0"/>
    <n v="11.802999999999999"/>
  </r>
  <r>
    <n v="9424"/>
    <x v="4711"/>
    <x v="2"/>
    <x v="149"/>
    <d v="2011-07-27T00:00:00"/>
    <s v="Standard Class"/>
    <x v="714"/>
    <s v="Nick Crebassa"/>
    <x v="1"/>
    <s v="United States"/>
    <s v="San Francisco"/>
    <x v="1"/>
    <n v="94122"/>
    <x v="1"/>
    <s v="TEC-PH-10004531"/>
    <x v="2"/>
    <x v="7"/>
    <s v="AT&amp;T CL2909"/>
    <n v="302.37599999999998"/>
    <n v="3"/>
    <n v="0.2"/>
    <n v="37.796999999999997"/>
  </r>
  <r>
    <n v="9425"/>
    <x v="4711"/>
    <x v="2"/>
    <x v="149"/>
    <d v="2011-07-27T00:00:00"/>
    <s v="Standard Class"/>
    <x v="714"/>
    <s v="Nick Crebassa"/>
    <x v="1"/>
    <s v="United States"/>
    <s v="San Francisco"/>
    <x v="1"/>
    <n v="94122"/>
    <x v="1"/>
    <s v="TEC-AC-10002167"/>
    <x v="2"/>
    <x v="11"/>
    <s v="Imation 8gb Micro Traveldrive Usb 2.0 Flash Drive"/>
    <n v="45"/>
    <n v="3"/>
    <n v="0"/>
    <n v="4.9500000000000011"/>
  </r>
  <r>
    <n v="9426"/>
    <x v="4712"/>
    <x v="2"/>
    <x v="171"/>
    <d v="2011-09-17T00:00:00"/>
    <s v="Second Class"/>
    <x v="560"/>
    <s v="Luke Weiss"/>
    <x v="0"/>
    <s v="United States"/>
    <s v="New York City"/>
    <x v="15"/>
    <n v="10035"/>
    <x v="3"/>
    <s v="FUR-CH-10002024"/>
    <x v="0"/>
    <x v="1"/>
    <s v="HON 5400 Series Task Chairs for Big and Tall"/>
    <n v="3785.2920000000004"/>
    <n v="6"/>
    <n v="0.1"/>
    <n v="420.58800000000019"/>
  </r>
  <r>
    <n v="9427"/>
    <x v="4713"/>
    <x v="0"/>
    <x v="306"/>
    <d v="2013-09-21T00:00:00"/>
    <s v="Standard Class"/>
    <x v="738"/>
    <s v="Angele Hood"/>
    <x v="0"/>
    <s v="United States"/>
    <s v="Seattle"/>
    <x v="4"/>
    <n v="98105"/>
    <x v="1"/>
    <s v="OFF-AR-10002445"/>
    <x v="1"/>
    <x v="6"/>
    <s v="SANFORD Major Accent Highlighters"/>
    <n v="35.4"/>
    <n v="5"/>
    <n v="0"/>
    <n v="13.452000000000002"/>
  </r>
  <r>
    <n v="9428"/>
    <x v="4714"/>
    <x v="2"/>
    <x v="501"/>
    <d v="2011-12-01T00:00:00"/>
    <s v="Standard Class"/>
    <x v="705"/>
    <s v="Jack O'Briant"/>
    <x v="1"/>
    <s v="United States"/>
    <s v="Buffalo"/>
    <x v="15"/>
    <n v="14215"/>
    <x v="3"/>
    <s v="FUR-FU-10003268"/>
    <x v="0"/>
    <x v="5"/>
    <s v="Eldon Radial Chair Mat for Low to Medium Pile Carpets"/>
    <n v="199.89999999999998"/>
    <n v="5"/>
    <n v="0"/>
    <n v="39.97999999999999"/>
  </r>
  <r>
    <n v="9429"/>
    <x v="4715"/>
    <x v="2"/>
    <x v="218"/>
    <d v="2011-05-16T00:00:00"/>
    <s v="Standard Class"/>
    <x v="100"/>
    <s v="Victoria Wilson"/>
    <x v="1"/>
    <s v="United States"/>
    <s v="Huntsville"/>
    <x v="5"/>
    <n v="77340"/>
    <x v="2"/>
    <s v="FUR-CH-10000015"/>
    <x v="0"/>
    <x v="1"/>
    <s v="Hon Multipurpose Stacking Arm Chairs"/>
    <n v="1212.9599999999998"/>
    <n v="8"/>
    <n v="0.3"/>
    <n v="-69.311999999999898"/>
  </r>
  <r>
    <n v="9430"/>
    <x v="4716"/>
    <x v="1"/>
    <x v="834"/>
    <d v="2012-09-01T00:00:00"/>
    <s v="Standard Class"/>
    <x v="130"/>
    <s v="Ben Peterman"/>
    <x v="1"/>
    <s v="United States"/>
    <s v="Dallas"/>
    <x v="5"/>
    <n v="75081"/>
    <x v="2"/>
    <s v="TEC-PH-10004165"/>
    <x v="2"/>
    <x v="7"/>
    <s v="Mitel MiVoice 5330e IP Phone"/>
    <n v="1099.96"/>
    <n v="5"/>
    <n v="0.2"/>
    <n v="82.496999999999957"/>
  </r>
  <r>
    <n v="9431"/>
    <x v="4716"/>
    <x v="1"/>
    <x v="834"/>
    <d v="2012-09-01T00:00:00"/>
    <s v="Standard Class"/>
    <x v="130"/>
    <s v="Ben Peterman"/>
    <x v="1"/>
    <s v="United States"/>
    <s v="Dallas"/>
    <x v="5"/>
    <n v="75081"/>
    <x v="2"/>
    <s v="FUR-TA-10004607"/>
    <x v="0"/>
    <x v="3"/>
    <s v="Hon 2111 Invitation Series Straight Table"/>
    <n v="103.48100000000001"/>
    <n v="1"/>
    <n v="0.3"/>
    <n v="-16.261300000000006"/>
  </r>
  <r>
    <n v="9432"/>
    <x v="4717"/>
    <x v="1"/>
    <x v="974"/>
    <d v="2012-06-19T00:00:00"/>
    <s v="Same Day"/>
    <x v="452"/>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x v="56"/>
    <s v="Steven Cartwright"/>
    <x v="0"/>
    <s v="United States"/>
    <s v="Peoria"/>
    <x v="16"/>
    <n v="85345"/>
    <x v="1"/>
    <s v="TEC-AC-10002217"/>
    <x v="2"/>
    <x v="11"/>
    <s v="Imation Clip USB flash drive - 8 GB"/>
    <n v="30.080000000000002"/>
    <n v="2"/>
    <n v="0.2"/>
    <n v="-5.2640000000000002"/>
  </r>
  <r>
    <n v="9434"/>
    <x v="4718"/>
    <x v="1"/>
    <x v="493"/>
    <d v="2012-08-23T00:00:00"/>
    <s v="Standard Class"/>
    <x v="56"/>
    <s v="Steven Cartwright"/>
    <x v="0"/>
    <s v="United States"/>
    <s v="Peoria"/>
    <x v="16"/>
    <n v="85345"/>
    <x v="1"/>
    <s v="OFF-PA-10001937"/>
    <x v="1"/>
    <x v="10"/>
    <s v="Xerox 21"/>
    <n v="36.288000000000011"/>
    <n v="7"/>
    <n v="0.2"/>
    <n v="12.700800000000001"/>
  </r>
  <r>
    <n v="9435"/>
    <x v="4718"/>
    <x v="1"/>
    <x v="493"/>
    <d v="2012-08-23T00:00:00"/>
    <s v="Standard Class"/>
    <x v="56"/>
    <s v="Steven Cartwright"/>
    <x v="0"/>
    <s v="United States"/>
    <s v="Peoria"/>
    <x v="16"/>
    <n v="85345"/>
    <x v="1"/>
    <s v="OFF-AR-10000203"/>
    <x v="1"/>
    <x v="6"/>
    <s v="Newell 336"/>
    <n v="10.272000000000002"/>
    <n v="3"/>
    <n v="0.2"/>
    <n v="1.1555999999999984"/>
  </r>
  <r>
    <n v="9436"/>
    <x v="4718"/>
    <x v="1"/>
    <x v="493"/>
    <d v="2012-08-23T00:00:00"/>
    <s v="Standard Class"/>
    <x v="56"/>
    <s v="Steven Cartwright"/>
    <x v="0"/>
    <s v="United States"/>
    <s v="Peoria"/>
    <x v="16"/>
    <n v="85345"/>
    <x v="1"/>
    <s v="TEC-AC-10001142"/>
    <x v="2"/>
    <x v="11"/>
    <s v="First Data FD10 PIN Pad"/>
    <n v="252.8"/>
    <n v="4"/>
    <n v="0.2"/>
    <n v="-31.600000000000037"/>
  </r>
  <r>
    <n v="9437"/>
    <x v="4719"/>
    <x v="1"/>
    <x v="12"/>
    <d v="2012-09-25T00:00:00"/>
    <s v="Same Day"/>
    <x v="298"/>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x v="303"/>
    <s v="Carlos Daly"/>
    <x v="0"/>
    <s v="United States"/>
    <s v="Oceanside"/>
    <x v="1"/>
    <n v="92054"/>
    <x v="1"/>
    <s v="OFF-PA-10000520"/>
    <x v="1"/>
    <x v="10"/>
    <s v="Xerox 201"/>
    <n v="12.96"/>
    <n v="2"/>
    <n v="0"/>
    <n v="6.2208000000000006"/>
  </r>
  <r>
    <n v="9439"/>
    <x v="4721"/>
    <x v="3"/>
    <x v="689"/>
    <d v="2014-08-06T00:00:00"/>
    <s v="Standard Class"/>
    <x v="411"/>
    <s v="Greg Matthias"/>
    <x v="0"/>
    <s v="United States"/>
    <s v="Philadelphia"/>
    <x v="9"/>
    <n v="19134"/>
    <x v="3"/>
    <s v="TEC-PH-10001079"/>
    <x v="2"/>
    <x v="7"/>
    <s v="Polycom SoundPoint Pro SE-225 Corded phone"/>
    <n v="285.57599999999996"/>
    <n v="4"/>
    <n v="0.4"/>
    <n v="-57.115200000000016"/>
  </r>
  <r>
    <n v="9440"/>
    <x v="4722"/>
    <x v="2"/>
    <x v="36"/>
    <d v="2011-10-17T00:00:00"/>
    <s v="Standard Class"/>
    <x v="771"/>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x v="768"/>
    <s v="Barry Weirich"/>
    <x v="0"/>
    <s v="United States"/>
    <s v="New York City"/>
    <x v="15"/>
    <n v="10035"/>
    <x v="3"/>
    <s v="OFF-PA-10001471"/>
    <x v="1"/>
    <x v="10"/>
    <s v="Strathmore Photo Frame Cards"/>
    <n v="14.62"/>
    <n v="2"/>
    <n v="0"/>
    <n v="6.7251999999999992"/>
  </r>
  <r>
    <n v="9442"/>
    <x v="4724"/>
    <x v="2"/>
    <x v="282"/>
    <d v="2011-12-31T00:00:00"/>
    <s v="Second Class"/>
    <x v="791"/>
    <s v="Ricardo Emerson"/>
    <x v="0"/>
    <s v="United States"/>
    <s v="Kent"/>
    <x v="24"/>
    <n v="44240"/>
    <x v="3"/>
    <s v="OFF-AP-10003281"/>
    <x v="1"/>
    <x v="9"/>
    <s v="Acco 6 Outlet Guardian Standard Surge Suppressor"/>
    <n v="48.36"/>
    <n v="5"/>
    <n v="0.2"/>
    <n v="6.0449999999999946"/>
  </r>
  <r>
    <n v="9443"/>
    <x v="4725"/>
    <x v="3"/>
    <x v="104"/>
    <d v="2014-04-12T00:00:00"/>
    <s v="Standard Class"/>
    <x v="367"/>
    <s v="Hallie Redmond"/>
    <x v="2"/>
    <s v="United States"/>
    <s v="Jacksonville"/>
    <x v="2"/>
    <n v="32216"/>
    <x v="0"/>
    <s v="OFF-AR-10003156"/>
    <x v="1"/>
    <x v="6"/>
    <s v="50 Colored Long Pencils"/>
    <n v="16.256"/>
    <n v="2"/>
    <n v="0.2"/>
    <n v="1.2192000000000007"/>
  </r>
  <r>
    <n v="9444"/>
    <x v="4725"/>
    <x v="3"/>
    <x v="104"/>
    <d v="2014-04-12T00:00:00"/>
    <s v="Standard Class"/>
    <x v="367"/>
    <s v="Hallie Redmond"/>
    <x v="2"/>
    <s v="United States"/>
    <s v="Jacksonville"/>
    <x v="2"/>
    <n v="32216"/>
    <x v="0"/>
    <s v="TEC-PH-10000576"/>
    <x v="2"/>
    <x v="7"/>
    <s v="AT&amp;T 1080 Corded phone"/>
    <n v="219.18400000000003"/>
    <n v="2"/>
    <n v="0.2"/>
    <n v="19.178600000000003"/>
  </r>
  <r>
    <n v="9445"/>
    <x v="4726"/>
    <x v="1"/>
    <x v="1201"/>
    <d v="2012-03-02T00:00:00"/>
    <s v="First Class"/>
    <x v="734"/>
    <s v="Tracy Poddar"/>
    <x v="1"/>
    <s v="United States"/>
    <s v="Coppell"/>
    <x v="5"/>
    <n v="75019"/>
    <x v="2"/>
    <s v="TEC-PH-10003215"/>
    <x v="2"/>
    <x v="7"/>
    <s v="Jackery Bar Premium Fast-charging Portable Charger"/>
    <n v="95.84"/>
    <n v="4"/>
    <n v="0.2"/>
    <n v="34.741999999999997"/>
  </r>
  <r>
    <n v="9446"/>
    <x v="4727"/>
    <x v="1"/>
    <x v="352"/>
    <d v="2012-06-03T00:00:00"/>
    <s v="Standard Class"/>
    <x v="41"/>
    <s v="Karl Braun"/>
    <x v="0"/>
    <s v="United States"/>
    <s v="Indianapolis"/>
    <x v="14"/>
    <n v="46203"/>
    <x v="2"/>
    <s v="OFF-LA-10004484"/>
    <x v="1"/>
    <x v="2"/>
    <s v="Avery 476"/>
    <n v="12.39"/>
    <n v="3"/>
    <n v="0"/>
    <n v="5.6993999999999998"/>
  </r>
  <r>
    <n v="9447"/>
    <x v="4728"/>
    <x v="0"/>
    <x v="897"/>
    <d v="2013-09-29T00:00:00"/>
    <s v="Standard Class"/>
    <x v="663"/>
    <s v="Anna Chung"/>
    <x v="0"/>
    <s v="United States"/>
    <s v="Lawrence"/>
    <x v="14"/>
    <n v="46226"/>
    <x v="2"/>
    <s v="OFF-PA-10002245"/>
    <x v="1"/>
    <x v="10"/>
    <s v="Xerox 1895"/>
    <n v="35.880000000000003"/>
    <n v="6"/>
    <n v="0"/>
    <n v="16.146000000000001"/>
  </r>
  <r>
    <n v="9448"/>
    <x v="4729"/>
    <x v="3"/>
    <x v="837"/>
    <d v="2014-06-04T00:00:00"/>
    <s v="Standard Class"/>
    <x v="35"/>
    <s v="Duane Noonan"/>
    <x v="0"/>
    <s v="United States"/>
    <s v="Tulsa"/>
    <x v="26"/>
    <n v="74133"/>
    <x v="2"/>
    <s v="FUR-FU-10003664"/>
    <x v="0"/>
    <x v="5"/>
    <s v="Electrix Architect's Clamp-On Swing Arm Lamp, Black"/>
    <n v="477.29999999999995"/>
    <n v="5"/>
    <n v="0"/>
    <n v="138.41699999999997"/>
  </r>
  <r>
    <n v="9449"/>
    <x v="4730"/>
    <x v="0"/>
    <x v="42"/>
    <d v="2013-09-24T00:00:00"/>
    <s v="Standard Class"/>
    <x v="254"/>
    <s v="Chuck Clark"/>
    <x v="2"/>
    <s v="United States"/>
    <s v="Redmond"/>
    <x v="4"/>
    <n v="98052"/>
    <x v="1"/>
    <s v="OFF-LA-10002195"/>
    <x v="1"/>
    <x v="2"/>
    <s v="Avery 481"/>
    <n v="12.32"/>
    <n v="4"/>
    <n v="0"/>
    <n v="5.9135999999999997"/>
  </r>
  <r>
    <n v="9450"/>
    <x v="4731"/>
    <x v="2"/>
    <x v="78"/>
    <d v="2011-09-13T00:00:00"/>
    <s v="Standard Class"/>
    <x v="358"/>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x v="246"/>
    <s v="Meg O'Connel"/>
    <x v="2"/>
    <s v="United States"/>
    <s v="Spokane"/>
    <x v="4"/>
    <n v="99207"/>
    <x v="1"/>
    <s v="OFF-ST-10004963"/>
    <x v="1"/>
    <x v="4"/>
    <s v="Eldon Gobal File Keepers"/>
    <n v="136.26"/>
    <n v="9"/>
    <n v="0"/>
    <n v="5.4503999999999913"/>
  </r>
  <r>
    <n v="9452"/>
    <x v="4733"/>
    <x v="1"/>
    <x v="694"/>
    <d v="2012-10-05T00:00:00"/>
    <s v="Standard Class"/>
    <x v="532"/>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x v="532"/>
    <s v="Roy Phan"/>
    <x v="1"/>
    <s v="United States"/>
    <s v="Los Angeles"/>
    <x v="1"/>
    <n v="90032"/>
    <x v="1"/>
    <s v="OFF-BI-10004001"/>
    <x v="1"/>
    <x v="8"/>
    <s v="GBC Recycled VeloBinder Covers"/>
    <n v="81.792000000000002"/>
    <n v="6"/>
    <n v="0.2"/>
    <n v="26.582399999999986"/>
  </r>
  <r>
    <n v="9454"/>
    <x v="4733"/>
    <x v="1"/>
    <x v="694"/>
    <d v="2012-10-05T00:00:00"/>
    <s v="Standard Class"/>
    <x v="532"/>
    <s v="Roy Phan"/>
    <x v="1"/>
    <s v="United States"/>
    <s v="Los Angeles"/>
    <x v="1"/>
    <n v="90032"/>
    <x v="1"/>
    <s v="OFF-SU-10004884"/>
    <x v="1"/>
    <x v="14"/>
    <s v="Acme Galleria Hot Forged Steel Scissors with Colored Handles"/>
    <n v="47.19"/>
    <n v="3"/>
    <n v="0"/>
    <n v="13.685099999999995"/>
  </r>
  <r>
    <n v="9455"/>
    <x v="4733"/>
    <x v="1"/>
    <x v="694"/>
    <d v="2012-10-05T00:00:00"/>
    <s v="Standard Class"/>
    <x v="532"/>
    <s v="Roy Phan"/>
    <x v="1"/>
    <s v="United States"/>
    <s v="Los Angeles"/>
    <x v="1"/>
    <n v="90032"/>
    <x v="1"/>
    <s v="TEC-PH-10003555"/>
    <x v="2"/>
    <x v="7"/>
    <s v="Motorola HK250 Universal Bluetooth Headset"/>
    <n v="36.783999999999999"/>
    <n v="2"/>
    <n v="0.2"/>
    <n v="-8.2763999999999971"/>
  </r>
  <r>
    <n v="9456"/>
    <x v="4734"/>
    <x v="0"/>
    <x v="950"/>
    <d v="2013-06-20T00:00:00"/>
    <s v="Second Class"/>
    <x v="311"/>
    <s v="James Lanier"/>
    <x v="2"/>
    <s v="United States"/>
    <s v="Chattanooga"/>
    <x v="18"/>
    <n v="37421"/>
    <x v="0"/>
    <s v="TEC-MA-10003493"/>
    <x v="2"/>
    <x v="15"/>
    <s v="Penpower WorldCard Pro Card Scanner"/>
    <n v="91.474999999999994"/>
    <n v="1"/>
    <n v="0.5"/>
    <n v="-1.8294999999999959"/>
  </r>
  <r>
    <n v="9457"/>
    <x v="4735"/>
    <x v="3"/>
    <x v="837"/>
    <d v="2014-06-04T00:00:00"/>
    <s v="Standard Class"/>
    <x v="308"/>
    <s v="Bart Watters"/>
    <x v="1"/>
    <s v="United States"/>
    <s v="Greensboro"/>
    <x v="3"/>
    <n v="27405"/>
    <x v="0"/>
    <s v="TEC-AC-10002380"/>
    <x v="2"/>
    <x v="11"/>
    <s v="Sony 8GB Class 10 Micro SDHC R40 Memory Card"/>
    <n v="27.192"/>
    <n v="3"/>
    <n v="0.2"/>
    <n v="0.33989999999999654"/>
  </r>
  <r>
    <n v="9458"/>
    <x v="4735"/>
    <x v="3"/>
    <x v="837"/>
    <d v="2014-06-04T00:00:00"/>
    <s v="Standard Class"/>
    <x v="308"/>
    <s v="Bart Watters"/>
    <x v="1"/>
    <s v="United States"/>
    <s v="Greensboro"/>
    <x v="3"/>
    <n v="27405"/>
    <x v="0"/>
    <s v="OFF-BI-10004209"/>
    <x v="1"/>
    <x v="8"/>
    <s v="Fellowes Twister Kit, Gray/Clear, 3/pkg"/>
    <n v="12.059999999999999"/>
    <n v="5"/>
    <n v="0.7"/>
    <n v="-10.050000000000001"/>
  </r>
  <r>
    <n v="9459"/>
    <x v="4736"/>
    <x v="2"/>
    <x v="1148"/>
    <d v="2011-10-14T00:00:00"/>
    <s v="Standard Class"/>
    <x v="81"/>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x v="81"/>
    <s v="Shirley Jackson"/>
    <x v="0"/>
    <s v="United States"/>
    <s v="San Francisco"/>
    <x v="1"/>
    <n v="94122"/>
    <x v="1"/>
    <s v="TEC-PH-10002583"/>
    <x v="2"/>
    <x v="7"/>
    <s v="iOttie HLCRIO102 Car Mount"/>
    <n v="15.991999999999999"/>
    <n v="1"/>
    <n v="0.2"/>
    <n v="-2.9985000000000022"/>
  </r>
  <r>
    <n v="9461"/>
    <x v="4737"/>
    <x v="2"/>
    <x v="664"/>
    <d v="2011-11-22T00:00:00"/>
    <s v="Second Class"/>
    <x v="435"/>
    <s v="Frank Gastineau"/>
    <x v="2"/>
    <s v="United States"/>
    <s v="New York City"/>
    <x v="15"/>
    <n v="10024"/>
    <x v="3"/>
    <s v="OFF-PA-10003591"/>
    <x v="1"/>
    <x v="10"/>
    <s v="Southworth 100% Cotton The Best Paper"/>
    <n v="34.44"/>
    <n v="3"/>
    <n v="0"/>
    <n v="17.22"/>
  </r>
  <r>
    <n v="9462"/>
    <x v="4738"/>
    <x v="2"/>
    <x v="538"/>
    <d v="2011-10-24T00:00:00"/>
    <s v="Standard Class"/>
    <x v="258"/>
    <s v="Eugene Hildebrand"/>
    <x v="2"/>
    <s v="United States"/>
    <s v="Lakewood"/>
    <x v="1"/>
    <n v="90712"/>
    <x v="1"/>
    <s v="TEC-PH-10004922"/>
    <x v="2"/>
    <x v="7"/>
    <s v="RCA Visys Integrated PBX 8-Line Router"/>
    <n v="321.55200000000002"/>
    <n v="6"/>
    <n v="0.2"/>
    <n v="20.097000000000008"/>
  </r>
  <r>
    <n v="9463"/>
    <x v="4739"/>
    <x v="3"/>
    <x v="920"/>
    <d v="2014-12-01T00:00:00"/>
    <s v="Second Class"/>
    <x v="29"/>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x v="559"/>
    <s v="Joy Smith"/>
    <x v="0"/>
    <s v="United States"/>
    <s v="Columbus"/>
    <x v="24"/>
    <n v="43229"/>
    <x v="3"/>
    <s v="OFF-AR-10003560"/>
    <x v="1"/>
    <x v="6"/>
    <s v="Zebra Zazzle Fluorescent Highlighters"/>
    <n v="19.456000000000003"/>
    <n v="4"/>
    <n v="0.2"/>
    <n v="3.4047999999999981"/>
  </r>
  <r>
    <n v="9465"/>
    <x v="4741"/>
    <x v="2"/>
    <x v="1059"/>
    <d v="2011-12-25T00:00:00"/>
    <s v="Standard Class"/>
    <x v="547"/>
    <s v="John Castell"/>
    <x v="0"/>
    <s v="United States"/>
    <s v="Newark"/>
    <x v="13"/>
    <n v="19711"/>
    <x v="3"/>
    <s v="OFF-LA-10004409"/>
    <x v="1"/>
    <x v="2"/>
    <s v="Avery 492"/>
    <n v="17.28"/>
    <n v="6"/>
    <n v="0"/>
    <n v="7.9487999999999985"/>
  </r>
  <r>
    <n v="9466"/>
    <x v="4742"/>
    <x v="0"/>
    <x v="258"/>
    <d v="2013-11-24T00:00:00"/>
    <s v="Standard Class"/>
    <x v="25"/>
    <s v="Janet Molinari"/>
    <x v="1"/>
    <s v="United States"/>
    <s v="Seattle"/>
    <x v="4"/>
    <n v="98115"/>
    <x v="1"/>
    <s v="FUR-FU-10000448"/>
    <x v="0"/>
    <x v="5"/>
    <s v="Tenex Chairmats For Use With Carpeted Floors"/>
    <n v="31.96"/>
    <n v="2"/>
    <n v="0"/>
    <n v="1.597999999999999"/>
  </r>
  <r>
    <n v="9467"/>
    <x v="4743"/>
    <x v="3"/>
    <x v="60"/>
    <d v="2014-11-11T00:00:00"/>
    <s v="Second Class"/>
    <x v="512"/>
    <s v="Christina DeMoss"/>
    <x v="0"/>
    <s v="United States"/>
    <s v="New York City"/>
    <x v="15"/>
    <n v="10024"/>
    <x v="3"/>
    <s v="OFF-BI-10002735"/>
    <x v="1"/>
    <x v="8"/>
    <s v="GBC Prestige Therm-A-Bind Covers"/>
    <n v="164.68800000000002"/>
    <n v="6"/>
    <n v="0.2"/>
    <n v="55.582200000000007"/>
  </r>
  <r>
    <n v="9468"/>
    <x v="4743"/>
    <x v="3"/>
    <x v="60"/>
    <d v="2014-11-11T00:00:00"/>
    <s v="Second Class"/>
    <x v="512"/>
    <s v="Christina DeMoss"/>
    <x v="0"/>
    <s v="United States"/>
    <s v="New York City"/>
    <x v="15"/>
    <n v="10024"/>
    <x v="3"/>
    <s v="FUR-TA-10003469"/>
    <x v="0"/>
    <x v="3"/>
    <s v="Balt Split Level Computer Training Table"/>
    <n v="166.5"/>
    <n v="2"/>
    <n v="0.4"/>
    <n v="-66.599999999999994"/>
  </r>
  <r>
    <n v="9469"/>
    <x v="4743"/>
    <x v="3"/>
    <x v="60"/>
    <d v="2014-11-11T00:00:00"/>
    <s v="Second Class"/>
    <x v="512"/>
    <s v="Christina DeMoss"/>
    <x v="0"/>
    <s v="United States"/>
    <s v="New York City"/>
    <x v="15"/>
    <n v="10024"/>
    <x v="3"/>
    <s v="OFF-PA-10001870"/>
    <x v="1"/>
    <x v="10"/>
    <s v="Xerox 202"/>
    <n v="12.96"/>
    <n v="2"/>
    <n v="0"/>
    <n v="6.2208000000000006"/>
  </r>
  <r>
    <n v="9470"/>
    <x v="4743"/>
    <x v="3"/>
    <x v="60"/>
    <d v="2014-11-11T00:00:00"/>
    <s v="Second Class"/>
    <x v="512"/>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x v="512"/>
    <s v="Christina DeMoss"/>
    <x v="0"/>
    <s v="United States"/>
    <s v="New York City"/>
    <x v="15"/>
    <n v="10024"/>
    <x v="3"/>
    <s v="TEC-PH-10001448"/>
    <x v="2"/>
    <x v="7"/>
    <s v="Anker Astro 15000mAh USB Portable Charger"/>
    <n v="99.98"/>
    <n v="2"/>
    <n v="0"/>
    <n v="3.9991999999999877"/>
  </r>
  <r>
    <n v="9472"/>
    <x v="4743"/>
    <x v="3"/>
    <x v="60"/>
    <d v="2014-11-11T00:00:00"/>
    <s v="Second Class"/>
    <x v="512"/>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x v="512"/>
    <s v="Christina DeMoss"/>
    <x v="0"/>
    <s v="United States"/>
    <s v="New York City"/>
    <x v="15"/>
    <n v="10024"/>
    <x v="3"/>
    <s v="FUR-CH-10004875"/>
    <x v="0"/>
    <x v="1"/>
    <s v="Harbour Creations 67200 Series Stacking Chairs"/>
    <n v="128.12400000000002"/>
    <n v="2"/>
    <n v="0.1"/>
    <n v="24.2012"/>
  </r>
  <r>
    <n v="9474"/>
    <x v="4743"/>
    <x v="3"/>
    <x v="60"/>
    <d v="2014-11-11T00:00:00"/>
    <s v="Second Class"/>
    <x v="512"/>
    <s v="Christina DeMoss"/>
    <x v="0"/>
    <s v="United States"/>
    <s v="New York City"/>
    <x v="15"/>
    <n v="10024"/>
    <x v="3"/>
    <s v="FUR-FU-10004245"/>
    <x v="0"/>
    <x v="5"/>
    <s v="Career Cubicle Clock, 8 1/4&quot;, Black"/>
    <n v="101.4"/>
    <n v="5"/>
    <n v="0"/>
    <n v="38.532000000000004"/>
  </r>
  <r>
    <n v="9475"/>
    <x v="4744"/>
    <x v="1"/>
    <x v="70"/>
    <d v="2012-06-05T00:00:00"/>
    <s v="Second Class"/>
    <x v="25"/>
    <s v="Janet Molinari"/>
    <x v="1"/>
    <s v="United States"/>
    <s v="Chicago"/>
    <x v="10"/>
    <n v="60653"/>
    <x v="2"/>
    <s v="OFF-LA-10000443"/>
    <x v="1"/>
    <x v="2"/>
    <s v="Avery 501"/>
    <n v="5.9039999999999999"/>
    <n v="2"/>
    <n v="0.2"/>
    <n v="1.9925999999999999"/>
  </r>
  <r>
    <n v="9476"/>
    <x v="4744"/>
    <x v="1"/>
    <x v="70"/>
    <d v="2012-06-05T00:00:00"/>
    <s v="Second Class"/>
    <x v="25"/>
    <s v="Janet Molinari"/>
    <x v="1"/>
    <s v="United States"/>
    <s v="Chicago"/>
    <x v="10"/>
    <n v="60653"/>
    <x v="2"/>
    <s v="OFF-PA-10001125"/>
    <x v="1"/>
    <x v="10"/>
    <s v="Xerox 1988"/>
    <n v="173.48800000000003"/>
    <n v="7"/>
    <n v="0.2"/>
    <n v="54.214999999999982"/>
  </r>
  <r>
    <n v="9477"/>
    <x v="4744"/>
    <x v="1"/>
    <x v="70"/>
    <d v="2012-06-05T00:00:00"/>
    <s v="Second Class"/>
    <x v="25"/>
    <s v="Janet Molinari"/>
    <x v="1"/>
    <s v="United States"/>
    <s v="Chicago"/>
    <x v="10"/>
    <n v="60653"/>
    <x v="2"/>
    <s v="FUR-FU-10002703"/>
    <x v="0"/>
    <x v="5"/>
    <s v="Tenex Traditional Chairmats for Hard Floors, Average Lip, 36&quot; x 48&quot;"/>
    <n v="51.56"/>
    <n v="2"/>
    <n v="0.6"/>
    <n v="-61.872"/>
  </r>
  <r>
    <n v="9478"/>
    <x v="4744"/>
    <x v="1"/>
    <x v="70"/>
    <d v="2012-06-05T00:00:00"/>
    <s v="Second Class"/>
    <x v="25"/>
    <s v="Janet Molinari"/>
    <x v="1"/>
    <s v="United States"/>
    <s v="Chicago"/>
    <x v="10"/>
    <n v="60653"/>
    <x v="2"/>
    <s v="OFF-BI-10004364"/>
    <x v="1"/>
    <x v="8"/>
    <s v="Storex Dura Pro Binders"/>
    <n v="3.5639999999999992"/>
    <n v="3"/>
    <n v="0.8"/>
    <n v="-6.2370000000000019"/>
  </r>
  <r>
    <n v="9479"/>
    <x v="4745"/>
    <x v="2"/>
    <x v="557"/>
    <d v="2011-09-14T00:00:00"/>
    <s v="Standard Class"/>
    <x v="757"/>
    <s v="Shahid Shariari"/>
    <x v="0"/>
    <s v="United States"/>
    <s v="Oswego"/>
    <x v="10"/>
    <n v="60543"/>
    <x v="2"/>
    <s v="OFF-FA-10000936"/>
    <x v="1"/>
    <x v="13"/>
    <s v="Acco Hot Clips Clips to Go"/>
    <n v="13.16"/>
    <n v="5"/>
    <n v="0.2"/>
    <n v="4.1124999999999998"/>
  </r>
  <r>
    <n v="9480"/>
    <x v="4745"/>
    <x v="2"/>
    <x v="557"/>
    <d v="2011-09-14T00:00:00"/>
    <s v="Standard Class"/>
    <x v="757"/>
    <s v="Shahid Shariari"/>
    <x v="0"/>
    <s v="United States"/>
    <s v="Oswego"/>
    <x v="10"/>
    <n v="60543"/>
    <x v="2"/>
    <s v="OFF-BI-10001249"/>
    <x v="1"/>
    <x v="8"/>
    <s v="Avery Heavy-Duty EZD View Binder with Locking Rings"/>
    <n v="3.8279999999999994"/>
    <n v="3"/>
    <n v="0.8"/>
    <n v="-6.5076000000000018"/>
  </r>
  <r>
    <n v="9481"/>
    <x v="4745"/>
    <x v="2"/>
    <x v="557"/>
    <d v="2011-09-14T00:00:00"/>
    <s v="Standard Class"/>
    <x v="757"/>
    <s v="Shahid Shariari"/>
    <x v="0"/>
    <s v="United States"/>
    <s v="Oswego"/>
    <x v="10"/>
    <n v="60543"/>
    <x v="2"/>
    <s v="OFF-BI-10004632"/>
    <x v="1"/>
    <x v="8"/>
    <s v="Ibico Hi-Tech Manual Binding System"/>
    <n v="304.98999999999995"/>
    <n v="5"/>
    <n v="0.8"/>
    <n v="-533.73250000000007"/>
  </r>
  <r>
    <n v="9482"/>
    <x v="4746"/>
    <x v="3"/>
    <x v="44"/>
    <d v="2014-11-13T00:00:00"/>
    <s v="Standard Class"/>
    <x v="668"/>
    <s v="Harry Greene"/>
    <x v="0"/>
    <s v="United States"/>
    <s v="Dallas"/>
    <x v="5"/>
    <n v="75220"/>
    <x v="2"/>
    <s v="OFF-ST-10000615"/>
    <x v="1"/>
    <x v="4"/>
    <s v="SimpliFile Personal File, Black Granite, 15w x 6-15/16d x 11-1/4h"/>
    <n v="18.16"/>
    <n v="2"/>
    <n v="0.2"/>
    <n v="1.8160000000000016"/>
  </r>
  <r>
    <n v="9483"/>
    <x v="4747"/>
    <x v="1"/>
    <x v="782"/>
    <d v="2012-06-24T00:00:00"/>
    <s v="Second Class"/>
    <x v="604"/>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x v="437"/>
    <s v="Alejandro Ballentine"/>
    <x v="2"/>
    <s v="United States"/>
    <s v="Los Angeles"/>
    <x v="1"/>
    <n v="90008"/>
    <x v="1"/>
    <s v="OFF-AR-10004757"/>
    <x v="1"/>
    <x v="6"/>
    <s v="Crayola Colored Pencils"/>
    <n v="19.68"/>
    <n v="6"/>
    <n v="0"/>
    <n v="6.4943999999999988"/>
  </r>
  <r>
    <n v="9485"/>
    <x v="4749"/>
    <x v="0"/>
    <x v="499"/>
    <d v="2013-12-05T00:00:00"/>
    <s v="Second Class"/>
    <x v="501"/>
    <s v="Muhammed Yedwab"/>
    <x v="1"/>
    <s v="United States"/>
    <s v="Houston"/>
    <x v="5"/>
    <n v="77036"/>
    <x v="2"/>
    <s v="FUR-BO-10003893"/>
    <x v="0"/>
    <x v="0"/>
    <s v="Sauder Camden County Collection Library"/>
    <n v="781.86399999999992"/>
    <n v="10"/>
    <n v="0.32"/>
    <n v="-137.97600000000008"/>
  </r>
  <r>
    <n v="9486"/>
    <x v="4749"/>
    <x v="0"/>
    <x v="499"/>
    <d v="2013-12-05T00:00:00"/>
    <s v="Second Class"/>
    <x v="501"/>
    <s v="Muhammed Yedwab"/>
    <x v="1"/>
    <s v="United States"/>
    <s v="Houston"/>
    <x v="5"/>
    <n v="77036"/>
    <x v="2"/>
    <s v="OFF-PA-10003893"/>
    <x v="1"/>
    <x v="10"/>
    <s v="Xerox 1962"/>
    <n v="30.816000000000003"/>
    <n v="9"/>
    <n v="0.2"/>
    <n v="9.6299999999999955"/>
  </r>
  <r>
    <n v="9487"/>
    <x v="4750"/>
    <x v="3"/>
    <x v="386"/>
    <d v="2014-10-13T00:00:00"/>
    <s v="Same Day"/>
    <x v="173"/>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x v="240"/>
    <s v="Nona Balk"/>
    <x v="1"/>
    <s v="United States"/>
    <s v="Paterson"/>
    <x v="30"/>
    <n v="7501"/>
    <x v="3"/>
    <s v="OFF-FA-10001561"/>
    <x v="1"/>
    <x v="13"/>
    <s v="Stockwell Push Pins"/>
    <n v="6.5400000000000009"/>
    <n v="3"/>
    <n v="0"/>
    <n v="2.1581999999999999"/>
  </r>
  <r>
    <n v="9489"/>
    <x v="4752"/>
    <x v="1"/>
    <x v="486"/>
    <d v="2012-10-04T00:00:00"/>
    <s v="First Class"/>
    <x v="75"/>
    <s v="Eric Murdock"/>
    <x v="0"/>
    <s v="United States"/>
    <s v="Portland"/>
    <x v="21"/>
    <n v="97206"/>
    <x v="1"/>
    <s v="TEC-PH-10001817"/>
    <x v="2"/>
    <x v="7"/>
    <s v="Wilson Electronics DB Pro Signal Booster"/>
    <n v="572.80000000000007"/>
    <n v="2"/>
    <n v="0.2"/>
    <n v="50.120000000000033"/>
  </r>
  <r>
    <n v="9490"/>
    <x v="4753"/>
    <x v="0"/>
    <x v="1222"/>
    <d v="2013-08-12T00:00:00"/>
    <s v="Standard Class"/>
    <x v="716"/>
    <s v="Maureen Fritzler"/>
    <x v="1"/>
    <s v="United States"/>
    <s v="Huntsville"/>
    <x v="19"/>
    <n v="35810"/>
    <x v="0"/>
    <s v="OFF-AR-10000538"/>
    <x v="1"/>
    <x v="6"/>
    <s v="Boston Model 1800 Electric Pencil Sharpener, Gray"/>
    <n v="197.04999999999998"/>
    <n v="7"/>
    <n v="0"/>
    <n v="59.114999999999981"/>
  </r>
  <r>
    <n v="9491"/>
    <x v="4754"/>
    <x v="3"/>
    <x v="1032"/>
    <d v="2014-01-08T00:00:00"/>
    <s v="Standard Class"/>
    <x v="200"/>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x v="200"/>
    <s v="Christopher Martinez"/>
    <x v="0"/>
    <s v="United States"/>
    <s v="San Francisco"/>
    <x v="1"/>
    <n v="94110"/>
    <x v="1"/>
    <s v="OFF-AR-10000817"/>
    <x v="1"/>
    <x v="6"/>
    <s v="Manco Dry-Lighter Erasable Highlighter"/>
    <n v="9.120000000000001"/>
    <n v="3"/>
    <n v="0"/>
    <n v="3.1007999999999996"/>
  </r>
  <r>
    <n v="9493"/>
    <x v="4755"/>
    <x v="3"/>
    <x v="659"/>
    <d v="2014-11-08T00:00:00"/>
    <s v="Same Day"/>
    <x v="685"/>
    <s v="Erin Creighton"/>
    <x v="0"/>
    <s v="United States"/>
    <s v="Oklahoma City"/>
    <x v="26"/>
    <n v="73120"/>
    <x v="2"/>
    <s v="OFF-BI-10000756"/>
    <x v="1"/>
    <x v="8"/>
    <s v="Storex DuraTech Recycled Plastic Frosted Binders"/>
    <n v="38.160000000000004"/>
    <n v="9"/>
    <n v="0"/>
    <n v="19.080000000000002"/>
  </r>
  <r>
    <n v="9494"/>
    <x v="4756"/>
    <x v="0"/>
    <x v="835"/>
    <d v="2013-01-08T00:00:00"/>
    <s v="Standard Class"/>
    <x v="635"/>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x v="635"/>
    <s v="Bill Overfelt"/>
    <x v="1"/>
    <s v="United States"/>
    <s v="Broken Arrow"/>
    <x v="26"/>
    <n v="74012"/>
    <x v="2"/>
    <s v="OFF-BI-10004364"/>
    <x v="1"/>
    <x v="8"/>
    <s v="Storex Dura Pro Binders"/>
    <n v="11.88"/>
    <n v="2"/>
    <n v="0"/>
    <n v="5.3460000000000001"/>
  </r>
  <r>
    <n v="9496"/>
    <x v="4757"/>
    <x v="0"/>
    <x v="536"/>
    <d v="2013-05-17T00:00:00"/>
    <s v="Standard Class"/>
    <x v="718"/>
    <s v="Vivian Mathis"/>
    <x v="0"/>
    <s v="United States"/>
    <s v="Mission Viejo"/>
    <x v="1"/>
    <n v="92691"/>
    <x v="1"/>
    <s v="TEC-AC-10004518"/>
    <x v="2"/>
    <x v="11"/>
    <s v="Memorex Mini Travel Drive 32 GB USB 2.0 Flash Drive"/>
    <n v="120"/>
    <n v="6"/>
    <n v="0"/>
    <n v="46.800000000000004"/>
  </r>
  <r>
    <n v="9497"/>
    <x v="4757"/>
    <x v="0"/>
    <x v="536"/>
    <d v="2013-05-17T00:00:00"/>
    <s v="Standard Class"/>
    <x v="718"/>
    <s v="Vivian Mathis"/>
    <x v="0"/>
    <s v="United States"/>
    <s v="Mission Viejo"/>
    <x v="1"/>
    <n v="92691"/>
    <x v="1"/>
    <s v="OFF-AP-10002222"/>
    <x v="1"/>
    <x v="9"/>
    <s v="Staples"/>
    <n v="8.67"/>
    <n v="1"/>
    <n v="0"/>
    <n v="2.3409000000000004"/>
  </r>
  <r>
    <n v="9498"/>
    <x v="4758"/>
    <x v="3"/>
    <x v="60"/>
    <d v="2014-11-08T00:00:00"/>
    <s v="First Class"/>
    <x v="144"/>
    <s v="Adam Bellavance"/>
    <x v="2"/>
    <s v="United States"/>
    <s v="Greenwood"/>
    <x v="14"/>
    <n v="46142"/>
    <x v="2"/>
    <s v="OFF-PA-10002615"/>
    <x v="1"/>
    <x v="10"/>
    <s v="Ampad Gold Fibre Wirebound Steno Books, 6&quot; x 9&quot;, Gregg Ruled"/>
    <n v="4.41"/>
    <n v="1"/>
    <n v="0"/>
    <n v="2.0286"/>
  </r>
  <r>
    <n v="9499"/>
    <x v="4758"/>
    <x v="3"/>
    <x v="60"/>
    <d v="2014-11-08T00:00:00"/>
    <s v="First Class"/>
    <x v="144"/>
    <s v="Adam Bellavance"/>
    <x v="2"/>
    <s v="United States"/>
    <s v="Greenwood"/>
    <x v="14"/>
    <n v="46142"/>
    <x v="2"/>
    <s v="OFF-PA-10000565"/>
    <x v="1"/>
    <x v="10"/>
    <s v="Staples"/>
    <n v="167.94"/>
    <n v="3"/>
    <n v="0"/>
    <n v="82.290599999999998"/>
  </r>
  <r>
    <n v="9500"/>
    <x v="4758"/>
    <x v="3"/>
    <x v="60"/>
    <d v="2014-11-08T00:00:00"/>
    <s v="First Class"/>
    <x v="144"/>
    <s v="Adam Bellavance"/>
    <x v="2"/>
    <s v="United States"/>
    <s v="Greenwood"/>
    <x v="14"/>
    <n v="46142"/>
    <x v="2"/>
    <s v="OFF-PA-10003673"/>
    <x v="1"/>
    <x v="10"/>
    <s v="Strathmore Photo Mount Cards"/>
    <n v="67.8"/>
    <n v="10"/>
    <n v="0"/>
    <n v="31.187999999999999"/>
  </r>
  <r>
    <n v="9501"/>
    <x v="4759"/>
    <x v="0"/>
    <x v="439"/>
    <d v="2013-05-31T00:00:00"/>
    <s v="Standard Class"/>
    <x v="632"/>
    <s v="Chris McAfee"/>
    <x v="0"/>
    <s v="United States"/>
    <s v="Milwaukee"/>
    <x v="6"/>
    <n v="53209"/>
    <x v="2"/>
    <s v="FUR-FU-10002088"/>
    <x v="0"/>
    <x v="5"/>
    <s v="Nu-Dell Float Frame 11 x 14 1/2"/>
    <n v="26.94"/>
    <n v="3"/>
    <n v="0"/>
    <n v="11.314800000000002"/>
  </r>
  <r>
    <n v="9502"/>
    <x v="4760"/>
    <x v="1"/>
    <x v="312"/>
    <d v="2012-11-24T00:00:00"/>
    <s v="Standard Class"/>
    <x v="608"/>
    <s v="Kelly Williams"/>
    <x v="0"/>
    <s v="United States"/>
    <s v="San Francisco"/>
    <x v="1"/>
    <n v="94109"/>
    <x v="1"/>
    <s v="FUR-FU-10001546"/>
    <x v="0"/>
    <x v="5"/>
    <s v="Dana Swing-Arm Lamps"/>
    <n v="32.04"/>
    <n v="3"/>
    <n v="0"/>
    <n v="8.01"/>
  </r>
  <r>
    <n v="9503"/>
    <x v="4761"/>
    <x v="0"/>
    <x v="183"/>
    <d v="2013-04-30T00:00:00"/>
    <s v="Standard Class"/>
    <x v="462"/>
    <s v="Michael Moore"/>
    <x v="0"/>
    <s v="United States"/>
    <s v="Rome"/>
    <x v="15"/>
    <n v="13440"/>
    <x v="3"/>
    <s v="OFF-AR-10000614"/>
    <x v="1"/>
    <x v="6"/>
    <s v="Barrel Sharpener"/>
    <n v="32.129999999999995"/>
    <n v="9"/>
    <n v="0"/>
    <n v="8.3537999999999997"/>
  </r>
  <r>
    <n v="9504"/>
    <x v="4761"/>
    <x v="0"/>
    <x v="183"/>
    <d v="2013-04-30T00:00:00"/>
    <s v="Standard Class"/>
    <x v="462"/>
    <s v="Michael Moore"/>
    <x v="0"/>
    <s v="United States"/>
    <s v="Rome"/>
    <x v="15"/>
    <n v="13440"/>
    <x v="3"/>
    <s v="OFF-AR-10003190"/>
    <x v="1"/>
    <x v="6"/>
    <s v="Newell 32"/>
    <n v="2.88"/>
    <n v="1"/>
    <n v="0"/>
    <n v="0.80640000000000001"/>
  </r>
  <r>
    <n v="9505"/>
    <x v="4762"/>
    <x v="0"/>
    <x v="500"/>
    <d v="2013-10-19T00:00:00"/>
    <s v="Standard Class"/>
    <x v="463"/>
    <s v="Pauline Webber"/>
    <x v="1"/>
    <s v="United States"/>
    <s v="New York City"/>
    <x v="15"/>
    <n v="10009"/>
    <x v="3"/>
    <s v="TEC-PH-10004094"/>
    <x v="2"/>
    <x v="7"/>
    <s v="Motorola L703CM"/>
    <n v="1091.93"/>
    <n v="7"/>
    <n v="0"/>
    <n v="272.98250000000002"/>
  </r>
  <r>
    <n v="9506"/>
    <x v="4762"/>
    <x v="0"/>
    <x v="500"/>
    <d v="2013-10-19T00:00:00"/>
    <s v="Standard Class"/>
    <x v="463"/>
    <s v="Pauline Webber"/>
    <x v="1"/>
    <s v="United States"/>
    <s v="New York City"/>
    <x v="15"/>
    <n v="10009"/>
    <x v="3"/>
    <s v="OFF-PA-10001970"/>
    <x v="1"/>
    <x v="10"/>
    <s v="Xerox 1908"/>
    <n v="111.96"/>
    <n v="2"/>
    <n v="0"/>
    <n v="54.860399999999998"/>
  </r>
  <r>
    <n v="9507"/>
    <x v="4763"/>
    <x v="2"/>
    <x v="267"/>
    <d v="2011-04-07T00:00:00"/>
    <s v="Second Class"/>
    <x v="76"/>
    <s v="Ruben Dartt"/>
    <x v="0"/>
    <s v="United States"/>
    <s v="Dearborn Heights"/>
    <x v="12"/>
    <n v="48127"/>
    <x v="2"/>
    <s v="OFF-AR-10002952"/>
    <x v="1"/>
    <x v="6"/>
    <s v="Stanley Contemporary Battery Pencil Sharpeners"/>
    <n v="26.7"/>
    <n v="2"/>
    <n v="0"/>
    <n v="7.4759999999999991"/>
  </r>
  <r>
    <n v="9508"/>
    <x v="4763"/>
    <x v="2"/>
    <x v="267"/>
    <d v="2011-04-07T00:00:00"/>
    <s v="Second Class"/>
    <x v="76"/>
    <s v="Ruben Dartt"/>
    <x v="0"/>
    <s v="United States"/>
    <s v="Dearborn Heights"/>
    <x v="12"/>
    <n v="48127"/>
    <x v="2"/>
    <s v="OFF-BI-10004209"/>
    <x v="1"/>
    <x v="8"/>
    <s v="Fellowes Twister Kit, Gray/Clear, 3/pkg"/>
    <n v="40.199999999999996"/>
    <n v="5"/>
    <n v="0"/>
    <n v="18.089999999999996"/>
  </r>
  <r>
    <n v="9509"/>
    <x v="4763"/>
    <x v="2"/>
    <x v="267"/>
    <d v="2011-04-07T00:00:00"/>
    <s v="Second Class"/>
    <x v="76"/>
    <s v="Ruben Dartt"/>
    <x v="0"/>
    <s v="United States"/>
    <s v="Dearborn Heights"/>
    <x v="12"/>
    <n v="48127"/>
    <x v="2"/>
    <s v="OFF-AR-10004685"/>
    <x v="1"/>
    <x v="6"/>
    <s v="Binney &amp; Smith Crayola Metallic Colored Pencils, 8-Color Set"/>
    <n v="13.89"/>
    <n v="3"/>
    <n v="0"/>
    <n v="4.5836999999999994"/>
  </r>
  <r>
    <n v="9510"/>
    <x v="4763"/>
    <x v="2"/>
    <x v="267"/>
    <d v="2011-04-07T00:00:00"/>
    <s v="Second Class"/>
    <x v="76"/>
    <s v="Ruben Dartt"/>
    <x v="0"/>
    <s v="United States"/>
    <s v="Dearborn Heights"/>
    <x v="12"/>
    <n v="48127"/>
    <x v="2"/>
    <s v="OFF-ST-10000991"/>
    <x v="1"/>
    <x v="4"/>
    <s v="Space Solutions HD Industrial Steel Shelving."/>
    <n v="689.81999999999994"/>
    <n v="6"/>
    <n v="0"/>
    <n v="20.694600000000008"/>
  </r>
  <r>
    <n v="9511"/>
    <x v="4764"/>
    <x v="0"/>
    <x v="876"/>
    <d v="2013-08-12T00:00:00"/>
    <s v="Standard Class"/>
    <x v="215"/>
    <s v="Liz MacKendrick"/>
    <x v="0"/>
    <s v="United States"/>
    <s v="New York City"/>
    <x v="15"/>
    <n v="10024"/>
    <x v="3"/>
    <s v="OFF-AR-10002399"/>
    <x v="1"/>
    <x v="6"/>
    <s v="Dixon Prang Watercolor Pencils, 10-Color Set with Brush"/>
    <n v="38.339999999999996"/>
    <n v="9"/>
    <n v="0"/>
    <n v="15.7194"/>
  </r>
  <r>
    <n v="9512"/>
    <x v="4765"/>
    <x v="2"/>
    <x v="637"/>
    <d v="2011-12-16T00:00:00"/>
    <s v="First Class"/>
    <x v="688"/>
    <s v="Cari Sayre"/>
    <x v="1"/>
    <s v="United States"/>
    <s v="Chicago"/>
    <x v="10"/>
    <n v="60623"/>
    <x v="2"/>
    <s v="OFF-BI-10002353"/>
    <x v="1"/>
    <x v="8"/>
    <s v="GBC VeloBind Cover Sets"/>
    <n v="9.2639999999999976"/>
    <n v="3"/>
    <n v="0.8"/>
    <n v="-13.895999999999997"/>
  </r>
  <r>
    <n v="9513"/>
    <x v="4766"/>
    <x v="3"/>
    <x v="1109"/>
    <d v="2014-06-04T00:00:00"/>
    <s v="Second Class"/>
    <x v="409"/>
    <s v="Kean Thornton"/>
    <x v="0"/>
    <s v="United States"/>
    <s v="Dallas"/>
    <x v="5"/>
    <n v="75217"/>
    <x v="2"/>
    <s v="FUR-BO-10001811"/>
    <x v="0"/>
    <x v="0"/>
    <s v="Atlantic Metals Mobile 5-Shelf Bookcases, Custom Colors"/>
    <n v="204.66639999999998"/>
    <n v="1"/>
    <n v="0.32"/>
    <n v="-6.0196000000000254"/>
  </r>
  <r>
    <n v="9514"/>
    <x v="4767"/>
    <x v="0"/>
    <x v="500"/>
    <d v="2013-10-20T00:00:00"/>
    <s v="Standard Class"/>
    <x v="648"/>
    <s v="Bobby Elias"/>
    <x v="0"/>
    <s v="United States"/>
    <s v="Appleton"/>
    <x v="6"/>
    <n v="54915"/>
    <x v="2"/>
    <s v="TEC-AC-10003033"/>
    <x v="2"/>
    <x v="11"/>
    <s v="Plantronics CS510 - Over-the-Head monaural Wireless Headset System"/>
    <n v="1649.75"/>
    <n v="5"/>
    <n v="0"/>
    <n v="544.41749999999979"/>
  </r>
  <r>
    <n v="9515"/>
    <x v="4768"/>
    <x v="2"/>
    <x v="619"/>
    <d v="2011-03-18T00:00:00"/>
    <s v="Standard Class"/>
    <x v="739"/>
    <s v="Neil Französisch"/>
    <x v="2"/>
    <s v="United States"/>
    <s v="Jacksonville"/>
    <x v="2"/>
    <n v="32216"/>
    <x v="0"/>
    <s v="OFF-PA-10000176"/>
    <x v="1"/>
    <x v="10"/>
    <s v="Xerox 1887"/>
    <n v="91.055999999999997"/>
    <n v="6"/>
    <n v="0.2"/>
    <n v="31.869599999999995"/>
  </r>
  <r>
    <n v="9516"/>
    <x v="4769"/>
    <x v="2"/>
    <x v="1223"/>
    <d v="2011-02-25T00:00:00"/>
    <s v="Standard Class"/>
    <x v="111"/>
    <s v="Delfina Latchford"/>
    <x v="0"/>
    <s v="United States"/>
    <s v="Chicago"/>
    <x v="10"/>
    <n v="60653"/>
    <x v="2"/>
    <s v="OFF-AR-10003631"/>
    <x v="1"/>
    <x v="6"/>
    <s v="Staples"/>
    <n v="54.207999999999998"/>
    <n v="14"/>
    <n v="0.2"/>
    <n v="8.808799999999998"/>
  </r>
  <r>
    <n v="9517"/>
    <x v="4770"/>
    <x v="1"/>
    <x v="252"/>
    <d v="2012-08-26T00:00:00"/>
    <s v="Second Class"/>
    <x v="384"/>
    <s v="Maurice Satty"/>
    <x v="0"/>
    <s v="United States"/>
    <s v="Bowling Green"/>
    <x v="24"/>
    <n v="43402"/>
    <x v="3"/>
    <s v="TEC-PH-10000923"/>
    <x v="2"/>
    <x v="7"/>
    <s v="Belkin SportFit Armband For iPhone 5s/5c, Fuchsia"/>
    <n v="26.981999999999999"/>
    <n v="3"/>
    <n v="0.4"/>
    <n v="4.0472999999999999"/>
  </r>
  <r>
    <n v="9518"/>
    <x v="4770"/>
    <x v="1"/>
    <x v="252"/>
    <d v="2012-08-26T00:00:00"/>
    <s v="Second Class"/>
    <x v="384"/>
    <s v="Maurice Satty"/>
    <x v="0"/>
    <s v="United States"/>
    <s v="Bowling Green"/>
    <x v="24"/>
    <n v="43402"/>
    <x v="3"/>
    <s v="OFF-LA-10003190"/>
    <x v="1"/>
    <x v="2"/>
    <s v="Avery 474"/>
    <n v="6.911999999999999"/>
    <n v="3"/>
    <n v="0.2"/>
    <n v="2.5056000000000003"/>
  </r>
  <r>
    <n v="9519"/>
    <x v="4770"/>
    <x v="1"/>
    <x v="252"/>
    <d v="2012-08-26T00:00:00"/>
    <s v="Second Class"/>
    <x v="384"/>
    <s v="Maurice Satty"/>
    <x v="0"/>
    <s v="United States"/>
    <s v="Bowling Green"/>
    <x v="24"/>
    <n v="43402"/>
    <x v="3"/>
    <s v="OFF-ST-10003208"/>
    <x v="1"/>
    <x v="4"/>
    <s v="Adjustable Depth Letter/Legal Cart"/>
    <n v="435.50400000000002"/>
    <n v="3"/>
    <n v="0.2"/>
    <n v="48.994199999999921"/>
  </r>
  <r>
    <n v="9520"/>
    <x v="4771"/>
    <x v="3"/>
    <x v="540"/>
    <d v="2014-05-13T00:00:00"/>
    <s v="Second Class"/>
    <x v="514"/>
    <s v="Michelle Moray"/>
    <x v="0"/>
    <s v="United States"/>
    <s v="San Francisco"/>
    <x v="1"/>
    <n v="94110"/>
    <x v="1"/>
    <s v="OFF-AP-10000692"/>
    <x v="1"/>
    <x v="9"/>
    <s v="Fellowes Mighty 8 Compact Surge Protector"/>
    <n v="81.08"/>
    <n v="4"/>
    <n v="0"/>
    <n v="22.702400000000004"/>
  </r>
  <r>
    <n v="9521"/>
    <x v="4772"/>
    <x v="0"/>
    <x v="1084"/>
    <d v="2013-02-09T00:00:00"/>
    <s v="Standard Class"/>
    <x v="80"/>
    <s v="Jennifer Braxton"/>
    <x v="1"/>
    <s v="United States"/>
    <s v="Los Angeles"/>
    <x v="1"/>
    <n v="90049"/>
    <x v="1"/>
    <s v="OFF-ST-10004180"/>
    <x v="1"/>
    <x v="4"/>
    <s v="Safco Commercial Shelving"/>
    <n v="93.02"/>
    <n v="2"/>
    <n v="0"/>
    <n v="3.720799999999997"/>
  </r>
  <r>
    <n v="9522"/>
    <x v="4773"/>
    <x v="2"/>
    <x v="174"/>
    <d v="2011-12-25T00:00:00"/>
    <s v="Standard Class"/>
    <x v="611"/>
    <s v="Speros Goranitis"/>
    <x v="0"/>
    <s v="United States"/>
    <s v="Chicago"/>
    <x v="10"/>
    <n v="60623"/>
    <x v="2"/>
    <s v="TEC-PH-10002817"/>
    <x v="2"/>
    <x v="7"/>
    <s v="RCA ViSYS 25425RE1 Corded phone"/>
    <n v="323.97600000000006"/>
    <n v="3"/>
    <n v="0.2"/>
    <n v="36.44729999999997"/>
  </r>
  <r>
    <n v="9523"/>
    <x v="4773"/>
    <x v="2"/>
    <x v="174"/>
    <d v="2011-12-25T00:00:00"/>
    <s v="Standard Class"/>
    <x v="611"/>
    <s v="Speros Goranitis"/>
    <x v="0"/>
    <s v="United States"/>
    <s v="Chicago"/>
    <x v="10"/>
    <n v="60623"/>
    <x v="2"/>
    <s v="OFF-PA-10000295"/>
    <x v="1"/>
    <x v="10"/>
    <s v="Xerox 229"/>
    <n v="15.552000000000003"/>
    <n v="3"/>
    <n v="0.2"/>
    <n v="5.4432"/>
  </r>
  <r>
    <n v="9524"/>
    <x v="4773"/>
    <x v="2"/>
    <x v="174"/>
    <d v="2011-12-25T00:00:00"/>
    <s v="Standard Class"/>
    <x v="611"/>
    <s v="Speros Goranitis"/>
    <x v="0"/>
    <s v="United States"/>
    <s v="Chicago"/>
    <x v="10"/>
    <n v="60623"/>
    <x v="2"/>
    <s v="OFF-ST-10000419"/>
    <x v="1"/>
    <x v="4"/>
    <s v="Rogers Jumbo File, Granite"/>
    <n v="32.591999999999999"/>
    <n v="3"/>
    <n v="0.2"/>
    <n v="-7.7406000000000006"/>
  </r>
  <r>
    <n v="9525"/>
    <x v="4774"/>
    <x v="3"/>
    <x v="256"/>
    <d v="2014-12-07T00:00:00"/>
    <s v="First Class"/>
    <x v="583"/>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x v="583"/>
    <s v="Patrick Bzostek"/>
    <x v="2"/>
    <s v="United States"/>
    <s v="Seattle"/>
    <x v="4"/>
    <n v="98115"/>
    <x v="1"/>
    <s v="FUR-FU-10003268"/>
    <x v="0"/>
    <x v="5"/>
    <s v="Eldon Radial Chair Mat for Low to Medium Pile Carpets"/>
    <n v="199.89999999999998"/>
    <n v="5"/>
    <n v="0"/>
    <n v="39.97999999999999"/>
  </r>
  <r>
    <n v="9527"/>
    <x v="4774"/>
    <x v="3"/>
    <x v="256"/>
    <d v="2014-12-07T00:00:00"/>
    <s v="First Class"/>
    <x v="583"/>
    <s v="Patrick Bzostek"/>
    <x v="2"/>
    <s v="United States"/>
    <s v="Seattle"/>
    <x v="4"/>
    <n v="98115"/>
    <x v="1"/>
    <s v="TEC-PH-10000148"/>
    <x v="2"/>
    <x v="7"/>
    <s v="Cyber Acoustics AC-202b Speech Recognition Stereo Headset"/>
    <n v="31.176000000000002"/>
    <n v="3"/>
    <n v="0.2"/>
    <n v="-7.0145999999999997"/>
  </r>
  <r>
    <n v="9528"/>
    <x v="4774"/>
    <x v="3"/>
    <x v="256"/>
    <d v="2014-12-07T00:00:00"/>
    <s v="First Class"/>
    <x v="583"/>
    <s v="Patrick Bzostek"/>
    <x v="2"/>
    <s v="United States"/>
    <s v="Seattle"/>
    <x v="4"/>
    <n v="98115"/>
    <x v="1"/>
    <s v="OFF-BI-10001543"/>
    <x v="1"/>
    <x v="8"/>
    <s v="GBC VeloBinder Manual Binding System"/>
    <n v="172.75200000000001"/>
    <n v="6"/>
    <n v="0.2"/>
    <n v="60.463200000000015"/>
  </r>
  <r>
    <n v="9529"/>
    <x v="4774"/>
    <x v="3"/>
    <x v="256"/>
    <d v="2014-12-07T00:00:00"/>
    <s v="First Class"/>
    <x v="583"/>
    <s v="Patrick Bzostek"/>
    <x v="2"/>
    <s v="United States"/>
    <s v="Seattle"/>
    <x v="4"/>
    <n v="98115"/>
    <x v="1"/>
    <s v="OFF-BI-10002071"/>
    <x v="1"/>
    <x v="8"/>
    <s v="Fellowes Black Plastic Comb Bindings"/>
    <n v="9.2959999999999994"/>
    <n v="2"/>
    <n v="0.2"/>
    <n v="3.0211999999999994"/>
  </r>
  <r>
    <n v="9530"/>
    <x v="4775"/>
    <x v="3"/>
    <x v="668"/>
    <d v="2014-03-26T00:00:00"/>
    <s v="Same Day"/>
    <x v="556"/>
    <s v="Ann Chong"/>
    <x v="1"/>
    <s v="United States"/>
    <s v="Beaumont"/>
    <x v="5"/>
    <n v="77705"/>
    <x v="2"/>
    <s v="OFF-ST-10002352"/>
    <x v="1"/>
    <x v="4"/>
    <s v="Iris Project Case"/>
    <n v="12.768000000000001"/>
    <n v="2"/>
    <n v="0.2"/>
    <n v="0.95759999999999934"/>
  </r>
  <r>
    <n v="9531"/>
    <x v="4776"/>
    <x v="3"/>
    <x v="141"/>
    <d v="2014-07-13T00:00:00"/>
    <s v="Standard Class"/>
    <x v="280"/>
    <s v="Mathew Reese"/>
    <x v="2"/>
    <s v="United States"/>
    <s v="Seattle"/>
    <x v="4"/>
    <n v="98103"/>
    <x v="1"/>
    <s v="OFF-PA-10003127"/>
    <x v="1"/>
    <x v="10"/>
    <s v="Staples"/>
    <n v="52.76"/>
    <n v="2"/>
    <n v="0"/>
    <n v="24.269599999999997"/>
  </r>
  <r>
    <n v="9532"/>
    <x v="4777"/>
    <x v="3"/>
    <x v="40"/>
    <d v="2014-11-01T00:00:00"/>
    <s v="Standard Class"/>
    <x v="682"/>
    <s v="Benjamin Farhat"/>
    <x v="2"/>
    <s v="United States"/>
    <s v="Dallas"/>
    <x v="5"/>
    <n v="75217"/>
    <x v="2"/>
    <s v="OFF-ST-10000464"/>
    <x v="1"/>
    <x v="4"/>
    <s v="Multi-Use Personal File Cart and Caster Set, Three Stacking Bins"/>
    <n v="55.616"/>
    <n v="2"/>
    <n v="0.2"/>
    <n v="5.5616000000000021"/>
  </r>
  <r>
    <n v="9533"/>
    <x v="4778"/>
    <x v="0"/>
    <x v="189"/>
    <d v="2013-11-01T00:00:00"/>
    <s v="Standard Class"/>
    <x v="572"/>
    <s v="Ben Wallace"/>
    <x v="0"/>
    <s v="United States"/>
    <s v="New York City"/>
    <x v="15"/>
    <n v="10011"/>
    <x v="3"/>
    <s v="FUR-CH-10000553"/>
    <x v="0"/>
    <x v="1"/>
    <s v="Metal Folding Chairs, Beige, 4/Carton"/>
    <n v="427.64400000000001"/>
    <n v="14"/>
    <n v="0.1"/>
    <n v="80.777199999999979"/>
  </r>
  <r>
    <n v="9534"/>
    <x v="4778"/>
    <x v="0"/>
    <x v="189"/>
    <d v="2013-11-01T00:00:00"/>
    <s v="Standard Class"/>
    <x v="572"/>
    <s v="Ben Wallace"/>
    <x v="0"/>
    <s v="United States"/>
    <s v="New York City"/>
    <x v="15"/>
    <n v="10011"/>
    <x v="3"/>
    <s v="OFF-FA-10000134"/>
    <x v="1"/>
    <x v="13"/>
    <s v="Advantus Push Pins, Aluminum Head"/>
    <n v="40.669999999999995"/>
    <n v="7"/>
    <n v="0"/>
    <n v="12.607699999999999"/>
  </r>
  <r>
    <n v="9535"/>
    <x v="4778"/>
    <x v="0"/>
    <x v="189"/>
    <d v="2013-11-01T00:00:00"/>
    <s v="Standard Class"/>
    <x v="572"/>
    <s v="Ben Wallace"/>
    <x v="0"/>
    <s v="United States"/>
    <s v="New York City"/>
    <x v="15"/>
    <n v="10011"/>
    <x v="3"/>
    <s v="OFF-ST-10000636"/>
    <x v="1"/>
    <x v="4"/>
    <s v="Rogers Profile Extra Capacity Storage Tub"/>
    <n v="33.479999999999997"/>
    <n v="2"/>
    <n v="0"/>
    <n v="1.3391999999999982"/>
  </r>
  <r>
    <n v="9536"/>
    <x v="4778"/>
    <x v="0"/>
    <x v="189"/>
    <d v="2013-11-01T00:00:00"/>
    <s v="Standard Class"/>
    <x v="572"/>
    <s v="Ben Wallace"/>
    <x v="0"/>
    <s v="United States"/>
    <s v="New York City"/>
    <x v="15"/>
    <n v="10011"/>
    <x v="3"/>
    <s v="OFF-BI-10002949"/>
    <x v="1"/>
    <x v="8"/>
    <s v="Prestige Round Ring Binders"/>
    <n v="9.7280000000000015"/>
    <n v="2"/>
    <n v="0.2"/>
    <n v="3.283199999999999"/>
  </r>
  <r>
    <n v="9537"/>
    <x v="4779"/>
    <x v="3"/>
    <x v="492"/>
    <d v="2014-06-15T00:00:00"/>
    <s v="Second Class"/>
    <x v="59"/>
    <s v="Troy Staebel"/>
    <x v="0"/>
    <s v="United States"/>
    <s v="Chicago"/>
    <x v="10"/>
    <n v="60610"/>
    <x v="2"/>
    <s v="FUR-FU-10002364"/>
    <x v="0"/>
    <x v="5"/>
    <s v="Eldon Expressions Wood Desk Accessories, Oak"/>
    <n v="8.8559999999999999"/>
    <n v="3"/>
    <n v="0.6"/>
    <n v="-6.8634000000000013"/>
  </r>
  <r>
    <n v="9538"/>
    <x v="4780"/>
    <x v="0"/>
    <x v="477"/>
    <d v="2013-09-28T00:00:00"/>
    <s v="First Class"/>
    <x v="442"/>
    <s v="Aaron Smayling"/>
    <x v="1"/>
    <s v="United States"/>
    <s v="San Francisco"/>
    <x v="1"/>
    <n v="94110"/>
    <x v="1"/>
    <s v="FUR-BO-10002613"/>
    <x v="0"/>
    <x v="0"/>
    <s v="Atlantic Metals Mobile 4-Shelf Bookcases, Custom Colors"/>
    <n v="477.666"/>
    <n v="2"/>
    <n v="0.15"/>
    <n v="84.293999999999969"/>
  </r>
  <r>
    <n v="9539"/>
    <x v="4781"/>
    <x v="3"/>
    <x v="210"/>
    <d v="2014-09-10T00:00:00"/>
    <s v="First Class"/>
    <x v="211"/>
    <s v="Allen Armold"/>
    <x v="0"/>
    <s v="United States"/>
    <s v="Providence"/>
    <x v="34"/>
    <n v="2908"/>
    <x v="3"/>
    <s v="OFF-PA-10002659"/>
    <x v="1"/>
    <x v="10"/>
    <s v="Avoid Verbal Orders Carbonless Minifold Book"/>
    <n v="16.899999999999999"/>
    <n v="5"/>
    <n v="0"/>
    <n v="7.7739999999999991"/>
  </r>
  <r>
    <n v="9540"/>
    <x v="4781"/>
    <x v="3"/>
    <x v="210"/>
    <d v="2014-09-10T00:00:00"/>
    <s v="First Class"/>
    <x v="211"/>
    <s v="Allen Armold"/>
    <x v="0"/>
    <s v="United States"/>
    <s v="Providence"/>
    <x v="34"/>
    <n v="2908"/>
    <x v="3"/>
    <s v="OFF-PA-10000157"/>
    <x v="1"/>
    <x v="10"/>
    <s v="Xerox 191"/>
    <n v="39.96"/>
    <n v="2"/>
    <n v="0"/>
    <n v="18.781199999999998"/>
  </r>
  <r>
    <n v="9541"/>
    <x v="4782"/>
    <x v="1"/>
    <x v="1224"/>
    <d v="2012-05-16T00:00:00"/>
    <s v="Second Class"/>
    <x v="28"/>
    <s v="Paul Stevenson"/>
    <x v="2"/>
    <s v="United States"/>
    <s v="Phoenix"/>
    <x v="16"/>
    <n v="85023"/>
    <x v="1"/>
    <s v="FUR-CH-10004540"/>
    <x v="0"/>
    <x v="1"/>
    <s v="Global Chrome Stack Chair"/>
    <n v="191.96800000000002"/>
    <n v="7"/>
    <n v="0.2"/>
    <n v="16.797200000000004"/>
  </r>
  <r>
    <n v="9542"/>
    <x v="4783"/>
    <x v="1"/>
    <x v="705"/>
    <d v="2012-08-10T00:00:00"/>
    <s v="Standard Class"/>
    <x v="345"/>
    <s v="Rachel Payne"/>
    <x v="1"/>
    <s v="United States"/>
    <s v="Houston"/>
    <x v="5"/>
    <n v="77095"/>
    <x v="2"/>
    <s v="OFF-LA-10004544"/>
    <x v="1"/>
    <x v="2"/>
    <s v="Avery 505"/>
    <n v="35.520000000000003"/>
    <n v="3"/>
    <n v="0.2"/>
    <n v="13.320000000000002"/>
  </r>
  <r>
    <n v="9543"/>
    <x v="4783"/>
    <x v="1"/>
    <x v="705"/>
    <d v="2012-08-10T00:00:00"/>
    <s v="Standard Class"/>
    <x v="345"/>
    <s v="Rachel Payne"/>
    <x v="1"/>
    <s v="United States"/>
    <s v="Houston"/>
    <x v="5"/>
    <n v="77095"/>
    <x v="2"/>
    <s v="OFF-BI-10001097"/>
    <x v="1"/>
    <x v="8"/>
    <s v="Avery Hole Reinforcements"/>
    <n v="6.2299999999999986"/>
    <n v="5"/>
    <n v="0.8"/>
    <n v="-9.6565000000000047"/>
  </r>
  <r>
    <n v="9544"/>
    <x v="4783"/>
    <x v="1"/>
    <x v="705"/>
    <d v="2012-08-10T00:00:00"/>
    <s v="Standard Class"/>
    <x v="345"/>
    <s v="Rachel Payne"/>
    <x v="1"/>
    <s v="United States"/>
    <s v="Houston"/>
    <x v="5"/>
    <n v="77095"/>
    <x v="2"/>
    <s v="OFF-PA-10003302"/>
    <x v="1"/>
    <x v="10"/>
    <s v="Xerox 1906"/>
    <n v="56.704000000000001"/>
    <n v="2"/>
    <n v="0.2"/>
    <n v="19.137599999999992"/>
  </r>
  <r>
    <n v="9545"/>
    <x v="4783"/>
    <x v="1"/>
    <x v="705"/>
    <d v="2012-08-10T00:00:00"/>
    <s v="Standard Class"/>
    <x v="345"/>
    <s v="Rachel Payne"/>
    <x v="1"/>
    <s v="United States"/>
    <s v="Houston"/>
    <x v="5"/>
    <n v="77095"/>
    <x v="2"/>
    <s v="FUR-BO-10003965"/>
    <x v="0"/>
    <x v="0"/>
    <s v="O'Sullivan Manor Hill 2-Door Library in Brianna Oak"/>
    <n v="369.19919999999996"/>
    <n v="3"/>
    <n v="0.32"/>
    <n v="-114.01739999999995"/>
  </r>
  <r>
    <n v="9546"/>
    <x v="4784"/>
    <x v="2"/>
    <x v="194"/>
    <d v="2011-11-02T00:00:00"/>
    <s v="Standard Class"/>
    <x v="544"/>
    <s v="Noah Childs"/>
    <x v="1"/>
    <s v="United States"/>
    <s v="Columbus"/>
    <x v="14"/>
    <n v="47201"/>
    <x v="2"/>
    <s v="TEC-AC-10003433"/>
    <x v="2"/>
    <x v="11"/>
    <s v="Maxell 4.7GB DVD+R 5/Pack"/>
    <n v="1.98"/>
    <n v="2"/>
    <n v="0"/>
    <n v="0.89100000000000001"/>
  </r>
  <r>
    <n v="9547"/>
    <x v="4784"/>
    <x v="2"/>
    <x v="194"/>
    <d v="2011-11-02T00:00:00"/>
    <s v="Standard Class"/>
    <x v="544"/>
    <s v="Noah Childs"/>
    <x v="1"/>
    <s v="United States"/>
    <s v="Columbus"/>
    <x v="14"/>
    <n v="47201"/>
    <x v="2"/>
    <s v="OFF-PA-10000482"/>
    <x v="1"/>
    <x v="10"/>
    <s v="Snap-A-Way Black Print Carbonless Ruled Speed Letter, Triplicate"/>
    <n v="75.88"/>
    <n v="2"/>
    <n v="0"/>
    <n v="35.663599999999995"/>
  </r>
  <r>
    <n v="9548"/>
    <x v="4785"/>
    <x v="0"/>
    <x v="1133"/>
    <d v="2013-06-21T00:00:00"/>
    <s v="Second Class"/>
    <x v="34"/>
    <s v="Stewart Carmichael"/>
    <x v="1"/>
    <s v="United States"/>
    <s v="Philadelphia"/>
    <x v="9"/>
    <n v="19134"/>
    <x v="3"/>
    <s v="OFF-PA-10004610"/>
    <x v="1"/>
    <x v="10"/>
    <s v="Xerox 1900"/>
    <n v="6.8480000000000008"/>
    <n v="2"/>
    <n v="0.2"/>
    <n v="2.1399999999999992"/>
  </r>
  <r>
    <n v="9549"/>
    <x v="4785"/>
    <x v="0"/>
    <x v="1133"/>
    <d v="2013-06-21T00:00:00"/>
    <s v="Second Class"/>
    <x v="34"/>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x v="34"/>
    <s v="Stewart Carmichael"/>
    <x v="1"/>
    <s v="United States"/>
    <s v="Philadelphia"/>
    <x v="9"/>
    <n v="19134"/>
    <x v="3"/>
    <s v="OFF-AP-10001394"/>
    <x v="1"/>
    <x v="9"/>
    <s v="Harmony Air Purifier"/>
    <n v="453.6"/>
    <n v="3"/>
    <n v="0.2"/>
    <n v="90.71999999999997"/>
  </r>
  <r>
    <n v="9551"/>
    <x v="4786"/>
    <x v="1"/>
    <x v="910"/>
    <d v="2012-05-06T00:00:00"/>
    <s v="First Class"/>
    <x v="376"/>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x v="710"/>
    <s v="Sam Craven"/>
    <x v="0"/>
    <s v="United States"/>
    <s v="Philadelphia"/>
    <x v="9"/>
    <n v="19140"/>
    <x v="3"/>
    <s v="OFF-ST-10001526"/>
    <x v="1"/>
    <x v="4"/>
    <s v="Iceberg Mobile Mega Data/Printer Cart "/>
    <n v="577.58400000000006"/>
    <n v="6"/>
    <n v="0.2"/>
    <n v="43.318799999999953"/>
  </r>
  <r>
    <n v="9553"/>
    <x v="4788"/>
    <x v="1"/>
    <x v="1051"/>
    <d v="2012-06-03T00:00:00"/>
    <s v="Standard Class"/>
    <x v="786"/>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x v="416"/>
    <s v="Suzanne McNair"/>
    <x v="1"/>
    <s v="United States"/>
    <s v="Broomfield"/>
    <x v="22"/>
    <n v="80020"/>
    <x v="1"/>
    <s v="FUR-FU-10000246"/>
    <x v="0"/>
    <x v="5"/>
    <s v="Aluminum Document Frame"/>
    <n v="68.432000000000016"/>
    <n v="7"/>
    <n v="0.2"/>
    <n v="8.5539999999999878"/>
  </r>
  <r>
    <n v="9555"/>
    <x v="4790"/>
    <x v="1"/>
    <x v="109"/>
    <d v="2012-12-02T00:00:00"/>
    <s v="Standard Class"/>
    <x v="686"/>
    <s v="Eugene Barchas"/>
    <x v="0"/>
    <s v="United States"/>
    <s v="Columbus"/>
    <x v="24"/>
    <n v="43229"/>
    <x v="3"/>
    <s v="FUR-FU-10003799"/>
    <x v="0"/>
    <x v="5"/>
    <s v="Seth Thomas 13 1/2&quot; Wall Clock"/>
    <n v="71.12"/>
    <n v="5"/>
    <n v="0.2"/>
    <n v="9.7789999999999964"/>
  </r>
  <r>
    <n v="9556"/>
    <x v="4790"/>
    <x v="1"/>
    <x v="109"/>
    <d v="2012-12-02T00:00:00"/>
    <s v="Standard Class"/>
    <x v="686"/>
    <s v="Eugene Barchas"/>
    <x v="0"/>
    <s v="United States"/>
    <s v="Columbus"/>
    <x v="24"/>
    <n v="43229"/>
    <x v="3"/>
    <s v="OFF-FA-10003021"/>
    <x v="1"/>
    <x v="13"/>
    <s v="Staples"/>
    <n v="3.008"/>
    <n v="2"/>
    <n v="0.2"/>
    <n v="0.56399999999999983"/>
  </r>
  <r>
    <n v="9557"/>
    <x v="4791"/>
    <x v="1"/>
    <x v="155"/>
    <d v="2012-12-05T00:00:00"/>
    <s v="Second Class"/>
    <x v="6"/>
    <s v="Harold Pawlan"/>
    <x v="2"/>
    <s v="United States"/>
    <s v="Concord"/>
    <x v="38"/>
    <n v="3301"/>
    <x v="3"/>
    <s v="OFF-PA-10003656"/>
    <x v="1"/>
    <x v="10"/>
    <s v="Xerox 1935"/>
    <n v="184.66"/>
    <n v="7"/>
    <n v="0"/>
    <n v="84.943599999999989"/>
  </r>
  <r>
    <n v="9558"/>
    <x v="4792"/>
    <x v="2"/>
    <x v="1136"/>
    <d v="2011-10-19T00:00:00"/>
    <s v="Second Class"/>
    <x v="432"/>
    <s v="Evan Bailliet"/>
    <x v="0"/>
    <s v="United States"/>
    <s v="Houston"/>
    <x v="5"/>
    <n v="77095"/>
    <x v="2"/>
    <s v="FUR-FU-10004586"/>
    <x v="0"/>
    <x v="5"/>
    <s v="G.E. Longer-Life Indoor Recessed Floodlight Bulbs"/>
    <n v="5.3120000000000003"/>
    <n v="2"/>
    <n v="0.6"/>
    <n v="-1.5935999999999995"/>
  </r>
  <r>
    <n v="9559"/>
    <x v="4793"/>
    <x v="0"/>
    <x v="973"/>
    <d v="2013-05-06T00:00:00"/>
    <s v="First Class"/>
    <x v="792"/>
    <s v="Susan MacKendrick"/>
    <x v="0"/>
    <s v="United States"/>
    <s v="Newark"/>
    <x v="24"/>
    <n v="43055"/>
    <x v="3"/>
    <s v="TEC-AC-10003832"/>
    <x v="2"/>
    <x v="11"/>
    <s v="Imation 16GB Mini TravelDrive USB 2.0 Flash Drive"/>
    <n v="132.52000000000004"/>
    <n v="5"/>
    <n v="0.2"/>
    <n v="34.786500000000004"/>
  </r>
  <r>
    <n v="9560"/>
    <x v="4793"/>
    <x v="0"/>
    <x v="973"/>
    <d v="2013-05-06T00:00:00"/>
    <s v="First Class"/>
    <x v="792"/>
    <s v="Susan MacKendrick"/>
    <x v="0"/>
    <s v="United States"/>
    <s v="Newark"/>
    <x v="24"/>
    <n v="43055"/>
    <x v="3"/>
    <s v="OFF-ST-10002554"/>
    <x v="1"/>
    <x v="4"/>
    <s v="Tennsco Industrial Shelving"/>
    <n v="195.64"/>
    <n v="5"/>
    <n v="0.2"/>
    <n v="-44.018999999999991"/>
  </r>
  <r>
    <n v="9561"/>
    <x v="4793"/>
    <x v="0"/>
    <x v="973"/>
    <d v="2013-05-06T00:00:00"/>
    <s v="First Class"/>
    <x v="792"/>
    <s v="Susan MacKendrick"/>
    <x v="0"/>
    <s v="United States"/>
    <s v="Newark"/>
    <x v="24"/>
    <n v="43055"/>
    <x v="3"/>
    <s v="FUR-FU-10001876"/>
    <x v="0"/>
    <x v="5"/>
    <s v="Computer Room Manger, 14&quot;"/>
    <n v="51.967999999999996"/>
    <n v="2"/>
    <n v="0.2"/>
    <n v="10.393599999999998"/>
  </r>
  <r>
    <n v="9562"/>
    <x v="4793"/>
    <x v="0"/>
    <x v="973"/>
    <d v="2013-05-06T00:00:00"/>
    <s v="First Class"/>
    <x v="792"/>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x v="792"/>
    <s v="Susan MacKendrick"/>
    <x v="0"/>
    <s v="United States"/>
    <s v="Newark"/>
    <x v="24"/>
    <n v="43055"/>
    <x v="3"/>
    <s v="TEC-MA-10003589"/>
    <x v="2"/>
    <x v="15"/>
    <s v="Cisco 8961 IP Phone Charcoal"/>
    <n v="224.93700000000004"/>
    <n v="3"/>
    <n v="0.7"/>
    <n v="-164.9538"/>
  </r>
  <r>
    <n v="9564"/>
    <x v="4793"/>
    <x v="0"/>
    <x v="973"/>
    <d v="2013-05-06T00:00:00"/>
    <s v="First Class"/>
    <x v="792"/>
    <s v="Susan MacKendrick"/>
    <x v="0"/>
    <s v="United States"/>
    <s v="Newark"/>
    <x v="24"/>
    <n v="43055"/>
    <x v="3"/>
    <s v="OFF-LA-10000081"/>
    <x v="1"/>
    <x v="2"/>
    <s v="Avery 496"/>
    <n v="6"/>
    <n v="2"/>
    <n v="0.2"/>
    <n v="2.0999999999999996"/>
  </r>
  <r>
    <n v="9565"/>
    <x v="4794"/>
    <x v="1"/>
    <x v="932"/>
    <d v="2012-06-08T00:00:00"/>
    <s v="Standard Class"/>
    <x v="344"/>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x v="228"/>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x v="228"/>
    <s v="Trudy Glocke"/>
    <x v="0"/>
    <s v="United States"/>
    <s v="Tampa"/>
    <x v="2"/>
    <n v="33614"/>
    <x v="0"/>
    <s v="OFF-BI-10001636"/>
    <x v="1"/>
    <x v="8"/>
    <s v="Ibico Plastic and Wire Spiral Binding Combs"/>
    <n v="12.645000000000001"/>
    <n v="5"/>
    <n v="0.7"/>
    <n v="-10.116"/>
  </r>
  <r>
    <n v="9568"/>
    <x v="4795"/>
    <x v="2"/>
    <x v="691"/>
    <d v="2011-03-31T00:00:00"/>
    <s v="Same Day"/>
    <x v="228"/>
    <s v="Trudy Glocke"/>
    <x v="0"/>
    <s v="United States"/>
    <s v="Tampa"/>
    <x v="2"/>
    <n v="33614"/>
    <x v="0"/>
    <s v="OFF-AR-10004027"/>
    <x v="1"/>
    <x v="6"/>
    <s v="Binney &amp; Smith inkTank Erasable Desk Highlighter, Chisel Tip, Yellow, 12/Box"/>
    <n v="4.032"/>
    <n v="2"/>
    <n v="0.2"/>
    <n v="1.0584000000000002"/>
  </r>
  <r>
    <n v="9569"/>
    <x v="4796"/>
    <x v="3"/>
    <x v="957"/>
    <d v="2014-07-08T00:00:00"/>
    <s v="First Class"/>
    <x v="460"/>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x v="93"/>
    <s v="Maria Bertelson"/>
    <x v="0"/>
    <s v="United States"/>
    <s v="Columbus"/>
    <x v="24"/>
    <n v="43229"/>
    <x v="3"/>
    <s v="OFF-BI-10003196"/>
    <x v="1"/>
    <x v="8"/>
    <s v="Accohide Poly Flexible Ring Binders"/>
    <n v="6.732000000000002"/>
    <n v="6"/>
    <n v="0.7"/>
    <n v="-4.4879999999999978"/>
  </r>
  <r>
    <n v="9571"/>
    <x v="4797"/>
    <x v="1"/>
    <x v="496"/>
    <d v="2012-09-24T00:00:00"/>
    <s v="Same Day"/>
    <x v="93"/>
    <s v="Maria Bertelson"/>
    <x v="0"/>
    <s v="United States"/>
    <s v="Columbus"/>
    <x v="24"/>
    <n v="43229"/>
    <x v="3"/>
    <s v="OFF-ST-10001172"/>
    <x v="1"/>
    <x v="4"/>
    <s v="Tennsco Lockers, Sand"/>
    <n v="33.568000000000005"/>
    <n v="2"/>
    <n v="0.2"/>
    <n v="1.6783999999999981"/>
  </r>
  <r>
    <n v="9572"/>
    <x v="4797"/>
    <x v="1"/>
    <x v="496"/>
    <d v="2012-09-24T00:00:00"/>
    <s v="Same Day"/>
    <x v="93"/>
    <s v="Maria Bertelson"/>
    <x v="0"/>
    <s v="United States"/>
    <s v="Columbus"/>
    <x v="24"/>
    <n v="43229"/>
    <x v="3"/>
    <s v="OFF-EN-10003068"/>
    <x v="1"/>
    <x v="12"/>
    <s v="#6 3/4 Gummed Flap White Envelopes"/>
    <n v="15.840000000000002"/>
    <n v="2"/>
    <n v="0.2"/>
    <n v="5.5439999999999987"/>
  </r>
  <r>
    <n v="9573"/>
    <x v="4797"/>
    <x v="1"/>
    <x v="496"/>
    <d v="2012-09-24T00:00:00"/>
    <s v="Same Day"/>
    <x v="93"/>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x v="93"/>
    <s v="Maria Bertelson"/>
    <x v="0"/>
    <s v="United States"/>
    <s v="Columbus"/>
    <x v="24"/>
    <n v="43229"/>
    <x v="3"/>
    <s v="OFF-AR-10003504"/>
    <x v="1"/>
    <x v="6"/>
    <s v="Newell 347"/>
    <n v="17.12"/>
    <n v="5"/>
    <n v="0.2"/>
    <n v="1.9259999999999975"/>
  </r>
  <r>
    <n v="9575"/>
    <x v="4798"/>
    <x v="1"/>
    <x v="863"/>
    <d v="2012-08-13T00:00:00"/>
    <s v="Same Day"/>
    <x v="11"/>
    <s v="Sandra Flanagan"/>
    <x v="0"/>
    <s v="United States"/>
    <s v="Pomona"/>
    <x v="1"/>
    <n v="91767"/>
    <x v="1"/>
    <s v="FUR-FU-10001889"/>
    <x v="0"/>
    <x v="5"/>
    <s v="Ultra Door Pull Handle"/>
    <n v="31.56"/>
    <n v="3"/>
    <n v="0"/>
    <n v="10.4148"/>
  </r>
  <r>
    <n v="9576"/>
    <x v="4799"/>
    <x v="1"/>
    <x v="989"/>
    <d v="2012-05-28T00:00:00"/>
    <s v="Second Class"/>
    <x v="519"/>
    <s v="Pamela Stobb"/>
    <x v="0"/>
    <s v="United States"/>
    <s v="San Antonio"/>
    <x v="5"/>
    <n v="78207"/>
    <x v="2"/>
    <s v="FUR-CH-10000863"/>
    <x v="0"/>
    <x v="1"/>
    <s v="Novimex Swivel Fabric Task Chair"/>
    <n v="105.68599999999999"/>
    <n v="1"/>
    <n v="0.3"/>
    <n v="-28.686199999999999"/>
  </r>
  <r>
    <n v="9577"/>
    <x v="4799"/>
    <x v="1"/>
    <x v="989"/>
    <d v="2012-05-28T00:00:00"/>
    <s v="Second Class"/>
    <x v="519"/>
    <s v="Pamela Stobb"/>
    <x v="0"/>
    <s v="United States"/>
    <s v="San Antonio"/>
    <x v="5"/>
    <n v="78207"/>
    <x v="2"/>
    <s v="TEC-MA-10004679"/>
    <x v="2"/>
    <x v="15"/>
    <s v="StarTech.com 10/100 VDSL2 Ethernet Extender Kit"/>
    <n v="399.53999999999996"/>
    <n v="2"/>
    <n v="0.4"/>
    <n v="-79.908000000000015"/>
  </r>
  <r>
    <n v="9578"/>
    <x v="4799"/>
    <x v="1"/>
    <x v="989"/>
    <d v="2012-05-28T00:00:00"/>
    <s v="Second Class"/>
    <x v="519"/>
    <s v="Pamela Stobb"/>
    <x v="0"/>
    <s v="United States"/>
    <s v="San Antonio"/>
    <x v="5"/>
    <n v="78207"/>
    <x v="2"/>
    <s v="FUR-CH-10004754"/>
    <x v="0"/>
    <x v="1"/>
    <s v="Global Stack Chair with Arms, Black"/>
    <n v="104.93"/>
    <n v="5"/>
    <n v="0.3"/>
    <n v="-4.4969999999999999"/>
  </r>
  <r>
    <n v="9579"/>
    <x v="4800"/>
    <x v="3"/>
    <x v="32"/>
    <d v="2014-09-17T00:00:00"/>
    <s v="First Class"/>
    <x v="42"/>
    <s v="Roger Barcio"/>
    <x v="2"/>
    <s v="United States"/>
    <s v="New York City"/>
    <x v="15"/>
    <n v="10035"/>
    <x v="3"/>
    <s v="TEC-PH-10004586"/>
    <x v="2"/>
    <x v="7"/>
    <s v="Wilson SignalBoost 841262 DB PRO Amplifier Kit"/>
    <n v="1079.8499999999999"/>
    <n v="3"/>
    <n v="0"/>
    <n v="323.95499999999993"/>
  </r>
  <r>
    <n v="9580"/>
    <x v="4800"/>
    <x v="3"/>
    <x v="32"/>
    <d v="2014-09-17T00:00:00"/>
    <s v="First Class"/>
    <x v="42"/>
    <s v="Roger Barcio"/>
    <x v="2"/>
    <s v="United States"/>
    <s v="New York City"/>
    <x v="15"/>
    <n v="10035"/>
    <x v="3"/>
    <s v="OFF-ST-10001370"/>
    <x v="1"/>
    <x v="4"/>
    <s v="Sensible Storage WireTech Storage Systems"/>
    <n v="70.98"/>
    <n v="1"/>
    <n v="0"/>
    <n v="3.5489999999999924"/>
  </r>
  <r>
    <n v="9581"/>
    <x v="4800"/>
    <x v="3"/>
    <x v="32"/>
    <d v="2014-09-17T00:00:00"/>
    <s v="First Class"/>
    <x v="42"/>
    <s v="Roger Barcio"/>
    <x v="2"/>
    <s v="United States"/>
    <s v="New York City"/>
    <x v="15"/>
    <n v="10035"/>
    <x v="3"/>
    <s v="OFF-AR-10001988"/>
    <x v="1"/>
    <x v="6"/>
    <s v="Bulldog Table or Wall-Mount Pencil Sharpener"/>
    <n v="29.950000000000003"/>
    <n v="5"/>
    <n v="0"/>
    <n v="8.6854999999999993"/>
  </r>
  <r>
    <n v="9582"/>
    <x v="4800"/>
    <x v="3"/>
    <x v="32"/>
    <d v="2014-09-17T00:00:00"/>
    <s v="First Class"/>
    <x v="42"/>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x v="789"/>
    <s v="Roy Skaria"/>
    <x v="2"/>
    <s v="United States"/>
    <s v="Philadelphia"/>
    <x v="9"/>
    <n v="19120"/>
    <x v="3"/>
    <s v="OFF-FA-10002988"/>
    <x v="1"/>
    <x v="13"/>
    <s v="Ideal Clamps"/>
    <n v="9.6479999999999997"/>
    <n v="6"/>
    <n v="0.2"/>
    <n v="3.4973999999999998"/>
  </r>
  <r>
    <n v="9584"/>
    <x v="4802"/>
    <x v="3"/>
    <x v="643"/>
    <d v="2014-06-28T00:00:00"/>
    <s v="Second Class"/>
    <x v="766"/>
    <s v="Sarah Brown"/>
    <x v="0"/>
    <s v="United States"/>
    <s v="New York City"/>
    <x v="15"/>
    <n v="10024"/>
    <x v="3"/>
    <s v="FUR-BO-10002213"/>
    <x v="0"/>
    <x v="0"/>
    <s v="DMI Eclipse Executive Suite Bookcases"/>
    <n v="400.78400000000005"/>
    <n v="1"/>
    <n v="0.2"/>
    <n v="-5.0098000000000269"/>
  </r>
  <r>
    <n v="9585"/>
    <x v="4803"/>
    <x v="3"/>
    <x v="775"/>
    <d v="2014-08-28T00:00:00"/>
    <s v="First Class"/>
    <x v="707"/>
    <s v="Heather Jas"/>
    <x v="2"/>
    <s v="United States"/>
    <s v="Detroit"/>
    <x v="12"/>
    <n v="48234"/>
    <x v="2"/>
    <s v="OFF-ST-10000344"/>
    <x v="1"/>
    <x v="4"/>
    <s v="Neat Ideas Personal Hanging Folder Files, Black"/>
    <n v="53.72"/>
    <n v="4"/>
    <n v="0"/>
    <n v="13.967199999999998"/>
  </r>
  <r>
    <n v="9586"/>
    <x v="4804"/>
    <x v="0"/>
    <x v="370"/>
    <d v="2013-08-29T00:00:00"/>
    <s v="First Class"/>
    <x v="458"/>
    <s v="Stuart Van"/>
    <x v="1"/>
    <s v="United States"/>
    <s v="Miami"/>
    <x v="2"/>
    <n v="33142"/>
    <x v="0"/>
    <s v="OFF-PA-10002319"/>
    <x v="1"/>
    <x v="10"/>
    <s v="Xerox 1944"/>
    <n v="31.007999999999999"/>
    <n v="1"/>
    <n v="0.2"/>
    <n v="11.240400000000001"/>
  </r>
  <r>
    <n v="9587"/>
    <x v="4805"/>
    <x v="0"/>
    <x v="741"/>
    <d v="2013-11-19T00:00:00"/>
    <s v="Same Day"/>
    <x v="648"/>
    <s v="Bobby Elias"/>
    <x v="0"/>
    <s v="United States"/>
    <s v="Concord"/>
    <x v="1"/>
    <n v="94521"/>
    <x v="1"/>
    <s v="OFF-BI-10002437"/>
    <x v="1"/>
    <x v="8"/>
    <s v="Recycled Premium Regency Composition Covers"/>
    <n v="61.120000000000005"/>
    <n v="5"/>
    <n v="0.2"/>
    <n v="22.155999999999999"/>
  </r>
  <r>
    <n v="9588"/>
    <x v="4806"/>
    <x v="3"/>
    <x v="827"/>
    <d v="2014-04-23T00:00:00"/>
    <s v="Standard Class"/>
    <x v="606"/>
    <s v="Brendan Murry"/>
    <x v="1"/>
    <s v="United States"/>
    <s v="Chicago"/>
    <x v="10"/>
    <n v="60653"/>
    <x v="2"/>
    <s v="OFF-ST-10001418"/>
    <x v="1"/>
    <x v="4"/>
    <s v="Carina Media Storage Towers in Natural &amp; Black"/>
    <n v="195.136"/>
    <n v="4"/>
    <n v="0.2"/>
    <n v="-43.9056"/>
  </r>
  <r>
    <n v="9589"/>
    <x v="4807"/>
    <x v="3"/>
    <x v="283"/>
    <d v="2014-07-29T00:00:00"/>
    <s v="Standard Class"/>
    <x v="616"/>
    <s v="Annie Zypern"/>
    <x v="0"/>
    <s v="United States"/>
    <s v="Wheeling"/>
    <x v="10"/>
    <n v="60090"/>
    <x v="2"/>
    <s v="OFF-AR-10000380"/>
    <x v="1"/>
    <x v="6"/>
    <s v="Hunt PowerHouse Electric Pencil Sharpener, Blue"/>
    <n v="121.536"/>
    <n v="4"/>
    <n v="0.2"/>
    <n v="15.191999999999979"/>
  </r>
  <r>
    <n v="9590"/>
    <x v="4808"/>
    <x v="2"/>
    <x v="218"/>
    <d v="2011-05-15T00:00:00"/>
    <s v="Standard Class"/>
    <x v="787"/>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x v="787"/>
    <s v="Harold Dahlen"/>
    <x v="2"/>
    <s v="United States"/>
    <s v="Chicago"/>
    <x v="10"/>
    <n v="60610"/>
    <x v="2"/>
    <s v="OFF-BI-10002026"/>
    <x v="1"/>
    <x v="8"/>
    <s v="Avery Arch Ring Binders"/>
    <n v="104.57999999999998"/>
    <n v="9"/>
    <n v="0.8"/>
    <n v="-172.55700000000007"/>
  </r>
  <r>
    <n v="9592"/>
    <x v="4809"/>
    <x v="0"/>
    <x v="1062"/>
    <d v="2013-08-02T00:00:00"/>
    <s v="Standard Class"/>
    <x v="593"/>
    <s v="Barry Franz"/>
    <x v="2"/>
    <s v="United States"/>
    <s v="Pasadena"/>
    <x v="5"/>
    <n v="77506"/>
    <x v="2"/>
    <s v="FUR-FU-10003691"/>
    <x v="0"/>
    <x v="5"/>
    <s v="Eldon Image Series Desk Accessories, Ebony"/>
    <n v="24.700000000000003"/>
    <n v="5"/>
    <n v="0.6"/>
    <n v="-9.8799999999999955"/>
  </r>
  <r>
    <n v="9593"/>
    <x v="4809"/>
    <x v="0"/>
    <x v="1062"/>
    <d v="2013-08-02T00:00:00"/>
    <s v="Standard Class"/>
    <x v="593"/>
    <s v="Barry Franz"/>
    <x v="2"/>
    <s v="United States"/>
    <s v="Pasadena"/>
    <x v="5"/>
    <n v="77506"/>
    <x v="2"/>
    <s v="FUR-FU-10003806"/>
    <x v="0"/>
    <x v="5"/>
    <s v="Tenex Chairmat w/ Average Lip, 45&quot; x 53&quot;"/>
    <n v="302.72000000000003"/>
    <n v="5"/>
    <n v="0.6"/>
    <n v="-378.40000000000009"/>
  </r>
  <r>
    <n v="9594"/>
    <x v="4810"/>
    <x v="3"/>
    <x v="32"/>
    <d v="2014-09-20T00:00:00"/>
    <s v="Standard Class"/>
    <x v="521"/>
    <s v="Henia Zydlo"/>
    <x v="0"/>
    <s v="United States"/>
    <s v="New York City"/>
    <x v="15"/>
    <n v="10024"/>
    <x v="3"/>
    <s v="OFF-PA-10002741"/>
    <x v="1"/>
    <x v="10"/>
    <s v="Xerox 1980"/>
    <n v="8.56"/>
    <n v="2"/>
    <n v="0"/>
    <n v="3.8519999999999994"/>
  </r>
  <r>
    <n v="9595"/>
    <x v="4810"/>
    <x v="3"/>
    <x v="32"/>
    <d v="2014-09-20T00:00:00"/>
    <s v="Standard Class"/>
    <x v="521"/>
    <s v="Henia Zydlo"/>
    <x v="0"/>
    <s v="United States"/>
    <s v="New York City"/>
    <x v="15"/>
    <n v="10024"/>
    <x v="3"/>
    <s v="OFF-PA-10003845"/>
    <x v="1"/>
    <x v="10"/>
    <s v="Xerox 1987"/>
    <n v="11.56"/>
    <n v="2"/>
    <n v="0"/>
    <n v="5.6644000000000005"/>
  </r>
  <r>
    <n v="9596"/>
    <x v="4811"/>
    <x v="3"/>
    <x v="714"/>
    <d v="2014-01-30T00:00:00"/>
    <s v="Standard Class"/>
    <x v="470"/>
    <s v="Keith Dawkins"/>
    <x v="1"/>
    <s v="United States"/>
    <s v="San Jose"/>
    <x v="1"/>
    <n v="95123"/>
    <x v="1"/>
    <s v="OFF-AP-10001492"/>
    <x v="1"/>
    <x v="9"/>
    <s v="Acco Six-Outlet Power Strip, 4' Cord Length"/>
    <n v="25.86"/>
    <n v="3"/>
    <n v="0"/>
    <n v="6.7236000000000002"/>
  </r>
  <r>
    <n v="9597"/>
    <x v="4811"/>
    <x v="3"/>
    <x v="714"/>
    <d v="2014-01-30T00:00:00"/>
    <s v="Standard Class"/>
    <x v="470"/>
    <s v="Keith Dawkins"/>
    <x v="1"/>
    <s v="United States"/>
    <s v="San Jose"/>
    <x v="1"/>
    <n v="95123"/>
    <x v="1"/>
    <s v="OFF-BI-10004318"/>
    <x v="1"/>
    <x v="8"/>
    <s v="Ibico EB-19 Dual Function Manual Binding System"/>
    <n v="276.78400000000005"/>
    <n v="2"/>
    <n v="0.2"/>
    <n v="89.954799999999992"/>
  </r>
  <r>
    <n v="9598"/>
    <x v="4811"/>
    <x v="3"/>
    <x v="714"/>
    <d v="2014-01-30T00:00:00"/>
    <s v="Standard Class"/>
    <x v="470"/>
    <s v="Keith Dawkins"/>
    <x v="1"/>
    <s v="United States"/>
    <s v="San Jose"/>
    <x v="1"/>
    <n v="95123"/>
    <x v="1"/>
    <s v="TEC-PH-10000193"/>
    <x v="2"/>
    <x v="7"/>
    <s v="Jensen SMPS-640 - speaker phone"/>
    <n v="110.352"/>
    <n v="3"/>
    <n v="0.2"/>
    <n v="8.2763999999999953"/>
  </r>
  <r>
    <n v="9599"/>
    <x v="4812"/>
    <x v="1"/>
    <x v="444"/>
    <d v="2012-09-23T00:00:00"/>
    <s v="Standard Class"/>
    <x v="763"/>
    <s v="Frank Carlisle"/>
    <x v="2"/>
    <s v="United States"/>
    <s v="Sacramento"/>
    <x v="1"/>
    <n v="95823"/>
    <x v="1"/>
    <s v="FUR-FU-10003464"/>
    <x v="0"/>
    <x v="5"/>
    <s v="Seth Thomas 8 1/2&quot; Cubicle Clock"/>
    <n v="60.84"/>
    <n v="3"/>
    <n v="0"/>
    <n v="19.468799999999998"/>
  </r>
  <r>
    <n v="9600"/>
    <x v="4813"/>
    <x v="1"/>
    <x v="1225"/>
    <d v="2012-04-18T00:00:00"/>
    <s v="Standard Class"/>
    <x v="236"/>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x v="182"/>
    <s v="Ed Braxton"/>
    <x v="1"/>
    <s v="United States"/>
    <s v="Mansfield"/>
    <x v="5"/>
    <n v="76063"/>
    <x v="2"/>
    <s v="OFF-PA-10003848"/>
    <x v="1"/>
    <x v="10"/>
    <s v="Xerox 1997"/>
    <n v="41.472000000000008"/>
    <n v="8"/>
    <n v="0.2"/>
    <n v="14.5152"/>
  </r>
  <r>
    <n v="9602"/>
    <x v="4815"/>
    <x v="0"/>
    <x v="913"/>
    <d v="2013-09-10T00:00:00"/>
    <s v="Standard Class"/>
    <x v="187"/>
    <s v="Jeremy Pistek"/>
    <x v="0"/>
    <s v="United States"/>
    <s v="Jonesboro"/>
    <x v="36"/>
    <n v="72401"/>
    <x v="0"/>
    <s v="OFF-PA-10001357"/>
    <x v="1"/>
    <x v="10"/>
    <s v="Xerox 1886"/>
    <n v="239.5"/>
    <n v="5"/>
    <n v="0"/>
    <n v="114.95999999999998"/>
  </r>
  <r>
    <n v="9603"/>
    <x v="4816"/>
    <x v="2"/>
    <x v="946"/>
    <d v="2011-05-22T00:00:00"/>
    <s v="First Class"/>
    <x v="143"/>
    <s v="Tamara Dahlen"/>
    <x v="0"/>
    <s v="United States"/>
    <s v="Virginia Beach"/>
    <x v="17"/>
    <n v="23464"/>
    <x v="0"/>
    <s v="OFF-SU-10004737"/>
    <x v="1"/>
    <x v="14"/>
    <s v="Acme Design Stainless Steel Bent Scissors"/>
    <n v="34.200000000000003"/>
    <n v="5"/>
    <n v="0"/>
    <n v="9.234"/>
  </r>
  <r>
    <n v="9604"/>
    <x v="4817"/>
    <x v="0"/>
    <x v="26"/>
    <d v="2013-06-24T00:00:00"/>
    <s v="Standard Class"/>
    <x v="664"/>
    <s v="Denise Monton"/>
    <x v="1"/>
    <s v="United States"/>
    <s v="Rochester"/>
    <x v="15"/>
    <n v="14609"/>
    <x v="3"/>
    <s v="FUR-TA-10003715"/>
    <x v="0"/>
    <x v="3"/>
    <s v="Hon 2111 Invitation Series Corner Table"/>
    <n v="376.86599999999999"/>
    <n v="3"/>
    <n v="0.4"/>
    <n v="-213.55740000000006"/>
  </r>
  <r>
    <n v="9605"/>
    <x v="4818"/>
    <x v="1"/>
    <x v="121"/>
    <d v="2012-11-05T00:00:00"/>
    <s v="First Class"/>
    <x v="283"/>
    <s v="Emily Grady"/>
    <x v="0"/>
    <s v="United States"/>
    <s v="Chesapeake"/>
    <x v="17"/>
    <n v="23320"/>
    <x v="0"/>
    <s v="OFF-AP-10003099"/>
    <x v="1"/>
    <x v="9"/>
    <s v="Eureka Hand Vacuum, Bagless"/>
    <n v="197.72"/>
    <n v="4"/>
    <n v="0"/>
    <n v="55.36160000000001"/>
  </r>
  <r>
    <n v="9606"/>
    <x v="4819"/>
    <x v="3"/>
    <x v="259"/>
    <d v="2014-11-10T00:00:00"/>
    <s v="Standard Class"/>
    <x v="428"/>
    <s v="Henry Goldwyn"/>
    <x v="1"/>
    <s v="United States"/>
    <s v="Lancaster"/>
    <x v="24"/>
    <n v="43130"/>
    <x v="3"/>
    <s v="TEC-AC-10002323"/>
    <x v="2"/>
    <x v="11"/>
    <s v="SanDisk Ultra 32 GB MicroSDHC Class 10 Memory Card"/>
    <n v="70.720000000000013"/>
    <n v="4"/>
    <n v="0.2"/>
    <n v="-6.1879999999999988"/>
  </r>
  <r>
    <n v="9607"/>
    <x v="4819"/>
    <x v="3"/>
    <x v="259"/>
    <d v="2014-11-10T00:00:00"/>
    <s v="Standard Class"/>
    <x v="428"/>
    <s v="Henry Goldwyn"/>
    <x v="1"/>
    <s v="United States"/>
    <s v="Lancaster"/>
    <x v="24"/>
    <n v="43130"/>
    <x v="3"/>
    <s v="OFF-ST-10002344"/>
    <x v="1"/>
    <x v="4"/>
    <s v="Carina 42&quot;Hx23 3/4&quot;W Media Storage Unit"/>
    <n v="194.35200000000003"/>
    <n v="3"/>
    <n v="0.2"/>
    <n v="-43.729199999999992"/>
  </r>
  <r>
    <n v="9608"/>
    <x v="4820"/>
    <x v="3"/>
    <x v="256"/>
    <d v="2014-12-09T00:00:00"/>
    <s v="Second Class"/>
    <x v="569"/>
    <s v="Bart Folk"/>
    <x v="0"/>
    <s v="United States"/>
    <s v="New York City"/>
    <x v="15"/>
    <n v="10024"/>
    <x v="3"/>
    <s v="OFF-PA-10000007"/>
    <x v="1"/>
    <x v="10"/>
    <s v="Telephone Message Books with Fax/Mobile Section, 4 1/4&quot; x 6&quot;"/>
    <n v="21.6"/>
    <n v="6"/>
    <n v="0"/>
    <n v="9.9359999999999999"/>
  </r>
  <r>
    <n v="9609"/>
    <x v="4820"/>
    <x v="3"/>
    <x v="256"/>
    <d v="2014-12-09T00:00:00"/>
    <s v="Second Class"/>
    <x v="569"/>
    <s v="Bart Folk"/>
    <x v="0"/>
    <s v="United States"/>
    <s v="New York City"/>
    <x v="15"/>
    <n v="10024"/>
    <x v="3"/>
    <s v="OFF-LA-10000248"/>
    <x v="1"/>
    <x v="2"/>
    <s v="Avery 52"/>
    <n v="11.07"/>
    <n v="3"/>
    <n v="0"/>
    <n v="5.2028999999999996"/>
  </r>
  <r>
    <n v="9610"/>
    <x v="4821"/>
    <x v="0"/>
    <x v="458"/>
    <d v="2013-05-20T00:00:00"/>
    <s v="Second Class"/>
    <x v="183"/>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x v="183"/>
    <s v="Sanjit Chand"/>
    <x v="0"/>
    <s v="United States"/>
    <s v="Los Angeles"/>
    <x v="1"/>
    <n v="90045"/>
    <x v="1"/>
    <s v="OFF-LA-10002195"/>
    <x v="1"/>
    <x v="2"/>
    <s v="Avery 481"/>
    <n v="27.72"/>
    <n v="9"/>
    <n v="0"/>
    <n v="13.3056"/>
  </r>
  <r>
    <n v="9612"/>
    <x v="4822"/>
    <x v="3"/>
    <x v="1200"/>
    <d v="2014-10-31T00:00:00"/>
    <s v="Standard Class"/>
    <x v="229"/>
    <s v="Carlos Soltero"/>
    <x v="0"/>
    <s v="United States"/>
    <s v="Jackson"/>
    <x v="35"/>
    <n v="39212"/>
    <x v="0"/>
    <s v="OFF-FA-10000735"/>
    <x v="1"/>
    <x v="13"/>
    <s v="Staples"/>
    <n v="11.68"/>
    <n v="4"/>
    <n v="0"/>
    <n v="5.2559999999999993"/>
  </r>
  <r>
    <n v="9613"/>
    <x v="4823"/>
    <x v="0"/>
    <x v="31"/>
    <d v="2013-09-23T00:00:00"/>
    <s v="Standard Class"/>
    <x v="217"/>
    <s v="Bill Donatelli"/>
    <x v="0"/>
    <s v="United States"/>
    <s v="Woodland"/>
    <x v="1"/>
    <n v="95695"/>
    <x v="1"/>
    <s v="TEC-PH-10001299"/>
    <x v="2"/>
    <x v="7"/>
    <s v="Polycom CX300 Desktop Phone USB VoIP phone"/>
    <n v="239.98400000000004"/>
    <n v="2"/>
    <n v="0.2"/>
    <n v="23.998400000000004"/>
  </r>
  <r>
    <n v="9614"/>
    <x v="4824"/>
    <x v="2"/>
    <x v="7"/>
    <d v="2011-11-13T00:00:00"/>
    <s v="First Class"/>
    <x v="89"/>
    <s v="Mary Zewe"/>
    <x v="1"/>
    <s v="United States"/>
    <s v="Seattle"/>
    <x v="4"/>
    <n v="98115"/>
    <x v="1"/>
    <s v="OFF-AP-10002892"/>
    <x v="1"/>
    <x v="9"/>
    <s v="Belkin F5C206VTEL 6 Outlet Surge"/>
    <n v="22.98"/>
    <n v="1"/>
    <n v="0"/>
    <n v="6.8939999999999984"/>
  </r>
  <r>
    <n v="9615"/>
    <x v="4824"/>
    <x v="2"/>
    <x v="7"/>
    <d v="2011-11-13T00:00:00"/>
    <s v="First Class"/>
    <x v="89"/>
    <s v="Mary Zewe"/>
    <x v="1"/>
    <s v="United States"/>
    <s v="Seattle"/>
    <x v="4"/>
    <n v="98115"/>
    <x v="1"/>
    <s v="TEC-AC-10002718"/>
    <x v="2"/>
    <x v="11"/>
    <s v="Belkin Standard 104 key USB Keyboard"/>
    <n v="102.13"/>
    <n v="7"/>
    <n v="0"/>
    <n v="15.319499999999996"/>
  </r>
  <r>
    <n v="9616"/>
    <x v="4824"/>
    <x v="2"/>
    <x v="7"/>
    <d v="2011-11-13T00:00:00"/>
    <s v="First Class"/>
    <x v="89"/>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x v="463"/>
    <s v="Pauline Webber"/>
    <x v="1"/>
    <s v="United States"/>
    <s v="Los Angeles"/>
    <x v="1"/>
    <n v="90049"/>
    <x v="1"/>
    <s v="OFF-AR-10002255"/>
    <x v="1"/>
    <x v="6"/>
    <s v="Newell 346"/>
    <n v="5.76"/>
    <n v="2"/>
    <n v="0"/>
    <n v="1.6703999999999999"/>
  </r>
  <r>
    <n v="9618"/>
    <x v="4826"/>
    <x v="3"/>
    <x v="673"/>
    <d v="2014-11-22T00:00:00"/>
    <s v="Standard Class"/>
    <x v="51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x v="51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x v="510"/>
    <s v="Bill Stewart"/>
    <x v="1"/>
    <s v="United States"/>
    <s v="Bowling Green"/>
    <x v="24"/>
    <n v="43402"/>
    <x v="3"/>
    <s v="TEC-AC-10002335"/>
    <x v="2"/>
    <x v="11"/>
    <s v="Logitech Media Keyboard K200"/>
    <n v="139.96000000000004"/>
    <n v="5"/>
    <n v="0.2"/>
    <n v="-1.7495000000000118"/>
  </r>
  <r>
    <n v="9621"/>
    <x v="4827"/>
    <x v="2"/>
    <x v="467"/>
    <d v="2011-09-30T00:00:00"/>
    <s v="Standard Class"/>
    <x v="526"/>
    <s v="Dianna Arnett"/>
    <x v="2"/>
    <s v="United States"/>
    <s v="Lancaster"/>
    <x v="24"/>
    <n v="43130"/>
    <x v="3"/>
    <s v="OFF-AP-10001634"/>
    <x v="1"/>
    <x v="9"/>
    <s v="Hoover Commercial Lightweight Upright Vacuum"/>
    <n v="16.704000000000001"/>
    <n v="6"/>
    <n v="0.2"/>
    <n v="1.2527999999999988"/>
  </r>
  <r>
    <n v="9622"/>
    <x v="4827"/>
    <x v="2"/>
    <x v="467"/>
    <d v="2011-09-30T00:00:00"/>
    <s v="Standard Class"/>
    <x v="526"/>
    <s v="Dianna Arnett"/>
    <x v="2"/>
    <s v="United States"/>
    <s v="Lancaster"/>
    <x v="24"/>
    <n v="43130"/>
    <x v="3"/>
    <s v="TEC-AC-10002370"/>
    <x v="2"/>
    <x v="11"/>
    <s v="Maxell CD-R Discs"/>
    <n v="3.1520000000000001"/>
    <n v="2"/>
    <n v="0.2"/>
    <n v="0.47279999999999966"/>
  </r>
  <r>
    <n v="9623"/>
    <x v="4827"/>
    <x v="2"/>
    <x v="467"/>
    <d v="2011-09-30T00:00:00"/>
    <s v="Standard Class"/>
    <x v="526"/>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x v="250"/>
    <s v="Max Engle"/>
    <x v="0"/>
    <s v="United States"/>
    <s v="Dallas"/>
    <x v="5"/>
    <n v="75220"/>
    <x v="2"/>
    <s v="OFF-AP-10000240"/>
    <x v="1"/>
    <x v="9"/>
    <s v="Belkin F9G930V10-GRY 9 Outlet Surge"/>
    <n v="21.391999999999992"/>
    <n v="2"/>
    <n v="0.8"/>
    <n v="-54.549600000000012"/>
  </r>
  <r>
    <n v="9625"/>
    <x v="4828"/>
    <x v="3"/>
    <x v="222"/>
    <d v="2014-07-01T00:00:00"/>
    <s v="First Class"/>
    <x v="250"/>
    <s v="Max Engle"/>
    <x v="0"/>
    <s v="United States"/>
    <s v="Dallas"/>
    <x v="5"/>
    <n v="75220"/>
    <x v="2"/>
    <s v="FUR-TA-10002855"/>
    <x v="0"/>
    <x v="3"/>
    <s v="Bevis Round Conference Table Top &amp; Single Column Base"/>
    <n v="307.31400000000002"/>
    <n v="3"/>
    <n v="0.3"/>
    <n v="-39.511800000000036"/>
  </r>
  <r>
    <n v="9626"/>
    <x v="4828"/>
    <x v="3"/>
    <x v="222"/>
    <d v="2014-07-01T00:00:00"/>
    <s v="First Class"/>
    <x v="250"/>
    <s v="Max Engle"/>
    <x v="0"/>
    <s v="United States"/>
    <s v="Dallas"/>
    <x v="5"/>
    <n v="75220"/>
    <x v="2"/>
    <s v="FUR-BO-10000780"/>
    <x v="0"/>
    <x v="0"/>
    <s v="O'Sullivan Plantations 2-Door Library in Landvery Oak"/>
    <n v="409.99919999999997"/>
    <n v="3"/>
    <n v="0.32"/>
    <n v="-96.470399999999955"/>
  </r>
  <r>
    <n v="9627"/>
    <x v="4829"/>
    <x v="3"/>
    <x v="397"/>
    <d v="2014-09-26T00:00:00"/>
    <s v="First Class"/>
    <x v="186"/>
    <s v="Maya Herman"/>
    <x v="1"/>
    <s v="United States"/>
    <s v="Lubbock"/>
    <x v="5"/>
    <n v="79424"/>
    <x v="2"/>
    <s v="OFF-PA-10001846"/>
    <x v="1"/>
    <x v="10"/>
    <s v="Xerox 1899"/>
    <n v="9.2480000000000011"/>
    <n v="2"/>
    <n v="0.2"/>
    <n v="3.3524000000000003"/>
  </r>
  <r>
    <n v="9628"/>
    <x v="4830"/>
    <x v="2"/>
    <x v="533"/>
    <d v="2011-11-27T00:00:00"/>
    <s v="Standard Class"/>
    <x v="590"/>
    <s v="Bobby Trafton"/>
    <x v="0"/>
    <s v="United States"/>
    <s v="Detroit"/>
    <x v="12"/>
    <n v="48227"/>
    <x v="2"/>
    <s v="OFF-BI-10002049"/>
    <x v="1"/>
    <x v="8"/>
    <s v="UniKeep View Case Binders"/>
    <n v="14.669999999999998"/>
    <n v="3"/>
    <n v="0"/>
    <n v="6.7481999999999989"/>
  </r>
  <r>
    <n v="9629"/>
    <x v="4831"/>
    <x v="2"/>
    <x v="286"/>
    <d v="2011-01-19T00:00:00"/>
    <s v="Standard Class"/>
    <x v="462"/>
    <s v="Michael Moore"/>
    <x v="0"/>
    <s v="United States"/>
    <s v="Newark"/>
    <x v="24"/>
    <n v="43055"/>
    <x v="3"/>
    <s v="OFF-PA-10002947"/>
    <x v="1"/>
    <x v="10"/>
    <s v="Xerox 1923"/>
    <n v="37.408000000000001"/>
    <n v="7"/>
    <n v="0.2"/>
    <n v="13.0928"/>
  </r>
  <r>
    <n v="9630"/>
    <x v="4831"/>
    <x v="2"/>
    <x v="286"/>
    <d v="2011-01-19T00:00:00"/>
    <s v="Standard Class"/>
    <x v="462"/>
    <s v="Michael Moore"/>
    <x v="0"/>
    <s v="United States"/>
    <s v="Newark"/>
    <x v="24"/>
    <n v="43055"/>
    <x v="3"/>
    <s v="OFF-BI-10003476"/>
    <x v="1"/>
    <x v="8"/>
    <s v="Avery Metallic Poly Binders"/>
    <n v="3.4380000000000006"/>
    <n v="2"/>
    <n v="0.7"/>
    <n v="-2.5212000000000003"/>
  </r>
  <r>
    <n v="9631"/>
    <x v="4832"/>
    <x v="0"/>
    <x v="1207"/>
    <d v="2013-06-07T00:00:00"/>
    <s v="Standard Class"/>
    <x v="392"/>
    <s v="Neoma Murray"/>
    <x v="0"/>
    <s v="United States"/>
    <s v="New York City"/>
    <x v="15"/>
    <n v="10011"/>
    <x v="3"/>
    <s v="OFF-BI-10002609"/>
    <x v="1"/>
    <x v="8"/>
    <s v="Avery Hidden Tab Dividers for Binding Systems"/>
    <n v="7.1519999999999992"/>
    <n v="3"/>
    <n v="0.2"/>
    <n v="2.3243999999999994"/>
  </r>
  <r>
    <n v="9632"/>
    <x v="4832"/>
    <x v="0"/>
    <x v="1207"/>
    <d v="2013-06-07T00:00:00"/>
    <s v="Standard Class"/>
    <x v="392"/>
    <s v="Neoma Murray"/>
    <x v="0"/>
    <s v="United States"/>
    <s v="New York City"/>
    <x v="15"/>
    <n v="10011"/>
    <x v="3"/>
    <s v="TEC-PH-10003215"/>
    <x v="2"/>
    <x v="7"/>
    <s v="Jackery Bar Premium Fast-charging Portable Charger"/>
    <n v="179.7"/>
    <n v="6"/>
    <n v="0"/>
    <n v="88.052999999999997"/>
  </r>
  <r>
    <n v="9633"/>
    <x v="4833"/>
    <x v="3"/>
    <x v="778"/>
    <d v="2014-02-18T00:00:00"/>
    <s v="Standard Class"/>
    <x v="708"/>
    <s v="Mark Hamilton"/>
    <x v="0"/>
    <s v="United States"/>
    <s v="Minneapolis"/>
    <x v="11"/>
    <n v="55407"/>
    <x v="2"/>
    <s v="OFF-AP-10004785"/>
    <x v="1"/>
    <x v="9"/>
    <s v="Holmes Replacement Filter for HEPA Air Cleaner, Medium Room"/>
    <n v="90.64"/>
    <n v="8"/>
    <n v="0"/>
    <n v="38.975200000000008"/>
  </r>
  <r>
    <n v="9634"/>
    <x v="4834"/>
    <x v="2"/>
    <x v="1005"/>
    <d v="2011-10-17T00:00:00"/>
    <s v="First Class"/>
    <x v="646"/>
    <s v="Toby Carlisle"/>
    <x v="0"/>
    <s v="United States"/>
    <s v="Everett"/>
    <x v="31"/>
    <n v="2149"/>
    <x v="3"/>
    <s v="TEC-AC-10000865"/>
    <x v="2"/>
    <x v="11"/>
    <s v="WD My Passport Ultra 500GB Portable External Hard Drive"/>
    <n v="177"/>
    <n v="3"/>
    <n v="0"/>
    <n v="30.089999999999982"/>
  </r>
  <r>
    <n v="9635"/>
    <x v="4834"/>
    <x v="2"/>
    <x v="1005"/>
    <d v="2011-10-17T00:00:00"/>
    <s v="First Class"/>
    <x v="646"/>
    <s v="Toby Carlisle"/>
    <x v="0"/>
    <s v="United States"/>
    <s v="Everett"/>
    <x v="31"/>
    <n v="2149"/>
    <x v="3"/>
    <s v="OFF-ST-10000615"/>
    <x v="1"/>
    <x v="4"/>
    <s v="SimpliFile Personal File, Black Granite, 15w x 6-15/16d x 11-1/4h"/>
    <n v="79.45"/>
    <n v="7"/>
    <n v="0"/>
    <n v="22.246000000000006"/>
  </r>
  <r>
    <n v="9636"/>
    <x v="4834"/>
    <x v="2"/>
    <x v="1005"/>
    <d v="2011-10-17T00:00:00"/>
    <s v="First Class"/>
    <x v="646"/>
    <s v="Toby Carlisle"/>
    <x v="0"/>
    <s v="United States"/>
    <s v="Everett"/>
    <x v="31"/>
    <n v="2149"/>
    <x v="3"/>
    <s v="FUR-CH-10000749"/>
    <x v="0"/>
    <x v="1"/>
    <s v="Office Star - Ergonomic Mid Back Chair with 2-Way Adjustable Arms"/>
    <n v="1628.82"/>
    <n v="9"/>
    <n v="0"/>
    <n v="260.61120000000017"/>
  </r>
  <r>
    <n v="9637"/>
    <x v="4835"/>
    <x v="2"/>
    <x v="728"/>
    <d v="2011-11-25T00:00:00"/>
    <s v="Standard Class"/>
    <x v="186"/>
    <s v="Maya Herman"/>
    <x v="1"/>
    <s v="United States"/>
    <s v="Seattle"/>
    <x v="4"/>
    <n v="98105"/>
    <x v="1"/>
    <s v="FUR-FU-10003553"/>
    <x v="0"/>
    <x v="5"/>
    <s v="Howard Miller 13-1/2&quot; Diameter Rosebrook Wall Clock"/>
    <n v="137.54"/>
    <n v="2"/>
    <n v="0"/>
    <n v="55.016000000000005"/>
  </r>
  <r>
    <n v="9638"/>
    <x v="4835"/>
    <x v="2"/>
    <x v="728"/>
    <d v="2011-11-25T00:00:00"/>
    <s v="Standard Class"/>
    <x v="186"/>
    <s v="Maya Herman"/>
    <x v="1"/>
    <s v="United States"/>
    <s v="Seattle"/>
    <x v="4"/>
    <n v="98105"/>
    <x v="1"/>
    <s v="FUR-TA-10003008"/>
    <x v="0"/>
    <x v="3"/>
    <s v="Lesro Round Back Collection Coffee Table, End Table"/>
    <n v="730.2"/>
    <n v="4"/>
    <n v="0"/>
    <n v="94.926000000000045"/>
  </r>
  <r>
    <n v="9639"/>
    <x v="4836"/>
    <x v="3"/>
    <x v="105"/>
    <d v="2014-11-16T00:00:00"/>
    <s v="Second Class"/>
    <x v="212"/>
    <s v="Emily Phan"/>
    <x v="0"/>
    <s v="United States"/>
    <s v="Los Angeles"/>
    <x v="1"/>
    <n v="90032"/>
    <x v="1"/>
    <s v="OFF-PA-10001846"/>
    <x v="1"/>
    <x v="10"/>
    <s v="Xerox 1899"/>
    <n v="11.56"/>
    <n v="2"/>
    <n v="0"/>
    <n v="5.6644000000000005"/>
  </r>
  <r>
    <n v="9640"/>
    <x v="4837"/>
    <x v="1"/>
    <x v="1226"/>
    <d v="2012-01-31T00:00:00"/>
    <s v="Second Class"/>
    <x v="98"/>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x v="782"/>
    <s v="Craig Molinari"/>
    <x v="1"/>
    <s v="United States"/>
    <s v="Seattle"/>
    <x v="4"/>
    <n v="98103"/>
    <x v="1"/>
    <s v="OFF-AR-10000390"/>
    <x v="1"/>
    <x v="6"/>
    <s v="Newell Chalk Holder"/>
    <n v="20.65"/>
    <n v="5"/>
    <n v="0"/>
    <n v="9.4989999999999988"/>
  </r>
  <r>
    <n v="9642"/>
    <x v="4838"/>
    <x v="2"/>
    <x v="1009"/>
    <d v="2011-03-12T00:00:00"/>
    <s v="Standard Class"/>
    <x v="782"/>
    <s v="Craig Molinari"/>
    <x v="1"/>
    <s v="United States"/>
    <s v="Seattle"/>
    <x v="4"/>
    <n v="98103"/>
    <x v="1"/>
    <s v="OFF-ST-10000934"/>
    <x v="1"/>
    <x v="4"/>
    <s v="Contico 72&quot;H Heavy-Duty Storage System"/>
    <n v="204.89999999999998"/>
    <n v="5"/>
    <n v="0"/>
    <n v="0"/>
  </r>
  <r>
    <n v="9643"/>
    <x v="4838"/>
    <x v="2"/>
    <x v="1009"/>
    <d v="2011-03-12T00:00:00"/>
    <s v="Standard Class"/>
    <x v="782"/>
    <s v="Craig Molinari"/>
    <x v="1"/>
    <s v="United States"/>
    <s v="Seattle"/>
    <x v="4"/>
    <n v="98103"/>
    <x v="1"/>
    <s v="FUR-CH-10002780"/>
    <x v="0"/>
    <x v="1"/>
    <s v="Office Star - Task Chair with Contemporary Loop Arms"/>
    <n v="436.70400000000006"/>
    <n v="6"/>
    <n v="0.2"/>
    <n v="21.835199999999986"/>
  </r>
  <r>
    <n v="9644"/>
    <x v="4838"/>
    <x v="2"/>
    <x v="1009"/>
    <d v="2011-03-12T00:00:00"/>
    <s v="Standard Class"/>
    <x v="782"/>
    <s v="Craig Molinari"/>
    <x v="1"/>
    <s v="United States"/>
    <s v="Seattle"/>
    <x v="4"/>
    <n v="98103"/>
    <x v="1"/>
    <s v="FUR-CH-10004495"/>
    <x v="0"/>
    <x v="1"/>
    <s v="Global Leather and Oak Executive Chair, Black"/>
    <n v="481.56800000000004"/>
    <n v="2"/>
    <n v="0.2"/>
    <n v="54.17639999999993"/>
  </r>
  <r>
    <n v="9645"/>
    <x v="4839"/>
    <x v="3"/>
    <x v="110"/>
    <d v="2014-06-14T00:00:00"/>
    <s v="Standard Class"/>
    <x v="383"/>
    <s v="Frank Olsen"/>
    <x v="0"/>
    <s v="United States"/>
    <s v="Glendale"/>
    <x v="16"/>
    <n v="85301"/>
    <x v="1"/>
    <s v="TEC-AC-10002006"/>
    <x v="2"/>
    <x v="11"/>
    <s v="Memorex Micro Travel Drive 16 GB"/>
    <n v="89.544000000000011"/>
    <n v="7"/>
    <n v="0.2"/>
    <n v="12.312299999999993"/>
  </r>
  <r>
    <n v="9646"/>
    <x v="4839"/>
    <x v="3"/>
    <x v="110"/>
    <d v="2014-06-14T00:00:00"/>
    <s v="Standard Class"/>
    <x v="383"/>
    <s v="Frank Olsen"/>
    <x v="0"/>
    <s v="United States"/>
    <s v="Glendale"/>
    <x v="16"/>
    <n v="85301"/>
    <x v="1"/>
    <s v="OFF-ST-10002485"/>
    <x v="1"/>
    <x v="4"/>
    <s v="Rogers Deluxe File Chest"/>
    <n v="35.167999999999999"/>
    <n v="2"/>
    <n v="0.2"/>
    <n v="-8.3524000000000012"/>
  </r>
  <r>
    <n v="9647"/>
    <x v="4839"/>
    <x v="3"/>
    <x v="110"/>
    <d v="2014-06-14T00:00:00"/>
    <s v="Standard Class"/>
    <x v="383"/>
    <s v="Frank Olsen"/>
    <x v="0"/>
    <s v="United States"/>
    <s v="Glendale"/>
    <x v="16"/>
    <n v="85301"/>
    <x v="1"/>
    <s v="OFF-BI-10000778"/>
    <x v="1"/>
    <x v="8"/>
    <s v="GBC VeloBinder Electric Binding Machine"/>
    <n v="72.588000000000008"/>
    <n v="2"/>
    <n v="0.7"/>
    <n v="-48.391999999999982"/>
  </r>
  <r>
    <n v="9648"/>
    <x v="4840"/>
    <x v="2"/>
    <x v="84"/>
    <d v="2011-11-24T00:00:00"/>
    <s v="Standard Class"/>
    <x v="596"/>
    <s v="Mitch Webber"/>
    <x v="0"/>
    <s v="United States"/>
    <s v="Coon Rapids"/>
    <x v="11"/>
    <n v="55433"/>
    <x v="2"/>
    <s v="OFF-ST-10000877"/>
    <x v="1"/>
    <x v="4"/>
    <s v="Recycled Steel Personal File for Standard File Folders"/>
    <n v="221.16"/>
    <n v="4"/>
    <n v="0"/>
    <n v="57.501599999999996"/>
  </r>
  <r>
    <n v="9649"/>
    <x v="4840"/>
    <x v="2"/>
    <x v="84"/>
    <d v="2011-11-24T00:00:00"/>
    <s v="Standard Class"/>
    <x v="596"/>
    <s v="Mitch Webber"/>
    <x v="0"/>
    <s v="United States"/>
    <s v="Coon Rapids"/>
    <x v="11"/>
    <n v="55433"/>
    <x v="2"/>
    <s v="TEC-PH-10002103"/>
    <x v="2"/>
    <x v="7"/>
    <s v="Jabra SPEAK 410"/>
    <n v="281.96999999999997"/>
    <n v="3"/>
    <n v="0"/>
    <n v="78.951599999999999"/>
  </r>
  <r>
    <n v="9650"/>
    <x v="4841"/>
    <x v="0"/>
    <x v="491"/>
    <d v="2013-12-01T00:00:00"/>
    <s v="Standard Class"/>
    <x v="333"/>
    <s v="Maribeth Schnelling"/>
    <x v="0"/>
    <s v="United States"/>
    <s v="Los Angeles"/>
    <x v="1"/>
    <n v="90045"/>
    <x v="1"/>
    <s v="FUR-BO-10002213"/>
    <x v="0"/>
    <x v="0"/>
    <s v="DMI Eclipse Executive Suite Bookcases"/>
    <n v="3406.6640000000002"/>
    <n v="8"/>
    <n v="0.15"/>
    <n v="160.31359999999984"/>
  </r>
  <r>
    <n v="9651"/>
    <x v="4841"/>
    <x v="0"/>
    <x v="491"/>
    <d v="2013-12-01T00:00:00"/>
    <s v="Standard Class"/>
    <x v="333"/>
    <s v="Maribeth Schnelling"/>
    <x v="0"/>
    <s v="United States"/>
    <s v="Los Angeles"/>
    <x v="1"/>
    <n v="90045"/>
    <x v="1"/>
    <s v="OFF-AR-10004269"/>
    <x v="1"/>
    <x v="6"/>
    <s v="Newell 31"/>
    <n v="37.17"/>
    <n v="9"/>
    <n v="0"/>
    <n v="10.4076"/>
  </r>
  <r>
    <n v="9652"/>
    <x v="4841"/>
    <x v="0"/>
    <x v="491"/>
    <d v="2013-12-01T00:00:00"/>
    <s v="Standard Class"/>
    <x v="333"/>
    <s v="Maribeth Schnelling"/>
    <x v="0"/>
    <s v="United States"/>
    <s v="Los Angeles"/>
    <x v="1"/>
    <n v="90045"/>
    <x v="1"/>
    <s v="OFF-AP-10000055"/>
    <x v="1"/>
    <x v="9"/>
    <s v="Belkin F9S820V06 8 Outlet Surge"/>
    <n v="64.959999999999994"/>
    <n v="2"/>
    <n v="0"/>
    <n v="19.487999999999992"/>
  </r>
  <r>
    <n v="9653"/>
    <x v="4841"/>
    <x v="0"/>
    <x v="491"/>
    <d v="2013-12-01T00:00:00"/>
    <s v="Standard Class"/>
    <x v="333"/>
    <s v="Maribeth Schnelling"/>
    <x v="0"/>
    <s v="United States"/>
    <s v="Los Angeles"/>
    <x v="1"/>
    <n v="90045"/>
    <x v="1"/>
    <s v="FUR-FU-10002937"/>
    <x v="0"/>
    <x v="5"/>
    <s v="GE 48&quot; Fluorescent Tube, Cool White Energy Saver, 34 Watts, 30/Box"/>
    <n v="595.38"/>
    <n v="6"/>
    <n v="0"/>
    <n v="297.69"/>
  </r>
  <r>
    <n v="9654"/>
    <x v="4842"/>
    <x v="3"/>
    <x v="205"/>
    <d v="2014-01-28T00:00:00"/>
    <s v="Standard Class"/>
    <x v="6"/>
    <s v="Harold Pawlan"/>
    <x v="2"/>
    <s v="United States"/>
    <s v="Tucson"/>
    <x v="16"/>
    <n v="85705"/>
    <x v="1"/>
    <s v="TEC-AC-10001874"/>
    <x v="2"/>
    <x v="11"/>
    <s v="Logitech Wireless Anywhere Mouse MX for PC and Mac"/>
    <n v="95.984000000000009"/>
    <n v="2"/>
    <n v="0.2"/>
    <n v="11.997999999999998"/>
  </r>
  <r>
    <n v="9655"/>
    <x v="4842"/>
    <x v="3"/>
    <x v="205"/>
    <d v="2014-01-28T00:00:00"/>
    <s v="Standard Class"/>
    <x v="6"/>
    <s v="Harold Pawlan"/>
    <x v="2"/>
    <s v="United States"/>
    <s v="Tucson"/>
    <x v="16"/>
    <n v="85705"/>
    <x v="1"/>
    <s v="OFF-BI-10004506"/>
    <x v="1"/>
    <x v="8"/>
    <s v="Wilson Jones data.warehouse D-Ring Binders with DublLock"/>
    <n v="4.9380000000000006"/>
    <n v="2"/>
    <n v="0.7"/>
    <n v="-3.6212"/>
  </r>
  <r>
    <n v="9656"/>
    <x v="4843"/>
    <x v="2"/>
    <x v="358"/>
    <d v="2011-09-29T00:00:00"/>
    <s v="Standard Class"/>
    <x v="548"/>
    <s v="Adam Shillingsburg"/>
    <x v="0"/>
    <s v="United States"/>
    <s v="New York City"/>
    <x v="15"/>
    <n v="10035"/>
    <x v="3"/>
    <s v="FUR-FU-10001876"/>
    <x v="0"/>
    <x v="5"/>
    <s v="Computer Room Manger, 14&quot;"/>
    <n v="97.44"/>
    <n v="3"/>
    <n v="0"/>
    <n v="35.078399999999995"/>
  </r>
  <r>
    <n v="9657"/>
    <x v="4843"/>
    <x v="2"/>
    <x v="358"/>
    <d v="2011-09-29T00:00:00"/>
    <s v="Standard Class"/>
    <x v="548"/>
    <s v="Adam Shillingsburg"/>
    <x v="0"/>
    <s v="United States"/>
    <s v="New York City"/>
    <x v="15"/>
    <n v="10035"/>
    <x v="3"/>
    <s v="OFF-BI-10003355"/>
    <x v="1"/>
    <x v="8"/>
    <s v="Cardinal Holdit Business Card Pockets"/>
    <n v="3.9840000000000004"/>
    <n v="1"/>
    <n v="0.2"/>
    <n v="1.3944000000000001"/>
  </r>
  <r>
    <n v="9658"/>
    <x v="4843"/>
    <x v="2"/>
    <x v="358"/>
    <d v="2011-09-29T00:00:00"/>
    <s v="Standard Class"/>
    <x v="548"/>
    <s v="Adam Shillingsburg"/>
    <x v="0"/>
    <s v="United States"/>
    <s v="New York City"/>
    <x v="15"/>
    <n v="10035"/>
    <x v="3"/>
    <s v="OFF-AR-10003876"/>
    <x v="1"/>
    <x v="6"/>
    <s v="Avery Hi-Liter GlideStik Fluorescent Highlighter, Yellow Ink"/>
    <n v="13.04"/>
    <n v="4"/>
    <n v="0"/>
    <n v="5.7376000000000005"/>
  </r>
  <r>
    <n v="9659"/>
    <x v="4843"/>
    <x v="2"/>
    <x v="358"/>
    <d v="2011-09-29T00:00:00"/>
    <s v="Standard Class"/>
    <x v="548"/>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x v="473"/>
    <s v="Cindy Stewart"/>
    <x v="0"/>
    <s v="United States"/>
    <s v="Pomona"/>
    <x v="1"/>
    <n v="91767"/>
    <x v="1"/>
    <s v="OFF-LA-10001982"/>
    <x v="1"/>
    <x v="2"/>
    <s v="Smead Alpha-Z Color-Coded Name Labels First Letter Starter Set"/>
    <n v="18.75"/>
    <n v="5"/>
    <n v="0"/>
    <n v="9"/>
  </r>
  <r>
    <n v="9661"/>
    <x v="4845"/>
    <x v="0"/>
    <x v="112"/>
    <d v="2013-06-12T00:00:00"/>
    <s v="Standard Class"/>
    <x v="467"/>
    <s v="Maria Etezadi"/>
    <x v="2"/>
    <s v="United States"/>
    <s v="Santa Barbara"/>
    <x v="1"/>
    <n v="93101"/>
    <x v="1"/>
    <s v="TEC-PH-10001459"/>
    <x v="2"/>
    <x v="7"/>
    <s v="Samsung Galaxy Mega 6.3"/>
    <n v="3023.9280000000003"/>
    <n v="9"/>
    <n v="0.2"/>
    <n v="226.79460000000006"/>
  </r>
  <r>
    <n v="9662"/>
    <x v="4845"/>
    <x v="0"/>
    <x v="112"/>
    <d v="2013-06-12T00:00:00"/>
    <s v="Standard Class"/>
    <x v="467"/>
    <s v="Maria Etezadi"/>
    <x v="2"/>
    <s v="United States"/>
    <s v="Santa Barbara"/>
    <x v="1"/>
    <n v="93101"/>
    <x v="1"/>
    <s v="TEC-AC-10002134"/>
    <x v="2"/>
    <x v="11"/>
    <s v="Rosewill 107 Normal Keys USB Wired Standard Keyboard"/>
    <n v="26.96"/>
    <n v="2"/>
    <n v="0"/>
    <n v="3.7744"/>
  </r>
  <r>
    <n v="9663"/>
    <x v="4845"/>
    <x v="0"/>
    <x v="112"/>
    <d v="2013-06-12T00:00:00"/>
    <s v="Standard Class"/>
    <x v="467"/>
    <s v="Maria Etezadi"/>
    <x v="2"/>
    <s v="United States"/>
    <s v="Santa Barbara"/>
    <x v="1"/>
    <n v="93101"/>
    <x v="1"/>
    <s v="TEC-PH-10001760"/>
    <x v="2"/>
    <x v="7"/>
    <s v="Bose SoundLink Bluetooth Speaker"/>
    <n v="477.6"/>
    <n v="3"/>
    <n v="0.2"/>
    <n v="161.19000000000003"/>
  </r>
  <r>
    <n v="9664"/>
    <x v="4846"/>
    <x v="3"/>
    <x v="515"/>
    <d v="2014-09-06T00:00:00"/>
    <s v="Standard Class"/>
    <x v="474"/>
    <s v="Maxwell Schwartz"/>
    <x v="0"/>
    <s v="United States"/>
    <s v="San Francisco"/>
    <x v="1"/>
    <n v="94109"/>
    <x v="1"/>
    <s v="OFF-ST-10001511"/>
    <x v="1"/>
    <x v="4"/>
    <s v="Space Solutions Commercial Steel Shelving"/>
    <n v="193.95000000000002"/>
    <n v="3"/>
    <n v="0"/>
    <n v="9.6974999999999838"/>
  </r>
  <r>
    <n v="9665"/>
    <x v="4847"/>
    <x v="1"/>
    <x v="214"/>
    <d v="2012-12-07T00:00:00"/>
    <s v="Same Day"/>
    <x v="120"/>
    <s v="Kristen Hastings"/>
    <x v="1"/>
    <s v="United States"/>
    <s v="Riverside"/>
    <x v="1"/>
    <n v="92503"/>
    <x v="1"/>
    <s v="OFF-PA-10003953"/>
    <x v="1"/>
    <x v="10"/>
    <s v="Xerox 218"/>
    <n v="12.96"/>
    <n v="2"/>
    <n v="0"/>
    <n v="6.2208000000000006"/>
  </r>
  <r>
    <n v="9666"/>
    <x v="4848"/>
    <x v="3"/>
    <x v="673"/>
    <d v="2014-11-21T00:00:00"/>
    <s v="Standard Class"/>
    <x v="62"/>
    <s v="Lena Creighton"/>
    <x v="0"/>
    <s v="United States"/>
    <s v="Los Angeles"/>
    <x v="1"/>
    <n v="90049"/>
    <x v="1"/>
    <s v="FUR-FU-10003268"/>
    <x v="0"/>
    <x v="5"/>
    <s v="Eldon Radial Chair Mat for Low to Medium Pile Carpets"/>
    <n v="119.94"/>
    <n v="3"/>
    <n v="0"/>
    <n v="23.987999999999996"/>
  </r>
  <r>
    <n v="9667"/>
    <x v="4848"/>
    <x v="3"/>
    <x v="673"/>
    <d v="2014-11-21T00:00:00"/>
    <s v="Standard Class"/>
    <x v="62"/>
    <s v="Lena Creighton"/>
    <x v="0"/>
    <s v="United States"/>
    <s v="Los Angeles"/>
    <x v="1"/>
    <n v="90049"/>
    <x v="1"/>
    <s v="FUR-FU-10001847"/>
    <x v="0"/>
    <x v="5"/>
    <s v="Eldon Image Series Black Desk Accessories"/>
    <n v="12.419999999999998"/>
    <n v="3"/>
    <n v="0"/>
    <n v="4.4711999999999996"/>
  </r>
  <r>
    <n v="9668"/>
    <x v="4849"/>
    <x v="0"/>
    <x v="131"/>
    <d v="2013-04-28T00:00:00"/>
    <s v="Standard Class"/>
    <x v="578"/>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x v="578"/>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x v="733"/>
    <s v="Amy Hunt"/>
    <x v="0"/>
    <s v="United States"/>
    <s v="Decatur"/>
    <x v="19"/>
    <n v="35601"/>
    <x v="0"/>
    <s v="OFF-LA-10001569"/>
    <x v="1"/>
    <x v="2"/>
    <s v="Avery 499"/>
    <n v="14.940000000000001"/>
    <n v="3"/>
    <n v="0"/>
    <n v="6.8723999999999998"/>
  </r>
  <r>
    <n v="9671"/>
    <x v="4851"/>
    <x v="1"/>
    <x v="863"/>
    <d v="2012-08-15T00:00:00"/>
    <s v="First Class"/>
    <x v="136"/>
    <s v="Grace Kelly"/>
    <x v="1"/>
    <s v="United States"/>
    <s v="Greensboro"/>
    <x v="3"/>
    <n v="27405"/>
    <x v="0"/>
    <s v="OFF-AR-10001446"/>
    <x v="1"/>
    <x v="6"/>
    <s v="Newell 309"/>
    <n v="64.680000000000007"/>
    <n v="7"/>
    <n v="0.2"/>
    <n v="8.0849999999999973"/>
  </r>
  <r>
    <n v="9672"/>
    <x v="4852"/>
    <x v="3"/>
    <x v="38"/>
    <d v="2014-11-20T00:00:00"/>
    <s v="Standard Class"/>
    <x v="107"/>
    <s v="Ken Lonsdale"/>
    <x v="0"/>
    <s v="United States"/>
    <s v="Dublin"/>
    <x v="1"/>
    <n v="94568"/>
    <x v="1"/>
    <s v="TEC-PH-10003442"/>
    <x v="2"/>
    <x v="7"/>
    <s v="Samsung Replacement EH64AVFWE Premium Headset"/>
    <n v="22"/>
    <n v="5"/>
    <n v="0.2"/>
    <n v="1.375"/>
  </r>
  <r>
    <n v="9673"/>
    <x v="4853"/>
    <x v="0"/>
    <x v="443"/>
    <d v="2013-12-29T00:00:00"/>
    <s v="Standard Class"/>
    <x v="86"/>
    <s v="Frank Merwin"/>
    <x v="2"/>
    <s v="United States"/>
    <s v="Philadelphia"/>
    <x v="9"/>
    <n v="19143"/>
    <x v="3"/>
    <s v="OFF-PA-10000477"/>
    <x v="1"/>
    <x v="10"/>
    <s v="Xerox 1952"/>
    <n v="7.9680000000000009"/>
    <n v="2"/>
    <n v="0.2"/>
    <n v="2.6892000000000005"/>
  </r>
  <r>
    <n v="9674"/>
    <x v="4853"/>
    <x v="0"/>
    <x v="443"/>
    <d v="2013-12-29T00:00:00"/>
    <s v="Standard Class"/>
    <x v="86"/>
    <s v="Frank Merwin"/>
    <x v="2"/>
    <s v="United States"/>
    <s v="Philadelphia"/>
    <x v="9"/>
    <n v="19143"/>
    <x v="3"/>
    <s v="TEC-PH-10002645"/>
    <x v="2"/>
    <x v="7"/>
    <s v="LG G2"/>
    <n v="1499.9699999999998"/>
    <n v="5"/>
    <n v="0.4"/>
    <n v="-374.99250000000006"/>
  </r>
  <r>
    <n v="9675"/>
    <x v="4854"/>
    <x v="2"/>
    <x v="192"/>
    <d v="2011-07-24T00:00:00"/>
    <s v="Second Class"/>
    <x v="139"/>
    <s v="John Lucas"/>
    <x v="0"/>
    <s v="United States"/>
    <s v="Houston"/>
    <x v="5"/>
    <n v="77095"/>
    <x v="2"/>
    <s v="OFF-ST-10003123"/>
    <x v="1"/>
    <x v="4"/>
    <s v="Fellowes Bases and Tops For Staxonsteel/High-Stak Systems"/>
    <n v="26.632000000000001"/>
    <n v="1"/>
    <n v="0.2"/>
    <n v="1.331599999999999"/>
  </r>
  <r>
    <n v="9676"/>
    <x v="4855"/>
    <x v="0"/>
    <x v="715"/>
    <d v="2013-05-11T00:00:00"/>
    <s v="Standard Class"/>
    <x v="421"/>
    <s v="Gene McClure"/>
    <x v="0"/>
    <s v="United States"/>
    <s v="Bakersfield"/>
    <x v="1"/>
    <n v="93309"/>
    <x v="1"/>
    <s v="FUR-FU-10001617"/>
    <x v="0"/>
    <x v="5"/>
    <s v="Executive Impressions 8-1/2&quot; Career Panel/Partition Cubicle Clock"/>
    <n v="41.6"/>
    <n v="4"/>
    <n v="0"/>
    <n v="14.143999999999998"/>
  </r>
  <r>
    <n v="9677"/>
    <x v="4856"/>
    <x v="2"/>
    <x v="683"/>
    <d v="2011-12-03T00:00:00"/>
    <s v="Standard Class"/>
    <x v="637"/>
    <s v="Matthew Clasen"/>
    <x v="1"/>
    <s v="United States"/>
    <s v="Richmond"/>
    <x v="14"/>
    <n v="47374"/>
    <x v="2"/>
    <s v="OFF-EN-10003862"/>
    <x v="1"/>
    <x v="12"/>
    <s v="Laser &amp; Ink Jet Business Envelopes"/>
    <n v="64.02"/>
    <n v="6"/>
    <n v="0"/>
    <n v="29.449199999999998"/>
  </r>
  <r>
    <n v="9678"/>
    <x v="4857"/>
    <x v="0"/>
    <x v="724"/>
    <d v="2013-04-24T00:00:00"/>
    <s v="Standard Class"/>
    <x v="703"/>
    <s v="Cindy Schnelling"/>
    <x v="1"/>
    <s v="United States"/>
    <s v="New York City"/>
    <x v="15"/>
    <n v="10009"/>
    <x v="3"/>
    <s v="OFF-AR-10001573"/>
    <x v="1"/>
    <x v="6"/>
    <s v="American Pencil"/>
    <n v="6.99"/>
    <n v="3"/>
    <n v="0"/>
    <n v="2.027099999999999"/>
  </r>
  <r>
    <n v="9679"/>
    <x v="4857"/>
    <x v="0"/>
    <x v="724"/>
    <d v="2013-04-24T00:00:00"/>
    <s v="Standard Class"/>
    <x v="703"/>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x v="692"/>
    <s v="Aaron Hawkins"/>
    <x v="1"/>
    <s v="United States"/>
    <s v="San Francisco"/>
    <x v="1"/>
    <n v="94122"/>
    <x v="1"/>
    <s v="OFF-ST-10000046"/>
    <x v="1"/>
    <x v="4"/>
    <s v="Fellowes Super Stor/Drawer Files"/>
    <n v="323.10000000000002"/>
    <n v="2"/>
    <n v="0"/>
    <n v="61.38900000000001"/>
  </r>
  <r>
    <n v="9681"/>
    <x v="4858"/>
    <x v="1"/>
    <x v="17"/>
    <d v="2012-12-31T00:00:00"/>
    <s v="Standard Class"/>
    <x v="692"/>
    <s v="Aaron Hawkins"/>
    <x v="1"/>
    <s v="United States"/>
    <s v="San Francisco"/>
    <x v="1"/>
    <n v="94122"/>
    <x v="1"/>
    <s v="TEC-PH-10003505"/>
    <x v="2"/>
    <x v="7"/>
    <s v="Geemarc AmpliPOWER60"/>
    <n v="668.16"/>
    <n v="9"/>
    <n v="0.2"/>
    <n v="75.167999999999921"/>
  </r>
  <r>
    <n v="9682"/>
    <x v="4859"/>
    <x v="3"/>
    <x v="1096"/>
    <d v="2014-12-19T00:00:00"/>
    <s v="Standard Class"/>
    <x v="212"/>
    <s v="Emily Phan"/>
    <x v="0"/>
    <s v="United States"/>
    <s v="San Francisco"/>
    <x v="1"/>
    <n v="94122"/>
    <x v="1"/>
    <s v="OFF-LA-10004559"/>
    <x v="1"/>
    <x v="2"/>
    <s v="Avery 49"/>
    <n v="8.64"/>
    <n v="3"/>
    <n v="0"/>
    <n v="4.2336"/>
  </r>
  <r>
    <n v="9683"/>
    <x v="4859"/>
    <x v="3"/>
    <x v="1096"/>
    <d v="2014-12-19T00:00:00"/>
    <s v="Standard Class"/>
    <x v="212"/>
    <s v="Emily Phan"/>
    <x v="0"/>
    <s v="United States"/>
    <s v="San Francisco"/>
    <x v="1"/>
    <n v="94122"/>
    <x v="1"/>
    <s v="OFF-PA-10003172"/>
    <x v="1"/>
    <x v="10"/>
    <s v="Xerox 1996"/>
    <n v="38.880000000000003"/>
    <n v="6"/>
    <n v="0"/>
    <n v="18.662400000000002"/>
  </r>
  <r>
    <n v="9684"/>
    <x v="4859"/>
    <x v="3"/>
    <x v="1096"/>
    <d v="2014-12-19T00:00:00"/>
    <s v="Standard Class"/>
    <x v="212"/>
    <s v="Emily Phan"/>
    <x v="0"/>
    <s v="United States"/>
    <s v="San Francisco"/>
    <x v="1"/>
    <n v="94122"/>
    <x v="1"/>
    <s v="FUR-FU-10001473"/>
    <x v="0"/>
    <x v="5"/>
    <s v="Eldon Executive Woodline II Desk Accessories, Mahogany"/>
    <n v="201.04"/>
    <n v="8"/>
    <n v="0"/>
    <n v="54.280799999999999"/>
  </r>
  <r>
    <n v="9685"/>
    <x v="4859"/>
    <x v="3"/>
    <x v="1096"/>
    <d v="2014-12-19T00:00:00"/>
    <s v="Standard Class"/>
    <x v="212"/>
    <s v="Emily Phan"/>
    <x v="0"/>
    <s v="United States"/>
    <s v="San Francisco"/>
    <x v="1"/>
    <n v="94122"/>
    <x v="1"/>
    <s v="OFF-PA-10000232"/>
    <x v="1"/>
    <x v="10"/>
    <s v="Xerox 1975"/>
    <n v="12.96"/>
    <n v="2"/>
    <n v="0"/>
    <n v="6.3504000000000005"/>
  </r>
  <r>
    <n v="9686"/>
    <x v="4860"/>
    <x v="3"/>
    <x v="460"/>
    <d v="2014-01-05T00:00:00"/>
    <s v="Second Class"/>
    <x v="783"/>
    <s v="Fred Wasserman"/>
    <x v="1"/>
    <s v="United States"/>
    <s v="Los Angeles"/>
    <x v="1"/>
    <n v="90032"/>
    <x v="1"/>
    <s v="TEC-AC-10000682"/>
    <x v="2"/>
    <x v="11"/>
    <s v="Kensington K72356US Mouse-in-a-Box USB Desktop Mouse"/>
    <n v="16.59"/>
    <n v="1"/>
    <n v="0"/>
    <n v="5.8064999999999998"/>
  </r>
  <r>
    <n v="9687"/>
    <x v="4861"/>
    <x v="3"/>
    <x v="1109"/>
    <d v="2014-06-04T00:00:00"/>
    <s v="Standard Class"/>
    <x v="567"/>
    <s v="Kelly Andreada"/>
    <x v="0"/>
    <s v="United States"/>
    <s v="San Diego"/>
    <x v="1"/>
    <n v="92037"/>
    <x v="1"/>
    <s v="OFF-AR-10003405"/>
    <x v="1"/>
    <x v="6"/>
    <s v="Dixon My First Ticonderoga Pencil, #2"/>
    <n v="35.099999999999994"/>
    <n v="6"/>
    <n v="0"/>
    <n v="10.178999999999997"/>
  </r>
  <r>
    <n v="9688"/>
    <x v="4862"/>
    <x v="3"/>
    <x v="1033"/>
    <d v="2014-10-07T00:00:00"/>
    <s v="Standard Class"/>
    <x v="337"/>
    <s v="Sample Company A"/>
    <x v="2"/>
    <s v="United States"/>
    <s v="Arlington"/>
    <x v="5"/>
    <n v="76017"/>
    <x v="2"/>
    <s v="OFF-BI-10000301"/>
    <x v="1"/>
    <x v="8"/>
    <s v="GBC Instant Report Kit"/>
    <n v="11.645999999999997"/>
    <n v="9"/>
    <n v="0.8"/>
    <n v="-17.469000000000005"/>
  </r>
  <r>
    <n v="9689"/>
    <x v="4863"/>
    <x v="3"/>
    <x v="308"/>
    <d v="2014-06-28T00:00:00"/>
    <s v="Standard Class"/>
    <x v="38"/>
    <s v="Paul Gonzalez"/>
    <x v="0"/>
    <s v="United States"/>
    <s v="Richmond"/>
    <x v="17"/>
    <n v="23223"/>
    <x v="0"/>
    <s v="OFF-PA-10001534"/>
    <x v="1"/>
    <x v="10"/>
    <s v="Xerox 230"/>
    <n v="32.400000000000006"/>
    <n v="5"/>
    <n v="0"/>
    <n v="15.552000000000001"/>
  </r>
  <r>
    <n v="9690"/>
    <x v="4863"/>
    <x v="3"/>
    <x v="308"/>
    <d v="2014-06-28T00:00:00"/>
    <s v="Standard Class"/>
    <x v="38"/>
    <s v="Paul Gonzalez"/>
    <x v="0"/>
    <s v="United States"/>
    <s v="Richmond"/>
    <x v="17"/>
    <n v="23223"/>
    <x v="0"/>
    <s v="TEC-PH-10003691"/>
    <x v="2"/>
    <x v="7"/>
    <s v="BlackBerry Q10"/>
    <n v="503.96"/>
    <n v="4"/>
    <n v="0"/>
    <n v="125.99000000000001"/>
  </r>
  <r>
    <n v="9691"/>
    <x v="4864"/>
    <x v="3"/>
    <x v="1095"/>
    <d v="2014-04-06T00:00:00"/>
    <s v="First Class"/>
    <x v="638"/>
    <s v="Tom Ashbrook"/>
    <x v="2"/>
    <s v="United States"/>
    <s v="New York City"/>
    <x v="15"/>
    <n v="10035"/>
    <x v="3"/>
    <s v="OFF-AR-10001545"/>
    <x v="1"/>
    <x v="6"/>
    <s v="Newell 326"/>
    <n v="7.04"/>
    <n v="4"/>
    <n v="0"/>
    <n v="2.0415999999999999"/>
  </r>
  <r>
    <n v="9692"/>
    <x v="4865"/>
    <x v="1"/>
    <x v="50"/>
    <d v="2012-11-17T00:00:00"/>
    <s v="Standard Class"/>
    <x v="138"/>
    <s v="Patrick O'Brill"/>
    <x v="0"/>
    <s v="United States"/>
    <s v="Houston"/>
    <x v="5"/>
    <n v="77041"/>
    <x v="2"/>
    <s v="FUR-BO-10001811"/>
    <x v="0"/>
    <x v="0"/>
    <s v="Atlantic Metals Mobile 5-Shelf Bookcases, Custom Colors"/>
    <n v="613.99919999999997"/>
    <n v="3"/>
    <n v="0.32"/>
    <n v="-18.058800000000076"/>
  </r>
  <r>
    <n v="9693"/>
    <x v="4866"/>
    <x v="1"/>
    <x v="834"/>
    <d v="2012-09-02T00:00:00"/>
    <s v="Standard Class"/>
    <x v="416"/>
    <s v="Suzanne McNair"/>
    <x v="1"/>
    <s v="United States"/>
    <s v="Fairfield"/>
    <x v="29"/>
    <n v="6824"/>
    <x v="3"/>
    <s v="OFF-ST-10001837"/>
    <x v="1"/>
    <x v="4"/>
    <s v="SAFCO Mobile Desk Side File, Wire Frame"/>
    <n v="470.35999999999996"/>
    <n v="11"/>
    <n v="0"/>
    <n v="122.2936"/>
  </r>
  <r>
    <n v="9694"/>
    <x v="4867"/>
    <x v="3"/>
    <x v="241"/>
    <d v="2014-09-29T00:00:00"/>
    <s v="Second Class"/>
    <x v="71"/>
    <s v="Neil Knudson"/>
    <x v="2"/>
    <s v="United States"/>
    <s v="San Francisco"/>
    <x v="1"/>
    <n v="94110"/>
    <x v="1"/>
    <s v="OFF-PA-10000551"/>
    <x v="1"/>
    <x v="10"/>
    <s v="Array Memo Cubes"/>
    <n v="31.08"/>
    <n v="6"/>
    <n v="0"/>
    <n v="15.229199999999999"/>
  </r>
  <r>
    <n v="9695"/>
    <x v="4867"/>
    <x v="3"/>
    <x v="241"/>
    <d v="2014-09-29T00:00:00"/>
    <s v="Second Class"/>
    <x v="71"/>
    <s v="Neil Knudson"/>
    <x v="2"/>
    <s v="United States"/>
    <s v="San Francisco"/>
    <x v="1"/>
    <n v="94110"/>
    <x v="1"/>
    <s v="OFF-SU-10001574"/>
    <x v="1"/>
    <x v="14"/>
    <s v="Acme Value Line Scissors"/>
    <n v="7.3"/>
    <n v="2"/>
    <n v="0"/>
    <n v="2.1899999999999995"/>
  </r>
  <r>
    <n v="9696"/>
    <x v="4868"/>
    <x v="0"/>
    <x v="25"/>
    <d v="2013-12-15T00:00:00"/>
    <s v="First Class"/>
    <x v="281"/>
    <s v="Steve Chapman"/>
    <x v="1"/>
    <s v="United States"/>
    <s v="Springfield"/>
    <x v="24"/>
    <n v="45503"/>
    <x v="3"/>
    <s v="OFF-AP-10002892"/>
    <x v="1"/>
    <x v="9"/>
    <s v="Belkin F5C206VTEL 6 Outlet Surge"/>
    <n v="73.536000000000001"/>
    <n v="4"/>
    <n v="0.2"/>
    <n v="9.1919999999999931"/>
  </r>
  <r>
    <n v="9697"/>
    <x v="4869"/>
    <x v="2"/>
    <x v="1227"/>
    <d v="2011-06-15T00:00:00"/>
    <s v="Second Class"/>
    <x v="96"/>
    <s v="Heather Kirkland"/>
    <x v="1"/>
    <s v="United States"/>
    <s v="Detroit"/>
    <x v="12"/>
    <n v="48234"/>
    <x v="2"/>
    <s v="OFF-LA-10003930"/>
    <x v="1"/>
    <x v="2"/>
    <s v="Dot Matrix Printer Tape Reel Labels, White, 5000/Box"/>
    <n v="491.55"/>
    <n v="5"/>
    <n v="0"/>
    <n v="240.8595"/>
  </r>
  <r>
    <n v="9698"/>
    <x v="4870"/>
    <x v="0"/>
    <x v="21"/>
    <d v="2013-03-12T00:00:00"/>
    <s v="Same Day"/>
    <x v="389"/>
    <s v="Brad Thomas"/>
    <x v="2"/>
    <s v="United States"/>
    <s v="Philadelphia"/>
    <x v="9"/>
    <n v="19140"/>
    <x v="3"/>
    <s v="FUR-FU-10001037"/>
    <x v="0"/>
    <x v="5"/>
    <s v="DAX Charcoal/Nickel-Tone Document Frame, 5 x 7"/>
    <n v="30.336000000000002"/>
    <n v="4"/>
    <n v="0.2"/>
    <n v="9.48"/>
  </r>
  <r>
    <n v="9699"/>
    <x v="4871"/>
    <x v="3"/>
    <x v="934"/>
    <d v="2014-12-20T00:00:00"/>
    <s v="Standard Class"/>
    <x v="730"/>
    <s v="Khloe Miller"/>
    <x v="0"/>
    <s v="United States"/>
    <s v="Inglewood"/>
    <x v="1"/>
    <n v="90301"/>
    <x v="1"/>
    <s v="OFF-PA-10004569"/>
    <x v="1"/>
    <x v="10"/>
    <s v="Wirebound Message Books, Two 4 1/4&quot; x 5&quot; Forms per Page"/>
    <n v="22.830000000000002"/>
    <n v="3"/>
    <n v="0"/>
    <n v="10.7301"/>
  </r>
  <r>
    <n v="9700"/>
    <x v="4871"/>
    <x v="3"/>
    <x v="934"/>
    <d v="2014-12-20T00:00:00"/>
    <s v="Standard Class"/>
    <x v="730"/>
    <s v="Khloe Miller"/>
    <x v="0"/>
    <s v="United States"/>
    <s v="Inglewood"/>
    <x v="1"/>
    <n v="90301"/>
    <x v="1"/>
    <s v="OFF-AP-10000027"/>
    <x v="1"/>
    <x v="9"/>
    <s v="Hoover Commercial SteamVac"/>
    <n v="54.32"/>
    <n v="4"/>
    <n v="0"/>
    <n v="16.295999999999999"/>
  </r>
  <r>
    <n v="9701"/>
    <x v="4871"/>
    <x v="3"/>
    <x v="934"/>
    <d v="2014-12-20T00:00:00"/>
    <s v="Standard Class"/>
    <x v="730"/>
    <s v="Khloe Miller"/>
    <x v="0"/>
    <s v="United States"/>
    <s v="Inglewood"/>
    <x v="1"/>
    <n v="90301"/>
    <x v="1"/>
    <s v="TEC-PH-10000675"/>
    <x v="2"/>
    <x v="7"/>
    <s v="Panasonic KX TS3282B Corded phone"/>
    <n v="196.77600000000001"/>
    <n v="3"/>
    <n v="0.2"/>
    <n v="14.758199999999995"/>
  </r>
  <r>
    <n v="9702"/>
    <x v="4872"/>
    <x v="0"/>
    <x v="859"/>
    <d v="2013-11-05T00:00:00"/>
    <s v="Standard Class"/>
    <x v="727"/>
    <s v="Susan Pistek"/>
    <x v="0"/>
    <s v="United States"/>
    <s v="San Luis Obispo"/>
    <x v="1"/>
    <n v="93405"/>
    <x v="1"/>
    <s v="OFF-FA-10003059"/>
    <x v="1"/>
    <x v="13"/>
    <s v="Assorted Color Push Pins"/>
    <n v="3.62"/>
    <n v="2"/>
    <n v="0"/>
    <n v="1.1945999999999999"/>
  </r>
  <r>
    <n v="9703"/>
    <x v="4873"/>
    <x v="3"/>
    <x v="689"/>
    <d v="2014-08-05T00:00:00"/>
    <s v="Standard Class"/>
    <x v="697"/>
    <s v="Laurel Beltran"/>
    <x v="2"/>
    <s v="United States"/>
    <s v="Wilmington"/>
    <x v="13"/>
    <n v="19805"/>
    <x v="3"/>
    <s v="OFF-PA-10003256"/>
    <x v="1"/>
    <x v="10"/>
    <s v="Avery Personal Creations Heavyweight Cards"/>
    <n v="11.54"/>
    <n v="1"/>
    <n v="0"/>
    <n v="5.5391999999999992"/>
  </r>
  <r>
    <n v="9704"/>
    <x v="4873"/>
    <x v="3"/>
    <x v="689"/>
    <d v="2014-08-05T00:00:00"/>
    <s v="Standard Class"/>
    <x v="697"/>
    <s v="Laurel Beltran"/>
    <x v="2"/>
    <s v="United States"/>
    <s v="Wilmington"/>
    <x v="13"/>
    <n v="19805"/>
    <x v="3"/>
    <s v="OFF-BI-10003656"/>
    <x v="1"/>
    <x v="8"/>
    <s v="Fellowes PB200 Plastic Comb Binding Machine"/>
    <n v="849.95"/>
    <n v="5"/>
    <n v="0"/>
    <n v="390.97699999999998"/>
  </r>
  <r>
    <n v="9705"/>
    <x v="4873"/>
    <x v="3"/>
    <x v="689"/>
    <d v="2014-08-05T00:00:00"/>
    <s v="Standard Class"/>
    <x v="697"/>
    <s v="Laurel Beltran"/>
    <x v="2"/>
    <s v="United States"/>
    <s v="Wilmington"/>
    <x v="13"/>
    <n v="19805"/>
    <x v="3"/>
    <s v="OFF-BI-10002897"/>
    <x v="1"/>
    <x v="8"/>
    <s v="Black Avery Memo-Size 3-Ring Binder, 5 1/2&quot; x 8 1/2&quot;"/>
    <n v="11.01"/>
    <n v="3"/>
    <n v="0"/>
    <n v="5.3948999999999998"/>
  </r>
  <r>
    <n v="9706"/>
    <x v="4874"/>
    <x v="3"/>
    <x v="15"/>
    <d v="2014-10-24T00:00:00"/>
    <s v="Standard Class"/>
    <x v="559"/>
    <s v="Joy Smith"/>
    <x v="0"/>
    <s v="United States"/>
    <s v="San Francisco"/>
    <x v="1"/>
    <n v="94122"/>
    <x v="1"/>
    <s v="OFF-BI-10004826"/>
    <x v="1"/>
    <x v="8"/>
    <s v="JM Magazine Binder"/>
    <n v="39.624000000000009"/>
    <n v="3"/>
    <n v="0.2"/>
    <n v="13.868400000000001"/>
  </r>
  <r>
    <n v="9707"/>
    <x v="4875"/>
    <x v="0"/>
    <x v="147"/>
    <d v="2013-10-28T00:00:00"/>
    <s v="Standard Class"/>
    <x v="229"/>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x v="229"/>
    <s v="Carlos Soltero"/>
    <x v="0"/>
    <s v="United States"/>
    <s v="Los Angeles"/>
    <x v="1"/>
    <n v="90045"/>
    <x v="1"/>
    <s v="OFF-AR-10000390"/>
    <x v="1"/>
    <x v="6"/>
    <s v="Newell Chalk Holder"/>
    <n v="12.39"/>
    <n v="3"/>
    <n v="0"/>
    <n v="5.6993999999999998"/>
  </r>
  <r>
    <n v="9709"/>
    <x v="4875"/>
    <x v="0"/>
    <x v="147"/>
    <d v="2013-10-28T00:00:00"/>
    <s v="Standard Class"/>
    <x v="229"/>
    <s v="Carlos Soltero"/>
    <x v="0"/>
    <s v="United States"/>
    <s v="Los Angeles"/>
    <x v="1"/>
    <n v="90045"/>
    <x v="1"/>
    <s v="FUR-FU-10003731"/>
    <x v="0"/>
    <x v="5"/>
    <s v="Eldon Expressions Wood and Plastic Desk Accessories, Oak"/>
    <n v="19.96"/>
    <n v="2"/>
    <n v="0"/>
    <n v="5.5888000000000009"/>
  </r>
  <r>
    <n v="9710"/>
    <x v="4875"/>
    <x v="0"/>
    <x v="147"/>
    <d v="2013-10-28T00:00:00"/>
    <s v="Standard Class"/>
    <x v="229"/>
    <s v="Carlos Soltero"/>
    <x v="0"/>
    <s v="United States"/>
    <s v="Los Angeles"/>
    <x v="1"/>
    <n v="90045"/>
    <x v="1"/>
    <s v="OFF-ST-10002743"/>
    <x v="1"/>
    <x v="4"/>
    <s v="SAFCO Boltless Steel Shelving"/>
    <n v="340.92"/>
    <n v="3"/>
    <n v="0"/>
    <n v="3.4091999999999842"/>
  </r>
  <r>
    <n v="9711"/>
    <x v="4876"/>
    <x v="2"/>
    <x v="1127"/>
    <d v="2011-11-10T00:00:00"/>
    <s v="Standard Class"/>
    <x v="198"/>
    <s v="Maribeth Dona"/>
    <x v="0"/>
    <s v="United States"/>
    <s v="Philadelphia"/>
    <x v="9"/>
    <n v="19143"/>
    <x v="3"/>
    <s v="FUR-FU-10001468"/>
    <x v="0"/>
    <x v="5"/>
    <s v="Tenex Antistatic Computer Chair Mats"/>
    <n v="273.56799999999998"/>
    <n v="2"/>
    <n v="0.2"/>
    <n v="-34.196000000000026"/>
  </r>
  <r>
    <n v="9712"/>
    <x v="4876"/>
    <x v="2"/>
    <x v="1127"/>
    <d v="2011-11-10T00:00:00"/>
    <s v="Standard Class"/>
    <x v="198"/>
    <s v="Maribeth Dona"/>
    <x v="0"/>
    <s v="United States"/>
    <s v="Philadelphia"/>
    <x v="9"/>
    <n v="19143"/>
    <x v="3"/>
    <s v="OFF-BI-10003684"/>
    <x v="1"/>
    <x v="8"/>
    <s v="Wilson Jones Legal Size Ring Binders"/>
    <n v="13.194000000000001"/>
    <n v="2"/>
    <n v="0.7"/>
    <n v="-8.7959999999999958"/>
  </r>
  <r>
    <n v="9713"/>
    <x v="4876"/>
    <x v="2"/>
    <x v="1127"/>
    <d v="2011-11-10T00:00:00"/>
    <s v="Standard Class"/>
    <x v="198"/>
    <s v="Maribeth Dona"/>
    <x v="0"/>
    <s v="United States"/>
    <s v="Philadelphia"/>
    <x v="9"/>
    <n v="19143"/>
    <x v="3"/>
    <s v="OFF-ST-10003716"/>
    <x v="1"/>
    <x v="4"/>
    <s v="Tennsco Double-Tier Lockers"/>
    <n v="1080.096"/>
    <n v="6"/>
    <n v="0.2"/>
    <n v="-94.508399999999995"/>
  </r>
  <r>
    <n v="9714"/>
    <x v="4876"/>
    <x v="2"/>
    <x v="1127"/>
    <d v="2011-11-10T00:00:00"/>
    <s v="Standard Class"/>
    <x v="198"/>
    <s v="Maribeth Dona"/>
    <x v="0"/>
    <s v="United States"/>
    <s v="Philadelphia"/>
    <x v="9"/>
    <n v="19143"/>
    <x v="3"/>
    <s v="TEC-AC-10001101"/>
    <x v="2"/>
    <x v="11"/>
    <s v="Sony 16GB Class 10 Micro SDHC R40 Memory Card"/>
    <n v="51.56"/>
    <n v="5"/>
    <n v="0.2"/>
    <n v="-6.4450000000000021"/>
  </r>
  <r>
    <n v="9715"/>
    <x v="4876"/>
    <x v="2"/>
    <x v="1127"/>
    <d v="2011-11-10T00:00:00"/>
    <s v="Standard Class"/>
    <x v="198"/>
    <s v="Maribeth Dona"/>
    <x v="0"/>
    <s v="United States"/>
    <s v="Philadelphia"/>
    <x v="9"/>
    <n v="19143"/>
    <x v="3"/>
    <s v="TEC-AC-10004864"/>
    <x v="2"/>
    <x v="11"/>
    <s v="Memorex Micro Travel Drive 32 GB"/>
    <n v="58.415999999999997"/>
    <n v="2"/>
    <n v="0.2"/>
    <n v="16.794600000000003"/>
  </r>
  <r>
    <n v="9716"/>
    <x v="4877"/>
    <x v="0"/>
    <x v="77"/>
    <d v="2013-11-13T00:00:00"/>
    <s v="Standard Class"/>
    <x v="436"/>
    <s v="Lisa DeCherney"/>
    <x v="0"/>
    <s v="United States"/>
    <s v="San Francisco"/>
    <x v="1"/>
    <n v="94122"/>
    <x v="1"/>
    <s v="OFF-BI-10001543"/>
    <x v="1"/>
    <x v="8"/>
    <s v="GBC VeloBinder Manual Binding System"/>
    <n v="57.584000000000003"/>
    <n v="2"/>
    <n v="0.2"/>
    <n v="20.154400000000003"/>
  </r>
  <r>
    <n v="9717"/>
    <x v="4878"/>
    <x v="0"/>
    <x v="399"/>
    <d v="2013-08-15T00:00:00"/>
    <s v="Second Class"/>
    <x v="489"/>
    <s v="Deborah Brumfield"/>
    <x v="2"/>
    <s v="United States"/>
    <s v="Philadelphia"/>
    <x v="9"/>
    <n v="19134"/>
    <x v="3"/>
    <s v="OFF-AR-10000914"/>
    <x v="1"/>
    <x v="6"/>
    <s v="Boston 16765 Mini Stand Up Battery Pencil Sharpener"/>
    <n v="37.312000000000005"/>
    <n v="4"/>
    <n v="0.2"/>
    <n v="2.7984000000000027"/>
  </r>
  <r>
    <n v="9718"/>
    <x v="4879"/>
    <x v="0"/>
    <x v="198"/>
    <d v="2013-06-01T00:00:00"/>
    <s v="Same Day"/>
    <x v="247"/>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x v="247"/>
    <s v="Annie Thurman"/>
    <x v="0"/>
    <s v="United States"/>
    <s v="Houston"/>
    <x v="5"/>
    <n v="77041"/>
    <x v="2"/>
    <s v="TEC-AC-10000109"/>
    <x v="2"/>
    <x v="11"/>
    <s v="Sony Micro Vault Click 16 GB USB 2.0 Flash Drive"/>
    <n v="223.96"/>
    <n v="5"/>
    <n v="0.2"/>
    <n v="11.198000000000015"/>
  </r>
  <r>
    <n v="9720"/>
    <x v="4880"/>
    <x v="3"/>
    <x v="105"/>
    <d v="2014-11-15T00:00:00"/>
    <s v="Second Class"/>
    <x v="589"/>
    <s v="Dennis Kane"/>
    <x v="0"/>
    <s v="United States"/>
    <s v="Lancaster"/>
    <x v="9"/>
    <n v="17602"/>
    <x v="3"/>
    <s v="OFF-ST-10002574"/>
    <x v="1"/>
    <x v="4"/>
    <s v="SAFCO Commercial Wire Shelving, Black"/>
    <n v="221.024"/>
    <n v="2"/>
    <n v="0.2"/>
    <n v="-55.256"/>
  </r>
  <r>
    <n v="9721"/>
    <x v="4881"/>
    <x v="0"/>
    <x v="897"/>
    <d v="2013-09-27T00:00:00"/>
    <s v="Standard Class"/>
    <x v="294"/>
    <s v="Chris Selesnick"/>
    <x v="1"/>
    <s v="United States"/>
    <s v="Green Bay"/>
    <x v="6"/>
    <n v="54302"/>
    <x v="2"/>
    <s v="FUR-FU-10002445"/>
    <x v="0"/>
    <x v="5"/>
    <s v="DAX Two-Tone Rosewood/Black Document Frame, Desktop, 5 x 7"/>
    <n v="18.96"/>
    <n v="2"/>
    <n v="0"/>
    <n v="7.5840000000000014"/>
  </r>
  <r>
    <n v="9722"/>
    <x v="4882"/>
    <x v="0"/>
    <x v="595"/>
    <d v="2013-02-20T00:00:00"/>
    <s v="Standard Class"/>
    <x v="535"/>
    <s v="Jill Fjeld"/>
    <x v="0"/>
    <s v="United States"/>
    <s v="New York City"/>
    <x v="15"/>
    <n v="10024"/>
    <x v="3"/>
    <s v="FUR-CH-10001802"/>
    <x v="0"/>
    <x v="1"/>
    <s v="Hon Every-Day Chair Series Swivel Task Chairs"/>
    <n v="326.64600000000002"/>
    <n v="3"/>
    <n v="0.1"/>
    <n v="39.923399999999994"/>
  </r>
  <r>
    <n v="9723"/>
    <x v="4882"/>
    <x v="0"/>
    <x v="595"/>
    <d v="2013-02-20T00:00:00"/>
    <s v="Standard Class"/>
    <x v="535"/>
    <s v="Jill Fjeld"/>
    <x v="0"/>
    <s v="United States"/>
    <s v="New York City"/>
    <x v="15"/>
    <n v="10024"/>
    <x v="3"/>
    <s v="TEC-AC-10003628"/>
    <x v="2"/>
    <x v="11"/>
    <s v="Logitech 910-002974 M325 Wireless Mouse for Web Scrolling"/>
    <n v="89.97"/>
    <n v="3"/>
    <n v="0"/>
    <n v="39.586800000000011"/>
  </r>
  <r>
    <n v="9724"/>
    <x v="4883"/>
    <x v="2"/>
    <x v="1091"/>
    <d v="2011-12-26T00:00:00"/>
    <s v="Standard Class"/>
    <x v="69"/>
    <s v="Tamara Willingham"/>
    <x v="2"/>
    <s v="United States"/>
    <s v="New York City"/>
    <x v="15"/>
    <n v="10011"/>
    <x v="3"/>
    <s v="OFF-BI-10003984"/>
    <x v="1"/>
    <x v="8"/>
    <s v="Lock-Up Easel 'Spel-Binder'"/>
    <n v="296.71200000000005"/>
    <n v="13"/>
    <n v="0.2"/>
    <n v="100.14029999999998"/>
  </r>
  <r>
    <n v="9725"/>
    <x v="4884"/>
    <x v="1"/>
    <x v="901"/>
    <d v="2012-12-11T00:00:00"/>
    <s v="Standard Class"/>
    <x v="621"/>
    <s v="Tim Brockman"/>
    <x v="0"/>
    <s v="United States"/>
    <s v="Bloomington"/>
    <x v="10"/>
    <n v="61701"/>
    <x v="2"/>
    <s v="OFF-EN-10004459"/>
    <x v="1"/>
    <x v="12"/>
    <s v="Security-Tint Envelopes"/>
    <n v="12.224"/>
    <n v="2"/>
    <n v="0.2"/>
    <n v="4.4311999999999996"/>
  </r>
  <r>
    <n v="9726"/>
    <x v="4885"/>
    <x v="3"/>
    <x v="697"/>
    <d v="2014-09-21T00:00:00"/>
    <s v="First Class"/>
    <x v="618"/>
    <s v="Shahid Collister"/>
    <x v="0"/>
    <s v="United States"/>
    <s v="Boise"/>
    <x v="45"/>
    <n v="83704"/>
    <x v="1"/>
    <s v="TEC-AC-10001109"/>
    <x v="2"/>
    <x v="11"/>
    <s v="Logitech Trackman Marble Mouse"/>
    <n v="89.97"/>
    <n v="3"/>
    <n v="0"/>
    <n v="37.787400000000005"/>
  </r>
  <r>
    <n v="9727"/>
    <x v="4886"/>
    <x v="3"/>
    <x v="574"/>
    <d v="2014-12-05T00:00:00"/>
    <s v="First Class"/>
    <x v="27"/>
    <s v="Kunst Miller"/>
    <x v="0"/>
    <s v="United States"/>
    <s v="Lowell"/>
    <x v="31"/>
    <n v="1852"/>
    <x v="3"/>
    <s v="OFF-AP-10001293"/>
    <x v="1"/>
    <x v="9"/>
    <s v="Belkin 8 Outlet Surge Protector"/>
    <n v="286.85999999999996"/>
    <n v="7"/>
    <n v="0"/>
    <n v="80.320799999999991"/>
  </r>
  <r>
    <n v="9728"/>
    <x v="4886"/>
    <x v="3"/>
    <x v="574"/>
    <d v="2014-12-05T00:00:00"/>
    <s v="First Class"/>
    <x v="27"/>
    <s v="Kunst Miller"/>
    <x v="0"/>
    <s v="United States"/>
    <s v="Lowell"/>
    <x v="31"/>
    <n v="1852"/>
    <x v="3"/>
    <s v="TEC-PH-10004977"/>
    <x v="2"/>
    <x v="7"/>
    <s v="GE 30524EE4"/>
    <n v="979.95"/>
    <n v="5"/>
    <n v="0"/>
    <n v="284.18549999999993"/>
  </r>
  <r>
    <n v="9729"/>
    <x v="4886"/>
    <x v="3"/>
    <x v="574"/>
    <d v="2014-12-05T00:00:00"/>
    <s v="First Class"/>
    <x v="27"/>
    <s v="Kunst Miller"/>
    <x v="0"/>
    <s v="United States"/>
    <s v="Lowell"/>
    <x v="31"/>
    <n v="1852"/>
    <x v="3"/>
    <s v="OFF-SU-10001935"/>
    <x v="1"/>
    <x v="14"/>
    <s v="Staples"/>
    <n v="4.3600000000000003"/>
    <n v="2"/>
    <n v="0"/>
    <n v="0.17439999999999944"/>
  </r>
  <r>
    <n v="9730"/>
    <x v="4887"/>
    <x v="2"/>
    <x v="411"/>
    <d v="2011-10-04T00:00:00"/>
    <s v="Standard Class"/>
    <x v="432"/>
    <s v="Evan Bailliet"/>
    <x v="0"/>
    <s v="United States"/>
    <s v="Seattle"/>
    <x v="4"/>
    <n v="98115"/>
    <x v="1"/>
    <s v="OFF-BI-10001308"/>
    <x v="1"/>
    <x v="8"/>
    <s v="GBC Standard Plastic Binding Systems' Combs"/>
    <n v="10.048000000000002"/>
    <n v="2"/>
    <n v="0.2"/>
    <n v="3.1399999999999988"/>
  </r>
  <r>
    <n v="9731"/>
    <x v="4887"/>
    <x v="2"/>
    <x v="411"/>
    <d v="2011-10-04T00:00:00"/>
    <s v="Standard Class"/>
    <x v="432"/>
    <s v="Evan Bailliet"/>
    <x v="0"/>
    <s v="United States"/>
    <s v="Seattle"/>
    <x v="4"/>
    <n v="98115"/>
    <x v="1"/>
    <s v="OFF-ST-10000046"/>
    <x v="1"/>
    <x v="4"/>
    <s v="Fellowes Super Stor/Drawer Files"/>
    <n v="807.75"/>
    <n v="5"/>
    <n v="0"/>
    <n v="153.47250000000003"/>
  </r>
  <r>
    <n v="9732"/>
    <x v="4888"/>
    <x v="3"/>
    <x v="237"/>
    <d v="2014-11-20T00:00:00"/>
    <s v="Standard Class"/>
    <x v="555"/>
    <s v="Joe Elijah"/>
    <x v="0"/>
    <s v="United States"/>
    <s v="Los Angeles"/>
    <x v="1"/>
    <n v="90049"/>
    <x v="1"/>
    <s v="OFF-AR-10003504"/>
    <x v="1"/>
    <x v="6"/>
    <s v="Newell 347"/>
    <n v="34.24"/>
    <n v="8"/>
    <n v="0"/>
    <n v="9.9295999999999971"/>
  </r>
  <r>
    <n v="9733"/>
    <x v="4889"/>
    <x v="2"/>
    <x v="1071"/>
    <d v="2011-08-25T00:00:00"/>
    <s v="Standard Class"/>
    <x v="714"/>
    <s v="Nick Crebassa"/>
    <x v="1"/>
    <s v="United States"/>
    <s v="Hampton"/>
    <x v="17"/>
    <n v="23666"/>
    <x v="0"/>
    <s v="FUR-CH-10001797"/>
    <x v="0"/>
    <x v="1"/>
    <s v="Safco Chair Connectors, 6/Carton"/>
    <n v="500.23999999999995"/>
    <n v="13"/>
    <n v="0"/>
    <n v="145.06959999999992"/>
  </r>
  <r>
    <n v="9734"/>
    <x v="4889"/>
    <x v="2"/>
    <x v="1071"/>
    <d v="2011-08-25T00:00:00"/>
    <s v="Standard Class"/>
    <x v="714"/>
    <s v="Nick Crebassa"/>
    <x v="1"/>
    <s v="United States"/>
    <s v="Hampton"/>
    <x v="17"/>
    <n v="23666"/>
    <x v="0"/>
    <s v="OFF-PA-10000246"/>
    <x v="1"/>
    <x v="10"/>
    <s v="Riverleaf Stik-Withit Designer Note Cubes"/>
    <n v="20.12"/>
    <n v="2"/>
    <n v="0"/>
    <n v="9.2552000000000003"/>
  </r>
  <r>
    <n v="9735"/>
    <x v="4889"/>
    <x v="2"/>
    <x v="1071"/>
    <d v="2011-08-25T00:00:00"/>
    <s v="Standard Class"/>
    <x v="714"/>
    <s v="Nick Crebassa"/>
    <x v="1"/>
    <s v="United States"/>
    <s v="Hampton"/>
    <x v="17"/>
    <n v="23666"/>
    <x v="0"/>
    <s v="OFF-BI-10001359"/>
    <x v="1"/>
    <x v="8"/>
    <s v="GBC DocuBind TL300 Electric Binding System"/>
    <n v="896.99"/>
    <n v="1"/>
    <n v="0"/>
    <n v="421.58529999999996"/>
  </r>
  <r>
    <n v="9736"/>
    <x v="4890"/>
    <x v="2"/>
    <x v="84"/>
    <d v="2011-11-22T00:00:00"/>
    <s v="Second Class"/>
    <x v="57"/>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x v="739"/>
    <s v="Neil Französisch"/>
    <x v="2"/>
    <s v="United States"/>
    <s v="Omaha"/>
    <x v="8"/>
    <n v="68104"/>
    <x v="2"/>
    <s v="TEC-PH-10004667"/>
    <x v="2"/>
    <x v="7"/>
    <s v="Cisco 8x8 Inc. 6753i IP Business Phone System"/>
    <n v="269.98"/>
    <n v="2"/>
    <n v="0"/>
    <n v="72.894599999999997"/>
  </r>
  <r>
    <n v="9738"/>
    <x v="4892"/>
    <x v="3"/>
    <x v="633"/>
    <d v="2014-03-22T00:00:00"/>
    <s v="Standard Class"/>
    <x v="629"/>
    <s v="Ken Dana"/>
    <x v="1"/>
    <s v="United States"/>
    <s v="Los Angeles"/>
    <x v="1"/>
    <n v="90032"/>
    <x v="1"/>
    <s v="OFF-ST-10002615"/>
    <x v="1"/>
    <x v="4"/>
    <s v="Dual Level, Single-Width Filing Carts"/>
    <n v="310.12"/>
    <n v="2"/>
    <n v="0"/>
    <n v="80.631200000000007"/>
  </r>
  <r>
    <n v="9739"/>
    <x v="4892"/>
    <x v="3"/>
    <x v="633"/>
    <d v="2014-03-22T00:00:00"/>
    <s v="Standard Class"/>
    <x v="629"/>
    <s v="Ken Dana"/>
    <x v="1"/>
    <s v="United States"/>
    <s v="Los Angeles"/>
    <x v="1"/>
    <n v="90032"/>
    <x v="1"/>
    <s v="OFF-BI-10004236"/>
    <x v="1"/>
    <x v="8"/>
    <s v="XtraLife ClearVue Slant-D Ring Binder, White, 3&quot;"/>
    <n v="70.463999999999999"/>
    <n v="6"/>
    <n v="0.2"/>
    <n v="22.900799999999997"/>
  </r>
  <r>
    <n v="9740"/>
    <x v="4892"/>
    <x v="3"/>
    <x v="633"/>
    <d v="2014-03-22T00:00:00"/>
    <s v="Standard Class"/>
    <x v="629"/>
    <s v="Ken Dana"/>
    <x v="1"/>
    <s v="United States"/>
    <s v="Los Angeles"/>
    <x v="1"/>
    <n v="90032"/>
    <x v="1"/>
    <s v="OFF-BI-10001757"/>
    <x v="1"/>
    <x v="8"/>
    <s v="Pressboard Hanging Data Binders for Unburst Sheets"/>
    <n v="19.68"/>
    <n v="5"/>
    <n v="0.2"/>
    <n v="6.8879999999999981"/>
  </r>
  <r>
    <n v="9741"/>
    <x v="4892"/>
    <x v="3"/>
    <x v="633"/>
    <d v="2014-03-22T00:00:00"/>
    <s v="Standard Class"/>
    <x v="629"/>
    <s v="Ken Dana"/>
    <x v="1"/>
    <s v="United States"/>
    <s v="Los Angeles"/>
    <x v="1"/>
    <n v="90032"/>
    <x v="1"/>
    <s v="OFF-AP-10001154"/>
    <x v="1"/>
    <x v="9"/>
    <s v="Bionaire Personal Warm Mist Humidifier/Vaporizer"/>
    <n v="140.67000000000002"/>
    <n v="3"/>
    <n v="0"/>
    <n v="54.861300000000007"/>
  </r>
  <r>
    <n v="9742"/>
    <x v="4893"/>
    <x v="1"/>
    <x v="627"/>
    <d v="2012-11-12T00:00:00"/>
    <s v="Standard Class"/>
    <x v="42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x v="212"/>
    <s v="Emily Phan"/>
    <x v="0"/>
    <s v="United States"/>
    <s v="San Diego"/>
    <x v="1"/>
    <n v="92037"/>
    <x v="1"/>
    <s v="OFF-LA-10001074"/>
    <x v="1"/>
    <x v="2"/>
    <s v="Round Specialty Laser Printer Labels"/>
    <n v="62.65"/>
    <n v="5"/>
    <n v="0"/>
    <n v="29.445499999999996"/>
  </r>
  <r>
    <n v="9744"/>
    <x v="4895"/>
    <x v="0"/>
    <x v="950"/>
    <d v="2013-06-23T00:00:00"/>
    <s v="Standard Class"/>
    <x v="370"/>
    <s v="Jennifer Jackson"/>
    <x v="0"/>
    <s v="United States"/>
    <s v="Newark"/>
    <x v="13"/>
    <n v="19711"/>
    <x v="3"/>
    <s v="OFF-LA-10001641"/>
    <x v="1"/>
    <x v="2"/>
    <s v="Avery 518"/>
    <n v="9.4499999999999993"/>
    <n v="3"/>
    <n v="0"/>
    <n v="4.5359999999999996"/>
  </r>
  <r>
    <n v="9745"/>
    <x v="4896"/>
    <x v="3"/>
    <x v="276"/>
    <d v="2014-01-26T00:00:00"/>
    <s v="Standard Class"/>
    <x v="648"/>
    <s v="Bobby Elias"/>
    <x v="0"/>
    <s v="United States"/>
    <s v="Aurora"/>
    <x v="10"/>
    <n v="60505"/>
    <x v="2"/>
    <s v="OFF-EN-10002230"/>
    <x v="1"/>
    <x v="12"/>
    <s v="Airmail Envelopes"/>
    <n v="268.57600000000002"/>
    <n v="4"/>
    <n v="0.2"/>
    <n v="90.64439999999999"/>
  </r>
  <r>
    <n v="9746"/>
    <x v="4897"/>
    <x v="3"/>
    <x v="221"/>
    <d v="2014-11-25T00:00:00"/>
    <s v="Same Day"/>
    <x v="443"/>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x v="443"/>
    <s v="Beth Paige"/>
    <x v="0"/>
    <s v="United States"/>
    <s v="Los Angeles"/>
    <x v="1"/>
    <n v="90008"/>
    <x v="1"/>
    <s v="FUR-TA-10001676"/>
    <x v="0"/>
    <x v="3"/>
    <s v="Hon 61000 Series Interactive Training Tables"/>
    <n v="71.088000000000008"/>
    <n v="2"/>
    <n v="0.2"/>
    <n v="-1.7772000000000041"/>
  </r>
  <r>
    <n v="9748"/>
    <x v="4898"/>
    <x v="2"/>
    <x v="7"/>
    <d v="2011-11-15T00:00:00"/>
    <s v="Standard Class"/>
    <x v="3"/>
    <s v="Brosina Hoffman"/>
    <x v="0"/>
    <s v="United States"/>
    <s v="Chicago"/>
    <x v="10"/>
    <n v="60653"/>
    <x v="2"/>
    <s v="FUR-FU-10000175"/>
    <x v="0"/>
    <x v="5"/>
    <s v="DAX Wood Document Frame."/>
    <n v="10.984000000000002"/>
    <n v="2"/>
    <n v="0.6"/>
    <n v="-7.9634"/>
  </r>
  <r>
    <n v="9749"/>
    <x v="4898"/>
    <x v="2"/>
    <x v="7"/>
    <d v="2011-11-15T00:00:00"/>
    <s v="Standard Class"/>
    <x v="3"/>
    <s v="Brosina Hoffman"/>
    <x v="0"/>
    <s v="United States"/>
    <s v="Chicago"/>
    <x v="10"/>
    <n v="60653"/>
    <x v="2"/>
    <s v="FUR-CH-10003379"/>
    <x v="0"/>
    <x v="1"/>
    <s v="Global Commerce Series High-Back Swivel/Tilt Chairs"/>
    <n v="797.94399999999996"/>
    <n v="4"/>
    <n v="0.3"/>
    <n v="-56.995999999999981"/>
  </r>
  <r>
    <n v="9750"/>
    <x v="4899"/>
    <x v="0"/>
    <x v="758"/>
    <d v="2013-03-09T00:00:00"/>
    <s v="Standard Class"/>
    <x v="613"/>
    <s v="Eleni McCrary"/>
    <x v="1"/>
    <s v="United States"/>
    <s v="Dover"/>
    <x v="38"/>
    <n v="3820"/>
    <x v="3"/>
    <s v="TEC-AC-10002567"/>
    <x v="2"/>
    <x v="11"/>
    <s v="Logitech G602 Wireless Gaming Mouse"/>
    <n v="159.97999999999999"/>
    <n v="2"/>
    <n v="0"/>
    <n v="57.592799999999997"/>
  </r>
  <r>
    <n v="9751"/>
    <x v="4900"/>
    <x v="0"/>
    <x v="1228"/>
    <d v="2013-10-16T00:00:00"/>
    <s v="Standard Class"/>
    <x v="212"/>
    <s v="Emily Phan"/>
    <x v="0"/>
    <s v="United States"/>
    <s v="Chicago"/>
    <x v="10"/>
    <n v="60610"/>
    <x v="2"/>
    <s v="OFF-AR-10003183"/>
    <x v="1"/>
    <x v="6"/>
    <s v="Avery Fluorescent Highlighter Four-Color Set"/>
    <n v="5.3440000000000003"/>
    <n v="2"/>
    <n v="0.2"/>
    <n v="0.66799999999999948"/>
  </r>
  <r>
    <n v="9752"/>
    <x v="4900"/>
    <x v="0"/>
    <x v="1228"/>
    <d v="2013-10-16T00:00:00"/>
    <s v="Standard Class"/>
    <x v="212"/>
    <s v="Emily Phan"/>
    <x v="0"/>
    <s v="United States"/>
    <s v="Chicago"/>
    <x v="10"/>
    <n v="60610"/>
    <x v="2"/>
    <s v="OFF-AR-10001446"/>
    <x v="1"/>
    <x v="6"/>
    <s v="Newell 309"/>
    <n v="27.72"/>
    <n v="3"/>
    <n v="0.2"/>
    <n v="3.4649999999999999"/>
  </r>
  <r>
    <n v="9753"/>
    <x v="4901"/>
    <x v="0"/>
    <x v="949"/>
    <d v="2013-07-03T00:00:00"/>
    <s v="First Class"/>
    <x v="125"/>
    <s v="Nick Zandusky"/>
    <x v="2"/>
    <s v="United States"/>
    <s v="Seattle"/>
    <x v="4"/>
    <n v="98115"/>
    <x v="1"/>
    <s v="OFF-BI-10000145"/>
    <x v="1"/>
    <x v="8"/>
    <s v="Zipper Ring Binder Pockets"/>
    <n v="2.4960000000000004"/>
    <n v="1"/>
    <n v="0.2"/>
    <n v="0.90479999999999983"/>
  </r>
  <r>
    <n v="9754"/>
    <x v="4902"/>
    <x v="3"/>
    <x v="996"/>
    <d v="2014-03-30T00:00:00"/>
    <s v="Second Class"/>
    <x v="48"/>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x v="48"/>
    <s v="Lena Cacioppo"/>
    <x v="0"/>
    <s v="United States"/>
    <s v="Richmond"/>
    <x v="17"/>
    <n v="23223"/>
    <x v="0"/>
    <s v="OFF-BI-10001679"/>
    <x v="1"/>
    <x v="8"/>
    <s v="GBC Instant Index System for Binding Systems"/>
    <n v="17.760000000000002"/>
    <n v="2"/>
    <n v="0"/>
    <n v="8.8800000000000008"/>
  </r>
  <r>
    <n v="9756"/>
    <x v="4902"/>
    <x v="3"/>
    <x v="996"/>
    <d v="2014-03-30T00:00:00"/>
    <s v="Second Class"/>
    <x v="48"/>
    <s v="Lena Cacioppo"/>
    <x v="0"/>
    <s v="United States"/>
    <s v="Richmond"/>
    <x v="17"/>
    <n v="23223"/>
    <x v="0"/>
    <s v="OFF-ST-10001128"/>
    <x v="1"/>
    <x v="4"/>
    <s v="Carina Mini System Audio Rack, Model AR050B"/>
    <n v="332.94"/>
    <n v="3"/>
    <n v="0"/>
    <n v="9.9882000000000204"/>
  </r>
  <r>
    <n v="9757"/>
    <x v="4902"/>
    <x v="3"/>
    <x v="996"/>
    <d v="2014-03-30T00:00:00"/>
    <s v="Second Class"/>
    <x v="48"/>
    <s v="Lena Cacioppo"/>
    <x v="0"/>
    <s v="United States"/>
    <s v="Richmond"/>
    <x v="17"/>
    <n v="23223"/>
    <x v="0"/>
    <s v="FUR-TA-10002533"/>
    <x v="0"/>
    <x v="3"/>
    <s v="BPI Conference Tables"/>
    <n v="292.10000000000002"/>
    <n v="2"/>
    <n v="0"/>
    <n v="58.419999999999987"/>
  </r>
  <r>
    <n v="9758"/>
    <x v="4902"/>
    <x v="3"/>
    <x v="996"/>
    <d v="2014-03-30T00:00:00"/>
    <s v="Second Class"/>
    <x v="48"/>
    <s v="Lena Cacioppo"/>
    <x v="0"/>
    <s v="United States"/>
    <s v="Richmond"/>
    <x v="17"/>
    <n v="23223"/>
    <x v="0"/>
    <s v="TEC-PH-10004006"/>
    <x v="2"/>
    <x v="7"/>
    <s v="Panasonic KX - TS880B Telephone"/>
    <n v="206.1"/>
    <n v="5"/>
    <n v="0"/>
    <n v="55.647000000000006"/>
  </r>
  <r>
    <n v="9759"/>
    <x v="4902"/>
    <x v="3"/>
    <x v="996"/>
    <d v="2014-03-30T00:00:00"/>
    <s v="Second Class"/>
    <x v="48"/>
    <s v="Lena Cacioppo"/>
    <x v="0"/>
    <s v="United States"/>
    <s v="Richmond"/>
    <x v="17"/>
    <n v="23223"/>
    <x v="0"/>
    <s v="OFF-PA-10002615"/>
    <x v="1"/>
    <x v="10"/>
    <s v="Ampad Gold Fibre Wirebound Steno Books, 6&quot; x 9&quot;, Gregg Ruled"/>
    <n v="17.64"/>
    <n v="4"/>
    <n v="0"/>
    <n v="8.1143999999999998"/>
  </r>
  <r>
    <n v="9760"/>
    <x v="4903"/>
    <x v="0"/>
    <x v="731"/>
    <d v="2013-11-06T00:00:00"/>
    <s v="Standard Class"/>
    <x v="24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x v="454"/>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x v="504"/>
    <s v="Marina Lichtenstein"/>
    <x v="1"/>
    <s v="United States"/>
    <s v="Seattle"/>
    <x v="4"/>
    <n v="98103"/>
    <x v="1"/>
    <s v="TEC-AC-10000736"/>
    <x v="2"/>
    <x v="11"/>
    <s v="Logitech G600 MMO Gaming Mouse"/>
    <n v="239.96999999999997"/>
    <n v="3"/>
    <n v="0"/>
    <n v="86.389199999999988"/>
  </r>
  <r>
    <n v="9763"/>
    <x v="4905"/>
    <x v="2"/>
    <x v="1047"/>
    <d v="2011-02-19T00:00:00"/>
    <s v="Standard Class"/>
    <x v="504"/>
    <s v="Marina Lichtenstein"/>
    <x v="1"/>
    <s v="United States"/>
    <s v="Seattle"/>
    <x v="4"/>
    <n v="98103"/>
    <x v="1"/>
    <s v="OFF-AP-10001293"/>
    <x v="1"/>
    <x v="9"/>
    <s v="Belkin 8 Outlet Surge Protector"/>
    <n v="81.96"/>
    <n v="2"/>
    <n v="0"/>
    <n v="22.948799999999999"/>
  </r>
  <r>
    <n v="9764"/>
    <x v="4905"/>
    <x v="2"/>
    <x v="1047"/>
    <d v="2011-02-19T00:00:00"/>
    <s v="Standard Class"/>
    <x v="504"/>
    <s v="Marina Lichtenstein"/>
    <x v="1"/>
    <s v="United States"/>
    <s v="Seattle"/>
    <x v="4"/>
    <n v="98103"/>
    <x v="1"/>
    <s v="OFF-SU-10000157"/>
    <x v="1"/>
    <x v="14"/>
    <s v="Compact Automatic Electric Letter Opener"/>
    <n v="238.62"/>
    <n v="2"/>
    <n v="0"/>
    <n v="4.7724000000000046"/>
  </r>
  <r>
    <n v="9765"/>
    <x v="4906"/>
    <x v="2"/>
    <x v="1229"/>
    <d v="2011-06-23T00:00:00"/>
    <s v="Standard Class"/>
    <x v="498"/>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x v="551"/>
    <s v="Duane Benoit"/>
    <x v="0"/>
    <s v="United States"/>
    <s v="Middletown"/>
    <x v="29"/>
    <n v="6457"/>
    <x v="3"/>
    <s v="OFF-BI-10001757"/>
    <x v="1"/>
    <x v="8"/>
    <s v="Pressboard Hanging Data Binders for Unburst Sheets"/>
    <n v="9.84"/>
    <n v="2"/>
    <n v="0"/>
    <n v="4.7231999999999994"/>
  </r>
  <r>
    <n v="9767"/>
    <x v="4907"/>
    <x v="3"/>
    <x v="1230"/>
    <d v="2014-03-07T00:00:00"/>
    <s v="Standard Class"/>
    <x v="551"/>
    <s v="Duane Benoit"/>
    <x v="0"/>
    <s v="United States"/>
    <s v="Middletown"/>
    <x v="29"/>
    <n v="6457"/>
    <x v="3"/>
    <s v="OFF-PA-10002137"/>
    <x v="1"/>
    <x v="10"/>
    <s v="Southworth 100% Résumé Paper, 24lb."/>
    <n v="7.78"/>
    <n v="1"/>
    <n v="0"/>
    <n v="3.5009999999999994"/>
  </r>
  <r>
    <n v="9768"/>
    <x v="4908"/>
    <x v="3"/>
    <x v="34"/>
    <d v="2014-12-16T00:00:00"/>
    <s v="Standard Class"/>
    <x v="560"/>
    <s v="Luke Weiss"/>
    <x v="0"/>
    <s v="United States"/>
    <s v="Grand Rapids"/>
    <x v="12"/>
    <n v="49505"/>
    <x v="2"/>
    <s v="OFF-BI-10000088"/>
    <x v="1"/>
    <x v="8"/>
    <s v="GBC Imprintable Covers"/>
    <n v="54.900000000000006"/>
    <n v="5"/>
    <n v="0"/>
    <n v="26.901000000000003"/>
  </r>
  <r>
    <n v="9769"/>
    <x v="4909"/>
    <x v="3"/>
    <x v="226"/>
    <d v="2014-12-15T00:00:00"/>
    <s v="Standard Class"/>
    <x v="426"/>
    <s v="Tracy Collins"/>
    <x v="2"/>
    <s v="United States"/>
    <s v="San Francisco"/>
    <x v="1"/>
    <n v="94122"/>
    <x v="1"/>
    <s v="OFF-PA-10000380"/>
    <x v="1"/>
    <x v="10"/>
    <s v="REDIFORM Incoming/Outgoing Call Register, 11&quot; X 8 1/2&quot;, 100 Messages"/>
    <n v="50.04"/>
    <n v="6"/>
    <n v="0"/>
    <n v="25.02"/>
  </r>
  <r>
    <n v="9770"/>
    <x v="4910"/>
    <x v="0"/>
    <x v="390"/>
    <d v="2013-12-01T00:00:00"/>
    <s v="Standard Class"/>
    <x v="337"/>
    <s v="Sample Company A"/>
    <x v="2"/>
    <s v="United States"/>
    <s v="Hialeah"/>
    <x v="2"/>
    <n v="33012"/>
    <x v="0"/>
    <s v="FUR-BO-10001619"/>
    <x v="0"/>
    <x v="0"/>
    <s v="O'Sullivan Cherrywood Estates Traditional Bookcase"/>
    <n v="339.92000000000007"/>
    <n v="5"/>
    <n v="0.2"/>
    <n v="8.4979999999999762"/>
  </r>
  <r>
    <n v="9771"/>
    <x v="4910"/>
    <x v="0"/>
    <x v="390"/>
    <d v="2013-12-01T00:00:00"/>
    <s v="Standard Class"/>
    <x v="337"/>
    <s v="Sample Company A"/>
    <x v="2"/>
    <s v="United States"/>
    <s v="Hialeah"/>
    <x v="2"/>
    <n v="33012"/>
    <x v="0"/>
    <s v="OFF-PA-10001609"/>
    <x v="1"/>
    <x v="10"/>
    <s v="Tops Wirebound Message Log Books"/>
    <n v="10.528"/>
    <n v="4"/>
    <n v="0.2"/>
    <n v="3.4215999999999993"/>
  </r>
  <r>
    <n v="9772"/>
    <x v="4910"/>
    <x v="0"/>
    <x v="390"/>
    <d v="2013-12-01T00:00:00"/>
    <s v="Standard Class"/>
    <x v="337"/>
    <s v="Sample Company A"/>
    <x v="2"/>
    <s v="United States"/>
    <s v="Hialeah"/>
    <x v="2"/>
    <n v="33012"/>
    <x v="0"/>
    <s v="OFF-AP-10002765"/>
    <x v="1"/>
    <x v="9"/>
    <s v="Fellowes Advanced Computer Series Surge Protectors"/>
    <n v="42.384"/>
    <n v="2"/>
    <n v="0.2"/>
    <n v="4.2384000000000022"/>
  </r>
  <r>
    <n v="9773"/>
    <x v="4911"/>
    <x v="0"/>
    <x v="894"/>
    <d v="2013-07-04T00:00:00"/>
    <s v="Same Day"/>
    <x v="524"/>
    <s v="Filia McAdams"/>
    <x v="1"/>
    <s v="United States"/>
    <s v="Philadelphia"/>
    <x v="9"/>
    <n v="19143"/>
    <x v="3"/>
    <s v="OFF-PA-10000167"/>
    <x v="1"/>
    <x v="10"/>
    <s v="Xerox 1925"/>
    <n v="123.92000000000002"/>
    <n v="5"/>
    <n v="0.2"/>
    <n v="38.724999999999994"/>
  </r>
  <r>
    <n v="9774"/>
    <x v="4912"/>
    <x v="0"/>
    <x v="190"/>
    <d v="2013-07-04T00:00:00"/>
    <s v="Standard Class"/>
    <x v="418"/>
    <s v="Phillip Flathmann"/>
    <x v="0"/>
    <s v="United States"/>
    <s v="Atlanta"/>
    <x v="32"/>
    <n v="30318"/>
    <x v="0"/>
    <s v="TEC-PH-10004434"/>
    <x v="2"/>
    <x v="7"/>
    <s v="Cisco IP Phone 7961G VoIP phone - Dark gray"/>
    <n v="135.94999999999999"/>
    <n v="1"/>
    <n v="0"/>
    <n v="39.425499999999985"/>
  </r>
  <r>
    <n v="9775"/>
    <x v="4913"/>
    <x v="2"/>
    <x v="711"/>
    <d v="2011-07-30T00:00:00"/>
    <s v="Standard Class"/>
    <x v="166"/>
    <s v="Luke Foster"/>
    <x v="0"/>
    <s v="United States"/>
    <s v="San Antonio"/>
    <x v="5"/>
    <n v="78207"/>
    <x v="2"/>
    <s v="OFF-BI-10004995"/>
    <x v="1"/>
    <x v="8"/>
    <s v="GBC DocuBind P400 Electric Binding System"/>
    <n v="2177.5839999999994"/>
    <n v="8"/>
    <n v="0.8"/>
    <n v="-3701.8928000000014"/>
  </r>
  <r>
    <n v="9776"/>
    <x v="4913"/>
    <x v="2"/>
    <x v="711"/>
    <d v="2011-07-30T00:00:00"/>
    <s v="Standard Class"/>
    <x v="166"/>
    <s v="Luke Foster"/>
    <x v="0"/>
    <s v="United States"/>
    <s v="San Antonio"/>
    <x v="5"/>
    <n v="78207"/>
    <x v="2"/>
    <s v="FUR-FU-10004666"/>
    <x v="0"/>
    <x v="5"/>
    <s v="DAX Clear Channel Poster Frame"/>
    <n v="17.496000000000002"/>
    <n v="3"/>
    <n v="0.6"/>
    <n v="-10.060199999999998"/>
  </r>
  <r>
    <n v="9777"/>
    <x v="4913"/>
    <x v="2"/>
    <x v="711"/>
    <d v="2011-07-30T00:00:00"/>
    <s v="Standard Class"/>
    <x v="166"/>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x v="166"/>
    <s v="Luke Foster"/>
    <x v="0"/>
    <s v="United States"/>
    <s v="San Antonio"/>
    <x v="5"/>
    <n v="78207"/>
    <x v="2"/>
    <s v="TEC-AC-10002076"/>
    <x v="2"/>
    <x v="11"/>
    <s v="Microsoft Natural Keyboard Elite"/>
    <n v="431.13600000000002"/>
    <n v="9"/>
    <n v="0.2"/>
    <n v="-26.946000000000012"/>
  </r>
  <r>
    <n v="9779"/>
    <x v="4913"/>
    <x v="2"/>
    <x v="711"/>
    <d v="2011-07-30T00:00:00"/>
    <s v="Standard Class"/>
    <x v="166"/>
    <s v="Luke Foster"/>
    <x v="0"/>
    <s v="United States"/>
    <s v="San Antonio"/>
    <x v="5"/>
    <n v="78207"/>
    <x v="2"/>
    <s v="OFF-BI-10001679"/>
    <x v="1"/>
    <x v="8"/>
    <s v="GBC Instant Index System for Binding Systems"/>
    <n v="8.879999999999999"/>
    <n v="5"/>
    <n v="0.8"/>
    <n v="-13.32"/>
  </r>
  <r>
    <n v="9780"/>
    <x v="4913"/>
    <x v="2"/>
    <x v="711"/>
    <d v="2011-07-30T00:00:00"/>
    <s v="Standard Class"/>
    <x v="166"/>
    <s v="Luke Foster"/>
    <x v="0"/>
    <s v="United States"/>
    <s v="San Antonio"/>
    <x v="5"/>
    <n v="78207"/>
    <x v="2"/>
    <s v="OFF-AP-10003281"/>
    <x v="1"/>
    <x v="9"/>
    <s v="Acco 6 Outlet Guardian Standard Surge Suppressor"/>
    <n v="4.8359999999999985"/>
    <n v="2"/>
    <n v="0.8"/>
    <n v="-12.090000000000003"/>
  </r>
  <r>
    <n v="9781"/>
    <x v="4914"/>
    <x v="0"/>
    <x v="749"/>
    <d v="2013-09-19T00:00:00"/>
    <s v="Standard Class"/>
    <x v="52"/>
    <s v="Clay Ludtke"/>
    <x v="0"/>
    <s v="United States"/>
    <s v="Long Beach"/>
    <x v="15"/>
    <n v="11561"/>
    <x v="3"/>
    <s v="TEC-PH-10001944"/>
    <x v="2"/>
    <x v="7"/>
    <s v="Wi-Ex zBoost YX540 Cellular Phone Signal Booster"/>
    <n v="437.84999999999997"/>
    <n v="3"/>
    <n v="0"/>
    <n v="131.35499999999996"/>
  </r>
  <r>
    <n v="9782"/>
    <x v="4914"/>
    <x v="0"/>
    <x v="749"/>
    <d v="2013-09-19T00:00:00"/>
    <s v="Standard Class"/>
    <x v="52"/>
    <s v="Clay Ludtke"/>
    <x v="0"/>
    <s v="United States"/>
    <s v="Long Beach"/>
    <x v="15"/>
    <n v="11561"/>
    <x v="3"/>
    <s v="OFF-BI-10004390"/>
    <x v="1"/>
    <x v="8"/>
    <s v="GBC DocuBind 200 Manual Binding Machine"/>
    <n v="673.5680000000001"/>
    <n v="2"/>
    <n v="0.2"/>
    <n v="252.58799999999999"/>
  </r>
  <r>
    <n v="9783"/>
    <x v="4915"/>
    <x v="1"/>
    <x v="70"/>
    <d v="2012-06-02T00:00:00"/>
    <s v="Second Class"/>
    <x v="605"/>
    <s v="Elizabeth Moffitt"/>
    <x v="1"/>
    <s v="United States"/>
    <s v="Paterson"/>
    <x v="30"/>
    <n v="7501"/>
    <x v="3"/>
    <s v="OFF-PA-10002120"/>
    <x v="1"/>
    <x v="10"/>
    <s v="Xerox 1889"/>
    <n v="274.8"/>
    <n v="5"/>
    <n v="0"/>
    <n v="134.65199999999999"/>
  </r>
  <r>
    <n v="9784"/>
    <x v="4915"/>
    <x v="1"/>
    <x v="70"/>
    <d v="2012-06-02T00:00:00"/>
    <s v="Second Class"/>
    <x v="605"/>
    <s v="Elizabeth Moffitt"/>
    <x v="1"/>
    <s v="United States"/>
    <s v="Paterson"/>
    <x v="30"/>
    <n v="7501"/>
    <x v="3"/>
    <s v="OFF-ST-10004340"/>
    <x v="1"/>
    <x v="4"/>
    <s v="Fellowes Mobile File Cart, Black"/>
    <n v="62.18"/>
    <n v="1"/>
    <n v="0"/>
    <n v="16.788600000000002"/>
  </r>
  <r>
    <n v="9785"/>
    <x v="4915"/>
    <x v="1"/>
    <x v="70"/>
    <d v="2012-06-02T00:00:00"/>
    <s v="Second Class"/>
    <x v="605"/>
    <s v="Elizabeth Moffitt"/>
    <x v="1"/>
    <s v="United States"/>
    <s v="Paterson"/>
    <x v="30"/>
    <n v="7501"/>
    <x v="3"/>
    <s v="FUR-FU-10001847"/>
    <x v="0"/>
    <x v="5"/>
    <s v="Eldon Image Series Black Desk Accessories"/>
    <n v="8.2799999999999994"/>
    <n v="2"/>
    <n v="0"/>
    <n v="2.9807999999999995"/>
  </r>
  <r>
    <n v="9786"/>
    <x v="4916"/>
    <x v="1"/>
    <x v="1231"/>
    <d v="2012-05-13T00:00:00"/>
    <s v="Standard Class"/>
    <x v="250"/>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x v="767"/>
    <s v="Barry Gonzalez"/>
    <x v="0"/>
    <s v="United States"/>
    <s v="Hampton"/>
    <x v="17"/>
    <n v="23666"/>
    <x v="0"/>
    <s v="FUR-CH-10004754"/>
    <x v="0"/>
    <x v="1"/>
    <s v="Global Stack Chair with Arms, Black"/>
    <n v="149.9"/>
    <n v="5"/>
    <n v="0"/>
    <n v="40.472999999999999"/>
  </r>
  <r>
    <n v="9788"/>
    <x v="4918"/>
    <x v="3"/>
    <x v="996"/>
    <d v="2014-04-02T00:00:00"/>
    <s v="Standard Class"/>
    <x v="17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x v="170"/>
    <s v="Caroline Jumper"/>
    <x v="0"/>
    <s v="United States"/>
    <s v="Houston"/>
    <x v="5"/>
    <n v="77070"/>
    <x v="2"/>
    <s v="FUR-CH-10004063"/>
    <x v="0"/>
    <x v="1"/>
    <s v="Global Deluxe High-Back Manager's Chair"/>
    <n v="600.55799999999999"/>
    <n v="3"/>
    <n v="0.3"/>
    <n v="-8.5794000000000779"/>
  </r>
  <r>
    <n v="9790"/>
    <x v="4918"/>
    <x v="3"/>
    <x v="996"/>
    <d v="2014-04-02T00:00:00"/>
    <s v="Standard Class"/>
    <x v="17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x v="170"/>
    <s v="Caroline Jumper"/>
    <x v="0"/>
    <s v="United States"/>
    <s v="Houston"/>
    <x v="5"/>
    <n v="77070"/>
    <x v="2"/>
    <s v="FUR-CH-10001714"/>
    <x v="0"/>
    <x v="1"/>
    <s v="Global Leather &amp; Oak Executive Chair, Burgundy"/>
    <n v="211.24599999999998"/>
    <n v="2"/>
    <n v="0.3"/>
    <n v="-66.391599999999983"/>
  </r>
  <r>
    <n v="9792"/>
    <x v="4919"/>
    <x v="2"/>
    <x v="371"/>
    <d v="2011-05-23T00:00:00"/>
    <s v="Second Class"/>
    <x v="347"/>
    <s v="Katherine Hughes"/>
    <x v="0"/>
    <s v="United States"/>
    <s v="Houston"/>
    <x v="5"/>
    <n v="77070"/>
    <x v="2"/>
    <s v="OFF-EN-10003134"/>
    <x v="1"/>
    <x v="12"/>
    <s v="Staples"/>
    <n v="56.063999999999993"/>
    <n v="6"/>
    <n v="0.2"/>
    <n v="21.024000000000001"/>
  </r>
  <r>
    <n v="9793"/>
    <x v="4919"/>
    <x v="2"/>
    <x v="371"/>
    <d v="2011-05-23T00:00:00"/>
    <s v="Second Class"/>
    <x v="347"/>
    <s v="Katherine Hughes"/>
    <x v="0"/>
    <s v="United States"/>
    <s v="Houston"/>
    <x v="5"/>
    <n v="77070"/>
    <x v="2"/>
    <s v="FUR-CH-10003396"/>
    <x v="0"/>
    <x v="1"/>
    <s v="Global Deluxe Steno Chair"/>
    <n v="107.77200000000001"/>
    <n v="2"/>
    <n v="0.3"/>
    <n v="-29.252400000000009"/>
  </r>
  <r>
    <n v="9794"/>
    <x v="4919"/>
    <x v="2"/>
    <x v="371"/>
    <d v="2011-05-23T00:00:00"/>
    <s v="Second Class"/>
    <x v="347"/>
    <s v="Katherine Hughes"/>
    <x v="0"/>
    <s v="United States"/>
    <s v="Houston"/>
    <x v="5"/>
    <n v="77070"/>
    <x v="2"/>
    <s v="OFF-PA-10001560"/>
    <x v="1"/>
    <x v="10"/>
    <s v="Adams Telephone Message Books, 5 1/4” x 11”"/>
    <n v="4.8320000000000007"/>
    <n v="1"/>
    <n v="0.2"/>
    <n v="1.6307999999999998"/>
  </r>
  <r>
    <n v="9795"/>
    <x v="4919"/>
    <x v="2"/>
    <x v="371"/>
    <d v="2011-05-23T00:00:00"/>
    <s v="Second Class"/>
    <x v="347"/>
    <s v="Katherine Hughes"/>
    <x v="0"/>
    <s v="United States"/>
    <s v="Houston"/>
    <x v="5"/>
    <n v="77070"/>
    <x v="2"/>
    <s v="OFF-BI-10000977"/>
    <x v="1"/>
    <x v="8"/>
    <s v="Ibico Plastic Spiral Binding Combs"/>
    <n v="18.239999999999995"/>
    <n v="3"/>
    <n v="0.8"/>
    <n v="-31.00800000000001"/>
  </r>
  <r>
    <n v="9796"/>
    <x v="4920"/>
    <x v="0"/>
    <x v="206"/>
    <d v="2013-05-29T00:00:00"/>
    <s v="Standard Class"/>
    <x v="64"/>
    <s v="Sally Hughsby"/>
    <x v="1"/>
    <s v="United States"/>
    <s v="Chicago"/>
    <x v="10"/>
    <n v="60610"/>
    <x v="2"/>
    <s v="OFF-BI-10003429"/>
    <x v="1"/>
    <x v="8"/>
    <s v="Cardinal HOLDit! Binder Insert Strips,Extra Strips"/>
    <n v="3.7979999999999992"/>
    <n v="3"/>
    <n v="0.8"/>
    <n v="-5.8869000000000007"/>
  </r>
  <r>
    <n v="9797"/>
    <x v="4921"/>
    <x v="1"/>
    <x v="1026"/>
    <d v="2012-01-17T00:00:00"/>
    <s v="Standard Class"/>
    <x v="703"/>
    <s v="Cindy Schnelling"/>
    <x v="1"/>
    <s v="United States"/>
    <s v="Toledo"/>
    <x v="24"/>
    <n v="43615"/>
    <x v="3"/>
    <s v="OFF-AR-10001374"/>
    <x v="1"/>
    <x v="6"/>
    <s v="BIC Brite Liner Highlighters, Chisel Tip"/>
    <n v="10.368000000000002"/>
    <n v="2"/>
    <n v="0.2"/>
    <n v="1.5551999999999992"/>
  </r>
  <r>
    <n v="9798"/>
    <x v="4921"/>
    <x v="1"/>
    <x v="1026"/>
    <d v="2012-01-17T00:00:00"/>
    <s v="Standard Class"/>
    <x v="703"/>
    <s v="Cindy Schnelling"/>
    <x v="1"/>
    <s v="United States"/>
    <s v="Toledo"/>
    <x v="24"/>
    <n v="43615"/>
    <x v="3"/>
    <s v="TEC-PH-10004977"/>
    <x v="2"/>
    <x v="7"/>
    <s v="GE 30524EE4"/>
    <n v="235.18799999999999"/>
    <n v="2"/>
    <n v="0.4"/>
    <n v="-43.117800000000045"/>
  </r>
  <r>
    <n v="9799"/>
    <x v="4921"/>
    <x v="1"/>
    <x v="1026"/>
    <d v="2012-01-17T00:00:00"/>
    <s v="Standard Class"/>
    <x v="703"/>
    <s v="Cindy Schnelling"/>
    <x v="1"/>
    <s v="United States"/>
    <s v="Toledo"/>
    <x v="24"/>
    <n v="43615"/>
    <x v="3"/>
    <s v="TEC-PH-10000912"/>
    <x v="2"/>
    <x v="7"/>
    <s v="Anker 24W Portable Micro USB Car Charger"/>
    <n v="26.376000000000001"/>
    <n v="4"/>
    <n v="0.4"/>
    <n v="2.6375999999999991"/>
  </r>
  <r>
    <n v="9800"/>
    <x v="4921"/>
    <x v="1"/>
    <x v="1026"/>
    <d v="2012-01-17T00:00:00"/>
    <s v="Standard Class"/>
    <x v="703"/>
    <s v="Cindy Schnelling"/>
    <x v="1"/>
    <s v="United States"/>
    <s v="Toledo"/>
    <x v="24"/>
    <n v="43615"/>
    <x v="3"/>
    <s v="TEC-AC-10000487"/>
    <x v="2"/>
    <x v="11"/>
    <s v="SanDisk Cruzer 4 GB USB Flash Drive"/>
    <n v="10.384"/>
    <n v="2"/>
    <n v="0.2"/>
    <n v="2.2065999999999999"/>
  </r>
  <r>
    <n v="9801"/>
    <x v="4921"/>
    <x v="1"/>
    <x v="1026"/>
    <d v="2012-01-17T00:00:00"/>
    <s v="Standard Class"/>
    <x v="703"/>
    <s v="Cindy Schnelling"/>
    <x v="1"/>
    <s v="United States"/>
    <s v="Toledo"/>
    <x v="24"/>
    <n v="43615"/>
    <x v="3"/>
    <s v="TEC-PH-10002262"/>
    <x v="2"/>
    <x v="7"/>
    <s v="LG Electronics Tone+ HBS-730 Bluetooth Headset"/>
    <n v="107.11799999999999"/>
    <n v="3"/>
    <n v="0.4"/>
    <n v="-21.423599999999993"/>
  </r>
  <r>
    <n v="9802"/>
    <x v="4922"/>
    <x v="3"/>
    <x v="365"/>
    <d v="2014-10-07T00:00:00"/>
    <s v="Standard Class"/>
    <x v="30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x v="307"/>
    <s v="Pauline Johnson"/>
    <x v="0"/>
    <s v="United States"/>
    <s v="New York City"/>
    <x v="15"/>
    <n v="10024"/>
    <x v="3"/>
    <s v="OFF-BI-10004182"/>
    <x v="1"/>
    <x v="8"/>
    <s v="Economy Binders"/>
    <n v="3.3280000000000003"/>
    <n v="2"/>
    <n v="0.2"/>
    <n v="1.2064000000000001"/>
  </r>
  <r>
    <n v="9804"/>
    <x v="4923"/>
    <x v="1"/>
    <x v="1074"/>
    <d v="2012-07-20T00:00:00"/>
    <s v="Second Class"/>
    <x v="307"/>
    <s v="Pauline Johnson"/>
    <x v="0"/>
    <s v="United States"/>
    <s v="New York City"/>
    <x v="15"/>
    <n v="10024"/>
    <x v="3"/>
    <s v="TEC-PH-10002468"/>
    <x v="2"/>
    <x v="7"/>
    <s v="Plantronics CS 50-USB - headset - Convertible, Monaural"/>
    <n v="135.99"/>
    <n v="1"/>
    <n v="0"/>
    <n v="36.717300000000009"/>
  </r>
  <r>
    <n v="9805"/>
    <x v="4923"/>
    <x v="1"/>
    <x v="1074"/>
    <d v="2012-07-20T00:00:00"/>
    <s v="Second Class"/>
    <x v="307"/>
    <s v="Pauline Johnson"/>
    <x v="0"/>
    <s v="United States"/>
    <s v="New York City"/>
    <x v="15"/>
    <n v="10024"/>
    <x v="3"/>
    <s v="FUR-FU-10002364"/>
    <x v="0"/>
    <x v="5"/>
    <s v="Eldon Expressions Wood Desk Accessories, Oak"/>
    <n v="7.38"/>
    <n v="1"/>
    <n v="0"/>
    <n v="2.1401999999999992"/>
  </r>
  <r>
    <n v="9806"/>
    <x v="4924"/>
    <x v="0"/>
    <x v="147"/>
    <d v="2013-10-27T00:00:00"/>
    <s v="Standard Class"/>
    <x v="399"/>
    <s v="Anne Pryor"/>
    <x v="2"/>
    <s v="United States"/>
    <s v="Fort Lauderdale"/>
    <x v="2"/>
    <n v="33311"/>
    <x v="0"/>
    <s v="FUR-FU-10002878"/>
    <x v="0"/>
    <x v="5"/>
    <s v="Seth Thomas 14&quot; Day/Date Wall Clock"/>
    <n v="45.568000000000005"/>
    <n v="2"/>
    <n v="0.2"/>
    <n v="9.6832000000000011"/>
  </r>
  <r>
    <n v="9807"/>
    <x v="4924"/>
    <x v="0"/>
    <x v="147"/>
    <d v="2013-10-27T00:00:00"/>
    <s v="Standard Class"/>
    <x v="399"/>
    <s v="Anne Pryor"/>
    <x v="2"/>
    <s v="United States"/>
    <s v="Fort Lauderdale"/>
    <x v="2"/>
    <n v="33311"/>
    <x v="0"/>
    <s v="OFF-BI-10004817"/>
    <x v="1"/>
    <x v="8"/>
    <s v="GBC Personal VeloBind Strips"/>
    <n v="28.752000000000006"/>
    <n v="8"/>
    <n v="0.7"/>
    <n v="-21.084799999999994"/>
  </r>
  <r>
    <n v="9808"/>
    <x v="4925"/>
    <x v="3"/>
    <x v="944"/>
    <d v="2014-08-02T00:00:00"/>
    <s v="Second Class"/>
    <x v="527"/>
    <s v="Joni Wasserman"/>
    <x v="0"/>
    <s v="United States"/>
    <s v="Raleigh"/>
    <x v="3"/>
    <n v="27604"/>
    <x v="0"/>
    <s v="FUR-CH-10001146"/>
    <x v="0"/>
    <x v="1"/>
    <s v="Global Value Mid-Back Manager's Chair, Gray"/>
    <n v="194.84800000000001"/>
    <n v="4"/>
    <n v="0.2"/>
    <n v="12.177999999999983"/>
  </r>
  <r>
    <n v="9809"/>
    <x v="4926"/>
    <x v="3"/>
    <x v="246"/>
    <d v="2014-07-27T00:00:00"/>
    <s v="Standard Class"/>
    <x v="690"/>
    <s v="Pete Takahito"/>
    <x v="0"/>
    <s v="United States"/>
    <s v="Chicago"/>
    <x v="10"/>
    <n v="60623"/>
    <x v="2"/>
    <s v="OFF-BI-10001116"/>
    <x v="1"/>
    <x v="8"/>
    <s v="Wilson Jones 1&quot; Hanging DublLock Ring Binders"/>
    <n v="2.1119999999999997"/>
    <n v="2"/>
    <n v="0.8"/>
    <n v="-3.3792"/>
  </r>
  <r>
    <n v="9810"/>
    <x v="4927"/>
    <x v="2"/>
    <x v="845"/>
    <d v="2011-11-11T00:00:00"/>
    <s v="Second Class"/>
    <x v="180"/>
    <s v="Troy Blackwell"/>
    <x v="0"/>
    <s v="United States"/>
    <s v="Portland"/>
    <x v="21"/>
    <n v="97206"/>
    <x v="1"/>
    <s v="OFF-PA-10000304"/>
    <x v="1"/>
    <x v="10"/>
    <s v="Xerox 1995"/>
    <n v="25.920000000000005"/>
    <n v="5"/>
    <n v="0.2"/>
    <n v="9.0719999999999992"/>
  </r>
  <r>
    <n v="9811"/>
    <x v="4927"/>
    <x v="2"/>
    <x v="845"/>
    <d v="2011-11-11T00:00:00"/>
    <s v="Second Class"/>
    <x v="180"/>
    <s v="Troy Blackwell"/>
    <x v="0"/>
    <s v="United States"/>
    <s v="Portland"/>
    <x v="21"/>
    <n v="97206"/>
    <x v="1"/>
    <s v="OFF-AR-10002240"/>
    <x v="1"/>
    <x v="6"/>
    <s v="Panasonic KP-150 Electric Pencil Sharpener"/>
    <n v="120.76800000000001"/>
    <n v="4"/>
    <n v="0.2"/>
    <n v="9.0575999999999972"/>
  </r>
  <r>
    <n v="9812"/>
    <x v="4928"/>
    <x v="0"/>
    <x v="581"/>
    <d v="2013-12-01T00:00:00"/>
    <s v="First Class"/>
    <x v="90"/>
    <s v="Cassandra Brandow"/>
    <x v="0"/>
    <s v="United States"/>
    <s v="East Orange"/>
    <x v="30"/>
    <n v="7017"/>
    <x v="3"/>
    <s v="OFF-PA-10001246"/>
    <x v="1"/>
    <x v="10"/>
    <s v="Xerox 215"/>
    <n v="25.92"/>
    <n v="4"/>
    <n v="0"/>
    <n v="12.441600000000001"/>
  </r>
  <r>
    <n v="9813"/>
    <x v="4928"/>
    <x v="0"/>
    <x v="581"/>
    <d v="2013-12-01T00:00:00"/>
    <s v="First Class"/>
    <x v="90"/>
    <s v="Cassandra Brandow"/>
    <x v="0"/>
    <s v="United States"/>
    <s v="East Orange"/>
    <x v="30"/>
    <n v="7017"/>
    <x v="3"/>
    <s v="OFF-AR-10000658"/>
    <x v="1"/>
    <x v="6"/>
    <s v="Newell 324"/>
    <n v="34.650000000000006"/>
    <n v="3"/>
    <n v="0"/>
    <n v="9.702"/>
  </r>
  <r>
    <n v="9814"/>
    <x v="4928"/>
    <x v="0"/>
    <x v="581"/>
    <d v="2013-12-01T00:00:00"/>
    <s v="First Class"/>
    <x v="90"/>
    <s v="Cassandra Brandow"/>
    <x v="0"/>
    <s v="United States"/>
    <s v="East Orange"/>
    <x v="30"/>
    <n v="7017"/>
    <x v="3"/>
    <s v="OFF-PA-10000100"/>
    <x v="1"/>
    <x v="10"/>
    <s v="Xerox 1945"/>
    <n v="204.95000000000002"/>
    <n v="5"/>
    <n v="0"/>
    <n v="100.4255"/>
  </r>
  <r>
    <n v="9815"/>
    <x v="4928"/>
    <x v="0"/>
    <x v="581"/>
    <d v="2013-12-01T00:00:00"/>
    <s v="First Class"/>
    <x v="90"/>
    <s v="Cassandra Brandow"/>
    <x v="0"/>
    <s v="United States"/>
    <s v="East Orange"/>
    <x v="30"/>
    <n v="7017"/>
    <x v="3"/>
    <s v="OFF-BI-10004233"/>
    <x v="1"/>
    <x v="8"/>
    <s v="GBC Pre-Punched Binding Paper, Plastic, White, 8-1/2&quot; x 11&quot;"/>
    <n v="79.95"/>
    <n v="5"/>
    <n v="0"/>
    <n v="38.376000000000005"/>
  </r>
  <r>
    <n v="9816"/>
    <x v="4929"/>
    <x v="1"/>
    <x v="1214"/>
    <d v="2012-06-12T00:00:00"/>
    <s v="Standard Class"/>
    <x v="122"/>
    <s v="Andrew Gjertsen"/>
    <x v="1"/>
    <s v="United States"/>
    <s v="Saint Petersburg"/>
    <x v="2"/>
    <n v="33710"/>
    <x v="0"/>
    <s v="OFF-PA-10002581"/>
    <x v="1"/>
    <x v="10"/>
    <s v="Xerox 1951"/>
    <n v="173.48800000000003"/>
    <n v="7"/>
    <n v="0.2"/>
    <n v="54.214999999999982"/>
  </r>
  <r>
    <n v="9817"/>
    <x v="4929"/>
    <x v="1"/>
    <x v="1214"/>
    <d v="2012-06-12T00:00:00"/>
    <s v="Standard Class"/>
    <x v="122"/>
    <s v="Andrew Gjertsen"/>
    <x v="1"/>
    <s v="United States"/>
    <s v="Saint Petersburg"/>
    <x v="2"/>
    <n v="33710"/>
    <x v="0"/>
    <s v="OFF-ST-10000046"/>
    <x v="1"/>
    <x v="4"/>
    <s v="Fellowes Super Stor/Drawer Files"/>
    <n v="516.96"/>
    <n v="4"/>
    <n v="0.2"/>
    <n v="-6.4619999999999891"/>
  </r>
  <r>
    <n v="9818"/>
    <x v="4929"/>
    <x v="1"/>
    <x v="1214"/>
    <d v="2012-06-12T00:00:00"/>
    <s v="Standard Class"/>
    <x v="122"/>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x v="122"/>
    <s v="Andrew Gjertsen"/>
    <x v="1"/>
    <s v="United States"/>
    <s v="Saint Petersburg"/>
    <x v="2"/>
    <n v="33710"/>
    <x v="0"/>
    <s v="OFF-AR-10003856"/>
    <x v="1"/>
    <x v="6"/>
    <s v="Newell 344"/>
    <n v="4.4479999999999995"/>
    <n v="2"/>
    <n v="0.2"/>
    <n v="0.3335999999999999"/>
  </r>
  <r>
    <n v="9820"/>
    <x v="4929"/>
    <x v="1"/>
    <x v="1214"/>
    <d v="2012-06-12T00:00:00"/>
    <s v="Standard Class"/>
    <x v="122"/>
    <s v="Andrew Gjertsen"/>
    <x v="1"/>
    <s v="United States"/>
    <s v="Saint Petersburg"/>
    <x v="2"/>
    <n v="33710"/>
    <x v="0"/>
    <s v="OFF-LA-10001982"/>
    <x v="1"/>
    <x v="2"/>
    <s v="Smead Alpha-Z Color-Coded Name Labels First Letter Starter Set"/>
    <n v="9"/>
    <n v="3"/>
    <n v="0.2"/>
    <n v="3.1499999999999995"/>
  </r>
  <r>
    <n v="9821"/>
    <x v="4929"/>
    <x v="1"/>
    <x v="1214"/>
    <d v="2012-06-12T00:00:00"/>
    <s v="Standard Class"/>
    <x v="122"/>
    <s v="Andrew Gjertsen"/>
    <x v="1"/>
    <s v="United States"/>
    <s v="Saint Petersburg"/>
    <x v="2"/>
    <n v="33710"/>
    <x v="0"/>
    <s v="OFF-PA-10001215"/>
    <x v="1"/>
    <x v="10"/>
    <s v="Xerox 1963"/>
    <n v="42.24"/>
    <n v="10"/>
    <n v="0.2"/>
    <n v="13.199999999999998"/>
  </r>
  <r>
    <n v="9822"/>
    <x v="4929"/>
    <x v="1"/>
    <x v="1214"/>
    <d v="2012-06-12T00:00:00"/>
    <s v="Standard Class"/>
    <x v="122"/>
    <s v="Andrew Gjertsen"/>
    <x v="1"/>
    <s v="United States"/>
    <s v="Saint Petersburg"/>
    <x v="2"/>
    <n v="33710"/>
    <x v="0"/>
    <s v="OFF-BI-10002429"/>
    <x v="1"/>
    <x v="8"/>
    <s v="Premier Elliptical Ring Binder, Black"/>
    <n v="18.264000000000003"/>
    <n v="2"/>
    <n v="0.7"/>
    <n v="-13.393599999999999"/>
  </r>
  <r>
    <n v="9823"/>
    <x v="4930"/>
    <x v="2"/>
    <x v="860"/>
    <d v="2011-08-19T00:00:00"/>
    <s v="Standard Class"/>
    <x v="205"/>
    <s v="Brian Dahlen"/>
    <x v="0"/>
    <s v="United States"/>
    <s v="San Francisco"/>
    <x v="1"/>
    <n v="94122"/>
    <x v="1"/>
    <s v="OFF-AP-10003287"/>
    <x v="1"/>
    <x v="9"/>
    <s v="Tripp Lite TLP810NET Broadband Surge for Modem/Fax"/>
    <n v="152.91"/>
    <n v="3"/>
    <n v="0"/>
    <n v="42.814799999999998"/>
  </r>
  <r>
    <n v="9824"/>
    <x v="4930"/>
    <x v="2"/>
    <x v="860"/>
    <d v="2011-08-19T00:00:00"/>
    <s v="Standard Class"/>
    <x v="205"/>
    <s v="Brian Dahlen"/>
    <x v="0"/>
    <s v="United States"/>
    <s v="San Francisco"/>
    <x v="1"/>
    <n v="94122"/>
    <x v="1"/>
    <s v="OFF-PA-10000167"/>
    <x v="1"/>
    <x v="10"/>
    <s v="Xerox 1925"/>
    <n v="92.94"/>
    <n v="3"/>
    <n v="0"/>
    <n v="41.822999999999993"/>
  </r>
  <r>
    <n v="9825"/>
    <x v="4930"/>
    <x v="2"/>
    <x v="860"/>
    <d v="2011-08-19T00:00:00"/>
    <s v="Standard Class"/>
    <x v="205"/>
    <s v="Brian Dahlen"/>
    <x v="0"/>
    <s v="United States"/>
    <s v="San Francisco"/>
    <x v="1"/>
    <n v="94122"/>
    <x v="1"/>
    <s v="OFF-BI-10002309"/>
    <x v="1"/>
    <x v="8"/>
    <s v="Avery Heavy-Duty EZD  Binder With Locking Rings"/>
    <n v="17.856000000000002"/>
    <n v="4"/>
    <n v="0.2"/>
    <n v="6.2495999999999992"/>
  </r>
  <r>
    <n v="9826"/>
    <x v="4930"/>
    <x v="2"/>
    <x v="860"/>
    <d v="2011-08-19T00:00:00"/>
    <s v="Standard Class"/>
    <x v="205"/>
    <s v="Brian Dahlen"/>
    <x v="0"/>
    <s v="United States"/>
    <s v="San Francisco"/>
    <x v="1"/>
    <n v="94122"/>
    <x v="1"/>
    <s v="OFF-BI-10003638"/>
    <x v="1"/>
    <x v="8"/>
    <s v="GBC Durable Plastic Covers"/>
    <n v="46.440000000000005"/>
    <n v="3"/>
    <n v="0.2"/>
    <n v="15.092999999999998"/>
  </r>
  <r>
    <n v="9827"/>
    <x v="4930"/>
    <x v="2"/>
    <x v="860"/>
    <d v="2011-08-19T00:00:00"/>
    <s v="Standard Class"/>
    <x v="205"/>
    <s v="Brian Dahlen"/>
    <x v="0"/>
    <s v="United States"/>
    <s v="San Francisco"/>
    <x v="1"/>
    <n v="94122"/>
    <x v="1"/>
    <s v="FUR-CH-10003833"/>
    <x v="0"/>
    <x v="1"/>
    <s v="Novimex Fabric Task Chair"/>
    <n v="195.136"/>
    <n v="4"/>
    <n v="0.2"/>
    <n v="-12.196000000000005"/>
  </r>
  <r>
    <n v="9828"/>
    <x v="4931"/>
    <x v="3"/>
    <x v="249"/>
    <d v="2014-06-27T00:00:00"/>
    <s v="Standard Class"/>
    <x v="40"/>
    <s v="Jim Sink"/>
    <x v="1"/>
    <s v="United States"/>
    <s v="New York City"/>
    <x v="15"/>
    <n v="10035"/>
    <x v="3"/>
    <s v="OFF-ST-10001511"/>
    <x v="1"/>
    <x v="4"/>
    <s v="Space Solutions Commercial Steel Shelving"/>
    <n v="129.30000000000001"/>
    <n v="2"/>
    <n v="0"/>
    <n v="6.4649999999999892"/>
  </r>
  <r>
    <n v="9829"/>
    <x v="4931"/>
    <x v="3"/>
    <x v="249"/>
    <d v="2014-06-27T00:00:00"/>
    <s v="Standard Class"/>
    <x v="40"/>
    <s v="Jim Sink"/>
    <x v="1"/>
    <s v="United States"/>
    <s v="New York City"/>
    <x v="15"/>
    <n v="10035"/>
    <x v="3"/>
    <s v="OFF-BI-10004728"/>
    <x v="1"/>
    <x v="8"/>
    <s v="Wilson Jones Turn Tabs Binder Tool for Ring Binders"/>
    <n v="11.568000000000001"/>
    <n v="3"/>
    <n v="0.2"/>
    <n v="3.7595999999999998"/>
  </r>
  <r>
    <n v="9830"/>
    <x v="4932"/>
    <x v="3"/>
    <x v="11"/>
    <d v="2014-07-24T00:00:00"/>
    <s v="Standard Class"/>
    <x v="173"/>
    <s v="Natalie Fritzler"/>
    <x v="0"/>
    <s v="United States"/>
    <s v="Charlotte"/>
    <x v="3"/>
    <n v="28205"/>
    <x v="0"/>
    <s v="FUR-CH-10004218"/>
    <x v="0"/>
    <x v="1"/>
    <s v="Global Fabric Manager's Chair, Dark Gray"/>
    <n v="242.35200000000003"/>
    <n v="3"/>
    <n v="0.2"/>
    <n v="15.147000000000006"/>
  </r>
  <r>
    <n v="9831"/>
    <x v="4933"/>
    <x v="2"/>
    <x v="757"/>
    <d v="2011-12-18T00:00:00"/>
    <s v="Second Class"/>
    <x v="253"/>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x v="253"/>
    <s v="Sean Christensen"/>
    <x v="0"/>
    <s v="United States"/>
    <s v="Beaumont"/>
    <x v="5"/>
    <n v="77705"/>
    <x v="2"/>
    <s v="FUR-FU-10001706"/>
    <x v="0"/>
    <x v="5"/>
    <s v="Longer-Life Soft White Bulbs"/>
    <n v="8.6240000000000023"/>
    <n v="7"/>
    <n v="0.6"/>
    <n v="-2.5872000000000011"/>
  </r>
  <r>
    <n v="9833"/>
    <x v="4934"/>
    <x v="2"/>
    <x v="598"/>
    <d v="2011-05-22T00:00:00"/>
    <s v="Second Class"/>
    <x v="654"/>
    <s v="George Ashbrook"/>
    <x v="0"/>
    <s v="United States"/>
    <s v="Dallas"/>
    <x v="5"/>
    <n v="75220"/>
    <x v="2"/>
    <s v="OFF-PA-10001526"/>
    <x v="1"/>
    <x v="10"/>
    <s v="Xerox 1949"/>
    <n v="3.9840000000000004"/>
    <n v="1"/>
    <n v="0.2"/>
    <n v="1.4442000000000004"/>
  </r>
  <r>
    <n v="9834"/>
    <x v="4935"/>
    <x v="3"/>
    <x v="32"/>
    <d v="2014-09-20T00:00:00"/>
    <s v="Standard Class"/>
    <x v="388"/>
    <s v="Craig Yedwab"/>
    <x v="1"/>
    <s v="United States"/>
    <s v="Springfield"/>
    <x v="24"/>
    <n v="45503"/>
    <x v="3"/>
    <s v="TEC-AC-10002001"/>
    <x v="2"/>
    <x v="11"/>
    <s v="Logitech Wireless Gaming Headset G930"/>
    <n v="895.94400000000019"/>
    <n v="7"/>
    <n v="0.2"/>
    <n v="190.38810000000001"/>
  </r>
  <r>
    <n v="9835"/>
    <x v="4936"/>
    <x v="0"/>
    <x v="1155"/>
    <d v="2013-10-13T00:00:00"/>
    <s v="First Class"/>
    <x v="576"/>
    <s v="William Brown"/>
    <x v="0"/>
    <s v="United States"/>
    <s v="La Porte"/>
    <x v="5"/>
    <n v="77571"/>
    <x v="2"/>
    <s v="FUR-FU-10004963"/>
    <x v="0"/>
    <x v="5"/>
    <s v="Eldon 400 Class Desk Accessories, Black Carbon"/>
    <n v="14"/>
    <n v="4"/>
    <n v="0.6"/>
    <n v="-6.2999999999999972"/>
  </r>
  <r>
    <n v="9836"/>
    <x v="4936"/>
    <x v="0"/>
    <x v="1155"/>
    <d v="2013-10-13T00:00:00"/>
    <s v="First Class"/>
    <x v="576"/>
    <s v="William Brown"/>
    <x v="0"/>
    <s v="United States"/>
    <s v="La Porte"/>
    <x v="5"/>
    <n v="77571"/>
    <x v="2"/>
    <s v="OFF-BI-10001597"/>
    <x v="1"/>
    <x v="8"/>
    <s v="Wilson Jones Ledger-Size, Piano-Hinge Binder, 2&quot;, Blue"/>
    <n v="16.391999999999996"/>
    <n v="2"/>
    <n v="0.8"/>
    <n v="-26.227200000000003"/>
  </r>
  <r>
    <n v="9837"/>
    <x v="4937"/>
    <x v="0"/>
    <x v="477"/>
    <d v="2013-10-02T00:00:00"/>
    <s v="Standard Class"/>
    <x v="297"/>
    <s v="Dan Lawera"/>
    <x v="0"/>
    <s v="United States"/>
    <s v="Long Beach"/>
    <x v="1"/>
    <n v="90805"/>
    <x v="1"/>
    <s v="OFF-PA-10000141"/>
    <x v="1"/>
    <x v="10"/>
    <s v="Ampad Evidence Wirebond Steno Books, 6&quot; x 9&quot;"/>
    <n v="10.9"/>
    <n v="5"/>
    <n v="0"/>
    <n v="5.1229999999999993"/>
  </r>
  <r>
    <n v="9838"/>
    <x v="4937"/>
    <x v="0"/>
    <x v="477"/>
    <d v="2013-10-02T00:00:00"/>
    <s v="Standard Class"/>
    <x v="297"/>
    <s v="Dan Lawera"/>
    <x v="0"/>
    <s v="United States"/>
    <s v="Long Beach"/>
    <x v="1"/>
    <n v="90805"/>
    <x v="1"/>
    <s v="OFF-LA-10003923"/>
    <x v="1"/>
    <x v="2"/>
    <s v="Alphabetical Labels for Top Tab Filing"/>
    <n v="29.6"/>
    <n v="2"/>
    <n v="0"/>
    <n v="14.8"/>
  </r>
  <r>
    <n v="9839"/>
    <x v="4937"/>
    <x v="0"/>
    <x v="477"/>
    <d v="2013-10-02T00:00:00"/>
    <s v="Standard Class"/>
    <x v="297"/>
    <s v="Dan Lawera"/>
    <x v="0"/>
    <s v="United States"/>
    <s v="Long Beach"/>
    <x v="1"/>
    <n v="90805"/>
    <x v="1"/>
    <s v="OFF-LA-10001771"/>
    <x v="1"/>
    <x v="2"/>
    <s v="Avery 513"/>
    <n v="4.9800000000000004"/>
    <n v="1"/>
    <n v="0"/>
    <n v="2.2907999999999999"/>
  </r>
  <r>
    <n v="9840"/>
    <x v="4937"/>
    <x v="0"/>
    <x v="477"/>
    <d v="2013-10-02T00:00:00"/>
    <s v="Standard Class"/>
    <x v="297"/>
    <s v="Dan Lawera"/>
    <x v="0"/>
    <s v="United States"/>
    <s v="Long Beach"/>
    <x v="1"/>
    <n v="90805"/>
    <x v="1"/>
    <s v="TEC-CO-10001943"/>
    <x v="2"/>
    <x v="16"/>
    <s v="Canon PC-428 Personal Copier"/>
    <n v="479.97600000000006"/>
    <n v="3"/>
    <n v="0.2"/>
    <n v="161.99189999999999"/>
  </r>
  <r>
    <n v="9841"/>
    <x v="4937"/>
    <x v="0"/>
    <x v="477"/>
    <d v="2013-10-02T00:00:00"/>
    <s v="Standard Class"/>
    <x v="297"/>
    <s v="Dan Lawera"/>
    <x v="0"/>
    <s v="United States"/>
    <s v="Long Beach"/>
    <x v="1"/>
    <n v="90805"/>
    <x v="1"/>
    <s v="TEC-PH-10003356"/>
    <x v="2"/>
    <x v="7"/>
    <s v="SmartStand Mobile Device Holder, Assorted Colors"/>
    <n v="44.736000000000004"/>
    <n v="8"/>
    <n v="0.2"/>
    <n v="4.4736000000000011"/>
  </r>
  <r>
    <n v="9842"/>
    <x v="4937"/>
    <x v="0"/>
    <x v="477"/>
    <d v="2013-10-02T00:00:00"/>
    <s v="Standard Class"/>
    <x v="297"/>
    <s v="Dan Lawera"/>
    <x v="0"/>
    <s v="United States"/>
    <s v="Long Beach"/>
    <x v="1"/>
    <n v="90805"/>
    <x v="1"/>
    <s v="OFF-AR-10002255"/>
    <x v="1"/>
    <x v="6"/>
    <s v="Newell 346"/>
    <n v="5.76"/>
    <n v="2"/>
    <n v="0"/>
    <n v="1.6703999999999999"/>
  </r>
  <r>
    <n v="9843"/>
    <x v="4937"/>
    <x v="0"/>
    <x v="477"/>
    <d v="2013-10-02T00:00:00"/>
    <s v="Standard Class"/>
    <x v="297"/>
    <s v="Dan Lawera"/>
    <x v="0"/>
    <s v="United States"/>
    <s v="Long Beach"/>
    <x v="1"/>
    <n v="90805"/>
    <x v="1"/>
    <s v="FUR-CH-10000665"/>
    <x v="0"/>
    <x v="1"/>
    <s v="Global Airflow Leather Mesh Back Chair, Black"/>
    <n v="483.13599999999997"/>
    <n v="4"/>
    <n v="0.2"/>
    <n v="60.391999999999939"/>
  </r>
  <r>
    <n v="9844"/>
    <x v="4938"/>
    <x v="2"/>
    <x v="561"/>
    <d v="2011-06-06T00:00:00"/>
    <s v="First Class"/>
    <x v="681"/>
    <s v="Richard Eichhorn"/>
    <x v="0"/>
    <s v="United States"/>
    <s v="Decatur"/>
    <x v="10"/>
    <n v="62521"/>
    <x v="2"/>
    <s v="OFF-LA-10001771"/>
    <x v="1"/>
    <x v="2"/>
    <s v="Avery 513"/>
    <n v="15.936000000000002"/>
    <n v="4"/>
    <n v="0.2"/>
    <n v="5.1791999999999998"/>
  </r>
  <r>
    <n v="9845"/>
    <x v="4938"/>
    <x v="2"/>
    <x v="561"/>
    <d v="2011-06-06T00:00:00"/>
    <s v="First Class"/>
    <x v="681"/>
    <s v="Richard Eichhorn"/>
    <x v="0"/>
    <s v="United States"/>
    <s v="Decatur"/>
    <x v="10"/>
    <n v="62521"/>
    <x v="2"/>
    <s v="FUR-FU-10001475"/>
    <x v="0"/>
    <x v="5"/>
    <s v="Contract Clock, 14&quot;, Brown"/>
    <n v="61.543999999999997"/>
    <n v="7"/>
    <n v="0.6"/>
    <n v="-40.003599999999999"/>
  </r>
  <r>
    <n v="9846"/>
    <x v="4938"/>
    <x v="2"/>
    <x v="561"/>
    <d v="2011-06-06T00:00:00"/>
    <s v="First Class"/>
    <x v="681"/>
    <s v="Richard Eichhorn"/>
    <x v="0"/>
    <s v="United States"/>
    <s v="Decatur"/>
    <x v="10"/>
    <n v="62521"/>
    <x v="2"/>
    <s v="OFF-ST-10000877"/>
    <x v="1"/>
    <x v="4"/>
    <s v="Recycled Steel Personal File for Standard File Folders"/>
    <n v="132.696"/>
    <n v="3"/>
    <n v="0.2"/>
    <n v="9.9521999999999977"/>
  </r>
  <r>
    <n v="9847"/>
    <x v="4939"/>
    <x v="3"/>
    <x v="264"/>
    <d v="2014-09-05T00:00:00"/>
    <s v="Second Class"/>
    <x v="762"/>
    <s v="Marc Harrigan"/>
    <x v="2"/>
    <s v="United States"/>
    <s v="Los Angeles"/>
    <x v="1"/>
    <n v="90008"/>
    <x v="1"/>
    <s v="OFF-AP-10001492"/>
    <x v="1"/>
    <x v="9"/>
    <s v="Acco Six-Outlet Power Strip, 4' Cord Length"/>
    <n v="43.099999999999994"/>
    <n v="5"/>
    <n v="0"/>
    <n v="11.206"/>
  </r>
  <r>
    <n v="9848"/>
    <x v="4939"/>
    <x v="3"/>
    <x v="264"/>
    <d v="2014-09-05T00:00:00"/>
    <s v="Second Class"/>
    <x v="762"/>
    <s v="Marc Harrigan"/>
    <x v="2"/>
    <s v="United States"/>
    <s v="Los Angeles"/>
    <x v="1"/>
    <n v="90008"/>
    <x v="1"/>
    <s v="FUR-FU-10004188"/>
    <x v="0"/>
    <x v="5"/>
    <s v="Luxo Professional Combination Clamp-On Lamps"/>
    <n v="511.5"/>
    <n v="5"/>
    <n v="0"/>
    <n v="132.99"/>
  </r>
  <r>
    <n v="9849"/>
    <x v="4939"/>
    <x v="3"/>
    <x v="264"/>
    <d v="2014-09-05T00:00:00"/>
    <s v="Second Class"/>
    <x v="762"/>
    <s v="Marc Harrigan"/>
    <x v="2"/>
    <s v="United States"/>
    <s v="Los Angeles"/>
    <x v="1"/>
    <n v="90008"/>
    <x v="1"/>
    <s v="OFF-BI-10004330"/>
    <x v="1"/>
    <x v="8"/>
    <s v="GBC Velobind Prepunched Cover Sets, Regency Series"/>
    <n v="147.91999999999999"/>
    <n v="5"/>
    <n v="0.2"/>
    <n v="46.224999999999987"/>
  </r>
  <r>
    <n v="9850"/>
    <x v="4940"/>
    <x v="2"/>
    <x v="791"/>
    <d v="2011-04-18T00:00:00"/>
    <s v="Standard Class"/>
    <x v="553"/>
    <s v="Edward Hooks"/>
    <x v="1"/>
    <s v="United States"/>
    <s v="Lodi"/>
    <x v="1"/>
    <n v="95240"/>
    <x v="1"/>
    <s v="OFF-AR-10002987"/>
    <x v="1"/>
    <x v="6"/>
    <s v="Prismacolor Color Pencil Set"/>
    <n v="39.68"/>
    <n v="2"/>
    <n v="0"/>
    <n v="16.268800000000002"/>
  </r>
  <r>
    <n v="9851"/>
    <x v="4941"/>
    <x v="0"/>
    <x v="440"/>
    <d v="2013-05-07T00:00:00"/>
    <s v="Standard Class"/>
    <x v="553"/>
    <s v="Edward Hooks"/>
    <x v="1"/>
    <s v="United States"/>
    <s v="New York City"/>
    <x v="15"/>
    <n v="10009"/>
    <x v="3"/>
    <s v="FUR-FU-10000732"/>
    <x v="0"/>
    <x v="5"/>
    <s v="Eldon 200 Class Desk Accessories"/>
    <n v="12.56"/>
    <n v="2"/>
    <n v="0"/>
    <n v="4.0191999999999997"/>
  </r>
  <r>
    <n v="9852"/>
    <x v="4941"/>
    <x v="0"/>
    <x v="440"/>
    <d v="2013-05-07T00:00:00"/>
    <s v="Standard Class"/>
    <x v="553"/>
    <s v="Edward Hooks"/>
    <x v="1"/>
    <s v="United States"/>
    <s v="New York City"/>
    <x v="15"/>
    <n v="10009"/>
    <x v="3"/>
    <s v="OFF-BI-10001670"/>
    <x v="1"/>
    <x v="8"/>
    <s v="Vinyl Sectional Post Binders"/>
    <n v="90.480000000000018"/>
    <n v="3"/>
    <n v="0.2"/>
    <n v="33.93"/>
  </r>
  <r>
    <n v="9853"/>
    <x v="4941"/>
    <x v="0"/>
    <x v="440"/>
    <d v="2013-05-07T00:00:00"/>
    <s v="Standard Class"/>
    <x v="553"/>
    <s v="Edward Hooks"/>
    <x v="1"/>
    <s v="United States"/>
    <s v="New York City"/>
    <x v="15"/>
    <n v="10009"/>
    <x v="3"/>
    <s v="OFF-PA-10000533"/>
    <x v="1"/>
    <x v="10"/>
    <s v="Southworth Parchment Paper &amp; Envelopes"/>
    <n v="13.08"/>
    <n v="2"/>
    <n v="0"/>
    <n v="6.0167999999999999"/>
  </r>
  <r>
    <n v="9854"/>
    <x v="4941"/>
    <x v="0"/>
    <x v="440"/>
    <d v="2013-05-07T00:00:00"/>
    <s v="Standard Class"/>
    <x v="553"/>
    <s v="Edward Hooks"/>
    <x v="1"/>
    <s v="United States"/>
    <s v="New York City"/>
    <x v="15"/>
    <n v="10009"/>
    <x v="3"/>
    <s v="FUR-FU-10002253"/>
    <x v="0"/>
    <x v="5"/>
    <s v="Howard Miller 13&quot; Diameter Pewter Finish Round Wall Clock"/>
    <n v="214.7"/>
    <n v="5"/>
    <n v="0"/>
    <n v="83.733000000000004"/>
  </r>
  <r>
    <n v="9855"/>
    <x v="4942"/>
    <x v="3"/>
    <x v="249"/>
    <d v="2014-06-24T00:00:00"/>
    <s v="Standard Class"/>
    <x v="654"/>
    <s v="George Ashbrook"/>
    <x v="0"/>
    <s v="United States"/>
    <s v="San Francisco"/>
    <x v="1"/>
    <n v="94109"/>
    <x v="1"/>
    <s v="FUR-FU-10002396"/>
    <x v="0"/>
    <x v="5"/>
    <s v="DAX Copper Panel Document Frame, 5 x 7 Size"/>
    <n v="50.32"/>
    <n v="4"/>
    <n v="0"/>
    <n v="21.134400000000003"/>
  </r>
  <r>
    <n v="9856"/>
    <x v="4942"/>
    <x v="3"/>
    <x v="249"/>
    <d v="2014-06-24T00:00:00"/>
    <s v="Standard Class"/>
    <x v="654"/>
    <s v="George Ashbrook"/>
    <x v="0"/>
    <s v="United States"/>
    <s v="San Francisco"/>
    <x v="1"/>
    <n v="94109"/>
    <x v="1"/>
    <s v="OFF-PA-10004438"/>
    <x v="1"/>
    <x v="10"/>
    <s v="Xerox 1907"/>
    <n v="24.56"/>
    <n v="2"/>
    <n v="0"/>
    <n v="11.543199999999999"/>
  </r>
  <r>
    <n v="9857"/>
    <x v="4943"/>
    <x v="2"/>
    <x v="1232"/>
    <d v="2011-11-11T00:00:00"/>
    <s v="Standard Class"/>
    <x v="654"/>
    <s v="George Ashbrook"/>
    <x v="0"/>
    <s v="United States"/>
    <s v="Columbus"/>
    <x v="32"/>
    <n v="31907"/>
    <x v="0"/>
    <s v="OFF-PA-10000587"/>
    <x v="1"/>
    <x v="10"/>
    <s v="Array Parchment Paper, Assorted Colors"/>
    <n v="43.68"/>
    <n v="6"/>
    <n v="0"/>
    <n v="20.9664"/>
  </r>
  <r>
    <n v="9858"/>
    <x v="4944"/>
    <x v="1"/>
    <x v="514"/>
    <d v="2012-03-30T00:00:00"/>
    <s v="Standard Class"/>
    <x v="225"/>
    <s v="Ellis Ballard"/>
    <x v="1"/>
    <s v="United States"/>
    <s v="Seattle"/>
    <x v="4"/>
    <n v="98103"/>
    <x v="1"/>
    <s v="FUR-TA-10001889"/>
    <x v="0"/>
    <x v="3"/>
    <s v="Bush Advantage Collection Racetrack Conference Table"/>
    <n v="3393.68"/>
    <n v="8"/>
    <n v="0"/>
    <n v="610.86239999999998"/>
  </r>
  <r>
    <n v="9859"/>
    <x v="4945"/>
    <x v="3"/>
    <x v="424"/>
    <d v="2014-01-21T00:00:00"/>
    <s v="Standard Class"/>
    <x v="367"/>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x v="367"/>
    <s v="Hallie Redmond"/>
    <x v="2"/>
    <s v="United States"/>
    <s v="Richmond"/>
    <x v="14"/>
    <n v="47374"/>
    <x v="2"/>
    <s v="OFF-FA-10003472"/>
    <x v="1"/>
    <x v="13"/>
    <s v="Bagged Rubber Bands"/>
    <n v="2.52"/>
    <n v="2"/>
    <n v="0"/>
    <n v="0.1008"/>
  </r>
  <r>
    <n v="9861"/>
    <x v="4945"/>
    <x v="3"/>
    <x v="424"/>
    <d v="2014-01-21T00:00:00"/>
    <s v="Standard Class"/>
    <x v="367"/>
    <s v="Hallie Redmond"/>
    <x v="2"/>
    <s v="United States"/>
    <s v="Richmond"/>
    <x v="14"/>
    <n v="47374"/>
    <x v="2"/>
    <s v="TEC-PH-10000169"/>
    <x v="2"/>
    <x v="7"/>
    <s v="ARKON Windshield Dashboard Air Vent Car Mount Holder"/>
    <n v="67.8"/>
    <n v="4"/>
    <n v="0"/>
    <n v="1.3559999999999945"/>
  </r>
  <r>
    <n v="9862"/>
    <x v="4945"/>
    <x v="3"/>
    <x v="424"/>
    <d v="2014-01-21T00:00:00"/>
    <s v="Standard Class"/>
    <x v="367"/>
    <s v="Hallie Redmond"/>
    <x v="2"/>
    <s v="United States"/>
    <s v="Richmond"/>
    <x v="14"/>
    <n v="47374"/>
    <x v="2"/>
    <s v="OFF-ST-10002562"/>
    <x v="1"/>
    <x v="4"/>
    <s v="Staples"/>
    <n v="18.760000000000002"/>
    <n v="2"/>
    <n v="0"/>
    <n v="5.2528000000000006"/>
  </r>
  <r>
    <n v="9863"/>
    <x v="4945"/>
    <x v="3"/>
    <x v="424"/>
    <d v="2014-01-21T00:00:00"/>
    <s v="Standard Class"/>
    <x v="367"/>
    <s v="Hallie Redmond"/>
    <x v="2"/>
    <s v="United States"/>
    <s v="Richmond"/>
    <x v="14"/>
    <n v="47374"/>
    <x v="2"/>
    <s v="TEC-AC-10001445"/>
    <x v="2"/>
    <x v="11"/>
    <s v="Imation USB 2.0 Swivel Flash Drive USB flash drive - 4 GB - Pink"/>
    <n v="12.12"/>
    <n v="4"/>
    <n v="0"/>
    <n v="2.5451999999999995"/>
  </r>
  <r>
    <n v="9864"/>
    <x v="4945"/>
    <x v="3"/>
    <x v="424"/>
    <d v="2014-01-21T00:00:00"/>
    <s v="Standard Class"/>
    <x v="367"/>
    <s v="Hallie Redmond"/>
    <x v="2"/>
    <s v="United States"/>
    <s v="Richmond"/>
    <x v="14"/>
    <n v="47374"/>
    <x v="2"/>
    <s v="OFF-PA-10004156"/>
    <x v="1"/>
    <x v="10"/>
    <s v="Xerox 188"/>
    <n v="11.34"/>
    <n v="1"/>
    <n v="0"/>
    <n v="5.5565999999999995"/>
  </r>
  <r>
    <n v="9865"/>
    <x v="4945"/>
    <x v="3"/>
    <x v="424"/>
    <d v="2014-01-21T00:00:00"/>
    <s v="Standard Class"/>
    <x v="367"/>
    <s v="Hallie Redmond"/>
    <x v="2"/>
    <s v="United States"/>
    <s v="Richmond"/>
    <x v="14"/>
    <n v="47374"/>
    <x v="2"/>
    <s v="TEC-AC-10004469"/>
    <x v="2"/>
    <x v="11"/>
    <s v="Microsoft Sculpt Comfort Mouse"/>
    <n v="159.80000000000001"/>
    <n v="4"/>
    <n v="0"/>
    <n v="70.312000000000012"/>
  </r>
  <r>
    <n v="9866"/>
    <x v="4945"/>
    <x v="3"/>
    <x v="424"/>
    <d v="2014-01-21T00:00:00"/>
    <s v="Standard Class"/>
    <x v="367"/>
    <s v="Hallie Redmond"/>
    <x v="2"/>
    <s v="United States"/>
    <s v="Richmond"/>
    <x v="14"/>
    <n v="47374"/>
    <x v="2"/>
    <s v="FUR-FU-10001037"/>
    <x v="0"/>
    <x v="5"/>
    <s v="DAX Charcoal/Nickel-Tone Document Frame, 5 x 7"/>
    <n v="18.96"/>
    <n v="2"/>
    <n v="0"/>
    <n v="8.532"/>
  </r>
  <r>
    <n v="9867"/>
    <x v="4946"/>
    <x v="1"/>
    <x v="514"/>
    <d v="2012-03-28T00:00:00"/>
    <s v="Second Class"/>
    <x v="416"/>
    <s v="Suzanne McNair"/>
    <x v="1"/>
    <s v="United States"/>
    <s v="New York City"/>
    <x v="15"/>
    <n v="10009"/>
    <x v="3"/>
    <s v="OFF-ST-10002615"/>
    <x v="1"/>
    <x v="4"/>
    <s v="Dual Level, Single-Width Filing Carts"/>
    <n v="1085.42"/>
    <n v="7"/>
    <n v="0"/>
    <n v="282.20920000000001"/>
  </r>
  <r>
    <n v="9868"/>
    <x v="4946"/>
    <x v="1"/>
    <x v="514"/>
    <d v="2012-03-28T00:00:00"/>
    <s v="Second Class"/>
    <x v="416"/>
    <s v="Suzanne McNair"/>
    <x v="1"/>
    <s v="United States"/>
    <s v="New York City"/>
    <x v="15"/>
    <n v="10009"/>
    <x v="3"/>
    <s v="OFF-AP-10000595"/>
    <x v="1"/>
    <x v="9"/>
    <s v="Disposable Triple-Filter Dust Bags"/>
    <n v="13.11"/>
    <n v="3"/>
    <n v="0"/>
    <n v="3.4086000000000003"/>
  </r>
  <r>
    <n v="9869"/>
    <x v="4947"/>
    <x v="2"/>
    <x v="301"/>
    <d v="2011-11-03T00:00:00"/>
    <s v="First Class"/>
    <x v="10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x v="105"/>
    <s v="Erin Ashbrook"/>
    <x v="1"/>
    <s v="United States"/>
    <s v="Mason"/>
    <x v="24"/>
    <n v="45040"/>
    <x v="3"/>
    <s v="OFF-BI-10000494"/>
    <x v="1"/>
    <x v="8"/>
    <s v="Acco Economy Flexible Poly Round Ring Binder"/>
    <n v="3.1320000000000001"/>
    <n v="2"/>
    <n v="0.7"/>
    <n v="-2.6099999999999994"/>
  </r>
  <r>
    <n v="9871"/>
    <x v="4947"/>
    <x v="2"/>
    <x v="301"/>
    <d v="2011-11-03T00:00:00"/>
    <s v="First Class"/>
    <x v="105"/>
    <s v="Erin Ashbrook"/>
    <x v="1"/>
    <s v="United States"/>
    <s v="Mason"/>
    <x v="24"/>
    <n v="45040"/>
    <x v="3"/>
    <s v="OFF-BI-10001658"/>
    <x v="1"/>
    <x v="8"/>
    <s v="GBC Standard Therm-A-Bind Covers"/>
    <n v="22.428000000000004"/>
    <n v="3"/>
    <n v="0.7"/>
    <n v="-17.942399999999992"/>
  </r>
  <r>
    <n v="9872"/>
    <x v="4948"/>
    <x v="3"/>
    <x v="833"/>
    <d v="2014-10-07T00:00:00"/>
    <s v="Same Day"/>
    <x v="708"/>
    <s v="Mark Hamilton"/>
    <x v="0"/>
    <s v="United States"/>
    <s v="Chicago"/>
    <x v="10"/>
    <n v="60623"/>
    <x v="2"/>
    <s v="OFF-ST-10003208"/>
    <x v="1"/>
    <x v="4"/>
    <s v="Adjustable Depth Letter/Legal Cart"/>
    <n v="290.33600000000001"/>
    <n v="2"/>
    <n v="0.2"/>
    <n v="32.662799999999947"/>
  </r>
  <r>
    <n v="9873"/>
    <x v="4948"/>
    <x v="3"/>
    <x v="833"/>
    <d v="2014-10-07T00:00:00"/>
    <s v="Same Day"/>
    <x v="708"/>
    <s v="Mark Hamilton"/>
    <x v="0"/>
    <s v="United States"/>
    <s v="Chicago"/>
    <x v="10"/>
    <n v="60623"/>
    <x v="2"/>
    <s v="OFF-AR-10004790"/>
    <x v="1"/>
    <x v="6"/>
    <s v="Staples"/>
    <n v="19.152000000000001"/>
    <n v="2"/>
    <n v="0.2"/>
    <n v="1.1969999999999992"/>
  </r>
  <r>
    <n v="9874"/>
    <x v="4949"/>
    <x v="0"/>
    <x v="107"/>
    <d v="2013-12-15T00:00:00"/>
    <s v="Standard Class"/>
    <x v="359"/>
    <s v="Sara Luxemburg"/>
    <x v="2"/>
    <s v="United States"/>
    <s v="New York City"/>
    <x v="15"/>
    <n v="10024"/>
    <x v="3"/>
    <s v="OFF-PA-10004609"/>
    <x v="1"/>
    <x v="10"/>
    <s v="Xerox 221"/>
    <n v="6.48"/>
    <n v="1"/>
    <n v="0"/>
    <n v="3.1104000000000003"/>
  </r>
  <r>
    <n v="9875"/>
    <x v="4950"/>
    <x v="0"/>
    <x v="897"/>
    <d v="2013-09-25T00:00:00"/>
    <s v="Second Class"/>
    <x v="472"/>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x v="167"/>
    <s v="Roy Französisch"/>
    <x v="0"/>
    <s v="United States"/>
    <s v="New York City"/>
    <x v="15"/>
    <n v="10035"/>
    <x v="3"/>
    <s v="OFF-SU-10003936"/>
    <x v="1"/>
    <x v="14"/>
    <s v="Acme Serrated Blade Letter Opener"/>
    <n v="6.36"/>
    <n v="2"/>
    <n v="0"/>
    <n v="6.3600000000000101E-2"/>
  </r>
  <r>
    <n v="9877"/>
    <x v="4952"/>
    <x v="3"/>
    <x v="693"/>
    <d v="2014-04-22T00:00:00"/>
    <s v="First Class"/>
    <x v="534"/>
    <s v="Brad Eason"/>
    <x v="2"/>
    <s v="United States"/>
    <s v="Cleveland"/>
    <x v="24"/>
    <n v="44105"/>
    <x v="3"/>
    <s v="OFF-ST-10000078"/>
    <x v="1"/>
    <x v="4"/>
    <s v="Tennsco 6- and 18-Compartment Lockers"/>
    <n v="848.5440000000001"/>
    <n v="4"/>
    <n v="0.2"/>
    <n v="-21.213600000000099"/>
  </r>
  <r>
    <n v="9878"/>
    <x v="4952"/>
    <x v="3"/>
    <x v="693"/>
    <d v="2014-04-22T00:00:00"/>
    <s v="First Class"/>
    <x v="534"/>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x v="534"/>
    <s v="Brad Eason"/>
    <x v="2"/>
    <s v="United States"/>
    <s v="Cleveland"/>
    <x v="24"/>
    <n v="44105"/>
    <x v="3"/>
    <s v="TEC-PH-10004080"/>
    <x v="2"/>
    <x v="7"/>
    <s v="Avaya 5410 Digital phone"/>
    <n v="122.38199999999999"/>
    <n v="3"/>
    <n v="0.4"/>
    <n v="-24.476399999999998"/>
  </r>
  <r>
    <n v="9880"/>
    <x v="4953"/>
    <x v="0"/>
    <x v="1036"/>
    <d v="2013-08-26T00:00:00"/>
    <s v="Standard Class"/>
    <x v="271"/>
    <s v="Jay Kimmel"/>
    <x v="0"/>
    <s v="United States"/>
    <s v="New York City"/>
    <x v="15"/>
    <n v="10035"/>
    <x v="3"/>
    <s v="FUR-CH-10002961"/>
    <x v="0"/>
    <x v="1"/>
    <s v="Leather Task Chair, Black"/>
    <n v="573.17399999999998"/>
    <n v="7"/>
    <n v="0.1"/>
    <n v="63.685999999999979"/>
  </r>
  <r>
    <n v="9881"/>
    <x v="4954"/>
    <x v="1"/>
    <x v="352"/>
    <d v="2012-05-31T00:00:00"/>
    <s v="First Class"/>
    <x v="385"/>
    <s v="Chad Cunningham"/>
    <x v="2"/>
    <s v="United States"/>
    <s v="Cleveland"/>
    <x v="24"/>
    <n v="44105"/>
    <x v="3"/>
    <s v="OFF-PA-10000474"/>
    <x v="1"/>
    <x v="10"/>
    <s v="Staples"/>
    <n v="85.055999999999997"/>
    <n v="3"/>
    <n v="0.2"/>
    <n v="28.706399999999991"/>
  </r>
  <r>
    <n v="9882"/>
    <x v="4955"/>
    <x v="2"/>
    <x v="1132"/>
    <d v="2011-08-13T00:00:00"/>
    <s v="First Class"/>
    <x v="328"/>
    <s v="Lauren Leatherbury"/>
    <x v="0"/>
    <s v="United States"/>
    <s v="Woodstock"/>
    <x v="32"/>
    <n v="30188"/>
    <x v="0"/>
    <s v="OFF-BI-10000138"/>
    <x v="1"/>
    <x v="8"/>
    <s v="Acco Translucent Poly Ring Binders"/>
    <n v="14.04"/>
    <n v="3"/>
    <n v="0"/>
    <n v="6.7392000000000003"/>
  </r>
  <r>
    <n v="9883"/>
    <x v="4955"/>
    <x v="2"/>
    <x v="1132"/>
    <d v="2011-08-13T00:00:00"/>
    <s v="First Class"/>
    <x v="328"/>
    <s v="Lauren Leatherbury"/>
    <x v="0"/>
    <s v="United States"/>
    <s v="Woodstock"/>
    <x v="32"/>
    <n v="30188"/>
    <x v="0"/>
    <s v="TEC-AC-10000023"/>
    <x v="2"/>
    <x v="11"/>
    <s v="Maxell 74 Minute CD-R Spindle, 50/Pack"/>
    <n v="272.61"/>
    <n v="13"/>
    <n v="0"/>
    <n v="98.139599999999987"/>
  </r>
  <r>
    <n v="9884"/>
    <x v="4956"/>
    <x v="2"/>
    <x v="1234"/>
    <d v="2011-04-08T00:00:00"/>
    <s v="Standard Class"/>
    <x v="722"/>
    <s v="Katrina Edelman"/>
    <x v="1"/>
    <s v="United States"/>
    <s v="Los Angeles"/>
    <x v="1"/>
    <n v="90008"/>
    <x v="1"/>
    <s v="OFF-EN-10001415"/>
    <x v="1"/>
    <x v="12"/>
    <s v="Staples"/>
    <n v="11.16"/>
    <n v="2"/>
    <n v="0"/>
    <n v="5.58"/>
  </r>
  <r>
    <n v="9885"/>
    <x v="4956"/>
    <x v="2"/>
    <x v="1234"/>
    <d v="2011-04-08T00:00:00"/>
    <s v="Standard Class"/>
    <x v="722"/>
    <s v="Katrina Edelman"/>
    <x v="1"/>
    <s v="United States"/>
    <s v="Los Angeles"/>
    <x v="1"/>
    <n v="90008"/>
    <x v="1"/>
    <s v="TEC-AC-10001284"/>
    <x v="2"/>
    <x v="11"/>
    <s v="Enermax Briskie RF Wireless Keyboard and Mouse Combo"/>
    <n v="62.31"/>
    <n v="3"/>
    <n v="0"/>
    <n v="22.4316"/>
  </r>
  <r>
    <n v="9886"/>
    <x v="4956"/>
    <x v="2"/>
    <x v="1234"/>
    <d v="2011-04-08T00:00:00"/>
    <s v="Standard Class"/>
    <x v="722"/>
    <s v="Katrina Edelman"/>
    <x v="1"/>
    <s v="United States"/>
    <s v="Los Angeles"/>
    <x v="1"/>
    <n v="90008"/>
    <x v="1"/>
    <s v="TEC-AC-10000736"/>
    <x v="2"/>
    <x v="11"/>
    <s v="Logitech G600 MMO Gaming Mouse"/>
    <n v="159.97999999999999"/>
    <n v="2"/>
    <n v="0"/>
    <n v="57.592799999999997"/>
  </r>
  <r>
    <n v="9887"/>
    <x v="4957"/>
    <x v="2"/>
    <x v="1213"/>
    <d v="2011-01-28T00:00:00"/>
    <s v="Standard Class"/>
    <x v="611"/>
    <s v="Speros Goranitis"/>
    <x v="0"/>
    <s v="United States"/>
    <s v="Lafayette"/>
    <x v="14"/>
    <n v="47905"/>
    <x v="2"/>
    <s v="OFF-FA-10003467"/>
    <x v="1"/>
    <x v="13"/>
    <s v="Alliance Big Bands Rubber Bands, 12/Pack"/>
    <n v="5.9399999999999995"/>
    <n v="3"/>
    <n v="0"/>
    <n v="0"/>
  </r>
  <r>
    <n v="9888"/>
    <x v="4958"/>
    <x v="3"/>
    <x v="386"/>
    <d v="2014-10-16T00:00:00"/>
    <s v="First Class"/>
    <x v="244"/>
    <s v="Christina Anderson"/>
    <x v="0"/>
    <s v="United States"/>
    <s v="New York City"/>
    <x v="15"/>
    <n v="10024"/>
    <x v="3"/>
    <s v="OFF-PA-10000477"/>
    <x v="1"/>
    <x v="10"/>
    <s v="Xerox 1952"/>
    <n v="9.9600000000000009"/>
    <n v="2"/>
    <n v="0"/>
    <n v="4.6812000000000005"/>
  </r>
  <r>
    <n v="9889"/>
    <x v="4959"/>
    <x v="1"/>
    <x v="816"/>
    <d v="2012-08-12T00:00:00"/>
    <s v="Standard Class"/>
    <x v="361"/>
    <s v="Rob Dowd"/>
    <x v="0"/>
    <s v="United States"/>
    <s v="Utica"/>
    <x v="15"/>
    <n v="13501"/>
    <x v="3"/>
    <s v="TEC-AC-10000736"/>
    <x v="2"/>
    <x v="11"/>
    <s v="Logitech G600 MMO Gaming Mouse"/>
    <n v="79.989999999999995"/>
    <n v="1"/>
    <n v="0"/>
    <n v="28.796399999999998"/>
  </r>
  <r>
    <n v="9890"/>
    <x v="4960"/>
    <x v="3"/>
    <x v="498"/>
    <d v="2014-03-21T00:00:00"/>
    <s v="First Class"/>
    <x v="500"/>
    <s v="Vivek Grady"/>
    <x v="1"/>
    <s v="United States"/>
    <s v="Lakewood"/>
    <x v="30"/>
    <n v="8701"/>
    <x v="3"/>
    <s v="OFF-AR-10002467"/>
    <x v="1"/>
    <x v="6"/>
    <s v="Dixon Ticonderoga Pencils"/>
    <n v="8.94"/>
    <n v="3"/>
    <n v="0"/>
    <n v="2.4138000000000006"/>
  </r>
  <r>
    <n v="9891"/>
    <x v="4961"/>
    <x v="0"/>
    <x v="197"/>
    <d v="2013-07-29T00:00:00"/>
    <s v="Second Class"/>
    <x v="64"/>
    <s v="Sally Hughsby"/>
    <x v="1"/>
    <s v="United States"/>
    <s v="Milwaukee"/>
    <x v="6"/>
    <n v="53209"/>
    <x v="2"/>
    <s v="OFF-PA-10004996"/>
    <x v="1"/>
    <x v="10"/>
    <s v="Speediset Carbonless Redi-Letter 7&quot; x 8 1/2&quot;"/>
    <n v="20.62"/>
    <n v="2"/>
    <n v="0"/>
    <n v="9.6913999999999998"/>
  </r>
  <r>
    <n v="9892"/>
    <x v="4961"/>
    <x v="0"/>
    <x v="197"/>
    <d v="2013-07-29T00:00:00"/>
    <s v="Second Class"/>
    <x v="64"/>
    <s v="Sally Hughsby"/>
    <x v="1"/>
    <s v="United States"/>
    <s v="Milwaukee"/>
    <x v="6"/>
    <n v="53209"/>
    <x v="2"/>
    <s v="TEC-AC-10003116"/>
    <x v="2"/>
    <x v="11"/>
    <s v="Memorex Froggy Flash Drive 8 GB"/>
    <n v="124.25"/>
    <n v="7"/>
    <n v="0"/>
    <n v="48.457499999999996"/>
  </r>
  <r>
    <n v="9893"/>
    <x v="4961"/>
    <x v="0"/>
    <x v="197"/>
    <d v="2013-07-29T00:00:00"/>
    <s v="Second Class"/>
    <x v="64"/>
    <s v="Sally Hughsby"/>
    <x v="1"/>
    <s v="United States"/>
    <s v="Milwaukee"/>
    <x v="6"/>
    <n v="53209"/>
    <x v="2"/>
    <s v="TEC-PH-10002262"/>
    <x v="2"/>
    <x v="7"/>
    <s v="LG Electronics Tone+ HBS-730 Bluetooth Headset"/>
    <n v="297.55"/>
    <n v="5"/>
    <n v="0"/>
    <n v="83.314000000000021"/>
  </r>
  <r>
    <n v="9894"/>
    <x v="4961"/>
    <x v="0"/>
    <x v="197"/>
    <d v="2013-07-29T00:00:00"/>
    <s v="Second Class"/>
    <x v="64"/>
    <s v="Sally Hughsby"/>
    <x v="1"/>
    <s v="United States"/>
    <s v="Milwaukee"/>
    <x v="6"/>
    <n v="53209"/>
    <x v="2"/>
    <s v="FUR-CH-10004626"/>
    <x v="0"/>
    <x v="1"/>
    <s v="Office Star Flex Back Scooter Chair with Aluminum Finish Frame"/>
    <n v="403.56"/>
    <n v="4"/>
    <n v="0"/>
    <n v="96.854399999999998"/>
  </r>
  <r>
    <n v="9895"/>
    <x v="4961"/>
    <x v="0"/>
    <x v="197"/>
    <d v="2013-07-29T00:00:00"/>
    <s v="Second Class"/>
    <x v="64"/>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x v="462"/>
    <s v="Michael Moore"/>
    <x v="0"/>
    <s v="United States"/>
    <s v="Chicago"/>
    <x v="10"/>
    <n v="60623"/>
    <x v="2"/>
    <s v="TEC-AC-10004859"/>
    <x v="2"/>
    <x v="11"/>
    <s v="Maxell Pro 80 Minute CD-R, 10/Pack"/>
    <n v="153.82400000000001"/>
    <n v="11"/>
    <n v="0.2"/>
    <n v="38.456000000000003"/>
  </r>
  <r>
    <n v="9897"/>
    <x v="4963"/>
    <x v="2"/>
    <x v="1103"/>
    <d v="2011-06-20T00:00:00"/>
    <s v="Second Class"/>
    <x v="226"/>
    <s v="Jennifer Ferguson"/>
    <x v="0"/>
    <s v="United States"/>
    <s v="Chicago"/>
    <x v="10"/>
    <n v="60653"/>
    <x v="2"/>
    <s v="OFF-PA-10001725"/>
    <x v="1"/>
    <x v="10"/>
    <s v="Xerox 1892"/>
    <n v="62.015999999999998"/>
    <n v="2"/>
    <n v="0.2"/>
    <n v="22.480800000000002"/>
  </r>
  <r>
    <n v="9898"/>
    <x v="4964"/>
    <x v="0"/>
    <x v="112"/>
    <d v="2013-06-11T00:00:00"/>
    <s v="Standard Class"/>
    <x v="431"/>
    <s v="Liz Preis"/>
    <x v="0"/>
    <s v="United States"/>
    <s v="Fairfield"/>
    <x v="24"/>
    <n v="45014"/>
    <x v="3"/>
    <s v="FUR-FU-10004306"/>
    <x v="0"/>
    <x v="5"/>
    <s v="Electrix Halogen Magnifier Lamp"/>
    <n v="466.32000000000005"/>
    <n v="3"/>
    <n v="0.2"/>
    <n v="34.97399999999999"/>
  </r>
  <r>
    <n v="9899"/>
    <x v="4964"/>
    <x v="0"/>
    <x v="112"/>
    <d v="2013-06-11T00:00:00"/>
    <s v="Standard Class"/>
    <x v="431"/>
    <s v="Liz Preis"/>
    <x v="0"/>
    <s v="United States"/>
    <s v="Fairfield"/>
    <x v="24"/>
    <n v="45014"/>
    <x v="3"/>
    <s v="FUR-FU-10004845"/>
    <x v="0"/>
    <x v="5"/>
    <s v="Deflect-o EconoMat Nonstudded, No Bevel Mat"/>
    <n v="82.64"/>
    <n v="2"/>
    <n v="0.2"/>
    <n v="0"/>
  </r>
  <r>
    <n v="9900"/>
    <x v="4965"/>
    <x v="2"/>
    <x v="1176"/>
    <d v="2011-04-03T00:00:00"/>
    <s v="Standard Class"/>
    <x v="486"/>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x v="790"/>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x v="790"/>
    <s v="Sung Chung"/>
    <x v="0"/>
    <s v="United States"/>
    <s v="Louisville"/>
    <x v="22"/>
    <n v="80027"/>
    <x v="1"/>
    <s v="FUR-FU-10001037"/>
    <x v="0"/>
    <x v="5"/>
    <s v="DAX Charcoal/Nickel-Tone Document Frame, 5 x 7"/>
    <n v="22.752000000000002"/>
    <n v="3"/>
    <n v="0.2"/>
    <n v="7.1099999999999994"/>
  </r>
  <r>
    <n v="9903"/>
    <x v="4966"/>
    <x v="3"/>
    <x v="170"/>
    <d v="2014-08-26T00:00:00"/>
    <s v="Standard Class"/>
    <x v="790"/>
    <s v="Sung Chung"/>
    <x v="0"/>
    <s v="United States"/>
    <s v="Louisville"/>
    <x v="22"/>
    <n v="80027"/>
    <x v="1"/>
    <s v="OFF-PA-10001950"/>
    <x v="1"/>
    <x v="10"/>
    <s v="Southworth 25% Cotton Antique Laid Paper &amp; Envelopes"/>
    <n v="6.6720000000000006"/>
    <n v="1"/>
    <n v="0.2"/>
    <n v="2.0849999999999991"/>
  </r>
  <r>
    <n v="9904"/>
    <x v="4967"/>
    <x v="2"/>
    <x v="607"/>
    <d v="2011-11-18T00:00:00"/>
    <s v="Standard Class"/>
    <x v="24"/>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x v="24"/>
    <s v="Darren Powers"/>
    <x v="0"/>
    <s v="United States"/>
    <s v="Carrollton"/>
    <x v="5"/>
    <n v="75007"/>
    <x v="2"/>
    <s v="TEC-AC-10002567"/>
    <x v="2"/>
    <x v="11"/>
    <s v="Logitech G602 Wireless Gaming Mouse"/>
    <n v="127.98399999999999"/>
    <n v="2"/>
    <n v="0.2"/>
    <n v="25.596799999999998"/>
  </r>
  <r>
    <n v="9906"/>
    <x v="4968"/>
    <x v="1"/>
    <x v="1023"/>
    <d v="2012-09-15T00:00:00"/>
    <s v="First Class"/>
    <x v="629"/>
    <s v="Ken Dana"/>
    <x v="1"/>
    <s v="United States"/>
    <s v="Anaheim"/>
    <x v="1"/>
    <n v="92804"/>
    <x v="1"/>
    <s v="FUR-FU-10004973"/>
    <x v="0"/>
    <x v="5"/>
    <s v="Flat Face Poster Frame"/>
    <n v="131.88"/>
    <n v="7"/>
    <n v="0"/>
    <n v="55.389600000000002"/>
  </r>
  <r>
    <n v="9907"/>
    <x v="4968"/>
    <x v="1"/>
    <x v="1023"/>
    <d v="2012-09-15T00:00:00"/>
    <s v="First Class"/>
    <x v="629"/>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x v="629"/>
    <s v="Ken Dana"/>
    <x v="1"/>
    <s v="United States"/>
    <s v="Anaheim"/>
    <x v="1"/>
    <n v="92804"/>
    <x v="1"/>
    <s v="FUR-CH-10000155"/>
    <x v="0"/>
    <x v="1"/>
    <s v="Global Comet Stacking Armless Chair"/>
    <n v="717.72"/>
    <n v="3"/>
    <n v="0.2"/>
    <n v="71.77200000000002"/>
  </r>
  <r>
    <n v="9909"/>
    <x v="4968"/>
    <x v="1"/>
    <x v="1023"/>
    <d v="2012-09-15T00:00:00"/>
    <s v="First Class"/>
    <x v="629"/>
    <s v="Ken Dana"/>
    <x v="1"/>
    <s v="United States"/>
    <s v="Anaheim"/>
    <x v="1"/>
    <n v="92804"/>
    <x v="1"/>
    <s v="FUR-FU-10002379"/>
    <x v="0"/>
    <x v="5"/>
    <s v="Eldon Econocleat Chair Mats for Low Pile Carpets"/>
    <n v="207.35"/>
    <n v="5"/>
    <n v="0"/>
    <n v="24.881999999999991"/>
  </r>
  <r>
    <n v="9910"/>
    <x v="4968"/>
    <x v="1"/>
    <x v="1023"/>
    <d v="2012-09-15T00:00:00"/>
    <s v="First Class"/>
    <x v="629"/>
    <s v="Ken Dana"/>
    <x v="1"/>
    <s v="United States"/>
    <s v="Anaheim"/>
    <x v="1"/>
    <n v="92804"/>
    <x v="1"/>
    <s v="FUR-FU-10004018"/>
    <x v="0"/>
    <x v="5"/>
    <s v="Tensor Computer Mounted Lamp"/>
    <n v="44.67"/>
    <n v="3"/>
    <n v="0"/>
    <n v="12.060900000000002"/>
  </r>
  <r>
    <n v="9911"/>
    <x v="4968"/>
    <x v="1"/>
    <x v="1023"/>
    <d v="2012-09-15T00:00:00"/>
    <s v="First Class"/>
    <x v="629"/>
    <s v="Ken Dana"/>
    <x v="1"/>
    <s v="United States"/>
    <s v="Anaheim"/>
    <x v="1"/>
    <n v="92804"/>
    <x v="1"/>
    <s v="OFF-PA-10000994"/>
    <x v="1"/>
    <x v="10"/>
    <s v="Xerox 1915"/>
    <n v="209.7"/>
    <n v="2"/>
    <n v="0"/>
    <n v="100.65599999999999"/>
  </r>
  <r>
    <n v="9912"/>
    <x v="4969"/>
    <x v="2"/>
    <x v="267"/>
    <d v="2011-04-09T00:00:00"/>
    <s v="Standard Class"/>
    <x v="532"/>
    <s v="Roy Phan"/>
    <x v="1"/>
    <s v="United States"/>
    <s v="Richmond"/>
    <x v="0"/>
    <n v="40475"/>
    <x v="0"/>
    <s v="OFF-BI-10002852"/>
    <x v="1"/>
    <x v="8"/>
    <s v="Ibico Standard Transparent Covers"/>
    <n v="115.36"/>
    <n v="7"/>
    <n v="0"/>
    <n v="56.526400000000002"/>
  </r>
  <r>
    <n v="9913"/>
    <x v="4970"/>
    <x v="1"/>
    <x v="998"/>
    <d v="2012-10-12T00:00:00"/>
    <s v="First Class"/>
    <x v="471"/>
    <s v="Katherine Nockton"/>
    <x v="1"/>
    <s v="United States"/>
    <s v="Santa Barbara"/>
    <x v="1"/>
    <n v="93101"/>
    <x v="1"/>
    <s v="FUR-CH-10001714"/>
    <x v="0"/>
    <x v="1"/>
    <s v="Global Leather &amp; Oak Executive Chair, Burgundy"/>
    <n v="362.13599999999997"/>
    <n v="3"/>
    <n v="0.2"/>
    <n v="-54.320399999999978"/>
  </r>
  <r>
    <n v="9914"/>
    <x v="4970"/>
    <x v="1"/>
    <x v="998"/>
    <d v="2012-10-12T00:00:00"/>
    <s v="First Class"/>
    <x v="471"/>
    <s v="Katherine Nockton"/>
    <x v="1"/>
    <s v="United States"/>
    <s v="Santa Barbara"/>
    <x v="1"/>
    <n v="93101"/>
    <x v="1"/>
    <s v="OFF-LA-10000414"/>
    <x v="1"/>
    <x v="2"/>
    <s v="Avery 503"/>
    <n v="31.049999999999997"/>
    <n v="3"/>
    <n v="0"/>
    <n v="14.904"/>
  </r>
  <r>
    <n v="9915"/>
    <x v="4971"/>
    <x v="3"/>
    <x v="926"/>
    <d v="2014-02-01T00:00:00"/>
    <s v="Second Class"/>
    <x v="612"/>
    <s v="Tamara Manning"/>
    <x v="0"/>
    <s v="United States"/>
    <s v="Marion"/>
    <x v="23"/>
    <n v="52302"/>
    <x v="2"/>
    <s v="OFF-PA-10003848"/>
    <x v="1"/>
    <x v="10"/>
    <s v="Xerox 1997"/>
    <n v="12.96"/>
    <n v="2"/>
    <n v="0"/>
    <n v="6.2208000000000006"/>
  </r>
  <r>
    <n v="9916"/>
    <x v="4971"/>
    <x v="3"/>
    <x v="926"/>
    <d v="2014-02-01T00:00:00"/>
    <s v="Second Class"/>
    <x v="612"/>
    <s v="Tamara Manning"/>
    <x v="0"/>
    <s v="United States"/>
    <s v="Marion"/>
    <x v="23"/>
    <n v="52302"/>
    <x v="2"/>
    <s v="OFF-PA-10000176"/>
    <x v="1"/>
    <x v="10"/>
    <s v="Xerox 1887"/>
    <n v="94.85"/>
    <n v="5"/>
    <n v="0"/>
    <n v="45.527999999999992"/>
  </r>
  <r>
    <n v="9917"/>
    <x v="4971"/>
    <x v="3"/>
    <x v="926"/>
    <d v="2014-02-01T00:00:00"/>
    <s v="Second Class"/>
    <x v="612"/>
    <s v="Tamara Manning"/>
    <x v="0"/>
    <s v="United States"/>
    <s v="Marion"/>
    <x v="23"/>
    <n v="52302"/>
    <x v="2"/>
    <s v="OFF-ST-10001590"/>
    <x v="1"/>
    <x v="4"/>
    <s v="Tenex Personal Project File with Scoop Front Design, Black"/>
    <n v="13.48"/>
    <n v="1"/>
    <n v="0"/>
    <n v="3.5047999999999995"/>
  </r>
  <r>
    <n v="9918"/>
    <x v="4971"/>
    <x v="3"/>
    <x v="926"/>
    <d v="2014-02-01T00:00:00"/>
    <s v="Second Class"/>
    <x v="612"/>
    <s v="Tamara Manning"/>
    <x v="0"/>
    <s v="United States"/>
    <s v="Marion"/>
    <x v="23"/>
    <n v="52302"/>
    <x v="2"/>
    <s v="FUR-FU-10000010"/>
    <x v="0"/>
    <x v="5"/>
    <s v="DAX Value U-Channel Document Frames, Easel Back"/>
    <n v="14.91"/>
    <n v="3"/>
    <n v="0"/>
    <n v="4.6220999999999997"/>
  </r>
  <r>
    <n v="9919"/>
    <x v="4972"/>
    <x v="1"/>
    <x v="496"/>
    <d v="2012-09-29T00:00:00"/>
    <s v="Standard Class"/>
    <x v="44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x v="501"/>
    <s v="Muhammed Yedwab"/>
    <x v="1"/>
    <s v="United States"/>
    <s v="Bryan"/>
    <x v="5"/>
    <n v="77803"/>
    <x v="2"/>
    <s v="FUR-CH-10000863"/>
    <x v="0"/>
    <x v="1"/>
    <s v="Novimex Swivel Fabric Task Chair"/>
    <n v="528.42999999999995"/>
    <n v="5"/>
    <n v="0.3"/>
    <n v="-143.43099999999998"/>
  </r>
  <r>
    <n v="9921"/>
    <x v="4973"/>
    <x v="0"/>
    <x v="543"/>
    <d v="2013-03-20T00:00:00"/>
    <s v="Standard Class"/>
    <x v="501"/>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x v="401"/>
    <s v="Alyssa Tate"/>
    <x v="2"/>
    <s v="United States"/>
    <s v="Akron"/>
    <x v="24"/>
    <n v="44312"/>
    <x v="3"/>
    <s v="OFF-BI-10003350"/>
    <x v="1"/>
    <x v="8"/>
    <s v="Acco Expandable Hanging Binders"/>
    <n v="5.7420000000000009"/>
    <n v="3"/>
    <n v="0.7"/>
    <n v="-4.5935999999999986"/>
  </r>
  <r>
    <n v="9923"/>
    <x v="4975"/>
    <x v="3"/>
    <x v="636"/>
    <d v="2014-05-11T00:00:00"/>
    <s v="Standard Class"/>
    <x v="223"/>
    <s v="Jeremy Farry"/>
    <x v="0"/>
    <s v="United States"/>
    <s v="Chicago"/>
    <x v="10"/>
    <n v="60653"/>
    <x v="2"/>
    <s v="TEC-AC-10001990"/>
    <x v="2"/>
    <x v="11"/>
    <s v="Kensington Orbit Wireless Mobile Trackball for PC and Mac"/>
    <n v="191.96800000000002"/>
    <n v="4"/>
    <n v="0.2"/>
    <n v="28.79519999999998"/>
  </r>
  <r>
    <n v="9924"/>
    <x v="4976"/>
    <x v="1"/>
    <x v="305"/>
    <d v="2012-03-23T00:00:00"/>
    <s v="First Class"/>
    <x v="704"/>
    <s v="Dave Hallsten"/>
    <x v="1"/>
    <s v="United States"/>
    <s v="New York City"/>
    <x v="15"/>
    <n v="10035"/>
    <x v="3"/>
    <s v="OFF-BI-10003982"/>
    <x v="1"/>
    <x v="8"/>
    <s v="Wilson Jones Century Plastic Molded Ring Binders"/>
    <n v="49.847999999999999"/>
    <n v="3"/>
    <n v="0.2"/>
    <n v="16.823699999999999"/>
  </r>
  <r>
    <n v="9925"/>
    <x v="4976"/>
    <x v="1"/>
    <x v="305"/>
    <d v="2012-03-23T00:00:00"/>
    <s v="First Class"/>
    <x v="704"/>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x v="704"/>
    <s v="Dave Hallsten"/>
    <x v="1"/>
    <s v="United States"/>
    <s v="New York City"/>
    <x v="15"/>
    <n v="10035"/>
    <x v="3"/>
    <s v="OFF-BI-10003656"/>
    <x v="1"/>
    <x v="8"/>
    <s v="Fellowes PB200 Plastic Comb Binding Machine"/>
    <n v="1087.9360000000001"/>
    <n v="8"/>
    <n v="0.2"/>
    <n v="353.5791999999999"/>
  </r>
  <r>
    <n v="9927"/>
    <x v="4976"/>
    <x v="1"/>
    <x v="305"/>
    <d v="2012-03-23T00:00:00"/>
    <s v="First Class"/>
    <x v="704"/>
    <s v="Dave Hallsten"/>
    <x v="1"/>
    <s v="United States"/>
    <s v="New York City"/>
    <x v="15"/>
    <n v="10035"/>
    <x v="3"/>
    <s v="TEC-PH-10002310"/>
    <x v="2"/>
    <x v="7"/>
    <s v="Panasonic KX T7731-B Digital phone"/>
    <n v="199.98"/>
    <n v="2"/>
    <n v="0"/>
    <n v="53.994599999999991"/>
  </r>
  <r>
    <n v="9928"/>
    <x v="4976"/>
    <x v="1"/>
    <x v="305"/>
    <d v="2012-03-23T00:00:00"/>
    <s v="First Class"/>
    <x v="704"/>
    <s v="Dave Hallsten"/>
    <x v="1"/>
    <s v="United States"/>
    <s v="New York City"/>
    <x v="15"/>
    <n v="10035"/>
    <x v="3"/>
    <s v="OFF-ST-10001172"/>
    <x v="1"/>
    <x v="4"/>
    <s v="Tennsco Lockers, Sand"/>
    <n v="83.92"/>
    <n v="4"/>
    <n v="0"/>
    <n v="20.140799999999999"/>
  </r>
  <r>
    <n v="9929"/>
    <x v="4977"/>
    <x v="0"/>
    <x v="913"/>
    <d v="2013-09-05T00:00:00"/>
    <s v="Same Day"/>
    <x v="780"/>
    <s v="Ionia McGrath"/>
    <x v="0"/>
    <s v="United States"/>
    <s v="San Francisco"/>
    <x v="1"/>
    <n v="94122"/>
    <x v="1"/>
    <s v="FUR-FU-10000260"/>
    <x v="0"/>
    <x v="5"/>
    <s v="6&quot; Cubicle Wall Clock, Black"/>
    <n v="24.27"/>
    <n v="3"/>
    <n v="0"/>
    <n v="8.7371999999999996"/>
  </r>
  <r>
    <n v="9930"/>
    <x v="4977"/>
    <x v="0"/>
    <x v="913"/>
    <d v="2013-09-05T00:00:00"/>
    <s v="Same Day"/>
    <x v="780"/>
    <s v="Ionia McGrath"/>
    <x v="0"/>
    <s v="United States"/>
    <s v="San Francisco"/>
    <x v="1"/>
    <n v="94122"/>
    <x v="1"/>
    <s v="TEC-CO-10003763"/>
    <x v="2"/>
    <x v="16"/>
    <s v="Canon PC1060 Personal Laser Copier"/>
    <n v="2799.9600000000005"/>
    <n v="5"/>
    <n v="0.2"/>
    <n v="944.98649999999986"/>
  </r>
  <r>
    <n v="9931"/>
    <x v="4978"/>
    <x v="1"/>
    <x v="50"/>
    <d v="2012-11-17T00:00:00"/>
    <s v="Standard Class"/>
    <x v="168"/>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x v="168"/>
    <s v="Keith Herrera"/>
    <x v="0"/>
    <s v="United States"/>
    <s v="San Bernardino"/>
    <x v="1"/>
    <n v="92404"/>
    <x v="1"/>
    <s v="FUR-BO-10004357"/>
    <x v="0"/>
    <x v="0"/>
    <s v="O'Sullivan Living Dimensions 3-Shelf Bookcases"/>
    <n v="683.33199999999999"/>
    <n v="4"/>
    <n v="0.15"/>
    <n v="-40.196000000000055"/>
  </r>
  <r>
    <n v="9933"/>
    <x v="4978"/>
    <x v="1"/>
    <x v="50"/>
    <d v="2012-11-17T00:00:00"/>
    <s v="Standard Class"/>
    <x v="168"/>
    <s v="Keith Herrera"/>
    <x v="0"/>
    <s v="United States"/>
    <s v="San Bernardino"/>
    <x v="1"/>
    <n v="92404"/>
    <x v="1"/>
    <s v="OFF-PA-10004610"/>
    <x v="1"/>
    <x v="10"/>
    <s v="Xerox 1900"/>
    <n v="29.96"/>
    <n v="7"/>
    <n v="0"/>
    <n v="13.481999999999998"/>
  </r>
  <r>
    <n v="9934"/>
    <x v="4979"/>
    <x v="2"/>
    <x v="384"/>
    <d v="2011-07-14T00:00:00"/>
    <s v="First Class"/>
    <x v="523"/>
    <s v="Jamie Kunitz"/>
    <x v="0"/>
    <s v="United States"/>
    <s v="Niagara Falls"/>
    <x v="15"/>
    <n v="14304"/>
    <x v="3"/>
    <s v="TEC-PH-10004912"/>
    <x v="2"/>
    <x v="7"/>
    <s v="Cisco SPA112 2 Port Phone Adapter"/>
    <n v="164.85000000000002"/>
    <n v="3"/>
    <n v="0"/>
    <n v="47.806499999999993"/>
  </r>
  <r>
    <n v="9935"/>
    <x v="4980"/>
    <x v="0"/>
    <x v="281"/>
    <d v="2013-04-13T00:00:00"/>
    <s v="Standard Class"/>
    <x v="238"/>
    <s v="Alan Shonely"/>
    <x v="0"/>
    <s v="United States"/>
    <s v="Philadelphia"/>
    <x v="9"/>
    <n v="19120"/>
    <x v="3"/>
    <s v="OFF-AP-10003278"/>
    <x v="1"/>
    <x v="9"/>
    <s v="Belkin 7-Outlet SurgeMaster Home Series"/>
    <n v="33.528000000000006"/>
    <n v="3"/>
    <n v="0.2"/>
    <n v="2.5146000000000015"/>
  </r>
  <r>
    <n v="9936"/>
    <x v="4980"/>
    <x v="0"/>
    <x v="281"/>
    <d v="2013-04-13T00:00:00"/>
    <s v="Standard Class"/>
    <x v="238"/>
    <s v="Alan Shonely"/>
    <x v="0"/>
    <s v="United States"/>
    <s v="Philadelphia"/>
    <x v="9"/>
    <n v="19120"/>
    <x v="3"/>
    <s v="OFF-ST-10001627"/>
    <x v="1"/>
    <x v="4"/>
    <s v="Eldon Jumbo ProFile Portable File Boxes Graphite/Black"/>
    <n v="36.744"/>
    <n v="3"/>
    <n v="0.2"/>
    <n v="3.6744000000000039"/>
  </r>
  <r>
    <n v="9937"/>
    <x v="4981"/>
    <x v="3"/>
    <x v="92"/>
    <d v="2014-06-29T00:00:00"/>
    <s v="Standard Class"/>
    <x v="623"/>
    <s v="Sonia Cooley"/>
    <x v="0"/>
    <s v="United States"/>
    <s v="Cranston"/>
    <x v="34"/>
    <n v="2920"/>
    <x v="3"/>
    <s v="OFF-BI-10002735"/>
    <x v="1"/>
    <x v="8"/>
    <s v="GBC Prestige Therm-A-Bind Covers"/>
    <n v="102.93"/>
    <n v="3"/>
    <n v="0"/>
    <n v="48.377100000000006"/>
  </r>
  <r>
    <n v="9938"/>
    <x v="4982"/>
    <x v="0"/>
    <x v="1235"/>
    <d v="2013-06-07T00:00:00"/>
    <s v="Second Class"/>
    <x v="291"/>
    <s v="Christine Phan"/>
    <x v="1"/>
    <s v="United States"/>
    <s v="Los Angeles"/>
    <x v="1"/>
    <n v="90049"/>
    <x v="1"/>
    <s v="FUR-TA-10001676"/>
    <x v="0"/>
    <x v="3"/>
    <s v="Hon 61000 Series Interactive Training Tables"/>
    <n v="71.088000000000008"/>
    <n v="2"/>
    <n v="0.2"/>
    <n v="-1.7772000000000041"/>
  </r>
  <r>
    <n v="9939"/>
    <x v="4983"/>
    <x v="0"/>
    <x v="939"/>
    <d v="2013-12-18T00:00:00"/>
    <s v="Standard Class"/>
    <x v="374"/>
    <s v="Noel Staavos"/>
    <x v="1"/>
    <s v="United States"/>
    <s v="New York City"/>
    <x v="15"/>
    <n v="10009"/>
    <x v="3"/>
    <s v="FUR-FU-10004864"/>
    <x v="0"/>
    <x v="5"/>
    <s v="Eldon 500 Class Desk Accessories"/>
    <n v="60.35"/>
    <n v="5"/>
    <n v="0"/>
    <n v="19.915500000000002"/>
  </r>
  <r>
    <n v="9940"/>
    <x v="4983"/>
    <x v="0"/>
    <x v="939"/>
    <d v="2013-12-18T00:00:00"/>
    <s v="Standard Class"/>
    <x v="374"/>
    <s v="Noel Staavos"/>
    <x v="1"/>
    <s v="United States"/>
    <s v="New York City"/>
    <x v="15"/>
    <n v="10009"/>
    <x v="3"/>
    <s v="OFF-SU-10000952"/>
    <x v="1"/>
    <x v="14"/>
    <s v="Fiskars Home &amp; Office Scissors"/>
    <n v="35.520000000000003"/>
    <n v="4"/>
    <n v="0"/>
    <n v="9.9456000000000024"/>
  </r>
  <r>
    <n v="9941"/>
    <x v="4983"/>
    <x v="0"/>
    <x v="939"/>
    <d v="2013-12-18T00:00:00"/>
    <s v="Standard Class"/>
    <x v="374"/>
    <s v="Noel Staavos"/>
    <x v="1"/>
    <s v="United States"/>
    <s v="New York City"/>
    <x v="15"/>
    <n v="10009"/>
    <x v="3"/>
    <s v="OFF-AR-10000462"/>
    <x v="1"/>
    <x v="6"/>
    <s v="Sanford Pocket Accent Highlighters"/>
    <n v="11.200000000000001"/>
    <n v="7"/>
    <n v="0"/>
    <n v="4.8160000000000007"/>
  </r>
  <r>
    <n v="9942"/>
    <x v="4984"/>
    <x v="3"/>
    <x v="221"/>
    <d v="2014-12-01T00:00:00"/>
    <s v="Standard Class"/>
    <x v="252"/>
    <s v="John Lee"/>
    <x v="0"/>
    <s v="United States"/>
    <s v="San Francisco"/>
    <x v="1"/>
    <n v="94122"/>
    <x v="1"/>
    <s v="TEC-AC-10001772"/>
    <x v="2"/>
    <x v="11"/>
    <s v="Memorex Mini Travel Drive 16 GB USB 2.0 Flash Drive"/>
    <n v="223.58"/>
    <n v="14"/>
    <n v="0"/>
    <n v="87.196200000000005"/>
  </r>
  <r>
    <n v="9943"/>
    <x v="4985"/>
    <x v="2"/>
    <x v="129"/>
    <d v="2012-01-03T00:00:00"/>
    <s v="Standard Class"/>
    <x v="198"/>
    <s v="Maribeth Dona"/>
    <x v="0"/>
    <s v="United States"/>
    <s v="Anaheim"/>
    <x v="1"/>
    <n v="92804"/>
    <x v="1"/>
    <s v="OFF-ST-10001128"/>
    <x v="1"/>
    <x v="4"/>
    <s v="Carina Mini System Audio Rack, Model AR050B"/>
    <n v="998.82"/>
    <n v="9"/>
    <n v="0"/>
    <n v="29.964600000000061"/>
  </r>
  <r>
    <n v="9944"/>
    <x v="4985"/>
    <x v="2"/>
    <x v="129"/>
    <d v="2012-01-03T00:00:00"/>
    <s v="Standard Class"/>
    <x v="198"/>
    <s v="Maribeth Dona"/>
    <x v="0"/>
    <s v="United States"/>
    <s v="Anaheim"/>
    <x v="1"/>
    <n v="92804"/>
    <x v="1"/>
    <s v="OFF-SU-10002537"/>
    <x v="1"/>
    <x v="14"/>
    <s v="Acme Box Cutter Scissors"/>
    <n v="51.150000000000006"/>
    <n v="5"/>
    <n v="0"/>
    <n v="13.299000000000003"/>
  </r>
  <r>
    <n v="9945"/>
    <x v="4986"/>
    <x v="1"/>
    <x v="1236"/>
    <d v="2012-04-17T00:00:00"/>
    <s v="Second Class"/>
    <x v="372"/>
    <s v="Robert Dilbeck"/>
    <x v="2"/>
    <s v="United States"/>
    <s v="Seattle"/>
    <x v="4"/>
    <n v="98103"/>
    <x v="1"/>
    <s v="OFF-ST-10000419"/>
    <x v="1"/>
    <x v="4"/>
    <s v="Rogers Jumbo File, Granite"/>
    <n v="40.74"/>
    <n v="3"/>
    <n v="0"/>
    <n v="0.4073999999999991"/>
  </r>
  <r>
    <n v="9946"/>
    <x v="4987"/>
    <x v="2"/>
    <x v="1086"/>
    <d v="2011-03-06T00:00:00"/>
    <s v="Standard Class"/>
    <x v="468"/>
    <s v="Nicole Hansen"/>
    <x v="1"/>
    <s v="United States"/>
    <s v="Philadelphia"/>
    <x v="9"/>
    <n v="19120"/>
    <x v="3"/>
    <s v="OFF-PA-10000327"/>
    <x v="1"/>
    <x v="10"/>
    <s v="Xerox 1971"/>
    <n v="3.4240000000000004"/>
    <n v="1"/>
    <n v="0.2"/>
    <n v="1.0699999999999996"/>
  </r>
  <r>
    <n v="9947"/>
    <x v="4987"/>
    <x v="2"/>
    <x v="1086"/>
    <d v="2011-03-06T00:00:00"/>
    <s v="Standard Class"/>
    <x v="468"/>
    <s v="Nicole Hansen"/>
    <x v="1"/>
    <s v="United States"/>
    <s v="Philadelphia"/>
    <x v="9"/>
    <n v="19120"/>
    <x v="3"/>
    <s v="TEC-AC-10004353"/>
    <x v="2"/>
    <x v="11"/>
    <s v="Hypercom P1300 Pinpad"/>
    <n v="151.20000000000002"/>
    <n v="3"/>
    <n v="0.2"/>
    <n v="32.130000000000003"/>
  </r>
  <r>
    <n v="9948"/>
    <x v="4988"/>
    <x v="3"/>
    <x v="702"/>
    <d v="2014-06-04T00:00:00"/>
    <s v="Second Class"/>
    <x v="304"/>
    <s v="Helen Wasserman"/>
    <x v="1"/>
    <s v="United States"/>
    <s v="Indianapolis"/>
    <x v="14"/>
    <n v="46203"/>
    <x v="2"/>
    <s v="FUR-CH-10003746"/>
    <x v="0"/>
    <x v="1"/>
    <s v="Hon 4070 Series Pagoda Round Back Stacking Chairs"/>
    <n v="1925.88"/>
    <n v="6"/>
    <n v="0"/>
    <n v="539.24639999999999"/>
  </r>
  <r>
    <n v="9949"/>
    <x v="4988"/>
    <x v="3"/>
    <x v="702"/>
    <d v="2014-06-04T00:00:00"/>
    <s v="Second Class"/>
    <x v="304"/>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x v="304"/>
    <s v="Helen Wasserman"/>
    <x v="1"/>
    <s v="United States"/>
    <s v="Indianapolis"/>
    <x v="14"/>
    <n v="46203"/>
    <x v="2"/>
    <s v="TEC-AC-10004568"/>
    <x v="2"/>
    <x v="11"/>
    <s v="Maxell LTO Ultrium - 800 GB"/>
    <n v="83.97"/>
    <n v="3"/>
    <n v="0"/>
    <n v="15.954299999999993"/>
  </r>
  <r>
    <n v="9951"/>
    <x v="4988"/>
    <x v="3"/>
    <x v="702"/>
    <d v="2014-06-04T00:00:00"/>
    <s v="Second Class"/>
    <x v="304"/>
    <s v="Helen Wasserman"/>
    <x v="1"/>
    <s v="United States"/>
    <s v="Indianapolis"/>
    <x v="14"/>
    <n v="46203"/>
    <x v="2"/>
    <s v="TEC-AC-10001714"/>
    <x v="2"/>
    <x v="11"/>
    <s v="Logitech MX Performance Wireless Mouse"/>
    <n v="39.89"/>
    <n v="1"/>
    <n v="0"/>
    <n v="14.7593"/>
  </r>
  <r>
    <n v="9952"/>
    <x v="4988"/>
    <x v="3"/>
    <x v="702"/>
    <d v="2014-06-04T00:00:00"/>
    <s v="Second Class"/>
    <x v="304"/>
    <s v="Helen Wasserman"/>
    <x v="1"/>
    <s v="United States"/>
    <s v="Indianapolis"/>
    <x v="14"/>
    <n v="46203"/>
    <x v="2"/>
    <s v="OFF-BI-10002072"/>
    <x v="1"/>
    <x v="8"/>
    <s v="Cardinal Slant-D Ring Binders"/>
    <n v="17.38"/>
    <n v="2"/>
    <n v="0"/>
    <n v="8.69"/>
  </r>
  <r>
    <n v="9953"/>
    <x v="4989"/>
    <x v="1"/>
    <x v="639"/>
    <d v="2012-12-16T00:00:00"/>
    <s v="Second Class"/>
    <x v="715"/>
    <s v="Darren Budd"/>
    <x v="1"/>
    <s v="United States"/>
    <s v="Los Angeles"/>
    <x v="1"/>
    <n v="90045"/>
    <x v="1"/>
    <s v="OFF-BI-10001153"/>
    <x v="1"/>
    <x v="8"/>
    <s v="Ibico Recycled Grain-Textured Covers"/>
    <n v="55.264000000000003"/>
    <n v="2"/>
    <n v="0.2"/>
    <n v="20.723999999999997"/>
  </r>
  <r>
    <n v="9954"/>
    <x v="4989"/>
    <x v="1"/>
    <x v="639"/>
    <d v="2012-12-16T00:00:00"/>
    <s v="Second Class"/>
    <x v="715"/>
    <s v="Darren Budd"/>
    <x v="1"/>
    <s v="United States"/>
    <s v="Los Angeles"/>
    <x v="1"/>
    <n v="90045"/>
    <x v="1"/>
    <s v="OFF-PA-10004983"/>
    <x v="1"/>
    <x v="10"/>
    <s v="Xerox 23"/>
    <n v="6.48"/>
    <n v="1"/>
    <n v="0"/>
    <n v="3.1104000000000003"/>
  </r>
  <r>
    <n v="9955"/>
    <x v="4989"/>
    <x v="1"/>
    <x v="639"/>
    <d v="2012-12-16T00:00:00"/>
    <s v="Second Class"/>
    <x v="715"/>
    <s v="Darren Budd"/>
    <x v="1"/>
    <s v="United States"/>
    <s v="Los Angeles"/>
    <x v="1"/>
    <n v="90045"/>
    <x v="1"/>
    <s v="OFF-BI-10000948"/>
    <x v="1"/>
    <x v="8"/>
    <s v="GBC Laser Imprintable Binding System Covers, Desert Sand"/>
    <n v="34.248000000000005"/>
    <n v="3"/>
    <n v="0.2"/>
    <n v="11.558699999999998"/>
  </r>
  <r>
    <n v="9956"/>
    <x v="4989"/>
    <x v="1"/>
    <x v="639"/>
    <d v="2012-12-16T00:00:00"/>
    <s v="Second Class"/>
    <x v="715"/>
    <s v="Darren Budd"/>
    <x v="1"/>
    <s v="United States"/>
    <s v="Los Angeles"/>
    <x v="1"/>
    <n v="90045"/>
    <x v="1"/>
    <s v="FUR-TA-10002622"/>
    <x v="0"/>
    <x v="3"/>
    <s v="Bush Andora Conference Table, Maple/Graphite Gray Finish"/>
    <n v="273.56799999999998"/>
    <n v="2"/>
    <n v="0.2"/>
    <n v="10.258800000000008"/>
  </r>
  <r>
    <n v="9957"/>
    <x v="4990"/>
    <x v="2"/>
    <x v="7"/>
    <d v="2011-11-17T00:00:00"/>
    <s v="Standard Class"/>
    <x v="607"/>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x v="607"/>
    <s v="Kristina Nunn"/>
    <x v="2"/>
    <s v="United States"/>
    <s v="New Rochelle"/>
    <x v="15"/>
    <n v="10801"/>
    <x v="3"/>
    <s v="OFF-PA-10004039"/>
    <x v="1"/>
    <x v="10"/>
    <s v="Xerox 1882"/>
    <n v="223.92"/>
    <n v="4"/>
    <n v="0"/>
    <n v="109.7208"/>
  </r>
  <r>
    <n v="9959"/>
    <x v="4990"/>
    <x v="2"/>
    <x v="7"/>
    <d v="2011-11-17T00:00:00"/>
    <s v="Standard Class"/>
    <x v="607"/>
    <s v="Kristina Nunn"/>
    <x v="2"/>
    <s v="United States"/>
    <s v="New Rochelle"/>
    <x v="15"/>
    <n v="10801"/>
    <x v="3"/>
    <s v="OFF-SU-10001574"/>
    <x v="1"/>
    <x v="14"/>
    <s v="Acme Value Line Scissors"/>
    <n v="7.3"/>
    <n v="2"/>
    <n v="0"/>
    <n v="2.1899999999999995"/>
  </r>
  <r>
    <n v="9960"/>
    <x v="4991"/>
    <x v="3"/>
    <x v="833"/>
    <d v="2014-10-12T00:00:00"/>
    <s v="Standard Class"/>
    <x v="219"/>
    <s v="Ashley Jarboe"/>
    <x v="0"/>
    <s v="United States"/>
    <s v="Chandler"/>
    <x v="16"/>
    <n v="85224"/>
    <x v="1"/>
    <s v="OFF-AR-10001761"/>
    <x v="1"/>
    <x v="6"/>
    <s v="Avery Hi-Liter Smear-Safe Highlighters"/>
    <n v="9.3439999999999994"/>
    <n v="2"/>
    <n v="0.2"/>
    <n v="1.8687999999999998"/>
  </r>
  <r>
    <n v="9961"/>
    <x v="4992"/>
    <x v="3"/>
    <x v="118"/>
    <d v="2014-09-19T00:00:00"/>
    <s v="Second Class"/>
    <x v="642"/>
    <s v="Craig Leslie"/>
    <x v="2"/>
    <s v="United States"/>
    <s v="Florence"/>
    <x v="0"/>
    <n v="41042"/>
    <x v="0"/>
    <s v="TEC-AC-10002305"/>
    <x v="2"/>
    <x v="11"/>
    <s v="KeyTronic E03601U1 - Keyboard - Beige"/>
    <n v="18"/>
    <n v="1"/>
    <n v="0"/>
    <n v="3.2399999999999984"/>
  </r>
  <r>
    <n v="9962"/>
    <x v="4993"/>
    <x v="1"/>
    <x v="531"/>
    <d v="2012-03-22T00:00:00"/>
    <s v="First Class"/>
    <x v="475"/>
    <s v="Corinna Mitchell"/>
    <x v="2"/>
    <s v="United States"/>
    <s v="Houston"/>
    <x v="5"/>
    <n v="77041"/>
    <x v="2"/>
    <s v="OFF-PA-10000675"/>
    <x v="1"/>
    <x v="10"/>
    <s v="Xerox 1919"/>
    <n v="65.584000000000003"/>
    <n v="2"/>
    <n v="0.2"/>
    <n v="23.7742"/>
  </r>
  <r>
    <n v="9963"/>
    <x v="4993"/>
    <x v="1"/>
    <x v="531"/>
    <d v="2012-03-22T00:00:00"/>
    <s v="First Class"/>
    <x v="47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x v="238"/>
    <s v="Alan Shonely"/>
    <x v="0"/>
    <s v="United States"/>
    <s v="Philadelphia"/>
    <x v="9"/>
    <n v="19140"/>
    <x v="3"/>
    <s v="OFF-PA-10003072"/>
    <x v="1"/>
    <x v="10"/>
    <s v="Eureka Recycled Copy Paper 8 1/2&quot; x 11&quot;, Ream"/>
    <n v="10.368000000000002"/>
    <n v="2"/>
    <n v="0.2"/>
    <n v="3.6288"/>
  </r>
  <r>
    <n v="9965"/>
    <x v="4995"/>
    <x v="0"/>
    <x v="5"/>
    <d v="2013-12-11T00:00:00"/>
    <s v="Second Class"/>
    <x v="785"/>
    <s v="Harold Engle"/>
    <x v="1"/>
    <s v="United States"/>
    <s v="Newark"/>
    <x v="13"/>
    <n v="19711"/>
    <x v="3"/>
    <s v="FUR-FU-10002671"/>
    <x v="0"/>
    <x v="5"/>
    <s v="Electrix 20W Halogen Replacement Bulb for Zoom-In Desk Lamp"/>
    <n v="13.4"/>
    <n v="1"/>
    <n v="0"/>
    <n v="6.4319999999999995"/>
  </r>
  <r>
    <n v="9966"/>
    <x v="4995"/>
    <x v="0"/>
    <x v="5"/>
    <d v="2013-12-11T00:00:00"/>
    <s v="Second Class"/>
    <x v="785"/>
    <s v="Harold Engle"/>
    <x v="1"/>
    <s v="United States"/>
    <s v="Newark"/>
    <x v="13"/>
    <n v="19711"/>
    <x v="3"/>
    <s v="OFF-PA-10000349"/>
    <x v="1"/>
    <x v="10"/>
    <s v="Staples"/>
    <n v="4.9800000000000004"/>
    <n v="1"/>
    <n v="0"/>
    <n v="2.3406000000000002"/>
  </r>
  <r>
    <n v="9967"/>
    <x v="4995"/>
    <x v="0"/>
    <x v="5"/>
    <d v="2013-12-11T00:00:00"/>
    <s v="Second Class"/>
    <x v="785"/>
    <s v="Harold Engle"/>
    <x v="1"/>
    <s v="United States"/>
    <s v="Newark"/>
    <x v="13"/>
    <n v="19711"/>
    <x v="3"/>
    <s v="OFF-EN-10004483"/>
    <x v="1"/>
    <x v="12"/>
    <s v="#10 White Business Envelopes,4 1/8 x 9 1/2"/>
    <n v="109.69"/>
    <n v="7"/>
    <n v="0"/>
    <n v="51.554299999999991"/>
  </r>
  <r>
    <n v="9968"/>
    <x v="4996"/>
    <x v="3"/>
    <x v="157"/>
    <d v="2014-12-18T00:00:00"/>
    <s v="Standard Class"/>
    <x v="579"/>
    <s v="Richard Bierner"/>
    <x v="0"/>
    <s v="United States"/>
    <s v="Plainfield"/>
    <x v="30"/>
    <n v="7060"/>
    <x v="3"/>
    <s v="OFF-BI-10004209"/>
    <x v="1"/>
    <x v="8"/>
    <s v="Fellowes Twister Kit, Gray/Clear, 3/pkg"/>
    <n v="40.199999999999996"/>
    <n v="5"/>
    <n v="0"/>
    <n v="18.089999999999996"/>
  </r>
  <r>
    <n v="9969"/>
    <x v="4996"/>
    <x v="3"/>
    <x v="157"/>
    <d v="2014-12-18T00:00:00"/>
    <s v="Standard Class"/>
    <x v="579"/>
    <s v="Richard Bierner"/>
    <x v="0"/>
    <s v="United States"/>
    <s v="Plainfield"/>
    <x v="30"/>
    <n v="7060"/>
    <x v="3"/>
    <s v="OFF-BI-10004600"/>
    <x v="1"/>
    <x v="8"/>
    <s v="Ibico Ibimaster 300 Manual Binding System"/>
    <n v="735.98"/>
    <n v="2"/>
    <n v="0"/>
    <n v="331.19099999999997"/>
  </r>
  <r>
    <n v="9970"/>
    <x v="4996"/>
    <x v="3"/>
    <x v="157"/>
    <d v="2014-12-18T00:00:00"/>
    <s v="Standard Class"/>
    <x v="579"/>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x v="88"/>
    <s v="Mark Packer"/>
    <x v="2"/>
    <s v="United States"/>
    <s v="Smyrna"/>
    <x v="32"/>
    <n v="30080"/>
    <x v="0"/>
    <s v="OFF-BI-10002867"/>
    <x v="1"/>
    <x v="8"/>
    <s v="GBC Recycled Regency Composition Covers"/>
    <n v="119.56"/>
    <n v="2"/>
    <n v="0"/>
    <n v="54.997599999999991"/>
  </r>
  <r>
    <n v="9972"/>
    <x v="4997"/>
    <x v="1"/>
    <x v="1141"/>
    <d v="2012-07-02T00:00:00"/>
    <s v="Standard Class"/>
    <x v="88"/>
    <s v="Mark Packer"/>
    <x v="2"/>
    <s v="United States"/>
    <s v="Smyrna"/>
    <x v="32"/>
    <n v="30080"/>
    <x v="0"/>
    <s v="OFF-AR-10000538"/>
    <x v="1"/>
    <x v="6"/>
    <s v="Boston Model 1800 Electric Pencil Sharpener, Gray"/>
    <n v="140.75"/>
    <n v="5"/>
    <n v="0"/>
    <n v="42.22499999999998"/>
  </r>
  <r>
    <n v="9973"/>
    <x v="4998"/>
    <x v="0"/>
    <x v="108"/>
    <d v="2013-09-18T00:00:00"/>
    <s v="Standard Class"/>
    <x v="53"/>
    <s v="Ryan Crowe"/>
    <x v="0"/>
    <s v="United States"/>
    <s v="Houston"/>
    <x v="5"/>
    <n v="77041"/>
    <x v="2"/>
    <s v="OFF-EN-10000056"/>
    <x v="1"/>
    <x v="12"/>
    <s v="Cameo Buff Policy Envelopes"/>
    <n v="99.567999999999998"/>
    <n v="2"/>
    <n v="0.2"/>
    <n v="33.604199999999992"/>
  </r>
  <r>
    <n v="9974"/>
    <x v="4999"/>
    <x v="0"/>
    <x v="409"/>
    <d v="2013-12-11T00:00:00"/>
    <s v="Standard Class"/>
    <x v="399"/>
    <s v="Anne Pryor"/>
    <x v="2"/>
    <s v="United States"/>
    <s v="Los Angeles"/>
    <x v="1"/>
    <n v="90032"/>
    <x v="1"/>
    <s v="TEC-PH-10004080"/>
    <x v="2"/>
    <x v="7"/>
    <s v="Avaya 5410 Digital phone"/>
    <n v="271.95999999999998"/>
    <n v="5"/>
    <n v="0.2"/>
    <n v="27.195999999999998"/>
  </r>
  <r>
    <n v="9975"/>
    <x v="4999"/>
    <x v="0"/>
    <x v="409"/>
    <d v="2013-12-11T00:00:00"/>
    <s v="Standard Class"/>
    <x v="399"/>
    <s v="Anne Pryor"/>
    <x v="2"/>
    <s v="United States"/>
    <s v="Los Angeles"/>
    <x v="1"/>
    <n v="90032"/>
    <x v="1"/>
    <s v="OFF-AR-10004752"/>
    <x v="1"/>
    <x v="6"/>
    <s v="Blackstonian Pencils"/>
    <n v="18.689999999999998"/>
    <n v="7"/>
    <n v="0"/>
    <n v="5.2332000000000001"/>
  </r>
  <r>
    <n v="9976"/>
    <x v="4999"/>
    <x v="0"/>
    <x v="409"/>
    <d v="2013-12-11T00:00:00"/>
    <s v="Standard Class"/>
    <x v="399"/>
    <s v="Anne Pryor"/>
    <x v="2"/>
    <s v="United States"/>
    <s v="Los Angeles"/>
    <x v="1"/>
    <n v="90032"/>
    <x v="1"/>
    <s v="OFF-PA-10000743"/>
    <x v="1"/>
    <x v="10"/>
    <s v="Xerox 1977"/>
    <n v="13.36"/>
    <n v="2"/>
    <n v="0"/>
    <n v="6.4127999999999998"/>
  </r>
  <r>
    <n v="9977"/>
    <x v="4999"/>
    <x v="0"/>
    <x v="409"/>
    <d v="2013-12-11T00:00:00"/>
    <s v="Standard Class"/>
    <x v="399"/>
    <s v="Anne Pryor"/>
    <x v="2"/>
    <s v="United States"/>
    <s v="Los Angeles"/>
    <x v="1"/>
    <n v="90032"/>
    <x v="1"/>
    <s v="TEC-PH-10002496"/>
    <x v="2"/>
    <x v="7"/>
    <s v="Cisco SPA301"/>
    <n v="249.58400000000003"/>
    <n v="2"/>
    <n v="0.2"/>
    <n v="31.197999999999986"/>
  </r>
  <r>
    <n v="9978"/>
    <x v="4999"/>
    <x v="0"/>
    <x v="409"/>
    <d v="2013-12-11T00:00:00"/>
    <s v="Standard Class"/>
    <x v="399"/>
    <s v="Anne Pryor"/>
    <x v="2"/>
    <s v="United States"/>
    <s v="Los Angeles"/>
    <x v="1"/>
    <n v="90032"/>
    <x v="1"/>
    <s v="OFF-FA-10003467"/>
    <x v="1"/>
    <x v="13"/>
    <s v="Alliance Big Bands Rubber Bands, 12/Pack"/>
    <n v="13.86"/>
    <n v="7"/>
    <n v="0"/>
    <n v="0"/>
  </r>
  <r>
    <n v="9979"/>
    <x v="4999"/>
    <x v="0"/>
    <x v="409"/>
    <d v="2013-12-11T00:00:00"/>
    <s v="Standard Class"/>
    <x v="399"/>
    <s v="Anne Pryor"/>
    <x v="2"/>
    <s v="United States"/>
    <s v="Los Angeles"/>
    <x v="1"/>
    <n v="90032"/>
    <x v="1"/>
    <s v="OFF-BI-10003727"/>
    <x v="1"/>
    <x v="8"/>
    <s v="Avery Durable Slant Ring Binders With Label Holder"/>
    <n v="13.375999999999999"/>
    <n v="4"/>
    <n v="0.2"/>
    <n v="4.6815999999999995"/>
  </r>
  <r>
    <n v="9980"/>
    <x v="4999"/>
    <x v="0"/>
    <x v="409"/>
    <d v="2013-12-11T00:00:00"/>
    <s v="Standard Class"/>
    <x v="399"/>
    <s v="Anne Pryor"/>
    <x v="2"/>
    <s v="United States"/>
    <s v="Los Angeles"/>
    <x v="1"/>
    <n v="90032"/>
    <x v="1"/>
    <s v="OFF-BI-10002026"/>
    <x v="1"/>
    <x v="8"/>
    <s v="Ibico Recycled Linen-Style Covers"/>
    <n v="437.47200000000009"/>
    <n v="14"/>
    <n v="0.2"/>
    <n v="153.11519999999999"/>
  </r>
  <r>
    <n v="9981"/>
    <x v="5000"/>
    <x v="1"/>
    <x v="684"/>
    <d v="2012-09-09T00:00:00"/>
    <s v="Second Class"/>
    <x v="517"/>
    <s v="Shaun Weien"/>
    <x v="0"/>
    <s v="United States"/>
    <s v="Lafayette"/>
    <x v="28"/>
    <n v="70506"/>
    <x v="0"/>
    <s v="FUR-TA-10001039"/>
    <x v="0"/>
    <x v="3"/>
    <s v="KI Adjustable-Height Table"/>
    <n v="85.98"/>
    <n v="1"/>
    <n v="0"/>
    <n v="22.354800000000004"/>
  </r>
  <r>
    <n v="9982"/>
    <x v="5001"/>
    <x v="3"/>
    <x v="646"/>
    <d v="2014-08-07T00:00:00"/>
    <s v="First Class"/>
    <x v="26"/>
    <s v="Ted Butterfield"/>
    <x v="0"/>
    <s v="United States"/>
    <s v="Fairfield"/>
    <x v="24"/>
    <n v="45014"/>
    <x v="3"/>
    <s v="OFF-LA-10004484"/>
    <x v="1"/>
    <x v="2"/>
    <s v="Avery 476"/>
    <n v="16.520000000000003"/>
    <n v="5"/>
    <n v="0.2"/>
    <n v="5.368999999999998"/>
  </r>
  <r>
    <n v="9983"/>
    <x v="5002"/>
    <x v="0"/>
    <x v="897"/>
    <d v="2013-09-29T00:00:00"/>
    <s v="Standard Class"/>
    <x v="53"/>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x v="53"/>
    <s v="Ryan Crowe"/>
    <x v="0"/>
    <s v="United States"/>
    <s v="Grand Rapids"/>
    <x v="12"/>
    <n v="49505"/>
    <x v="2"/>
    <s v="TEC-PH-10001305"/>
    <x v="2"/>
    <x v="7"/>
    <s v="Panasonic KX TS208W Corded phone"/>
    <n v="97.98"/>
    <n v="2"/>
    <n v="0"/>
    <n v="27.434400000000011"/>
  </r>
  <r>
    <n v="9985"/>
    <x v="5003"/>
    <x v="1"/>
    <x v="961"/>
    <d v="2012-05-23T00:00:00"/>
    <s v="Standard Class"/>
    <x v="231"/>
    <s v="Dianna Vittorini"/>
    <x v="0"/>
    <s v="United States"/>
    <s v="Long Beach"/>
    <x v="15"/>
    <n v="11561"/>
    <x v="3"/>
    <s v="OFF-LA-10003766"/>
    <x v="1"/>
    <x v="2"/>
    <s v="Self-Adhesive Removable Labels"/>
    <n v="31.5"/>
    <n v="10"/>
    <n v="0"/>
    <n v="15.120000000000001"/>
  </r>
  <r>
    <n v="9986"/>
    <x v="5003"/>
    <x v="1"/>
    <x v="961"/>
    <d v="2012-05-23T00:00:00"/>
    <s v="Standard Class"/>
    <x v="231"/>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x v="586"/>
    <s v="Maris LaWare"/>
    <x v="0"/>
    <s v="United States"/>
    <s v="Los Angeles"/>
    <x v="1"/>
    <n v="90008"/>
    <x v="1"/>
    <s v="TEC-AC-10003399"/>
    <x v="2"/>
    <x v="11"/>
    <s v="Memorex Mini Travel Drive 64 GB USB 2.0 Flash Drive"/>
    <n v="36.24"/>
    <n v="1"/>
    <n v="0"/>
    <n v="15.220800000000001"/>
  </r>
  <r>
    <n v="9988"/>
    <x v="5005"/>
    <x v="3"/>
    <x v="701"/>
    <d v="2014-11-22T00:00:00"/>
    <s v="Standard Class"/>
    <x v="19"/>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x v="19"/>
    <s v="Ruben Ausman"/>
    <x v="1"/>
    <s v="United States"/>
    <s v="Athens"/>
    <x v="32"/>
    <n v="30605"/>
    <x v="0"/>
    <s v="TEC-PH-10004006"/>
    <x v="2"/>
    <x v="7"/>
    <s v="Panasonic KX - TS880B Telephone"/>
    <n v="206.1"/>
    <n v="5"/>
    <n v="0"/>
    <n v="55.647000000000006"/>
  </r>
  <r>
    <n v="9990"/>
    <x v="5006"/>
    <x v="2"/>
    <x v="1237"/>
    <d v="2011-01-24T00:00:00"/>
    <s v="Second Class"/>
    <x v="483"/>
    <s v="Tom Boeckenhauer"/>
    <x v="0"/>
    <s v="United States"/>
    <s v="Miami"/>
    <x v="2"/>
    <n v="33180"/>
    <x v="0"/>
    <s v="FUR-FU-10001889"/>
    <x v="0"/>
    <x v="5"/>
    <s v="Ultra Door Pull Handle"/>
    <n v="25.248000000000001"/>
    <n v="3"/>
    <n v="0.2"/>
    <n v="4.1027999999999993"/>
  </r>
  <r>
    <n v="9991"/>
    <x v="5007"/>
    <x v="3"/>
    <x v="425"/>
    <d v="2014-03-04T00:00:00"/>
    <s v="Standard Class"/>
    <x v="72"/>
    <s v="Dave Brooks"/>
    <x v="0"/>
    <s v="United States"/>
    <s v="Costa Mesa"/>
    <x v="1"/>
    <n v="92627"/>
    <x v="1"/>
    <s v="FUR-FU-10000747"/>
    <x v="0"/>
    <x v="5"/>
    <s v="Tenex B1-RE Series Chair Mats for Low Pile Carpets"/>
    <n v="91.96"/>
    <n v="2"/>
    <n v="0"/>
    <n v="15.633199999999988"/>
  </r>
  <r>
    <n v="9992"/>
    <x v="5007"/>
    <x v="3"/>
    <x v="425"/>
    <d v="2014-03-04T00:00:00"/>
    <s v="Standard Class"/>
    <x v="72"/>
    <s v="Dave Brooks"/>
    <x v="0"/>
    <s v="United States"/>
    <s v="Costa Mesa"/>
    <x v="1"/>
    <n v="92627"/>
    <x v="1"/>
    <s v="TEC-PH-10003645"/>
    <x v="2"/>
    <x v="7"/>
    <s v="Aastra 57i VoIP phone"/>
    <n v="258.57600000000002"/>
    <n v="2"/>
    <n v="0.2"/>
    <n v="19.393200000000007"/>
  </r>
  <r>
    <n v="9993"/>
    <x v="5007"/>
    <x v="3"/>
    <x v="425"/>
    <d v="2014-03-04T00:00:00"/>
    <s v="Standard Class"/>
    <x v="72"/>
    <s v="Dave Brooks"/>
    <x v="0"/>
    <s v="United States"/>
    <s v="Costa Mesa"/>
    <x v="1"/>
    <n v="92627"/>
    <x v="1"/>
    <s v="OFF-PA-10004041"/>
    <x v="1"/>
    <x v="10"/>
    <s v="It's Hot Message Books with Stickers, 2 3/4&quot; x 5&quot;"/>
    <n v="29.6"/>
    <n v="4"/>
    <n v="0"/>
    <n v="13.32"/>
  </r>
  <r>
    <n v="9994"/>
    <x v="5008"/>
    <x v="3"/>
    <x v="464"/>
    <d v="2014-05-10T00:00:00"/>
    <s v="Second Class"/>
    <x v="417"/>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993ED-A311-4C3E-8B27-093B51A3329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5">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E4F0C8-B655-4B3C-A448-F13A3027CDE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96026-A13B-4F06-B855-CDE66065B3F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5" count="1" selected="0">
            <x v="0"/>
          </reference>
        </references>
      </pivotArea>
    </chartFormat>
    <chartFormat chart="16" format="10">
      <pivotArea type="data" outline="0" fieldPosition="0">
        <references count="2">
          <reference field="4294967294" count="1" selected="0">
            <x v="0"/>
          </reference>
          <reference field="15" count="1" selected="0">
            <x v="1"/>
          </reference>
        </references>
      </pivotArea>
    </chartFormat>
    <chartFormat chart="16"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0D130-7996-4A2E-90B6-C8A5ED25360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B0C3C-4679-4E0D-B95F-498514D9F5A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7">
    <i>
      <x v="3"/>
    </i>
    <i>
      <x v="5"/>
    </i>
    <i>
      <x v="11"/>
    </i>
    <i>
      <x v="13"/>
    </i>
    <i>
      <x v="14"/>
    </i>
    <i>
      <x v="16"/>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5EA8AF-9228-436E-B0CD-BCE5633937B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ow Labels">
  <location ref="A20:B3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283C7-D2B6-4E6D-96B5-0B995481D52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I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058A6E-DCB0-4989-A90E-EAA196D7596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D87A40-7AA3-4432-8CB9-7DA9106AB3B1}"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ow Labels">
  <location ref="O19:P32"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C871E-5C70-476B-B6ED-0A168496FE1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ow Labels">
  <location ref="H20:I33"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E71B1B-7B72-4730-9F6E-E84EAC37A969}"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Quantity" fld="19" baseField="0" baseItem="0"/>
    <dataField name="Sum of Profit" fld="21"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E4C4EB-B81E-4F7A-9559-9F8E4CDE8D28}" sourceName="Year">
  <pivotTables>
    <pivotTable tabId="10" name="PivotTable2"/>
    <pivotTable tabId="4" name="PivotTable2"/>
    <pivotTable tabId="12" name="PivotTable12"/>
    <pivotTable tabId="12" name="PivotTable6"/>
    <pivotTable tabId="12" name="PivotTable7"/>
    <pivotTable tabId="12" name="PivotTable8"/>
    <pivotTable tabId="12" name="PivotTable9"/>
    <pivotTable tabId="8" name="PivotTable8"/>
    <pivotTable tabId="11" name="PivotTable5"/>
    <pivotTable tabId="7" name="PivotTable3"/>
  </pivotTables>
  <data>
    <tabular pivotCacheId="194462962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DA79961-0D50-4530-89DF-BBB1400BDBEA}" sourceName="Segment">
  <pivotTables>
    <pivotTable tabId="7" name="PivotTable3"/>
    <pivotTable tabId="4" name="PivotTable2"/>
    <pivotTable tabId="12" name="PivotTable12"/>
    <pivotTable tabId="12" name="PivotTable6"/>
    <pivotTable tabId="12" name="PivotTable7"/>
    <pivotTable tabId="12" name="PivotTable8"/>
    <pivotTable tabId="12" name="PivotTable9"/>
    <pivotTable tabId="15" name="PivotTable13"/>
    <pivotTable tabId="10" name="PivotTable2"/>
    <pivotTable tabId="8" name="PivotTable8"/>
    <pivotTable tabId="11" name="PivotTable5"/>
  </pivotTables>
  <data>
    <tabular pivotCacheId="194462962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9FFD65-B7E1-4EC8-8344-161AD516942B}" sourceName="Region">
  <pivotTables>
    <pivotTable tabId="7" name="PivotTable3"/>
    <pivotTable tabId="4" name="PivotTable2"/>
    <pivotTable tabId="12" name="PivotTable12"/>
    <pivotTable tabId="12" name="PivotTable6"/>
    <pivotTable tabId="12" name="PivotTable7"/>
    <pivotTable tabId="12" name="PivotTable8"/>
    <pivotTable tabId="12" name="PivotTable9"/>
    <pivotTable tabId="10" name="PivotTable2"/>
    <pivotTable tabId="8" name="PivotTable8"/>
    <pivotTable tabId="11" name="PivotTable5"/>
  </pivotTables>
  <data>
    <tabular pivotCacheId="194462962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EF23AB4-5A07-4443-8B39-964E027EBDC2}" cache="Slicer_Segment" caption="Segment" rowHeight="234950"/>
  <slicer name="Region" xr10:uid="{E8B1E88F-48D1-4FF8-AACC-CA4452B64154}"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23C891-53B9-460C-A824-5EC0090A047F}"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436A8A3-B641-4599-97A6-5697EC3F0E46}" cache="Slicer_Year" caption="Year" style="AB" rowHeight="234950"/>
  <slicer name="Segment 1" xr10:uid="{EF25E36F-C22E-4284-A722-FDDAB0AD813B}" cache="Slicer_Segment" caption="Segment" style="AB" rowHeight="234950"/>
  <slicer name="Region 1" xr10:uid="{3EFB034E-31FF-4886-9874-A9393D8A755D}"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5B1E6-9755-4A9D-ADAA-A2AB297C88EE}">
  <dimension ref="A3:C16"/>
  <sheetViews>
    <sheetView workbookViewId="0">
      <selection activeCell="E21" sqref="E21"/>
    </sheetView>
  </sheetViews>
  <sheetFormatPr defaultRowHeight="14.4" x14ac:dyDescent="0.3"/>
  <cols>
    <col min="1" max="1" width="12.44140625" bestFit="1" customWidth="1"/>
    <col min="2" max="2" width="11.21875" bestFit="1" customWidth="1"/>
    <col min="3" max="3" width="12" bestFit="1" customWidth="1"/>
  </cols>
  <sheetData>
    <row r="3" spans="1:3" x14ac:dyDescent="0.3">
      <c r="A3" s="6" t="s">
        <v>10933</v>
      </c>
      <c r="B3" s="5" t="s">
        <v>10948</v>
      </c>
      <c r="C3" s="11" t="s">
        <v>10947</v>
      </c>
    </row>
    <row r="4" spans="1:3" x14ac:dyDescent="0.3">
      <c r="A4" s="8" t="s">
        <v>10935</v>
      </c>
      <c r="B4" s="12">
        <v>95365.937600000019</v>
      </c>
      <c r="C4" s="13">
        <v>9199.2699999999986</v>
      </c>
    </row>
    <row r="5" spans="1:3" x14ac:dyDescent="0.3">
      <c r="A5" s="9" t="s">
        <v>10936</v>
      </c>
      <c r="B5" s="14">
        <v>60172.649400000024</v>
      </c>
      <c r="C5" s="15">
        <v>10288.898699999991</v>
      </c>
    </row>
    <row r="6" spans="1:3" x14ac:dyDescent="0.3">
      <c r="A6" s="9" t="s">
        <v>10937</v>
      </c>
      <c r="B6" s="14">
        <v>199252.98399999991</v>
      </c>
      <c r="C6" s="15">
        <v>26806.573700000015</v>
      </c>
    </row>
    <row r="7" spans="1:3" x14ac:dyDescent="0.3">
      <c r="A7" s="9" t="s">
        <v>10938</v>
      </c>
      <c r="B7" s="14">
        <v>141851.5674</v>
      </c>
      <c r="C7" s="15">
        <v>13437.806799999998</v>
      </c>
    </row>
    <row r="8" spans="1:3" x14ac:dyDescent="0.3">
      <c r="A8" s="9" t="s">
        <v>10939</v>
      </c>
      <c r="B8" s="14">
        <v>156122.28669999994</v>
      </c>
      <c r="C8" s="15">
        <v>22308.51279999999</v>
      </c>
    </row>
    <row r="9" spans="1:3" x14ac:dyDescent="0.3">
      <c r="A9" s="9" t="s">
        <v>10940</v>
      </c>
      <c r="B9" s="14">
        <v>147082.61130000011</v>
      </c>
      <c r="C9" s="15">
        <v>20899.334500000012</v>
      </c>
    </row>
    <row r="10" spans="1:3" x14ac:dyDescent="0.3">
      <c r="A10" s="9" t="s">
        <v>10941</v>
      </c>
      <c r="B10" s="14">
        <v>149580.83800000031</v>
      </c>
      <c r="C10" s="15">
        <v>13535.38299999998</v>
      </c>
    </row>
    <row r="11" spans="1:3" x14ac:dyDescent="0.3">
      <c r="A11" s="9" t="s">
        <v>10942</v>
      </c>
      <c r="B11" s="14">
        <v>159589.45099999988</v>
      </c>
      <c r="C11" s="15">
        <v>21896.715399999972</v>
      </c>
    </row>
    <row r="12" spans="1:3" x14ac:dyDescent="0.3">
      <c r="A12" s="9" t="s">
        <v>10943</v>
      </c>
      <c r="B12" s="14">
        <v>309770.09970000025</v>
      </c>
      <c r="C12" s="15">
        <v>37293.192500000034</v>
      </c>
    </row>
    <row r="13" spans="1:3" x14ac:dyDescent="0.3">
      <c r="A13" s="9" t="s">
        <v>10944</v>
      </c>
      <c r="B13" s="14">
        <v>197115.20170000009</v>
      </c>
      <c r="C13" s="15">
        <v>31469.663800000035</v>
      </c>
    </row>
    <row r="14" spans="1:3" x14ac:dyDescent="0.3">
      <c r="A14" s="9" t="s">
        <v>10945</v>
      </c>
      <c r="B14" s="14">
        <v>349120.07400000008</v>
      </c>
      <c r="C14" s="15">
        <v>35825.536599999927</v>
      </c>
    </row>
    <row r="15" spans="1:3" x14ac:dyDescent="0.3">
      <c r="A15" s="9" t="s">
        <v>10946</v>
      </c>
      <c r="B15" s="14">
        <v>332177.15950000001</v>
      </c>
      <c r="C15" s="15">
        <v>43436.13390000003</v>
      </c>
    </row>
    <row r="16" spans="1:3" x14ac:dyDescent="0.3">
      <c r="A16" s="10" t="s">
        <v>10934</v>
      </c>
      <c r="B16" s="35">
        <v>2297200.8603000008</v>
      </c>
      <c r="C16" s="3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98862-E5D1-4E03-B164-0F1C4D626EDE}">
  <dimension ref="A3:E7"/>
  <sheetViews>
    <sheetView workbookViewId="0">
      <selection activeCell="A4" sqref="A4"/>
    </sheetView>
  </sheetViews>
  <sheetFormatPr defaultRowHeight="14.4" x14ac:dyDescent="0.3"/>
  <cols>
    <col min="1" max="1" width="13.109375" bestFit="1" customWidth="1"/>
    <col min="2" max="2" width="12" bestFit="1" customWidth="1"/>
    <col min="4" max="4" width="14" customWidth="1"/>
    <col min="5" max="5" width="12.44140625" customWidth="1"/>
  </cols>
  <sheetData>
    <row r="3" spans="1:5" x14ac:dyDescent="0.3">
      <c r="A3" s="6" t="s">
        <v>10933</v>
      </c>
      <c r="B3" s="7" t="s">
        <v>10947</v>
      </c>
      <c r="D3" s="16" t="s">
        <v>15</v>
      </c>
      <c r="E3" s="16" t="s">
        <v>21</v>
      </c>
    </row>
    <row r="4" spans="1:5" x14ac:dyDescent="0.3">
      <c r="A4" s="8" t="s">
        <v>32</v>
      </c>
      <c r="B4" s="28">
        <v>18451.272799999992</v>
      </c>
      <c r="D4" t="str">
        <f>A4</f>
        <v>Furniture</v>
      </c>
      <c r="E4" s="17">
        <f>GETPIVOTDATA("Profit",$A$3,"Category",A4)</f>
        <v>18451.272799999992</v>
      </c>
    </row>
    <row r="5" spans="1:5" x14ac:dyDescent="0.3">
      <c r="A5" s="9" t="s">
        <v>46</v>
      </c>
      <c r="B5" s="29">
        <v>122490.8008000001</v>
      </c>
      <c r="D5" t="str">
        <f>A5</f>
        <v>Office Supplies</v>
      </c>
      <c r="E5" s="17">
        <f t="shared" ref="E5:E6" si="0">GETPIVOTDATA("Profit",$A$3,"Category",A5)</f>
        <v>122490.8008000001</v>
      </c>
    </row>
    <row r="6" spans="1:5" x14ac:dyDescent="0.3">
      <c r="A6" s="9" t="s">
        <v>71</v>
      </c>
      <c r="B6" s="29">
        <v>145454.9480999998</v>
      </c>
      <c r="D6" t="str">
        <f>A6</f>
        <v>Technology</v>
      </c>
      <c r="E6" s="17">
        <f t="shared" si="0"/>
        <v>145454.9480999998</v>
      </c>
    </row>
    <row r="7" spans="1:5" x14ac:dyDescent="0.3">
      <c r="A7" s="10" t="s">
        <v>10934</v>
      </c>
      <c r="B7" s="30">
        <v>286397.02169999992</v>
      </c>
      <c r="D7" t="str">
        <f>A7</f>
        <v>Grand Total</v>
      </c>
      <c r="E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1706-5F3A-49E3-AFB7-68B879E2A51B}">
  <dimension ref="A3:B7"/>
  <sheetViews>
    <sheetView workbookViewId="0">
      <selection activeCell="A3" sqref="A3"/>
    </sheetView>
  </sheetViews>
  <sheetFormatPr defaultRowHeight="14.4" x14ac:dyDescent="0.3"/>
  <cols>
    <col min="1" max="1" width="13.109375" bestFit="1" customWidth="1"/>
    <col min="2" max="2" width="11.21875" bestFit="1" customWidth="1"/>
  </cols>
  <sheetData>
    <row r="3" spans="1:2" x14ac:dyDescent="0.3">
      <c r="A3" s="6" t="s">
        <v>10933</v>
      </c>
      <c r="B3" s="7" t="s">
        <v>10948</v>
      </c>
    </row>
    <row r="4" spans="1:2" x14ac:dyDescent="0.3">
      <c r="A4" s="8" t="s">
        <v>32</v>
      </c>
      <c r="B4" s="18">
        <v>0.32300170530281774</v>
      </c>
    </row>
    <row r="5" spans="1:2" x14ac:dyDescent="0.3">
      <c r="A5" s="9" t="s">
        <v>46</v>
      </c>
      <c r="B5" s="19">
        <v>0.31301008302169103</v>
      </c>
    </row>
    <row r="6" spans="1:2" x14ac:dyDescent="0.3">
      <c r="A6" s="9" t="s">
        <v>71</v>
      </c>
      <c r="B6" s="19">
        <v>0.36398821167549117</v>
      </c>
    </row>
    <row r="7" spans="1:2" x14ac:dyDescent="0.3">
      <c r="A7" s="10" t="s">
        <v>10934</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2C94-1CBC-4135-9A1A-2319E7C8E56D}">
  <dimension ref="A3:E53"/>
  <sheetViews>
    <sheetView workbookViewId="0">
      <selection activeCell="G4" sqref="G4"/>
    </sheetView>
  </sheetViews>
  <sheetFormatPr defaultRowHeight="14.4" x14ac:dyDescent="0.3"/>
  <cols>
    <col min="1" max="1" width="17.33203125" bestFit="1" customWidth="1"/>
    <col min="2" max="2" width="12" bestFit="1" customWidth="1"/>
    <col min="4" max="4" width="17.44140625" customWidth="1"/>
    <col min="5" max="5" width="11.21875" customWidth="1"/>
  </cols>
  <sheetData>
    <row r="3" spans="1:5" x14ac:dyDescent="0.3">
      <c r="A3" s="6" t="s">
        <v>10933</v>
      </c>
      <c r="B3" s="7" t="s">
        <v>10948</v>
      </c>
      <c r="D3" t="s">
        <v>11</v>
      </c>
      <c r="E3" t="s">
        <v>10948</v>
      </c>
    </row>
    <row r="4" spans="1:5" x14ac:dyDescent="0.3">
      <c r="A4" s="8" t="s">
        <v>358</v>
      </c>
      <c r="B4" s="28">
        <v>19510.639999999992</v>
      </c>
      <c r="D4" t="str">
        <f>A4</f>
        <v>Alabama</v>
      </c>
      <c r="E4" s="17">
        <f>GETPIVOTDATA("Sales",$A$3,"State",A4)</f>
        <v>19510.639999999992</v>
      </c>
    </row>
    <row r="5" spans="1:5" x14ac:dyDescent="0.3">
      <c r="A5" s="9" t="s">
        <v>310</v>
      </c>
      <c r="B5" s="29">
        <v>35282.000999999997</v>
      </c>
      <c r="D5" t="str">
        <f t="shared" ref="D5:D53" si="0">A5</f>
        <v>Arizona</v>
      </c>
      <c r="E5" s="17">
        <f t="shared" ref="E5:E52" si="1">GETPIVOTDATA("Sales",$A$3,"State",A5)</f>
        <v>35282.000999999997</v>
      </c>
    </row>
    <row r="6" spans="1:5" x14ac:dyDescent="0.3">
      <c r="A6" s="9" t="s">
        <v>1707</v>
      </c>
      <c r="B6" s="29">
        <v>11678.129999999997</v>
      </c>
      <c r="D6" t="str">
        <f t="shared" si="0"/>
        <v>Arkansas</v>
      </c>
      <c r="E6" s="17">
        <f t="shared" si="1"/>
        <v>11678.129999999997</v>
      </c>
    </row>
    <row r="7" spans="1:5" x14ac:dyDescent="0.3">
      <c r="A7" s="9" t="s">
        <v>43</v>
      </c>
      <c r="B7" s="29">
        <v>457687.63150000101</v>
      </c>
      <c r="D7" t="str">
        <f t="shared" si="0"/>
        <v>California</v>
      </c>
      <c r="E7" s="17">
        <f t="shared" si="1"/>
        <v>457687.63150000101</v>
      </c>
    </row>
    <row r="8" spans="1:5" x14ac:dyDescent="0.3">
      <c r="A8" s="9" t="s">
        <v>457</v>
      </c>
      <c r="B8" s="29">
        <v>32108.117999999995</v>
      </c>
      <c r="D8" t="str">
        <f t="shared" si="0"/>
        <v>Colorado</v>
      </c>
      <c r="E8" s="17">
        <f t="shared" si="1"/>
        <v>32108.117999999995</v>
      </c>
    </row>
    <row r="9" spans="1:5" x14ac:dyDescent="0.3">
      <c r="A9" s="9" t="s">
        <v>747</v>
      </c>
      <c r="B9" s="29">
        <v>13384.356999999996</v>
      </c>
      <c r="D9" t="str">
        <f t="shared" si="0"/>
        <v>Connecticut</v>
      </c>
      <c r="E9" s="17">
        <f t="shared" si="1"/>
        <v>13384.356999999996</v>
      </c>
    </row>
    <row r="10" spans="1:5" x14ac:dyDescent="0.3">
      <c r="A10" s="9" t="s">
        <v>245</v>
      </c>
      <c r="B10" s="29">
        <v>27451.068999999992</v>
      </c>
      <c r="D10" t="str">
        <f t="shared" si="0"/>
        <v>Delaware</v>
      </c>
      <c r="E10" s="17">
        <f t="shared" si="1"/>
        <v>27451.068999999992</v>
      </c>
    </row>
    <row r="11" spans="1:5" x14ac:dyDescent="0.3">
      <c r="A11" s="9" t="s">
        <v>3034</v>
      </c>
      <c r="B11" s="29">
        <v>2865.0199999999995</v>
      </c>
      <c r="D11" t="str">
        <f t="shared" si="0"/>
        <v>District of Columbia</v>
      </c>
      <c r="E11" s="17">
        <f t="shared" si="1"/>
        <v>2865.0199999999995</v>
      </c>
    </row>
    <row r="12" spans="1:5" x14ac:dyDescent="0.3">
      <c r="A12" s="9" t="s">
        <v>54</v>
      </c>
      <c r="B12" s="29">
        <v>89473.707999999999</v>
      </c>
      <c r="D12" t="str">
        <f t="shared" si="0"/>
        <v>Florida</v>
      </c>
      <c r="E12" s="17">
        <f t="shared" si="1"/>
        <v>89473.707999999999</v>
      </c>
    </row>
    <row r="13" spans="1:5" x14ac:dyDescent="0.3">
      <c r="A13" s="9" t="s">
        <v>1272</v>
      </c>
      <c r="B13" s="29">
        <v>49095.840000000004</v>
      </c>
      <c r="D13" t="str">
        <f t="shared" si="0"/>
        <v>Georgia</v>
      </c>
      <c r="E13" s="17">
        <f t="shared" si="1"/>
        <v>49095.840000000004</v>
      </c>
    </row>
    <row r="14" spans="1:5" x14ac:dyDescent="0.3">
      <c r="A14" s="9" t="s">
        <v>6260</v>
      </c>
      <c r="B14" s="29">
        <v>4382.4860000000017</v>
      </c>
      <c r="D14" t="str">
        <f t="shared" si="0"/>
        <v>Idaho</v>
      </c>
      <c r="E14" s="17">
        <f t="shared" si="1"/>
        <v>4382.4860000000017</v>
      </c>
    </row>
    <row r="15" spans="1:5" x14ac:dyDescent="0.3">
      <c r="A15" s="9" t="s">
        <v>211</v>
      </c>
      <c r="B15" s="29">
        <v>80166.10099999985</v>
      </c>
      <c r="D15" t="str">
        <f t="shared" si="0"/>
        <v>Illinois</v>
      </c>
      <c r="E15" s="17">
        <f t="shared" si="1"/>
        <v>80166.10099999985</v>
      </c>
    </row>
    <row r="16" spans="1:5" x14ac:dyDescent="0.3">
      <c r="A16" s="9" t="s">
        <v>254</v>
      </c>
      <c r="B16" s="29">
        <v>53555.360000000001</v>
      </c>
      <c r="D16" t="str">
        <f t="shared" si="0"/>
        <v>Indiana</v>
      </c>
      <c r="E16" s="17">
        <f t="shared" si="1"/>
        <v>53555.360000000001</v>
      </c>
    </row>
    <row r="17" spans="1:5" x14ac:dyDescent="0.3">
      <c r="A17" s="9" t="s">
        <v>489</v>
      </c>
      <c r="B17" s="29">
        <v>4579.7599999999993</v>
      </c>
      <c r="D17" t="str">
        <f t="shared" si="0"/>
        <v>Iowa</v>
      </c>
      <c r="E17" s="17">
        <f t="shared" si="1"/>
        <v>4579.7599999999993</v>
      </c>
    </row>
    <row r="18" spans="1:5" x14ac:dyDescent="0.3">
      <c r="A18" s="9" t="s">
        <v>4530</v>
      </c>
      <c r="B18" s="29">
        <v>2914.31</v>
      </c>
      <c r="D18" t="str">
        <f t="shared" si="0"/>
        <v>Kansas</v>
      </c>
      <c r="E18" s="17">
        <f t="shared" si="1"/>
        <v>2914.31</v>
      </c>
    </row>
    <row r="19" spans="1:5" x14ac:dyDescent="0.3">
      <c r="A19" s="9" t="s">
        <v>29</v>
      </c>
      <c r="B19" s="29">
        <v>36591.749999999971</v>
      </c>
      <c r="D19" t="str">
        <f t="shared" si="0"/>
        <v>Kentucky</v>
      </c>
      <c r="E19" s="17">
        <f t="shared" si="1"/>
        <v>36591.749999999971</v>
      </c>
    </row>
    <row r="20" spans="1:5" x14ac:dyDescent="0.3">
      <c r="A20" s="9" t="s">
        <v>736</v>
      </c>
      <c r="B20" s="29">
        <v>9217.0299999999988</v>
      </c>
      <c r="D20" t="str">
        <f t="shared" si="0"/>
        <v>Louisiana</v>
      </c>
      <c r="E20" s="17">
        <f t="shared" si="1"/>
        <v>9217.0299999999988</v>
      </c>
    </row>
    <row r="21" spans="1:5" x14ac:dyDescent="0.3">
      <c r="A21" s="9" t="s">
        <v>5235</v>
      </c>
      <c r="B21" s="29">
        <v>1270.53</v>
      </c>
      <c r="D21" t="str">
        <f t="shared" si="0"/>
        <v>Maine</v>
      </c>
      <c r="E21" s="17">
        <f t="shared" si="1"/>
        <v>1270.53</v>
      </c>
    </row>
    <row r="22" spans="1:5" x14ac:dyDescent="0.3">
      <c r="A22" s="9" t="s">
        <v>2735</v>
      </c>
      <c r="B22" s="29">
        <v>23705.523000000005</v>
      </c>
      <c r="D22" t="str">
        <f t="shared" si="0"/>
        <v>Maryland</v>
      </c>
      <c r="E22" s="17">
        <f t="shared" si="1"/>
        <v>23705.523000000005</v>
      </c>
    </row>
    <row r="23" spans="1:5" x14ac:dyDescent="0.3">
      <c r="A23" s="9" t="s">
        <v>1245</v>
      </c>
      <c r="B23" s="29">
        <v>28634.43399999999</v>
      </c>
      <c r="D23" t="str">
        <f t="shared" si="0"/>
        <v>Massachusetts</v>
      </c>
      <c r="E23" s="17">
        <f t="shared" si="1"/>
        <v>28634.43399999999</v>
      </c>
    </row>
    <row r="24" spans="1:5" x14ac:dyDescent="0.3">
      <c r="A24" s="9" t="s">
        <v>238</v>
      </c>
      <c r="B24" s="29">
        <v>76269.614000000016</v>
      </c>
      <c r="D24" t="str">
        <f t="shared" si="0"/>
        <v>Michigan</v>
      </c>
      <c r="E24" s="17">
        <f t="shared" si="1"/>
        <v>76269.614000000016</v>
      </c>
    </row>
    <row r="25" spans="1:5" x14ac:dyDescent="0.3">
      <c r="A25" s="9" t="s">
        <v>229</v>
      </c>
      <c r="B25" s="29">
        <v>29863.149999999994</v>
      </c>
      <c r="D25" t="str">
        <f t="shared" si="0"/>
        <v>Minnesota</v>
      </c>
      <c r="E25" s="17">
        <f t="shared" si="1"/>
        <v>29863.149999999994</v>
      </c>
    </row>
    <row r="26" spans="1:5" x14ac:dyDescent="0.3">
      <c r="A26" s="9" t="s">
        <v>1487</v>
      </c>
      <c r="B26" s="29">
        <v>10771.34</v>
      </c>
      <c r="D26" t="str">
        <f t="shared" si="0"/>
        <v>Mississippi</v>
      </c>
      <c r="E26" s="17">
        <f t="shared" si="1"/>
        <v>10771.34</v>
      </c>
    </row>
    <row r="27" spans="1:5" x14ac:dyDescent="0.3">
      <c r="A27" s="9" t="s">
        <v>596</v>
      </c>
      <c r="B27" s="29">
        <v>22205.149999999998</v>
      </c>
      <c r="D27" t="str">
        <f t="shared" si="0"/>
        <v>Missouri</v>
      </c>
      <c r="E27" s="17">
        <f t="shared" si="1"/>
        <v>22205.149999999998</v>
      </c>
    </row>
    <row r="28" spans="1:5" x14ac:dyDescent="0.3">
      <c r="A28" s="9" t="s">
        <v>1762</v>
      </c>
      <c r="B28" s="29">
        <v>5589.3519999999971</v>
      </c>
      <c r="D28" t="str">
        <f t="shared" si="0"/>
        <v>Montana</v>
      </c>
      <c r="E28" s="17">
        <f t="shared" si="1"/>
        <v>5589.3519999999971</v>
      </c>
    </row>
    <row r="29" spans="1:5" x14ac:dyDescent="0.3">
      <c r="A29" s="9" t="s">
        <v>138</v>
      </c>
      <c r="B29" s="29">
        <v>7464.9299999999985</v>
      </c>
      <c r="D29" t="str">
        <f t="shared" si="0"/>
        <v>Nebraska</v>
      </c>
      <c r="E29" s="17">
        <f t="shared" si="1"/>
        <v>7464.9299999999985</v>
      </c>
    </row>
    <row r="30" spans="1:5" x14ac:dyDescent="0.3">
      <c r="A30" s="9" t="s">
        <v>1392</v>
      </c>
      <c r="B30" s="29">
        <v>16729.101999999999</v>
      </c>
      <c r="D30" t="str">
        <f t="shared" si="0"/>
        <v>Nevada</v>
      </c>
      <c r="E30" s="17">
        <f t="shared" si="1"/>
        <v>16729.101999999999</v>
      </c>
    </row>
    <row r="31" spans="1:5" x14ac:dyDescent="0.3">
      <c r="A31" s="9" t="s">
        <v>2694</v>
      </c>
      <c r="B31" s="29">
        <v>7292.5239999999994</v>
      </c>
      <c r="D31" t="str">
        <f t="shared" si="0"/>
        <v>New Hampshire</v>
      </c>
      <c r="E31" s="17">
        <f t="shared" si="1"/>
        <v>7292.5239999999994</v>
      </c>
    </row>
    <row r="32" spans="1:5" x14ac:dyDescent="0.3">
      <c r="A32" s="9" t="s">
        <v>788</v>
      </c>
      <c r="B32" s="29">
        <v>35764.312000000013</v>
      </c>
      <c r="D32" t="str">
        <f t="shared" si="0"/>
        <v>New Jersey</v>
      </c>
      <c r="E32" s="17">
        <f t="shared" si="1"/>
        <v>35764.312000000013</v>
      </c>
    </row>
    <row r="33" spans="1:5" x14ac:dyDescent="0.3">
      <c r="A33" s="9" t="s">
        <v>668</v>
      </c>
      <c r="B33" s="29">
        <v>4783.5220000000008</v>
      </c>
      <c r="D33" t="str">
        <f t="shared" si="0"/>
        <v>New Mexico</v>
      </c>
      <c r="E33" s="17">
        <f t="shared" si="1"/>
        <v>4783.5220000000008</v>
      </c>
    </row>
    <row r="34" spans="1:5" x14ac:dyDescent="0.3">
      <c r="A34" s="9" t="s">
        <v>267</v>
      </c>
      <c r="B34" s="29">
        <v>310876.27099999978</v>
      </c>
      <c r="D34" t="str">
        <f t="shared" si="0"/>
        <v>New York</v>
      </c>
      <c r="E34" s="17">
        <f t="shared" si="1"/>
        <v>310876.27099999978</v>
      </c>
    </row>
    <row r="35" spans="1:5" x14ac:dyDescent="0.3">
      <c r="A35" s="9" t="s">
        <v>88</v>
      </c>
      <c r="B35" s="29">
        <v>55603.163999999968</v>
      </c>
      <c r="D35" t="str">
        <f t="shared" si="0"/>
        <v>North Carolina</v>
      </c>
      <c r="E35" s="17">
        <f t="shared" si="1"/>
        <v>55603.163999999968</v>
      </c>
    </row>
    <row r="36" spans="1:5" x14ac:dyDescent="0.3">
      <c r="A36" s="9" t="s">
        <v>7449</v>
      </c>
      <c r="B36" s="29">
        <v>919.91</v>
      </c>
      <c r="D36" t="str">
        <f t="shared" si="0"/>
        <v>North Dakota</v>
      </c>
      <c r="E36" s="17">
        <f t="shared" si="1"/>
        <v>919.91</v>
      </c>
    </row>
    <row r="37" spans="1:5" x14ac:dyDescent="0.3">
      <c r="A37" s="9" t="s">
        <v>498</v>
      </c>
      <c r="B37" s="29">
        <v>78258.135999999926</v>
      </c>
      <c r="D37" t="str">
        <f t="shared" si="0"/>
        <v>Ohio</v>
      </c>
      <c r="E37" s="17">
        <f t="shared" si="1"/>
        <v>78258.135999999926</v>
      </c>
    </row>
    <row r="38" spans="1:5" x14ac:dyDescent="0.3">
      <c r="A38" s="9" t="s">
        <v>649</v>
      </c>
      <c r="B38" s="29">
        <v>19683.390000000003</v>
      </c>
      <c r="D38" t="str">
        <f t="shared" si="0"/>
        <v>Oklahoma</v>
      </c>
      <c r="E38" s="17">
        <f t="shared" si="1"/>
        <v>19683.390000000003</v>
      </c>
    </row>
    <row r="39" spans="1:5" x14ac:dyDescent="0.3">
      <c r="A39" s="9" t="s">
        <v>420</v>
      </c>
      <c r="B39" s="29">
        <v>17431.149999999991</v>
      </c>
      <c r="D39" t="str">
        <f t="shared" si="0"/>
        <v>Oregon</v>
      </c>
      <c r="E39" s="17">
        <f t="shared" si="1"/>
        <v>17431.149999999991</v>
      </c>
    </row>
    <row r="40" spans="1:5" x14ac:dyDescent="0.3">
      <c r="A40" s="9" t="s">
        <v>147</v>
      </c>
      <c r="B40" s="29">
        <v>116511.91400000003</v>
      </c>
      <c r="D40" t="str">
        <f t="shared" si="0"/>
        <v>Pennsylvania</v>
      </c>
      <c r="E40" s="17">
        <f t="shared" si="1"/>
        <v>116511.91400000003</v>
      </c>
    </row>
    <row r="41" spans="1:5" x14ac:dyDescent="0.3">
      <c r="A41" s="9" t="s">
        <v>1399</v>
      </c>
      <c r="B41" s="29">
        <v>22627.955999999995</v>
      </c>
      <c r="D41" t="str">
        <f t="shared" si="0"/>
        <v>Rhode Island</v>
      </c>
      <c r="E41" s="17">
        <f t="shared" si="1"/>
        <v>22627.955999999995</v>
      </c>
    </row>
    <row r="42" spans="1:5" x14ac:dyDescent="0.3">
      <c r="A42" s="9" t="s">
        <v>383</v>
      </c>
      <c r="B42" s="29">
        <v>8481.7099999999991</v>
      </c>
      <c r="D42" t="str">
        <f t="shared" si="0"/>
        <v>South Carolina</v>
      </c>
      <c r="E42" s="17">
        <f t="shared" si="1"/>
        <v>8481.7099999999991</v>
      </c>
    </row>
    <row r="43" spans="1:5" x14ac:dyDescent="0.3">
      <c r="A43" s="9" t="s">
        <v>5326</v>
      </c>
      <c r="B43" s="29">
        <v>1315.5600000000002</v>
      </c>
      <c r="D43" t="str">
        <f t="shared" si="0"/>
        <v>South Dakota</v>
      </c>
      <c r="E43" s="17">
        <f t="shared" si="1"/>
        <v>1315.5600000000002</v>
      </c>
    </row>
    <row r="44" spans="1:5" x14ac:dyDescent="0.3">
      <c r="A44" s="9" t="s">
        <v>335</v>
      </c>
      <c r="B44" s="29">
        <v>30661.872999999981</v>
      </c>
      <c r="D44" t="str">
        <f t="shared" si="0"/>
        <v>Tennessee</v>
      </c>
      <c r="E44" s="17">
        <f t="shared" si="1"/>
        <v>30661.872999999981</v>
      </c>
    </row>
    <row r="45" spans="1:5" x14ac:dyDescent="0.3">
      <c r="A45" s="9" t="s">
        <v>104</v>
      </c>
      <c r="B45" s="29">
        <v>170188.04580000002</v>
      </c>
      <c r="D45" t="str">
        <f t="shared" si="0"/>
        <v>Texas</v>
      </c>
      <c r="E45" s="17">
        <f t="shared" si="1"/>
        <v>170188.04580000002</v>
      </c>
    </row>
    <row r="46" spans="1:5" x14ac:dyDescent="0.3">
      <c r="A46" s="9" t="s">
        <v>121</v>
      </c>
      <c r="B46" s="29">
        <v>11220.055999999999</v>
      </c>
      <c r="D46" t="str">
        <f t="shared" si="0"/>
        <v>Utah</v>
      </c>
      <c r="E46" s="17">
        <f t="shared" si="1"/>
        <v>11220.055999999999</v>
      </c>
    </row>
    <row r="47" spans="1:5" x14ac:dyDescent="0.3">
      <c r="A47" s="9" t="s">
        <v>5203</v>
      </c>
      <c r="B47" s="29">
        <v>8929.369999999999</v>
      </c>
      <c r="D47" t="str">
        <f t="shared" si="0"/>
        <v>Vermont</v>
      </c>
      <c r="E47" s="17">
        <f t="shared" si="1"/>
        <v>8929.369999999999</v>
      </c>
    </row>
    <row r="48" spans="1:5" x14ac:dyDescent="0.3">
      <c r="A48" s="9" t="s">
        <v>319</v>
      </c>
      <c r="B48" s="29">
        <v>70636.719999999987</v>
      </c>
      <c r="D48" t="str">
        <f t="shared" si="0"/>
        <v>Virginia</v>
      </c>
      <c r="E48" s="17">
        <f t="shared" si="1"/>
        <v>70636.719999999987</v>
      </c>
    </row>
    <row r="49" spans="1:5" x14ac:dyDescent="0.3">
      <c r="A49" s="9" t="s">
        <v>96</v>
      </c>
      <c r="B49" s="29">
        <v>138641.26999999993</v>
      </c>
      <c r="D49" t="str">
        <f t="shared" si="0"/>
        <v>Washington</v>
      </c>
      <c r="E49" s="17">
        <f t="shared" si="1"/>
        <v>138641.26999999993</v>
      </c>
    </row>
    <row r="50" spans="1:5" x14ac:dyDescent="0.3">
      <c r="A50" s="9" t="s">
        <v>9726</v>
      </c>
      <c r="B50" s="29">
        <v>1209.8240000000001</v>
      </c>
      <c r="D50" t="str">
        <f t="shared" si="0"/>
        <v>West Virginia</v>
      </c>
      <c r="E50" s="17">
        <f t="shared" si="1"/>
        <v>1209.8240000000001</v>
      </c>
    </row>
    <row r="51" spans="1:5" x14ac:dyDescent="0.3">
      <c r="A51" s="9" t="s">
        <v>114</v>
      </c>
      <c r="B51" s="29">
        <v>32114.610000000019</v>
      </c>
      <c r="D51" t="str">
        <f t="shared" si="0"/>
        <v>Wisconsin</v>
      </c>
      <c r="E51" s="17">
        <f t="shared" si="1"/>
        <v>32114.610000000019</v>
      </c>
    </row>
    <row r="52" spans="1:5" x14ac:dyDescent="0.3">
      <c r="A52" s="9" t="s">
        <v>8542</v>
      </c>
      <c r="B52" s="29">
        <v>1603.1360000000002</v>
      </c>
      <c r="D52" t="str">
        <f t="shared" si="0"/>
        <v>Wyoming</v>
      </c>
      <c r="E52" s="17">
        <f t="shared" si="1"/>
        <v>1603.1360000000002</v>
      </c>
    </row>
    <row r="53" spans="1:5" x14ac:dyDescent="0.3">
      <c r="A53" s="10" t="s">
        <v>10934</v>
      </c>
      <c r="B53" s="30">
        <v>2297200.8603000003</v>
      </c>
      <c r="D53" t="str">
        <f t="shared" si="0"/>
        <v>Grand Total</v>
      </c>
      <c r="E53" s="17">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5DEBA-2DA5-4A96-BB06-5F4D2290672E}">
  <dimension ref="A3:B10"/>
  <sheetViews>
    <sheetView workbookViewId="0">
      <selection activeCell="N10" sqref="N10"/>
    </sheetView>
  </sheetViews>
  <sheetFormatPr defaultRowHeight="14.4" x14ac:dyDescent="0.3"/>
  <cols>
    <col min="1" max="1" width="12.44140625" bestFit="1" customWidth="1"/>
    <col min="2" max="2" width="12" bestFit="1" customWidth="1"/>
  </cols>
  <sheetData>
    <row r="3" spans="1:2" x14ac:dyDescent="0.3">
      <c r="A3" s="6" t="s">
        <v>10933</v>
      </c>
      <c r="B3" s="7" t="s">
        <v>10948</v>
      </c>
    </row>
    <row r="4" spans="1:2" x14ac:dyDescent="0.3">
      <c r="A4" s="8" t="s">
        <v>75</v>
      </c>
      <c r="B4" s="28">
        <v>203412.73300000009</v>
      </c>
    </row>
    <row r="5" spans="1:2" x14ac:dyDescent="0.3">
      <c r="A5" s="9" t="s">
        <v>36</v>
      </c>
      <c r="B5" s="29">
        <v>328449.1030000007</v>
      </c>
    </row>
    <row r="6" spans="1:2" x14ac:dyDescent="0.3">
      <c r="A6" s="9" t="s">
        <v>682</v>
      </c>
      <c r="B6" s="29">
        <v>189238.63099999999</v>
      </c>
    </row>
    <row r="7" spans="1:2" x14ac:dyDescent="0.3">
      <c r="A7" s="9" t="s">
        <v>72</v>
      </c>
      <c r="B7" s="29">
        <v>330007.05400000012</v>
      </c>
    </row>
    <row r="8" spans="1:2" x14ac:dyDescent="0.3">
      <c r="A8" s="9" t="s">
        <v>59</v>
      </c>
      <c r="B8" s="29">
        <v>223843.60800000012</v>
      </c>
    </row>
    <row r="9" spans="1:2" x14ac:dyDescent="0.3">
      <c r="A9" s="9" t="s">
        <v>56</v>
      </c>
      <c r="B9" s="29">
        <v>206965.53200000009</v>
      </c>
    </row>
    <row r="10" spans="1:2" x14ac:dyDescent="0.3">
      <c r="A10" s="10" t="s">
        <v>10934</v>
      </c>
      <c r="B10" s="30">
        <v>1481916.6610000012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FF7B-CCF0-416F-B5D8-C0E717A6C368}">
  <dimension ref="A3:P34"/>
  <sheetViews>
    <sheetView topLeftCell="A10" zoomScale="87" zoomScaleNormal="110" workbookViewId="0">
      <selection activeCell="N38" sqref="N38"/>
    </sheetView>
  </sheetViews>
  <sheetFormatPr defaultRowHeight="14.4" x14ac:dyDescent="0.3"/>
  <cols>
    <col min="1" max="1" width="12.88671875" bestFit="1" customWidth="1"/>
    <col min="2" max="2" width="14.33203125" bestFit="1" customWidth="1"/>
    <col min="8" max="8" width="12.88671875" bestFit="1" customWidth="1"/>
    <col min="9" max="9" width="15.5546875" bestFit="1" customWidth="1"/>
    <col min="15" max="15" width="12.88671875" bestFit="1" customWidth="1"/>
    <col min="16" max="16" width="18.109375" bestFit="1" customWidth="1"/>
  </cols>
  <sheetData>
    <row r="3" spans="1:9" x14ac:dyDescent="0.3">
      <c r="A3" s="6" t="s">
        <v>10933</v>
      </c>
      <c r="B3" s="7" t="s">
        <v>10948</v>
      </c>
      <c r="H3" s="6" t="s">
        <v>10933</v>
      </c>
      <c r="I3" s="7" t="s">
        <v>10947</v>
      </c>
    </row>
    <row r="4" spans="1:9" x14ac:dyDescent="0.3">
      <c r="A4" s="8" t="s">
        <v>10935</v>
      </c>
      <c r="B4" s="28">
        <v>95365.937600000019</v>
      </c>
      <c r="H4" s="8" t="s">
        <v>10935</v>
      </c>
      <c r="I4" s="28">
        <v>9199.2699999999986</v>
      </c>
    </row>
    <row r="5" spans="1:9" x14ac:dyDescent="0.3">
      <c r="A5" s="9" t="s">
        <v>10936</v>
      </c>
      <c r="B5" s="29">
        <v>60172.649400000024</v>
      </c>
      <c r="H5" s="9" t="s">
        <v>10936</v>
      </c>
      <c r="I5" s="29">
        <v>10288.898699999991</v>
      </c>
    </row>
    <row r="6" spans="1:9" x14ac:dyDescent="0.3">
      <c r="A6" s="9" t="s">
        <v>10937</v>
      </c>
      <c r="B6" s="29">
        <v>199252.98399999991</v>
      </c>
      <c r="H6" s="9" t="s">
        <v>10937</v>
      </c>
      <c r="I6" s="29">
        <v>26806.573700000015</v>
      </c>
    </row>
    <row r="7" spans="1:9" x14ac:dyDescent="0.3">
      <c r="A7" s="9" t="s">
        <v>10938</v>
      </c>
      <c r="B7" s="29">
        <v>141851.5674</v>
      </c>
      <c r="H7" s="9" t="s">
        <v>10938</v>
      </c>
      <c r="I7" s="29">
        <v>13437.806799999998</v>
      </c>
    </row>
    <row r="8" spans="1:9" x14ac:dyDescent="0.3">
      <c r="A8" s="9" t="s">
        <v>10939</v>
      </c>
      <c r="B8" s="29">
        <v>156122.28669999994</v>
      </c>
      <c r="H8" s="9" t="s">
        <v>10939</v>
      </c>
      <c r="I8" s="29">
        <v>22308.51279999999</v>
      </c>
    </row>
    <row r="9" spans="1:9" x14ac:dyDescent="0.3">
      <c r="A9" s="9" t="s">
        <v>10940</v>
      </c>
      <c r="B9" s="29">
        <v>147082.61130000011</v>
      </c>
      <c r="H9" s="9" t="s">
        <v>10940</v>
      </c>
      <c r="I9" s="29">
        <v>20899.334500000012</v>
      </c>
    </row>
    <row r="10" spans="1:9" x14ac:dyDescent="0.3">
      <c r="A10" s="9" t="s">
        <v>10941</v>
      </c>
      <c r="B10" s="29">
        <v>149580.83800000031</v>
      </c>
      <c r="H10" s="9" t="s">
        <v>10941</v>
      </c>
      <c r="I10" s="29">
        <v>13535.38299999998</v>
      </c>
    </row>
    <row r="11" spans="1:9" x14ac:dyDescent="0.3">
      <c r="A11" s="9" t="s">
        <v>10942</v>
      </c>
      <c r="B11" s="29">
        <v>159589.45099999988</v>
      </c>
      <c r="H11" s="9" t="s">
        <v>10942</v>
      </c>
      <c r="I11" s="29">
        <v>21896.715399999972</v>
      </c>
    </row>
    <row r="12" spans="1:9" x14ac:dyDescent="0.3">
      <c r="A12" s="9" t="s">
        <v>10943</v>
      </c>
      <c r="B12" s="29">
        <v>309770.09970000025</v>
      </c>
      <c r="H12" s="9" t="s">
        <v>10943</v>
      </c>
      <c r="I12" s="29">
        <v>37293.192500000034</v>
      </c>
    </row>
    <row r="13" spans="1:9" x14ac:dyDescent="0.3">
      <c r="A13" s="9" t="s">
        <v>10944</v>
      </c>
      <c r="B13" s="29">
        <v>197115.20170000009</v>
      </c>
      <c r="H13" s="9" t="s">
        <v>10944</v>
      </c>
      <c r="I13" s="29">
        <v>31469.663800000035</v>
      </c>
    </row>
    <row r="14" spans="1:9" x14ac:dyDescent="0.3">
      <c r="A14" s="9" t="s">
        <v>10945</v>
      </c>
      <c r="B14" s="29">
        <v>349120.07400000008</v>
      </c>
      <c r="H14" s="9" t="s">
        <v>10945</v>
      </c>
      <c r="I14" s="29">
        <v>35825.536599999927</v>
      </c>
    </row>
    <row r="15" spans="1:9" x14ac:dyDescent="0.3">
      <c r="A15" s="9" t="s">
        <v>10946</v>
      </c>
      <c r="B15" s="29">
        <v>332177.15950000001</v>
      </c>
      <c r="H15" s="9" t="s">
        <v>10946</v>
      </c>
      <c r="I15" s="29">
        <v>43436.13390000003</v>
      </c>
    </row>
    <row r="16" spans="1:9" x14ac:dyDescent="0.3">
      <c r="A16" s="10" t="s">
        <v>10934</v>
      </c>
      <c r="B16" s="30">
        <v>2297200.8603000008</v>
      </c>
      <c r="H16" s="10" t="s">
        <v>10934</v>
      </c>
      <c r="I16" s="30">
        <v>286397.02169999998</v>
      </c>
    </row>
    <row r="17" spans="1:16" x14ac:dyDescent="0.3">
      <c r="B17" s="23">
        <f>GETPIVOTDATA("Sales",$A$3)</f>
        <v>2297200.8603000008</v>
      </c>
      <c r="I17" s="23">
        <f>GETPIVOTDATA("Profit",$H$3)</f>
        <v>286397.02169999998</v>
      </c>
    </row>
    <row r="19" spans="1:16" x14ac:dyDescent="0.3">
      <c r="O19" s="6" t="s">
        <v>10933</v>
      </c>
      <c r="P19" s="7" t="s">
        <v>10955</v>
      </c>
    </row>
    <row r="20" spans="1:16" x14ac:dyDescent="0.3">
      <c r="A20" s="6" t="s">
        <v>10933</v>
      </c>
      <c r="B20" s="7" t="s">
        <v>10953</v>
      </c>
      <c r="H20" s="6" t="s">
        <v>10933</v>
      </c>
      <c r="I20" s="7" t="s">
        <v>10954</v>
      </c>
      <c r="O20" s="8" t="s">
        <v>10935</v>
      </c>
      <c r="P20" s="28">
        <v>9.6462848596792869E-2</v>
      </c>
    </row>
    <row r="21" spans="1:16" x14ac:dyDescent="0.3">
      <c r="A21" s="8" t="s">
        <v>10935</v>
      </c>
      <c r="B21" s="28">
        <v>1500</v>
      </c>
      <c r="H21" s="8" t="s">
        <v>10935</v>
      </c>
      <c r="I21" s="28">
        <v>387</v>
      </c>
      <c r="O21" s="9" t="s">
        <v>10936</v>
      </c>
      <c r="P21" s="29">
        <v>0.17098962406664425</v>
      </c>
    </row>
    <row r="22" spans="1:16" x14ac:dyDescent="0.3">
      <c r="A22" s="9" t="s">
        <v>10936</v>
      </c>
      <c r="B22" s="29">
        <v>1068</v>
      </c>
      <c r="H22" s="9" t="s">
        <v>10936</v>
      </c>
      <c r="I22" s="29">
        <v>301</v>
      </c>
      <c r="O22" s="9" t="s">
        <v>10937</v>
      </c>
      <c r="P22" s="29">
        <v>0.13453536886554246</v>
      </c>
    </row>
    <row r="23" spans="1:16" x14ac:dyDescent="0.3">
      <c r="A23" s="9" t="s">
        <v>10937</v>
      </c>
      <c r="B23" s="29">
        <v>2491</v>
      </c>
      <c r="H23" s="9" t="s">
        <v>10937</v>
      </c>
      <c r="I23" s="29">
        <v>680</v>
      </c>
      <c r="O23" s="9" t="s">
        <v>10938</v>
      </c>
      <c r="P23" s="29">
        <v>9.4731465053942004E-2</v>
      </c>
    </row>
    <row r="24" spans="1:16" x14ac:dyDescent="0.3">
      <c r="A24" s="9" t="s">
        <v>10938</v>
      </c>
      <c r="B24" s="29">
        <v>2441</v>
      </c>
      <c r="H24" s="9" t="s">
        <v>10938</v>
      </c>
      <c r="I24" s="29">
        <v>663</v>
      </c>
      <c r="O24" s="9" t="s">
        <v>10939</v>
      </c>
      <c r="P24" s="29">
        <v>0.14289127626517142</v>
      </c>
    </row>
    <row r="25" spans="1:16" x14ac:dyDescent="0.3">
      <c r="A25" s="9" t="s">
        <v>10939</v>
      </c>
      <c r="B25" s="29">
        <v>2850</v>
      </c>
      <c r="H25" s="9" t="s">
        <v>10939</v>
      </c>
      <c r="I25" s="29">
        <v>750</v>
      </c>
      <c r="O25" s="9" t="s">
        <v>10940</v>
      </c>
      <c r="P25" s="29">
        <v>0.1420924901678027</v>
      </c>
    </row>
    <row r="26" spans="1:16" x14ac:dyDescent="0.3">
      <c r="A26" s="9" t="s">
        <v>10940</v>
      </c>
      <c r="B26" s="29">
        <v>2644</v>
      </c>
      <c r="H26" s="9" t="s">
        <v>10940</v>
      </c>
      <c r="I26" s="29">
        <v>709</v>
      </c>
      <c r="O26" s="9" t="s">
        <v>10941</v>
      </c>
      <c r="P26" s="29">
        <v>9.0488749635163512E-2</v>
      </c>
    </row>
    <row r="27" spans="1:16" x14ac:dyDescent="0.3">
      <c r="A27" s="9" t="s">
        <v>10941</v>
      </c>
      <c r="B27" s="29">
        <v>2705</v>
      </c>
      <c r="H27" s="9" t="s">
        <v>10941</v>
      </c>
      <c r="I27" s="29">
        <v>708</v>
      </c>
      <c r="O27" s="9" t="s">
        <v>10942</v>
      </c>
      <c r="P27" s="29">
        <v>0.13720653378273723</v>
      </c>
    </row>
    <row r="28" spans="1:16" x14ac:dyDescent="0.3">
      <c r="A28" s="9" t="s">
        <v>10942</v>
      </c>
      <c r="B28" s="29">
        <v>2796</v>
      </c>
      <c r="H28" s="9" t="s">
        <v>10942</v>
      </c>
      <c r="I28" s="29">
        <v>710</v>
      </c>
      <c r="O28" s="9" t="s">
        <v>10943</v>
      </c>
      <c r="P28" s="29">
        <v>0.12038990379031732</v>
      </c>
    </row>
    <row r="29" spans="1:16" x14ac:dyDescent="0.3">
      <c r="A29" s="9" t="s">
        <v>10943</v>
      </c>
      <c r="B29" s="29">
        <v>5073</v>
      </c>
      <c r="H29" s="9" t="s">
        <v>10943</v>
      </c>
      <c r="I29" s="29">
        <v>1386</v>
      </c>
      <c r="O29" s="9" t="s">
        <v>10944</v>
      </c>
      <c r="P29" s="29">
        <v>0.15965112547684351</v>
      </c>
    </row>
    <row r="30" spans="1:16" x14ac:dyDescent="0.3">
      <c r="A30" s="9" t="s">
        <v>10944</v>
      </c>
      <c r="B30" s="29">
        <v>3095</v>
      </c>
      <c r="H30" s="9" t="s">
        <v>10944</v>
      </c>
      <c r="I30" s="29">
        <v>817</v>
      </c>
      <c r="O30" s="9" t="s">
        <v>10945</v>
      </c>
      <c r="P30" s="29">
        <v>0.10261666191099604</v>
      </c>
    </row>
    <row r="31" spans="1:16" x14ac:dyDescent="0.3">
      <c r="A31" s="9" t="s">
        <v>10945</v>
      </c>
      <c r="B31" s="29">
        <v>5741</v>
      </c>
      <c r="H31" s="9" t="s">
        <v>10945</v>
      </c>
      <c r="I31" s="29">
        <v>1462</v>
      </c>
      <c r="O31" s="9" t="s">
        <v>10946</v>
      </c>
      <c r="P31" s="29">
        <v>0.13076195234308405</v>
      </c>
    </row>
    <row r="32" spans="1:16" x14ac:dyDescent="0.3">
      <c r="A32" s="9" t="s">
        <v>10946</v>
      </c>
      <c r="B32" s="29">
        <v>5469</v>
      </c>
      <c r="H32" s="9" t="s">
        <v>10946</v>
      </c>
      <c r="I32" s="29">
        <v>1421</v>
      </c>
      <c r="O32" s="10" t="s">
        <v>10934</v>
      </c>
      <c r="P32" s="30">
        <v>0.12467217240315856</v>
      </c>
    </row>
    <row r="33" spans="1:16" x14ac:dyDescent="0.3">
      <c r="A33" s="10" t="s">
        <v>10934</v>
      </c>
      <c r="B33" s="30">
        <v>37873</v>
      </c>
      <c r="H33" s="10" t="s">
        <v>10934</v>
      </c>
      <c r="I33" s="30">
        <v>9994</v>
      </c>
      <c r="P33" s="25">
        <f>GETPIVOTDATA("Profit Margin",$O$19)</f>
        <v>0.12467217240315856</v>
      </c>
    </row>
    <row r="34" spans="1:16" x14ac:dyDescent="0.3">
      <c r="B34" s="24">
        <f>GETPIVOTDATA("Quantity",$A$20)</f>
        <v>37873</v>
      </c>
      <c r="I34" s="24">
        <f>GETPIVOTDATA("Order ID",$H$20)</f>
        <v>9994</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961A9CB9-7836-47CA-B131-FA6AFECCB32F}">
          <x14:colorSeries rgb="FF376092"/>
          <x14:colorNegative rgb="FFD00000"/>
          <x14:colorAxis rgb="FF000000"/>
          <x14:colorMarkers rgb="FFD00000"/>
          <x14:colorFirst rgb="FFD00000"/>
          <x14:colorLast rgb="FFD00000"/>
          <x14:colorHigh rgb="FFD00000"/>
          <x14:colorLow rgb="FFD00000"/>
          <x14:sparklines>
            <x14:sparkline>
              <xm:f>KPI!I4:I15</xm:f>
              <xm:sqref>K8</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5C02-BE98-4553-9105-13D50EB9EE51}">
  <dimension ref="A3:K17"/>
  <sheetViews>
    <sheetView workbookViewId="0">
      <selection activeCell="J9" sqref="J9"/>
    </sheetView>
  </sheetViews>
  <sheetFormatPr defaultRowHeight="14.4" x14ac:dyDescent="0.3"/>
  <cols>
    <col min="1" max="1" width="12.44140625" bestFit="1" customWidth="1"/>
    <col min="2" max="2" width="12" bestFit="1" customWidth="1"/>
    <col min="3" max="3" width="15.5546875" bestFit="1" customWidth="1"/>
    <col min="4" max="4" width="14.21875" bestFit="1" customWidth="1"/>
    <col min="5" max="5" width="11.6640625" bestFit="1" customWidth="1"/>
    <col min="6" max="6" width="18" bestFit="1" customWidth="1"/>
  </cols>
  <sheetData>
    <row r="3" spans="1:11" x14ac:dyDescent="0.3">
      <c r="A3" s="6" t="s">
        <v>10933</v>
      </c>
      <c r="B3" s="5" t="s">
        <v>10948</v>
      </c>
      <c r="C3" s="22" t="s">
        <v>10954</v>
      </c>
      <c r="D3" s="22" t="s">
        <v>10953</v>
      </c>
      <c r="E3" s="22" t="s">
        <v>10947</v>
      </c>
      <c r="F3" s="11" t="s">
        <v>10955</v>
      </c>
    </row>
    <row r="4" spans="1:11" x14ac:dyDescent="0.3">
      <c r="A4" s="8" t="s">
        <v>10949</v>
      </c>
      <c r="B4" s="31">
        <v>484247.49810000096</v>
      </c>
      <c r="C4" s="37">
        <v>1993</v>
      </c>
      <c r="D4" s="37">
        <v>7581</v>
      </c>
      <c r="E4" s="37">
        <v>49543.974100000007</v>
      </c>
      <c r="F4" s="32">
        <v>0.10231126499236715</v>
      </c>
    </row>
    <row r="5" spans="1:11" x14ac:dyDescent="0.3">
      <c r="A5" s="9" t="s">
        <v>10950</v>
      </c>
      <c r="B5" s="33">
        <v>470532.50899999985</v>
      </c>
      <c r="C5" s="38">
        <v>2102</v>
      </c>
      <c r="D5" s="38">
        <v>7979</v>
      </c>
      <c r="E5" s="38">
        <v>61618.603700000051</v>
      </c>
      <c r="F5" s="34">
        <v>0.13095504034557592</v>
      </c>
    </row>
    <row r="6" spans="1:11" x14ac:dyDescent="0.3">
      <c r="A6" s="9" t="s">
        <v>10951</v>
      </c>
      <c r="B6" s="33">
        <v>608473.83000000066</v>
      </c>
      <c r="C6" s="38">
        <v>2580</v>
      </c>
      <c r="D6" s="38">
        <v>9810</v>
      </c>
      <c r="E6" s="38">
        <v>81726.930800000177</v>
      </c>
      <c r="F6" s="34">
        <v>0.13431461924993568</v>
      </c>
    </row>
    <row r="7" spans="1:11" x14ac:dyDescent="0.3">
      <c r="A7" s="26" t="s">
        <v>10952</v>
      </c>
      <c r="B7" s="39">
        <v>733947.0231999997</v>
      </c>
      <c r="C7" s="40">
        <v>3319</v>
      </c>
      <c r="D7" s="40">
        <v>12503</v>
      </c>
      <c r="E7" s="40">
        <v>93507.513099999967</v>
      </c>
      <c r="F7" s="41">
        <v>0.12740362743390987</v>
      </c>
    </row>
    <row r="9" spans="1:11" x14ac:dyDescent="0.3">
      <c r="G9" s="27">
        <f>(GETPIVOTDATA("Sum of Sales",$A$3,"Years (Order Date)",2014)/GETPIVOTDATA("Sum of Sales",$A$3,"Years (Order Date)",2013))-1</f>
        <v>0.20620967905883303</v>
      </c>
      <c r="H9" s="27">
        <f>(GETPIVOTDATA("Count of Order ID",$A$3,"Years (Order Date)",2014)/GETPIVOTDATA("Count of Order ID",$A$3,"Years (Order Date)",2013))-1</f>
        <v>0.2864341085271318</v>
      </c>
      <c r="I9" s="27">
        <f>(GETPIVOTDATA("Sum of Profit",$A$3,"Years (Order Date)",2014)/GETPIVOTDATA("Sum of Profit",$A$3,"Years (Order Date)",2013))-1</f>
        <v>0.14414565902185772</v>
      </c>
      <c r="J9" s="27">
        <f>(GETPIVOTDATA("Sum of Profit Margin",$A$3,"Years (Order Date)",2014)/GETPIVOTDATA("Sum of Profit Margin",$A$3,"Years (Order Date)",2013))-1</f>
        <v>-5.1453757264990463E-2</v>
      </c>
      <c r="K9" s="27">
        <f>(GETPIVOTDATA("Sum of Quantity",$A$3,"Years (Order Date)",2014)/GETPIVOTDATA("Sum of Quantity",$A$3,"Years (Order Date)",2013))-1</f>
        <v>0.27451580020387367</v>
      </c>
    </row>
    <row r="17" spans="8:8" x14ac:dyDescent="0.3">
      <c r="H17" s="2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B86F-2E7C-4CC2-A9C1-1A30FB61D037}">
  <dimension ref="A1"/>
  <sheetViews>
    <sheetView showGridLines="0" showRowColHeaders="0" tabSelected="1" zoomScale="68" zoomScaleNormal="94" workbookViewId="0"/>
  </sheetViews>
  <sheetFormatPr defaultRowHeight="14.4" x14ac:dyDescent="0.3"/>
  <sheetData>
    <row r="1" spans="1:1" x14ac:dyDescent="0.3">
      <c r="A1" s="27" t="e">
        <f>(GETPIVOTDATA("Sum of Profit Margin",$A$3,"Years (Order Date)",2014)/GETPIVOTDATA("Sum of Profit Margin",$A$3,"Years (Order Date)",2013))-1</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11" workbookViewId="0">
      <selection activeCell="F24" sqref="F24"/>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1"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59"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 </vt:lpstr>
      <vt:lpstr>WaterFall Model</vt:lpstr>
      <vt:lpstr>Pie Chart</vt:lpstr>
      <vt:lpstr>MAP</vt:lpstr>
      <vt:lpstr>TOP 5 Bar</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Prakalya Babu</cp:lastModifiedBy>
  <dcterms:created xsi:type="dcterms:W3CDTF">2015-06-05T18:17:20Z</dcterms:created>
  <dcterms:modified xsi:type="dcterms:W3CDTF">2026-07-01T09:06:29Z</dcterms:modified>
</cp:coreProperties>
</file>