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_df" sheetId="1" r:id="rId4"/>
    <sheet state="visible" name="Data_for_model_run" sheetId="2" r:id="rId5"/>
  </sheets>
  <definedNames/>
  <calcPr/>
  <extLst>
    <ext uri="GoogleSheetsCustomDataVersion2">
      <go:sheetsCustomData xmlns:go="http://customooxmlschemas.google.com/" r:id="rId6" roundtripDataChecksum="evgZvVRYZNPqB81pS0rAMMUgPl6u9HgFDQxzKql8Ers="/>
    </ext>
  </extLst>
</workbook>
</file>

<file path=xl/sharedStrings.xml><?xml version="1.0" encoding="utf-8"?>
<sst xmlns="http://schemas.openxmlformats.org/spreadsheetml/2006/main" count="413" uniqueCount="339">
  <si>
    <t>#</t>
  </si>
  <si>
    <t>area_name_en</t>
  </si>
  <si>
    <t>Percentage_2</t>
  </si>
  <si>
    <t>Count</t>
  </si>
  <si>
    <t>Percentage</t>
  </si>
  <si>
    <t>Cumulative</t>
  </si>
  <si>
    <t>Cumulative_%</t>
  </si>
  <si>
    <t>Marsa Dubai</t>
  </si>
  <si>
    <t>Al Thanyah Fifth</t>
  </si>
  <si>
    <t>Burj Khalifa</t>
  </si>
  <si>
    <t>Al Barsha South Fourth</t>
  </si>
  <si>
    <t>Business Bay</t>
  </si>
  <si>
    <t>Al Warsan First</t>
  </si>
  <si>
    <t>Wadi Al Safa 5</t>
  </si>
  <si>
    <t>Palm Jumeirah</t>
  </si>
  <si>
    <t>Al Hebiah Fourth</t>
  </si>
  <si>
    <t>Jabal Ali First</t>
  </si>
  <si>
    <t>Hadaeq Sheikh Mohammed Bin Rashid</t>
  </si>
  <si>
    <t>Al Merkadh</t>
  </si>
  <si>
    <t>Al Thanyah Third</t>
  </si>
  <si>
    <t>Al Thanayah Fourth</t>
  </si>
  <si>
    <t>Me'Aisem First</t>
  </si>
  <si>
    <t>Madinat Al Mataar</t>
  </si>
  <si>
    <t>Al Hebiah Fifth</t>
  </si>
  <si>
    <t>Al Khairan First</t>
  </si>
  <si>
    <t>Nadd Hessa</t>
  </si>
  <si>
    <t>Al Barshaa South Third</t>
  </si>
  <si>
    <t>Al Yelayiss 2</t>
  </si>
  <si>
    <t>Al Hebiah Third</t>
  </si>
  <si>
    <t>Wadi Al Safa 6</t>
  </si>
  <si>
    <t>Al Hebiah First</t>
  </si>
  <si>
    <t>Al Barsha South Fifth</t>
  </si>
  <si>
    <t>Jabal Ali</t>
  </si>
  <si>
    <t>Wadi Al Safa 7</t>
  </si>
  <si>
    <t>Wadi Al Safa 3</t>
  </si>
  <si>
    <t>Wadi Al Safa 2</t>
  </si>
  <si>
    <t>Al Yelayiss 1</t>
  </si>
  <si>
    <t>Madinat Hind 4</t>
  </si>
  <si>
    <t>Al Jadaf</t>
  </si>
  <si>
    <t>Al Wasl</t>
  </si>
  <si>
    <t>Dubai Investment Park First</t>
  </si>
  <si>
    <t>Mirdif</t>
  </si>
  <si>
    <t>Nad Al Shiba First</t>
  </si>
  <si>
    <t>Madinat Dubai Almelaheyah</t>
  </si>
  <si>
    <t>Al Barshaa South Second</t>
  </si>
  <si>
    <t>Al Yufrah 1</t>
  </si>
  <si>
    <t>Nad Al Shiba</t>
  </si>
  <si>
    <t>Al Thanyah First</t>
  </si>
  <si>
    <t>Dubai Investment Park Second</t>
  </si>
  <si>
    <t>Al Yufrah 2</t>
  </si>
  <si>
    <t>Al Hebiah Sixth</t>
  </si>
  <si>
    <t>Bukadra</t>
  </si>
  <si>
    <t>Jumeirah First</t>
  </si>
  <si>
    <t>Um Suqaim Third</t>
  </si>
  <si>
    <t>Warsan Fourth</t>
  </si>
  <si>
    <t>Al Aweer First</t>
  </si>
  <si>
    <t>Saih Shuaib 1</t>
  </si>
  <si>
    <t>Zaabeel Second</t>
  </si>
  <si>
    <t>Al Goze Fourth</t>
  </si>
  <si>
    <t>Al Hebiah Second</t>
  </si>
  <si>
    <t>Al Kifaf</t>
  </si>
  <si>
    <t>Al Yufrah 3</t>
  </si>
  <si>
    <t>Nad Al Shiba Third</t>
  </si>
  <si>
    <t>Palm Deira</t>
  </si>
  <si>
    <t>Ras Al Khor Industrial First</t>
  </si>
  <si>
    <t>Al Khawaneej First</t>
  </si>
  <si>
    <t>Hor Al Anz</t>
  </si>
  <si>
    <t>Jabal Ali Industrial Second</t>
  </si>
  <si>
    <t>Al Barsha Second</t>
  </si>
  <si>
    <t>Al Warqa Third</t>
  </si>
  <si>
    <t>Al Satwa</t>
  </si>
  <si>
    <t>Nad Al Hamar</t>
  </si>
  <si>
    <t>Al Barsha Third</t>
  </si>
  <si>
    <t>Wadi Al Safa 4</t>
  </si>
  <si>
    <t>Al Khawaneej Second</t>
  </si>
  <si>
    <t>Al Mizhar First</t>
  </si>
  <si>
    <t>Zaabeel First</t>
  </si>
  <si>
    <t>Al Barshaa South First</t>
  </si>
  <si>
    <t>Al Ruwayyah</t>
  </si>
  <si>
    <t>Al Barsha First</t>
  </si>
  <si>
    <t>Muhaisanah First</t>
  </si>
  <si>
    <t>Al Warqa Fourth</t>
  </si>
  <si>
    <t>Saih Shuaib 2</t>
  </si>
  <si>
    <t>Al Safouh First</t>
  </si>
  <si>
    <t>Al Rashidiya</t>
  </si>
  <si>
    <t>Ghadeer Al tair</t>
  </si>
  <si>
    <t>Al Warqa Second</t>
  </si>
  <si>
    <t>Al Safouh Second</t>
  </si>
  <si>
    <t>Al Mizhar Second</t>
  </si>
  <si>
    <t>Abu Hail</t>
  </si>
  <si>
    <t>Port Saeed</t>
  </si>
  <si>
    <t>Al Bada</t>
  </si>
  <si>
    <t>Trade Center Second</t>
  </si>
  <si>
    <t>Jabal Ali Industrial First</t>
  </si>
  <si>
    <t>Oud Al Muteena First</t>
  </si>
  <si>
    <t>Um Suqaim Second</t>
  </si>
  <si>
    <t>World Islands</t>
  </si>
  <si>
    <t>Nad Al Shiba Fourth</t>
  </si>
  <si>
    <t>Um Al Sheif</t>
  </si>
  <si>
    <t>Jumeirah Third</t>
  </si>
  <si>
    <t>Palm Jabal Ali</t>
  </si>
  <si>
    <t>Naif</t>
  </si>
  <si>
    <t>Al Kheeran</t>
  </si>
  <si>
    <t>Al Murqabat</t>
  </si>
  <si>
    <t>Al Muteena</t>
  </si>
  <si>
    <t>Al Karama</t>
  </si>
  <si>
    <t>Um Suqaim First</t>
  </si>
  <si>
    <t>Al Raffa</t>
  </si>
  <si>
    <t>Al Mararr</t>
  </si>
  <si>
    <t>Al Waheda</t>
  </si>
  <si>
    <t>Mankhool</t>
  </si>
  <si>
    <t>Al Manara</t>
  </si>
  <si>
    <t>Al Nahda Second</t>
  </si>
  <si>
    <t>Al Goze First</t>
  </si>
  <si>
    <t>Island 2</t>
  </si>
  <si>
    <t>Al Suq Al Kabeer</t>
  </si>
  <si>
    <t>Muhaisanah Third</t>
  </si>
  <si>
    <t>Al Mizhar Third</t>
  </si>
  <si>
    <t>Jumeirah Second</t>
  </si>
  <si>
    <t>AL Athbah</t>
  </si>
  <si>
    <t>Madinat Hind 3</t>
  </si>
  <si>
    <t>Al Warqa First</t>
  </si>
  <si>
    <t>Al Twar Third</t>
  </si>
  <si>
    <t>Al Hamriya</t>
  </si>
  <si>
    <t>Al Baraha</t>
  </si>
  <si>
    <t>Al Mamzer</t>
  </si>
  <si>
    <t>Al Saffa Second</t>
  </si>
  <si>
    <t>Trade Center First</t>
  </si>
  <si>
    <t>Me'Aisem Second</t>
  </si>
  <si>
    <t>Hessyan First</t>
  </si>
  <si>
    <t>Saih Shuaib 4</t>
  </si>
  <si>
    <t>Al Dhagaya</t>
  </si>
  <si>
    <t>Hor Al Anz East</t>
  </si>
  <si>
    <t>Um Suqaim</t>
  </si>
  <si>
    <t>Al Qusais First</t>
  </si>
  <si>
    <t>Al Twar Fourth</t>
  </si>
  <si>
    <t>Al Garhoud</t>
  </si>
  <si>
    <t>Al Jafliya</t>
  </si>
  <si>
    <t>Rega Al Buteen</t>
  </si>
  <si>
    <t>Wadi Al Amardi</t>
  </si>
  <si>
    <t>Eyal Nasser</t>
  </si>
  <si>
    <t>Al Khabeesi</t>
  </si>
  <si>
    <t>Al Ras</t>
  </si>
  <si>
    <t>Al Qusais Second</t>
  </si>
  <si>
    <t>Um Hurair Second</t>
  </si>
  <si>
    <t>Al Twar First</t>
  </si>
  <si>
    <t>Al Buteen</t>
  </si>
  <si>
    <t>Al Qusais Industrial Fifth</t>
  </si>
  <si>
    <t>Al Nahda First</t>
  </si>
  <si>
    <t>Al Qusais Industrial Fourth</t>
  </si>
  <si>
    <t>Al Aweer Second</t>
  </si>
  <si>
    <t>Al Ttay</t>
  </si>
  <si>
    <t>Saih Shuaib 3</t>
  </si>
  <si>
    <t>Nad Al Shiba Second</t>
  </si>
  <si>
    <t>Oud Metha</t>
  </si>
  <si>
    <t>Al Saffa First</t>
  </si>
  <si>
    <t>Mushrif</t>
  </si>
  <si>
    <t>Al Twar Second</t>
  </si>
  <si>
    <t>Muhaisanah Fourth</t>
  </si>
  <si>
    <t>Ras Al Khor Industrial Second</t>
  </si>
  <si>
    <t>Al Yelayiss 5</t>
  </si>
  <si>
    <t>Um Ramool</t>
  </si>
  <si>
    <t>Al Rega</t>
  </si>
  <si>
    <t>Jumeirah</t>
  </si>
  <si>
    <t>Al Khawaneej</t>
  </si>
  <si>
    <t>Al Warsan Second</t>
  </si>
  <si>
    <t>Nad Shamma</t>
  </si>
  <si>
    <t>Al Barsha</t>
  </si>
  <si>
    <t>Al Goze Industrial Third</t>
  </si>
  <si>
    <t>Al Qusais Industrial First</t>
  </si>
  <si>
    <t>Al Warsan Third</t>
  </si>
  <si>
    <t>Al Hudaiba</t>
  </si>
  <si>
    <t>Al Sabkha</t>
  </si>
  <si>
    <t>Al Goze Third</t>
  </si>
  <si>
    <t>Al Goze Industrial First</t>
  </si>
  <si>
    <t>Al Goze Industrial Second</t>
  </si>
  <si>
    <t>Ras Al Khor Industrial Third</t>
  </si>
  <si>
    <t>Um Hurair First</t>
  </si>
  <si>
    <t>Al Qusais</t>
  </si>
  <si>
    <t>Muhaisanah Second</t>
  </si>
  <si>
    <t>Al Mizhar</t>
  </si>
  <si>
    <t>Al Qusais Industrial Second</t>
  </si>
  <si>
    <t>Nad Rashid</t>
  </si>
  <si>
    <t>Al Goze Industrial Fourth</t>
  </si>
  <si>
    <t>Al Lusaily</t>
  </si>
  <si>
    <t>Lehbab</t>
  </si>
  <si>
    <t>Mena Jabal Ali</t>
  </si>
  <si>
    <t>Al-Murar Qadeem</t>
  </si>
  <si>
    <t>Hessyan Second</t>
  </si>
  <si>
    <t>Al Eyas</t>
  </si>
  <si>
    <t>Al Rowaiyah First</t>
  </si>
  <si>
    <t>Al Qoaz</t>
  </si>
  <si>
    <t>Ras Al Khor</t>
  </si>
  <si>
    <t>Al-Tawar</t>
  </si>
  <si>
    <t>Al Musalla (Dubai)</t>
  </si>
  <si>
    <t>Al Qusais Industrial Third</t>
  </si>
  <si>
    <t>Margham</t>
  </si>
  <si>
    <t>Al Safaa</t>
  </si>
  <si>
    <t>Jabal Ali Industrial Third</t>
  </si>
  <si>
    <t>Lehbab First</t>
  </si>
  <si>
    <t>Al-Aweer</t>
  </si>
  <si>
    <t>Tawaa Al Sayegh</t>
  </si>
  <si>
    <t>Burj Nahar</t>
  </si>
  <si>
    <t>Dubai International Airport</t>
  </si>
  <si>
    <t>Al-Murar Jadeed</t>
  </si>
  <si>
    <t>Al-Safiyyah</t>
  </si>
  <si>
    <t>Saih Aldahal</t>
  </si>
  <si>
    <t>Tawi Al Muraqqab</t>
  </si>
  <si>
    <t>Zareeba Duviya</t>
  </si>
  <si>
    <t>Al-Riqqa East</t>
  </si>
  <si>
    <t>Lehbab Second</t>
  </si>
  <si>
    <t>Grayteesah</t>
  </si>
  <si>
    <t>Madinat Hind 1</t>
  </si>
  <si>
    <t>Al-Nakhal</t>
  </si>
  <si>
    <t>Al Asbaq</t>
  </si>
  <si>
    <t>Al-Raulah</t>
  </si>
  <si>
    <t>Muhaisna</t>
  </si>
  <si>
    <t>Madinat Latifa</t>
  </si>
  <si>
    <t>Muragab</t>
  </si>
  <si>
    <t>Al-Riqqa West</t>
  </si>
  <si>
    <t>Al-Souq Al Kabeer (Deira)</t>
  </si>
  <si>
    <t>Al Rowaiyah Third</t>
  </si>
  <si>
    <t>Al-Shumaal</t>
  </si>
  <si>
    <t>Sikkat Al Khail North</t>
  </si>
  <si>
    <t>Al-Muhaisnah North</t>
  </si>
  <si>
    <t>Al-Bastakiyah</t>
  </si>
  <si>
    <t>Al-Zarouniyyah</t>
  </si>
  <si>
    <t>Naif North</t>
  </si>
  <si>
    <t>Naif South</t>
  </si>
  <si>
    <t>Nazwah</t>
  </si>
  <si>
    <t>Al Maha</t>
  </si>
  <si>
    <t>Sikkat Al Khail South</t>
  </si>
  <si>
    <t>Al Baharna</t>
  </si>
  <si>
    <t>Al Yelayiss 4</t>
  </si>
  <si>
    <t>Um Esalay</t>
  </si>
  <si>
    <t>Bur Dubai</t>
  </si>
  <si>
    <t>Mugatrah</t>
  </si>
  <si>
    <t>Hatta</t>
  </si>
  <si>
    <t>Jabal Ali Third</t>
  </si>
  <si>
    <t>Muashrah Al Bahraana</t>
  </si>
  <si>
    <t>Umm Addamin</t>
  </si>
  <si>
    <t>Al Khairan Second</t>
  </si>
  <si>
    <t>Al Marmoom</t>
  </si>
  <si>
    <t>Al Yufrah 4</t>
  </si>
  <si>
    <t>Al-Musalla (Deira)</t>
  </si>
  <si>
    <t>Al-Mustashfa West</t>
  </si>
  <si>
    <t>Madinat Hind 2</t>
  </si>
  <si>
    <t>Al Faga'A</t>
  </si>
  <si>
    <t>Al Fahidi</t>
  </si>
  <si>
    <t>Al Layan1</t>
  </si>
  <si>
    <t>Al Rowaiyah Second</t>
  </si>
  <si>
    <t>Al Yelayiss 3</t>
  </si>
  <si>
    <t>Al-Baloosh</t>
  </si>
  <si>
    <t>Al-Cornich</t>
  </si>
  <si>
    <t>Al-Dzahiyyah Al-Jadeedah</t>
  </si>
  <si>
    <t>Al-Nahdah</t>
  </si>
  <si>
    <t>Al-Qiyadah</t>
  </si>
  <si>
    <t>Cornich Deira</t>
  </si>
  <si>
    <t>Festival City First</t>
  </si>
  <si>
    <t>Le Hemaira</t>
  </si>
  <si>
    <t>Remah</t>
  </si>
  <si>
    <t>Shandagha East</t>
  </si>
  <si>
    <t>Shandagha West</t>
  </si>
  <si>
    <t>Total</t>
  </si>
  <si>
    <t>increamental_percentage</t>
  </si>
  <si>
    <t>frequency</t>
  </si>
  <si>
    <t>percentage of distribution</t>
  </si>
  <si>
    <t>cumulative Percentage</t>
  </si>
  <si>
    <t>No. of Observations</t>
  </si>
  <si>
    <t>No. of Features</t>
  </si>
  <si>
    <t>MSE</t>
  </si>
  <si>
    <t>R2</t>
  </si>
  <si>
    <t>Coefficient of Error</t>
  </si>
  <si>
    <t>MAPE</t>
  </si>
  <si>
    <t>Model_Summary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</si>
  <si>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0.353
Model:                            OLS   Adj. R-squared:                  0.352
Method:                 Least Squares   F-statistic:                     1422.
Date:                Mon, 12 May 2025   Prob (F-statistic):               0.00
Time:                        09:37:39   Log-Likelihood:            -3.4608e+05
No. Observations:               36557   AIC:                         6.922e+05
Df Residuals:                   36542   BIC:                         6.923e+05
Df Model:                          14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const                      1.115e+04    527.827     21.124      0.000    1.01e+04    1.22e+04
has_parking                 847.7718    478.798      1.771      0.077     -90.686    1786.230
procedure_area              -21.3767      0.580    -36.860      0.000     -22.513     -20.240
no_of_parties_role_1       -118.1402     42.277     -2.794      0.005    -201.004     -35.277
no_of_parties_role_2        375.1240     42.781      8.768      0.000     291.272     458.976
usage_residential         -4749.2732    148.634    -31.953      0.000   -5040.599   -4457.947
usage_hospitality         -2703.0345    183.689    -14.715      0.000   -3063.070   -2342.999
Off_Plan_Reg               2669.7819     38.251     69.796      0.000    2594.808    2744.756
trans_group_gifts           763.7269    104.125      7.335      0.000     559.638     967.815
trans_group_sales          1922.6325     59.230     32.460      0.000    1806.540    2038.725
Close_Marina_EmiratesMall  2296.0395    129.603     17.716      0.000    2042.014    2550.065
Rooms_3_4                  1019.0882    118.709      8.585      0.000     786.415    1251.761
Rooms_moreThan_4           1773.0598    848.407      2.090      0.037     110.157    3435.963
Rooms_Studio_Single        1281.1013     45.338     28.257      0.000    1192.238    1369.965
Rooms_Commercial          -3461.3734    316.117    -10.950      0.000   -4080.971   -2841.776
==============================================================================
Omnibus:                      445.878   Durbin-Watson:                   1.994
Prob(Omnibus):                  0.000   Jarque-Bera (JB):              681.023
Skew:                           0.128   Prob(JB):                    1.31e-148
Kurtosis:                       3.618   Cond. No.                     4.41e+03
==============================================================================
Notes:
[1] Standard Errors assume that the covariance matrix of the errors is correctly specified.
[2] The condition number is large, 4.41e+03.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</si>
  <si>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0.367
Model:                            OLS   Adj. R-squared:                  0.367
Method:                 Least Squares   F-statistic:                     1258.
Date:                Mon, 12 May 2025   Prob (F-statistic):               0.00
Time:                        09:40:05   Log-Likelihood:            -2.7959e+05
No. Observations:               28214   AIC:                         5.592e+05
Df Residuals:                   28200   BIC:                         5.593e+05
Df Model:                          13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9197.4557    433.817     21.201      0.000    8347.154       1e+04
has_parking           4116.0046    291.018     14.143      0.000    3545.595    4686.414
procedure_area          -1.4231      0.652     -2.182      0.029      -2.701      -0.145
no_of_parties_role_2  -285.2513     72.903     -3.913      0.000    -428.145    -142.358
no_of_parties_role_3  -253.2128    152.353     -1.662      0.097    -551.832      45.406
usage_residential     2167.1470    227.803      9.513      0.000    1720.642    2613.652
usage_hospitality     4287.6329    261.906     16.371      0.000    3774.284    4800.982
Off_Plan_Reg          4161.4613     66.516     62.563      0.000    4031.087    4291.836
trans_group_gifts     4386.2620    162.827     26.938      0.000    4067.113    4705.411
trans_group_sales     4958.2607    106.668     46.483      0.000    4749.187    5167.335
Fam_landmarks        -1466.0151     88.558    -16.554      0.000   -1639.592   -1292.438
close_DubaiMall      -1466.0151     88.558    -16.554      0.000   -1639.592   -1292.438
Rooms_moreThan_4     -4782.5658   1017.798     -4.699      0.000   -6777.499   -2787.632
Rooms_Studio_Single   1493.3087     80.405     18.572      0.000    1335.711    1650.906
Rooms_Commercial     -1586.0127    240.067     -6.607      0.000   -2056.556   -1115.469
==============================================================================
Omnibus:                       60.936   Durbin-Watson:                   2.005
Prob(Omnibus):                  0.000   Jarque-Bera (JB):               61.055
Skew:                           0.110   Prob(JB):                     5.52e-14
Kurtosis:                       2.939   Cond. No.                     2.40e+19
==============================================================================
Notes:
[1] Standard Errors assume that the covariance matrix of the errors is correctly specified.
[2] The smallest eigenvalue is 4.86e-31.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</si>
  <si>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0.447
Model:                            OLS   Adj. R-squared:                  0.447
Method:                 Least Squares   F-statistic:                     1203.
Date:                Mon, 12 May 2025   Prob (F-statistic):               0.00
Time:                        09:41:06   Log-Likelihood:            -2.3723e+05
No. Observations:               23821   AIC:                         4.745e+05
Df Residuals:                   23804   BIC:                         4.746e+05
Df Model:                          16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const                      1.725e+04    985.099     17.511      0.000    1.53e+04    1.92e+04
has_parking                1137.8725    282.745      4.024      0.000     583.675    1692.070
procedure_area              -11.6307      0.777    -14.969      0.000     -13.154     -10.108
no_of_parties_role_1       -360.1230     42.610     -8.452      0.000    -443.642    -276.604
no_of_parties_role_2        244.9190     90.126      2.718      0.007      68.266     421.572
no_of_parties_role_3       -211.7927    125.878     -1.683      0.092    -458.521      34.936
usage_residential         -1029.3968    923.751     -1.114      0.265   -2840.008     781.215
usage_hospitality          2845.9207    954.513      2.982      0.003     975.015    4716.826
Off_Plan_Reg               6493.2288    101.770     63.803      0.000    6293.753    6692.705
trans_group_gifts          4200.4759    127.673     32.900      0.000    3950.229    4450.723
trans_group_sales          4016.6782     86.946     46.197      0.000    3846.258    4187.098
Fam_landmarks              3533.0726     96.651     36.555      0.000    3343.630    3722.515
Close_Marina_EmiratesMall -7469.3426    149.303    -50.028      0.000   -7761.985   -7176.700
Rooms_3_4                   293.5611    116.985      2.509      0.012      64.263     522.859
Rooms_moreThan_4           1897.1008    495.210      3.831      0.000     926.458    2867.744
Rooms_Studio_Single        2093.3441    164.421     12.732      0.000    1771.068    2415.620
Rooms_Commercial           1716.9247    947.795      1.811      0.070    -140.815    3574.664
==============================================================================
Omnibus:                      576.076   Durbin-Watson:                   2.000
Prob(Omnibus):                  0.000   Jarque-Bera (JB):              699.042
Skew:                           0.324   Prob(JB):                    1.60e-152
Kurtosis:                       3.534   Cond. No.                     7.82e+03
==============================================================================
Notes:
[1] Standard Errors assume that the covariance matrix of the errors is correctly specified.
[2] The condition number is large, 7.82e+03.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</si>
  <si>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0.229
Model:                            OLS   Adj. R-squared:                  0.229
Method:                 Least Squares   F-statistic:                     525.0
Date:                Mon, 12 May 2025   Prob (F-statistic):               0.00
Time:                        09:38:52   Log-Likelihood:            -1.8552e+05
No. Observations:               19455   AIC:                         3.711e+05
Df Residuals:                   19443   BIC:                         3.712e+05
Df Model:                          11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2.317e+04    308.499     75.095      0.000    2.26e+04    2.38e+04
has_parking           -951.9529    373.157     -2.551      0.011   -1683.373    -220.532
procedure_area          -7.3040      0.861     -8.486      0.000      -8.991      -5.617
no_of_parties_role_3   555.2785    158.837      3.496      0.000     243.944     866.613
usage_residential    -6106.6702    282.575    -21.611      0.000   -6660.542   -5552.798
Off_Plan_Reg          -556.2136     62.178     -8.946      0.000    -678.088    -434.340
trans_group_gifts     4475.1335    220.833     20.265      0.000    4042.282    4907.985
trans_group_sales     5502.3919     96.987     56.733      0.000    5312.289    5692.494
Fam_landmarks        -1945.6298     65.509    -29.700      0.000   -2074.034   -1817.226
Rooms_3_4              797.6166    127.342      6.264      0.000     548.015    1047.218
Rooms_Studio_Single   -682.0143     68.512     -9.955      0.000    -816.304    -547.724
Rooms_Commercial     -5481.5774    973.109     -5.633      0.000   -7388.956   -3574.199
==============================================================================
Omnibus:                      720.539   Durbin-Watson:                   1.966
Prob(Omnibus):                  0.000   Jarque-Bera (JB):             1586.151
Skew:                           0.235   Prob(JB):                         0.00
Kurtosis:                       4.317   Cond. No.                     3.43e+03
==============================================================================
Notes:
[1] Standard Errors assume that the covariance matrix of the errors is correctly specified.
[2] The condition number is large, 3.43e+03.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</si>
  <si>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0.411
Model:                            OLS   Adj. R-squared:                  0.411
Method:                 Least Squares   F-statistic:                     914.3
Date:                Mon, 12 May 2025   Prob (F-statistic):               0.00
Time:                        09:39:15   Log-Likelihood:            -1.6893e+05
No. Observations:               17014   AIC:                         3.379e+05
Df Residuals:                   17000   BIC:                         3.380e+05
Df Model:                          13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const                       1.49e+04    535.393     27.835      0.000    1.39e+04     1.6e+04
has_parking                2195.7727    420.880      5.217      0.000    1370.805    3020.741
procedure_area                2.1911      0.944      2.320      0.020       0.340       4.042
no_of_parties_role_2        659.2986     91.336      7.218      0.000     480.270     838.327
usage_hospitality         -8296.8383    339.729    -24.422      0.000   -8962.742   -7630.935
Off_Plan_Reg               5397.8565    100.709     53.598      0.000    5200.456    5595.257
trans_group_gifts          2612.6909    170.620     15.313      0.000    2278.258    2947.124
trans_group_sales          2353.7860    117.238     20.077      0.000    2123.987    2583.585
Fam_landmarks             -3774.9949     82.542    -45.734      0.000   -3936.786   -3613.204
Close_Marina_EmiratesMall -6875.0810    293.536    -23.422      0.000   -7450.442   -6299.720
Rooms_3_4                 -1199.3830    171.677     -6.986      0.000   -1535.887    -862.879
Rooms_moreThan_4          -2520.5341    744.990     -3.383      0.001   -3980.793   -1060.276
Rooms_Studio_Single         733.3294    125.664      5.836      0.000     487.015     979.643
Rooms_Commercial          -2297.0300    106.182    -21.633      0.000   -2505.159   -2088.901
==============================================================================
Omnibus:                      292.697   Durbin-Watson:                   1.982
Prob(Omnibus):                  0.000   Jarque-Bera (JB):              341.475
Skew:                           0.271   Prob(JB):                     7.07e-75
Kurtosis:                       3.434   Cond. No.                     2.28e+03
==============================================================================
Notes:
[1] Standard Errors assume that the covariance matrix of the errors is correctly specified.
[2] The condition number is large, 2.28e+03.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</si>
  <si>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0.368
Model:                            OLS   Adj. R-squared:                  0.367
Method:                 Least Squares   F-statistic:                     807.1
Date:                Mon, 12 May 2025   Prob (F-statistic):               0.00
Time:                        09:39:55   Log-Likelihood:            -1.6727e+05
No. Observations:               16657   AIC:                         3.346e+05
Df Residuals:                   16644   BIC:                         3.347e+05
Df Model:                          12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has_parking          -2075.1203    337.423     -6.150      0.000   -2736.505   -1413.736
procedure_area          -1.3911      0.770     -1.807      0.071      -2.900       0.118
no_of_parties_role_1  -197.9929     84.849     -2.333      0.020    -364.305     -31.681
no_of_parties_role_2   143.7630    113.600      1.266      0.206     -78.906     366.432
no_of_parties_role_3  -254.4603    174.000     -1.462      0.144    -595.519      86.598
usage_residential     3876.9328    391.945      9.892      0.000    3108.680    4645.186
usage_hospitality     8390.0116    417.151     20.113      0.000    7572.351    9207.672
Off_Plan_Reg          5946.7290    112.593     52.816      0.000    5726.034    6167.423
trans_group_gifts     4464.6791    173.769     25.693      0.000    4124.073    4805.285
trans_group_sales     4660.4758    114.554     40.684      0.000    4435.939    4885.013
Fam_landmarks         1.171e+04    552.455     21.202      0.000    1.06e+04    1.28e+04
Rooms_moreThan_4      -622.0962    887.220     -0.701      0.483   -2361.141    1116.949
Rooms_Commercial     -1166.5989    415.317     -2.809      0.005   -1980.664    -352.533
==============================================================================
Omnibus:                       21.506   Durbin-Watson:                   2.023
Prob(Omnibus):                  0.000   Jarque-Bera (JB):               22.612
Skew:                          -0.064   Prob(JB):                     1.23e-05
Kurtosis:                       3.127   Cond. No.                     2.73e+03
==============================================================================
Notes:
[1] Standard Errors assume that the covariance matrix of the errors is correctly specified.
[2] The condition number is large, 2.73e+03.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</si>
  <si>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0.431
Model:                            OLS   Adj. R-squared:                  0.430
Method:                 Least Squares   F-statistic:                     850.4
Date:                Mon, 12 May 2025   Prob (F-statistic):               0.00
Time:                        09:40:18   Log-Likelihood:            -1.3102e+05
No. Observations:               13507   AIC:                         2.621e+05
Df Residuals:                   13494   BIC:                         2.622e+05
Df Model:                          12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has_parking                2.351e+04   1987.549     11.826      0.000    1.96e+04    2.74e+04
procedure_area              -16.4811      1.294    -12.735      0.000     -19.018     -13.944
no_of_parties_role_2        102.4349     89.814      1.141      0.254     -73.614     278.483
no_of_parties_role_3        493.6173    206.211      2.394      0.017      89.416     897.819
usage_residential         -6367.7771   1976.575     -3.222      0.001   -1.02e+04   -2493.413
usage_hospitality          1.574e-11   2.57e-12      6.134      0.000    1.07e-11    2.08e-11
Off_Plan_Reg               1467.9085     99.234     14.792      0.000    1273.396    1662.421
trans_group_gifts          3172.9886    282.640     11.226      0.000    2618.975    3727.002
trans_group_sales          6226.9480    127.431     48.865      0.000    5977.165    6476.732
Fam_landmarks             -1150.4436     92.349    -12.458      0.000   -1331.460    -969.427
close_DubaiMall           -6288.1635    242.035    -25.980      0.000   -6762.586   -5813.741
Close_Marina_EmiratesMall -1813.2963     94.039    -19.282      0.000   -1997.627   -1628.966
Close_MIRDIF_IBNMall      -4.801e-13   6.28e-14     -7.648      0.000   -6.03e-13   -3.57e-13
Rooms_3_4                  1485.3045    147.382     10.078      0.000    1196.416    1774.193
Rooms_Studio_Single       -3447.2612    210.679    -16.363      0.000   -3860.222   -3034.300
Rooms_Commercial                   0          0        nan        nan           0           0
==============================================================================
Omnibus:                       21.139   Durbin-Watson:                   2.001
Prob(Omnibus):                  0.000   Jarque-Bera (JB):               20.867
Skew:                          -0.085   Prob(JB):                     2.94e-05
Kurtosis:                       2.910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</si>
  <si>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0.342
Model:                            OLS   Adj. R-squared:                  0.341
Method:                 Least Squares   F-statistic:                     664.1
Date:                Mon, 12 May 2025   Prob (F-statistic):               0.00
Time:                        09:38:37   Log-Likelihood:            -1.1212e+05
No. Observations:               11515   AIC:                         2.243e+05
Df Residuals:                   11505   BIC:                         2.243e+05
Df Model:                           9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const                      1.321e+04    153.970     85.804      0.000    1.29e+04    1.35e+04
procedure_area              -15.6642      1.317    -11.896      0.000     -18.245     -13.083
no_of_parties_role_3        422.4760    218.962      1.929      0.054      -6.727     851.679
usage_residential          3961.6323     99.775     39.706      0.000    3766.056    4157.208
usage_hospitality          9249.5799    166.749     55.470      0.000    8922.724    9576.436
Off_Plan_Reg                491.2441     91.468      5.371      0.000     311.951     670.538
trans_group_gifts          5638.0063    298.271     18.902      0.000    5053.345    6222.668
trans_group_sales          7833.9660    133.366     58.740      0.000    7572.546    8095.386
Fam_landmarks             -1631.9578     85.411    -19.107      0.000   -1799.378   -1464.538
close_DubaiMall            -307.6435     81.203     -3.789      0.000    -466.814    -148.473
Close_Marina_EmiratesMall          0          0        nan        nan           0           0
Close_MIRDIF_IBNMall      -1324.3144     60.730    -21.807      0.000   -1443.355   -1205.274
Rooms_3_4                  1411.9211    141.763      9.960      0.000    1134.041    1689.801
==============================================================================
Omnibus:                      128.647   Durbin-Watson:                   2.001
Prob(Omnibus):                  0.000   Jarque-Bera (JB):              136.770
Skew:                          -0.238   Prob(JB):                     2.00e-30
Kurtosis:                       3.243   Cond. No.                     7.72e+32
==============================================================================
Notes:
[1] Standard Errors assume that the covariance matrix of the errors is correctly specified.
[2] The smallest eigenvalue is 2.7e-58.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</si>
  <si>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0.389
Model:                            OLS   Adj. R-squared:                  0.388
Method:                 Least Squares   F-statistic:                     550.9
Date:                Mon, 12 May 2025   Prob (F-statistic):               0.00
Time:                        09:37:50   Log-Likelihood:            -1.0477e+05
No. Observations:               11279   AIC:                         2.096e+05
Df Residuals:                   11265   BIC:                         2.097e+05
Df Model:                          13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const                      1.493e+04    441.575     33.813      0.000    1.41e+04    1.58e+04
has_parking                 677.5890    231.221      2.930      0.003     224.355    1130.823
procedure_area              -11.3966      1.100    -10.358      0.000     -13.553      -9.240
no_of_parties_role_1        -54.5943     46.068     -1.185      0.236    -144.896      35.707
no_of_parties_role_2        143.5271     44.318      3.239      0.001      56.656     230.398
no_of_parties_role_3        281.7539    157.406      1.790      0.073     -26.789     590.297
usage_residential         -5096.0328    309.575    -16.461      0.000   -5702.854   -4489.212
usage_hospitality         -3954.9282    488.878     -8.090      0.000   -4913.214   -2996.642
Off_Plan_Reg               3236.6666     60.229     53.739      0.000    3118.608    3354.726
trans_group_sales          1239.3196     95.679     12.953      0.000    1051.772    1426.867
Close_Marina_EmiratesMall -1370.7464    167.556     -8.181      0.000   -1699.186   -1042.307
Close_MIRDIF_IBNMall        1.17e-13    1.9e-13      0.617      0.537   -2.54e-13    4.88e-13
Rooms_3_4                   523.0160    200.861      2.604      0.009     129.294     916.738
Rooms_Studio_Single        1226.9127     70.810     17.327      0.000    1088.112    1365.713
Rooms_Commercial          -5539.0052    354.522    -15.624      0.000   -6233.930   -4844.080
==============================================================================
Omnibus:                      817.164   Durbin-Watson:                   1.983
Prob(Omnibus):                  0.000   Jarque-Bera (JB):             2418.005
Skew:                          -0.379   Prob(JB):                         0.00
Kurtosis:                       5.138   Cond. No.                     9.81e+18
==============================================================================
Notes:
[1] Standard Errors assume that the covariance matrix of the errors is correctly specified.
[2] The smallest eigenvalue is 6.93e-31.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</si>
  <si>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0.639
Model:                            OLS   Adj. R-squared:                  0.638
Method:                 Least Squares   F-statistic:                     1608.
Date:                Mon, 12 May 2025   Prob (F-statistic):               0.00
Time:                        09:42:32   Log-Likelihood:                -92244.
No. Observations:               10013   AIC:                         1.845e+05
Df Residuals:                   10001   BIC:                         1.846e+05
Df Model:                          11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1.302e+04    775.417     16.788      0.000    1.15e+04    1.45e+04
has_parking          -2332.5407    242.910     -9.602      0.000   -2808.693   -1856.389
procedure_area          -8.0112      1.055     -7.592      0.000     -10.080      -5.943
no_of_parties_role_1  -318.5001     64.236     -4.958      0.000    -444.416    -192.584
no_of_parties_role_2   304.8859     63.767      4.781      0.000     179.890     429.882
no_of_parties_role_3   185.9820    136.722      1.360      0.174     -82.020     453.984
usage_residential    -4576.1011    704.808     -6.493      0.000   -5957.668   -3194.535
Off_Plan_Reg          4992.5569     64.067     77.928      0.000    4866.973    5118.140
trans_group_gifts      696.7190    106.708      6.529      0.000     487.550     905.888
trans_group_sales     1777.3030     94.893     18.730      0.000    1591.294    1963.312
Rooms_Studio_Single    935.3169     75.957     12.314      0.000     786.426    1084.208
Rooms_Commercial      -331.0428    928.746     -0.356      0.722   -2151.572    1489.487
==============================================================================
Omnibus:                       20.538   Durbin-Watson:                   1.978
Prob(Omnibus):                  0.000   Jarque-Bera (JB):               17.332
Skew:                           0.035   Prob(JB):                     0.000172
Kurtosis:                       2.808   Cond. No.                     4.47e+03
==============================================================================
Notes:
[1] Standard Errors assume that the covariance matrix of the errors is correctly specified.
[2] The condition number is large, 4.47e+03.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</si>
  <si>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0.507
Model:                            OLS   Adj. R-squared:                  0.507
Method:                 Least Squares   F-statistic:                     781.2
Date:                Mon, 12 May 2025   Prob (F-statistic):               0.00
Time:                        09:40:34   Log-Likelihood:                -90075.
No. Observations:                9872   AIC:                         1.802e+05
Df Residuals:                    9858   BIC:                         1.803e+05
Df Model:                          13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const                      1.588e+04    318.698     49.841      0.000    1.53e+04    1.65e+04
has_parking                2119.0302    134.636     15.739      0.000    1855.115    2382.945
procedure_area              -17.5994      0.727    -24.205      0.000     -19.025     -16.174
no_of_parties_role_1        226.1888     64.311      3.517      0.000     100.126     352.252
usage_residential         -7426.9707    267.505    -27.764      0.000   -7951.336   -6902.606
usage_hospitality         -7761.5824    276.583    -28.062      0.000   -8303.743   -7219.422
Off_Plan_Reg               1863.8988     57.493     32.419      0.000    1751.200    1976.598
trans_group_gifts           774.0971    151.210      5.119      0.000     477.694    1070.500
trans_group_sales          2668.9448     72.278     36.926      0.000    2527.265    2810.625
Close_Marina_EmiratesMall -5332.8990    260.485    -20.473      0.000   -5843.502   -4822.296
Close_MIRDIF_IBNMall      -1284.1447     69.227    -18.550      0.000   -1419.845   -1148.445
Rooms_3_4                   717.2364     94.454      7.593      0.000     532.087     902.386
Rooms_Studio_Single         714.3440     70.699     10.104      0.000     575.760     852.928
Rooms_Commercial              8.3886    433.236      0.019      0.985    -840.844     857.621
==============================================================================
Omnibus:                      718.639   Durbin-Watson:                   1.991
Prob(Omnibus):                  0.000   Jarque-Bera (JB):             1764.900
Skew:                           0.439   Prob(JB):                         0.00
Kurtosis:                       4.876   Cond. No.                     2.61e+03
==============================================================================
Notes:
[1] Standard Errors assume that the covariance matrix of the errors is correctly specified.
[2] The condition number is large, 2.61e+03.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</si>
  <si>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0.579
Model:                            OLS   Adj. R-squared:                  0.578
Method:                 Least Squares   F-statistic:                     896.8
Date:                Mon, 12 May 2025   Prob (F-statistic):               0.00
Time:                        09:39:30   Log-Likelihood:                -68597.
No. Observations:                7849   AIC:                         1.372e+05
Df Residuals:                    7836   BIC:                         1.373e+05
Df Model:                          12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8486.0444    131.865     64.354      0.000    8227.554    8744.535
has_parking           2131.2997     48.713     43.752      0.000    2035.809    2226.791
procedure_area         -16.2962      1.005    -16.217      0.000     -18.266     -14.326
no_of_parties_role_1   108.2569     37.090      2.919      0.004      35.550     180.963
no_of_parties_role_2   243.4717     55.918      4.354      0.000     133.858     353.085
usage_residential    -3692.9385     63.009    -58.609      0.000   -3816.454   -3569.423
Off_Plan_Reg          2928.7992     73.160     40.033      0.000    2785.385    3072.213
trans_group_gifts      316.1160    104.016      3.039      0.002     112.217     520.015
trans_group_sales      594.2894     78.635      7.558      0.000     440.145     748.434
Fam_landmarks          -94.9992     47.535     -1.999      0.046    -188.180      -1.818
Rooms_3_4             1010.6422    152.647      6.621      0.000     711.414    1309.871
Rooms_Studio_Single    500.6431     49.325     10.150      0.000     403.954     597.332
Rooms_Commercial     -1037.1262    157.525     -6.584      0.000   -1345.917    -728.335
==============================================================================
Omnibus:                     1265.870   Durbin-Watson:                   1.968
Prob(Omnibus):                  0.000   Jarque-Bera (JB):             5008.175
Skew:                           0.760   Prob(JB):                         0.00
Kurtosis:                       6.606   Cond. No.                         883.
==============================================================================
Notes:
[1] Standard Errors assume that the covariance matrix of the errors is correctly specified.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</si>
  <si>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0.525
Model:                            OLS   Adj. R-squared:                  0.525
Method:                 Least Squares   F-statistic:                     667.4
Date:                Mon, 12 May 2025   Prob (F-statistic):               0.00
Time:                        09:38:15   Log-Likelihood:                -68513.
No. Observations:                7245   AIC:                         1.371e+05
Df Residuals:                    7232   BIC:                         1.371e+05
Df Model:                          12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1.009e+04    473.876     21.294      0.000    9161.883     1.1e+04
has_parking           2022.0172    284.349      7.111      0.000    1464.610    2579.424
procedure_area         -30.8666      1.480    -20.860      0.000     -33.767     -27.966
no_of_parties_role_1  -410.4813    103.970     -3.948      0.000    -614.293    -206.670
no_of_parties_role_2   284.3776     92.829      3.063      0.002     102.405     466.350
no_of_parties_role_3  -181.5653    141.904     -1.279      0.201    -459.739      96.609
usage_residential    -3291.5175    306.485    -10.740      0.000   -3892.317   -2690.718
Off_Plan_Reg          5825.2792     85.989     67.745      0.000    5656.716    5993.842
trans_group_gifts      939.0253    209.440      4.483      0.000     528.461    1349.589
trans_group_sales     1252.2741    118.807     10.540      0.000    1019.378    1485.170
Rooms_3_4             1819.8377    276.548      6.581      0.000    1277.722    2361.953
Rooms_moreThan_4      9457.1250   3108.504      3.042      0.002    3363.550    1.56e+04
Rooms_Studio_Single    251.4710    105.668      2.380      0.017      44.331     458.611
==============================================================================
Omnibus:                     1502.052   Durbin-Watson:                   1.992
Prob(Omnibus):                  0.000   Jarque-Bera (JB):             9658.229
Skew:                           0.837   Prob(JB):                         0.00
Kurtosis:                       8.403   Cond. No.                     7.22e+03
==============================================================================
Notes:
[1] Standard Errors assume that the covariance matrix of the errors is correctly specified.
[2] The condition number is large, 7.22e+03.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</si>
  <si>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0.779
Model:                            OLS   Adj. R-squared:                  0.779
Method:                 Least Squares   F-statistic:                     2305.
Date:                Mon, 12 May 2025   Prob (F-statistic):               0.00
Time:                        09:40:48   Log-Likelihood:                -67492.
No. Observations:                7199   AIC:                         1.350e+05
Df Residuals:                    7187   BIC:                         1.351e+05
Df Model:                          11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5350.1572    442.855     12.081      0.000    4482.031    6218.284
procedure_area          -3.3160      1.059     -3.130      0.002      -5.393      -1.239
no_of_parties_role_2   258.2665     83.998      3.075      0.002      93.605     422.928
no_of_parties_role_3   -63.6835    149.455     -0.426      0.670    -356.658     229.291
usage_residential      979.5996    409.885      2.390      0.017     176.104    1783.095
Off_Plan_Reg          8995.1392     79.636    112.954      0.000    8839.030    9151.249
trans_group_gifts     2093.0890    258.950      8.083      0.000    1585.471    2600.707
trans_group_sales     2123.2236    119.304     17.797      0.000    1889.353    2357.095
Close_MIRDIF_IBNMall  4814.7963    136.455     35.285      0.000    4547.304    5082.288
Rooms_3_4             -610.5032    167.901     -3.636      0.000    -939.638    -281.368
Rooms_Studio_Single    767.6641    104.150      7.371      0.000     563.500     971.828
Rooms_Commercial      6683.2715   1341.542      4.982      0.000    4053.454    9313.089
==============================================================================
Omnibus:                      471.614   Durbin-Watson:                   1.952
Prob(Omnibus):                  0.000   Jarque-Bera (JB):             1478.130
Skew:                           0.311   Prob(JB):                         0.00
Kurtosis:                       5.131   Cond. No.                     4.35e+03
==============================================================================
Notes:
[1] Standard Errors assume that the covariance matrix of the errors is correctly specified.
[2] The condition number is large, 4.35e+03.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</si>
  <si>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0.569
Model:                            OLS   Adj. R-squared:                  0.568
Method:                 Least Squares   F-statistic:                     713.9
Date:                Mon, 12 May 2025   Prob (F-statistic):               0.00
Time:                        09:41:13   Log-Likelihood:                -60207.
No. Observations:                6502   AIC:                         1.204e+05
Df Residuals:                    6489   BIC:                         1.205e+05
Df Model:                          12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const                      5490.4500    721.197      7.613      0.000    4076.666    6904.234
has_parking                2123.1268    150.189     14.136      0.000    1828.707    2417.547
procedure_area                5.6916      1.438      3.958      0.000       2.873       8.511
no_of_parties_role_1       -291.6016     81.330     -3.585      0.000    -451.035    -132.169
no_of_parties_role_2        234.4641     89.284      2.626      0.009      59.438     409.490
usage_residential         -1270.8188    662.107     -1.919      0.055   -2568.767      27.129
Off_Plan_Reg               4935.4548     82.440     59.867      0.000    4773.845    5097.065
trans_group_gifts          1313.8766    227.119      5.785      0.000     868.648    1759.105
trans_group_sales          2063.1526     83.169     24.807      0.000    1900.114    2226.192
Fam_landmarks               8.18e-13   8.21e-14      9.960      0.000    6.57e-13    9.79e-13
Close_Marina_EmiratesMall  -148.1367    158.798     -0.933      0.351    -459.433     163.159
Close_MIRDIF_IBNMall       1114.8383    166.268      6.705      0.000     788.898    1440.779
Rooms_3_4                   728.4900    204.061      3.570      0.000     328.462    1128.518
Rooms_Studio_Single        1247.7885    106.970     11.665      0.000    1038.093    1457.484
==============================================================================
Omnibus:                       78.005   Durbin-Watson:                   1.998
Prob(Omnibus):                  0.000   Jarque-Bera (JB):               82.717
Skew:                           0.248   Prob(JB):                     1.09e-18
Kurtosis:                       3.245   Cond. No.                     7.23e+18
==============================================================================
Notes:
[1] Standard Errors assume that the covariance matrix of the errors is correctly specified.
[2] The smallest eigenvalue is 8.76e-31.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</si>
  <si>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0.318
Model:                            OLS   Adj. R-squared:                  0.317
Method:                 Least Squares   F-statistic:                     295.0
Date:                Mon, 12 May 2025   Prob (F-statistic):               0.00
Time:                        09:41:43   Log-Likelihood:                -63512.
No. Observations:                6335   AIC:                         1.270e+05
Df Residuals:                    6324   BIC:                         1.271e+05
Df Model:                          10                                         
Covariance Type:            nonrobust                                         
=======================================================================================
                          coef    std err          t      P&gt;|t|      [0.025      0.975]
---------------------------------------------------------------------------------------
const                1.403e+04    737.567     19.020      0.000    1.26e+04    1.55e+04
has_parking          -370.2082    330.517     -1.120      0.263   -1018.133     277.716
procedure_area        -14.1654      1.297    -10.922      0.000     -16.708     -11.623
usage_residential    1392.8794    674.162      2.066      0.039      71.294    2714.465
usage_hospitality    3639.3303    708.688      5.135      0.000    2250.061    5028.599
Off_Plan_Reg         2825.5763    236.699     11.937      0.000    2361.565    3289.587
trans_group_gifts    5986.7387    239.674     24.979      0.000    5516.896    6456.581
trans_group_sales    5184.8596    169.024     30.675      0.000    4853.515    5516.205
Rooms_3_4             648.6215    215.963      3.003      0.003     225.261    1071.982
Rooms_moreThan_4     1437.3727    873.485      1.646      0.100    -274.953    3149.699
Rooms_Studio_Single   951.0649    288.334      3.298      0.001     385.833    1516.297
==============================================================================
Omnibus:                       16.778   Durbin-Watson:                   2.025
Prob(Omnibus):                  0.000   Jarque-Bera (JB):               20.740
Skew:                          -0.031   Prob(JB):                     3.14e-05
Kurtosis:                       3.274   Cond. No.                     2.96e+03
==============================================================================
Notes:
[1] Standard Errors assume that the covariance matrix of the errors is correctly specified.
[2] The condition number is large, 2.96e+03.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</si>
  <si>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0.645
Model:                            OLS   Adj. R-squared:                  0.645
Method:                 Least Squares   F-statistic:                     1874.
Date:                Mon, 12 May 2025   Prob (F-statistic):               0.00
Time:                        09:39:42   Log-Likelihood:                -55034.
No. Observations:                6193   AIC:                         1.101e+05
Df Residuals:                    6186   BIC:                         1.101e+05
Df Model:                           6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has_parking                5001.3219     44.553    112.257      0.000    4913.984    5088.660
procedure_area              -31.4791      0.829    -37.967      0.000     -33.105     -29.854
usage_residential          5001.3219     44.553    112.257      0.000    4913.984    5088.660
usage_hospitality         -1.461e-12   3.87e-14    -37.786      0.000   -1.54e-12   -1.38e-12
Off_Plan_Reg               2365.7497     51.974     45.518      0.000    2263.862    2467.638
trans_group_gifts          1591.2610    182.973      8.697      0.000    1232.570    1949.952
trans_group_sales          2839.9264     65.042     43.663      0.000    2712.422    2967.431
Fam_landmarks                      0          0        nan        nan           0           0
close_DubaiMall                    0          0        nan        nan           0           0
Close_Marina_EmiratesMall          0          0        nan        nan           0           0
Close_MIRDIF_IBNMall               0          0        nan        nan           0           0
Rooms_3_4                  1512.7146     89.014     16.994      0.000    1338.216    1687.213
Rooms_moreThan_4                   0          0        nan        nan           0           0
Rooms_Studio_Single         767.1821    115.126      6.664      0.000     541.494     992.870
Rooms_Commercial                   0          0        nan        nan           0           0
==============================================================================
Omnibus:                       42.407   Durbin-Watson:                   2.028
Prob(Omnibus):                  0.000   Jarque-Bera (JB):               43.447
Skew:                           0.192   Prob(JB):                     3.68e-10
Kurtosis:                       3.142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</si>
  <si>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0.481
Model:                            OLS   Adj. R-squared:                  0.480
Method:                 Least Squares   F-statistic:                     458.0
Date:                Mon, 12 May 2025   Prob (F-statistic):               0.00
Time:                        09:41:33   Log-Likelihood:                -51399.
No. Observations:                5455   AIC:                         1.028e+05
Df Residuals:                    5443   BIC:                         1.029e+05
Df Model:                          11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9038.2040    362.685     24.920      0.000    8327.195    9749.213
procedure_area         -20.9918      1.656    -12.676      0.000     -24.238     -17.745
no_of_parties_role_1  -209.4692     67.583     -3.099      0.002    -341.958     -76.980
no_of_parties_role_2   326.2549     87.507      3.728      0.000     154.706     497.803
usage_residential    -1248.9843    309.257     -4.039      0.000   -1855.251    -642.717
Off_Plan_Reg          5298.1504     96.585     54.855      0.000    5108.805    5487.496
trans_group_gifts     1263.7420    256.854      4.920      0.000     760.206    1767.278
trans_group_sales      630.7277    145.269      4.342      0.000     345.942     915.514
Close_MIRDIF_IBNMall  -463.1547    190.065     -2.437      0.015    -835.758     -90.551
Rooms_3_4             1837.7673    266.098      6.906      0.000    1316.108    2359.426
Rooms_Studio_Single   1310.5895    124.238     10.549      0.000    1067.033    1554.145
Rooms_Commercial     -3019.8090    388.158     -7.780      0.000   -3780.755   -2258.863
==============================================================================
Omnibus:                      437.962   Durbin-Watson:                   1.955
Prob(Omnibus):                  0.000   Jarque-Bera (JB):             1481.089
Skew:                           0.377   Prob(JB):                         0.00
Kurtosis:                       5.439   Cond. No.                     1.21e+03
==============================================================================
Notes:
[1] Standard Errors assume that the covariance matrix of the errors is correctly specified.
[2] The condition number is large, 1.21e+03.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</si>
  <si>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0.348
Model:                            OLS   Adj. R-squared:                  0.347
Method:                 Least Squares   F-statistic:                     389.4
Date:                Mon, 12 May 2025   Prob (F-statistic):               0.00
Time:                        09:40:53   Log-Likelihood:                -48511.
No. Observations:                5117   AIC:                         9.704e+04
Df Residuals:                    5109   BIC:                         9.709e+04
Df Model:                           7                                         
Covariance Type:            nonrobust                                         
=======================================================================================
                          coef    std err          t      P&gt;|t|      [0.025      0.975]
---------------------------------------------------------------------------------------
const                2.114e+04    421.842     50.121      0.000    2.03e+04     2.2e+04
procedure_area        -46.3867      1.656    -28.013      0.000     -49.633     -43.140
Off_Plan_Reg         1792.2797    308.436      5.811      0.000    1187.613    2396.947
trans_group_gifts    3603.9610    943.725      3.819      0.000    1753.857    5454.065
trans_group_sales    5422.3994    465.769     11.642      0.000    4509.292    6335.507
Fam_landmarks       -1109.3488     51.427    -21.571      0.000   -1210.167   -1008.530
close_DubaiMall     -1109.3488     51.427    -21.571      0.000   -1210.167   -1008.530
Rooms_3_4            2890.3744    208.501     13.863      0.000    2481.624    3299.125
Rooms_Studio_Single  1186.8825    172.904      6.864      0.000     847.917    1525.848
==============================================================================
Omnibus:                      239.812   Durbin-Watson:                   2.020
Prob(Omnibus):                  0.000   Jarque-Bera (JB):              109.351
Skew:                           0.136   Prob(JB):                     1.80e-24
Kurtosis:                       2.337   Cond. No.                     1.42e+18
==============================================================================
Notes:
[1] Standard Errors assume that the covariance matrix of the errors is correctly specified.
[2] The smallest eigenvalue is 2.76e-29.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</si>
  <si>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0.515
Model:                            OLS   Adj. R-squared:                  0.514
Method:                 Least Squares   F-statistic:                     372.6
Date:                Mon, 12 May 2025   Prob (F-statistic):               0.00
Time:                        09:37:27   Log-Likelihood:                -43193.
No. Observations:                4574   AIC:                         8.641e+04
Df Residuals:                    4560   BIC:                         8.650e+04
Df Model:                          13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const                      5365.1275   1038.478      5.166      0.000    3329.207    7401.048
has_parking                9382.1086    482.864     19.430      0.000    8435.462    1.03e+04
procedure_area              -15.0009      2.229     -6.731      0.000     -19.370     -10.632
no_of_parties_role_1       1038.4697    208.570      4.979      0.000     629.572    1447.367
no_of_parties_role_2        431.6624    116.831      3.695      0.000     202.618     660.707
usage_residential         -5734.8621    641.752     -8.936      0.000   -6993.008   -4476.717
usage_hospitality         -5330.8216    664.433     -8.023      0.000   -6633.432   -4028.212
Off_Plan_Reg               5828.9276    126.870     45.944      0.000    5580.201    6077.655
trans_group_gifts          1649.4693    337.126      4.893      0.000     988.538    2310.400
trans_group_sales          1739.1581    210.121      8.277      0.000    1327.218    2151.098
Close_Marina_EmiratesMall -2458.7353    502.013     -4.898      0.000   -3442.924   -1474.546
Close_MIRDIF_IBNMall      -2987.0630    527.426     -5.663      0.000   -4021.074   -1953.052
Rooms_3_4                  2656.4824    377.333      7.040      0.000    1916.727    3396.238
Rooms_Studio_Single        1396.2362    133.139     10.487      0.000    1135.220    1657.252
==============================================================================
Omnibus:                      142.923   Durbin-Watson:                   1.968
Prob(Omnibus):                  0.000   Jarque-Bera (JB):              351.418
Skew:                          -0.116   Prob(JB):                     4.90e-77
Kurtosis:                       4.338   Cond. No.                     2.17e+03
==============================================================================
Notes:
[1] Standard Errors assume that the covariance matrix of the errors is correctly specified.
[2] The condition number is large, 2.17e+03.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</si>
  <si>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0.856
Model:                            OLS   Adj. R-squared:                  0.855
Method:                 Least Squares   F-statistic:                     2939.
Date:                Mon, 12 May 2025   Prob (F-statistic):               0.00
Time:                        09:38:08   Log-Likelihood:                -41166.
No. Observations:                4470   AIC:                         8.235e+04
Df Residuals:                    4460   BIC:                         8.242e+04
Df Model:                           9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has_parking           8699.8250    315.937     27.537      0.000    8080.431    9319.218
procedure_area         -11.9690      0.789    -15.164      0.000     -13.516     -10.422
no_of_parties_role_1  -264.5377    110.627     -2.391      0.017    -481.422     -47.653
no_of_parties_role_3   240.6262    126.994      1.895      0.058      -8.346     489.598
usage_residential     -675.8043    240.869     -2.806      0.005   -1148.027    -203.581
Off_Plan_Reg          1.022e+04    107.067     95.474      0.000       1e+04    1.04e+04
trans_group_sales     1965.0124     95.143     20.653      0.000    1778.484    2151.540
Rooms_3_4              811.8822    143.063      5.675      0.000     531.408    1092.357
Rooms_Studio_Single  -4389.2581    172.812    -25.399      0.000   -4728.055   -4050.461
Rooms_Commercial       634.7012    277.451      2.288      0.022      90.760    1178.643
==============================================================================
Omnibus:                      659.643   Durbin-Watson:                   2.005
Prob(Omnibus):                  0.000   Jarque-Bera (JB):             5437.678
Skew:                          -0.449   Prob(JB):                         0.00
Kurtosis:                       8.328   Cond. No.                     1.81e+03
==============================================================================
Notes:
[1] Standard Errors assume that the covariance matrix of the errors is correctly specified.
[2] The condition number is large, 1.81e+03.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</si>
  <si>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0.376
Model:                            OLS   Adj. R-squared:                  0.374
Method:                 Least Squares   F-statistic:                     257.2
Date:                Mon, 12 May 2025   Prob (F-statistic):               0.00
Time:                        09:39:25   Log-Likelihood:                -41498.
No. Observations:                4286   AIC:                         8.302e+04
Df Residuals:                    4275   BIC:                         8.309e+04
Df Model:                          10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1.376e+04    494.663     27.821      0.000    1.28e+04    1.47e+04
has_parking            372.3920    188.596      1.975      0.048       2.646     742.138
procedure_area         -13.3834      1.490     -8.983      0.000     -16.304     -10.463
no_of_parties_role_2   226.2014    152.140      1.487      0.137     -72.072     524.475
no_of_parties_role_3  -275.6530    193.373     -1.425      0.154    -654.765     103.459
usage_residential    -2605.3584    368.563     -7.069      0.000   -3327.933   -1882.784
usage_hospitality     3749.0070    496.346      7.553      0.000    2775.912    4722.102
Off_Plan_Reg          7848.5293    269.518     29.121      0.000    7320.135    8376.924
trans_group_gifts     1676.9405    234.243      7.159      0.000    1217.702    2136.179
trans_group_sales     3461.0170    135.157     25.607      0.000    3196.040    3725.994
Rooms_3_4             1718.7327    196.155      8.762      0.000    1334.167    2103.298
==============================================================================
Omnibus:                      138.644   Durbin-Watson:                   1.948
Prob(Omnibus):                  0.000   Jarque-Bera (JB):              154.305
Skew:                           0.430   Prob(JB):                     3.11e-34
Kurtosis:                       3.352   Cond. No.                     1.53e+03
==============================================================================
Notes:
[1] Standard Errors assume that the covariance matrix of the errors is correctly specified.
[2] The condition number is large, 1.53e+03.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</si>
  <si>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0.255
Model:                            OLS   Adj. R-squared:                  0.252
Method:                 Least Squares   F-statistic:                     103.2
Date:                Mon, 12 May 2025   Prob (F-statistic):          3.85e-257
Time:                        09:38:32   Log-Likelihood:                -41745.
No. Observations:                4245   AIC:                         8.352e+04
Df Residuals:                    4230   BIC:                         8.362e+04
Df Model:                          14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1.587e+04    691.126     22.963      0.000    1.45e+04    1.72e+04
procedure_area          -4.2323      2.007     -2.108      0.035      -8.168      -0.297
no_of_parties_role_1 -1440.4250    230.614     -6.246      0.000   -1892.549    -988.301
no_of_parties_role_2   376.0455    208.713      1.802      0.072     -33.142     785.233
no_of_parties_role_3   696.7686    305.449      2.281      0.023      97.929    1295.608
usage_residential    -2668.3630    448.234     -5.953      0.000   -3547.137   -1789.589
usage_hospitality     3.339e-13   4.39e-13      0.760      0.447   -5.27e-13    1.19e-12
Off_Plan_Reg          1735.2098    169.907     10.213      0.000    1402.103    2068.317
trans_group_gifts     2625.5745    529.129      4.962      0.000    1588.204    3662.945
trans_group_sales     2848.0214    230.978     12.330      0.000    2395.183    3300.860
Fam_landmarks          -17.0037    230.860     -0.074      0.941    -469.611     435.604
close_DubaiMall      -2234.9104    144.939    -15.420      0.000   -2519.067   -1950.754
Close_MIRDIF_IBNMall  2217.9067    220.085     10.077      0.000    1786.424    2649.389
Rooms_3_4            -1136.3360    299.269     -3.797      0.000   -1723.059    -549.613
Rooms_moreThan_4      1674.8799   2626.566      0.638      0.524   -3474.568    6824.328
Rooms_Studio_Single   3288.1717    201.147     16.347      0.000    2893.817    3682.526
Rooms_Commercial      3235.4677   2077.937      1.557      0.120    -838.380    7309.315
==============================================================================
Omnibus:                      353.081   Durbin-Watson:                   1.933
Prob(Omnibus):                  0.000   Jarque-Bera (JB):              446.430
Skew:                           0.755   Prob(JB):                     1.15e-97
Kurtosis:                       3.492   Cond. No.                     2.75e+18
==============================================================================
Notes:
[1] Standard Errors assume that the covariance matrix of the errors is correctly specified.
[2] The smallest eigenvalue is 5.99e-30.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</si>
  <si>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0.450
Model:                            OLS   Adj. R-squared:                  0.449
Method:                 Least Squares   F-statistic:                     315.2
Date:                Mon, 12 May 2025   Prob (F-statistic):               0.00
Time:                        09:38:28   Log-Likelihood:                -39313.
No. Observations:                4243   AIC:                         7.865e+04
Df Residuals:                    4231   BIC:                         7.873e+04
Df Model:                          11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2.045e+04   1506.546     13.572      0.000    1.75e+04    2.34e+04
has_parking            846.8016    385.984      2.194      0.028      90.071    1603.532
procedure_area         -21.4570      1.180    -18.180      0.000     -23.771     -19.143
no_of_parties_role_2   261.9635    101.440      2.582      0.010      63.089     460.839
usage_residential    -1.091e+04   1505.157     -7.249      0.000   -1.39e+04   -7959.237
usage_hospitality    -9468.6550   1511.429     -6.265      0.000   -1.24e+04   -6505.461
Off_Plan_Reg          2809.8488     94.010     29.889      0.000    2625.540    2994.158
trans_group_gifts     2305.7123    252.484      9.132      0.000    1810.710    2800.714
trans_group_sales     3040.0356    126.615     24.010      0.000    2791.804    3288.268
Fam_landmarks        -2.374e-11    9.7e-12     -2.447      0.014   -4.28e-11   -4.72e-12
Rooms_3_4             1048.3713    226.408      4.630      0.000     604.494    1492.249
Rooms_Studio_Single   -323.0901    110.613     -2.921      0.004    -539.950    -106.230
Rooms_Commercial      6941.2801   2960.743      2.344      0.019    1136.671    1.27e+04
==============================================================================
Omnibus:                       70.937   Durbin-Watson:                   2.001
Prob(Omnibus):                  0.000   Jarque-Bera (JB):               74.360
Skew:                           0.312   Prob(JB):                     7.13e-17
Kurtosis:                       3.174   Cond. No.                     6.96e+18
==============================================================================
Notes:
[1] Standard Errors assume that the covariance matrix of the errors is correctly specified.
[2] The smallest eigenvalue is 8.56e-31.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</si>
  <si>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0.453
Model:                            OLS   Adj. R-squared:                  0.451
Method:                 Least Squares   F-statistic:                     239.4
Date:                Mon, 12 May 2025   Prob (F-statistic):               0.00
Time:                        09:42:22   Log-Likelihood:                -36086.
No. Observations:                3768   AIC:                         7.220e+04
Df Residuals:                    3754   BIC:                         7.229e+04
Df Model:                          13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1.059e+04    458.348     23.107      0.000    9692.624    1.15e+04
procedure_area           6.9268      1.153      6.005      0.000       4.665       9.188
no_of_parties_role_1   199.7041    117.301      1.702      0.089     -30.276     429.685
no_of_parties_role_2  -289.7883    149.318     -1.941      0.052    -582.541       2.964
no_of_parties_role_3   462.5073    366.385      1.262      0.207    -255.825    1180.839
usage_residential    -4240.4421    362.075    -11.712      0.000   -4950.325   -3530.559
usage_hospitality    -6472.9229   1379.092     -4.694      0.000   -9176.765   -3769.080
Off_Plan_Reg          4337.8609    155.853     27.833      0.000    4032.296    4643.425
trans_group_gifts      937.6588    402.163      2.332      0.020     149.179    1726.139
trans_group_sales     2495.7133    189.292     13.184      0.000    2124.589    2866.838
Fam_landmarks        -6494.9988    879.191     -7.387      0.000   -8218.737   -4771.261
Rooms_3_4            -1942.7189    293.788     -6.613      0.000   -2518.718   -1366.720
Rooms_Studio_Single   2667.9295    151.163     17.649      0.000    2371.560    2964.299
Rooms_Commercial     -4871.5552   1036.603     -4.700      0.000   -6903.916   -2839.195
==============================================================================
Omnibus:                      247.297   Durbin-Watson:                   2.011
Prob(Omnibus):                  0.000   Jarque-Bera (JB):              438.259
Skew:                           0.490   Prob(JB):                     6.81e-96
Kurtosis:                       4.354   Cond. No.                     2.93e+03
==============================================================================
Notes:
[1] Standard Errors assume that the covariance matrix of the errors is correctly specified.
[2] The condition number is large, 2.93e+03.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</si>
  <si>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0.370
Model:                            OLS   Adj. R-squared:                  0.368
Method:                 Least Squares   F-statistic:                     236.3
Date:                Mon, 12 May 2025   Prob (F-statistic):               0.00
Time:                        09:39:34   Log-Likelihood:                -35126.
No. Observations:                3637   AIC:                         7.027e+04
Df Residuals:                    3627   BIC:                         7.033e+04
Df Model:                           9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1.435e+04    836.160     17.157      0.000    1.27e+04     1.6e+04
procedure_area          -5.3297      1.813     -2.939      0.003      -8.885      -1.775
no_of_parties_role_2   450.9477    168.923      2.670      0.008     119.754     782.142
usage_residential     2302.7572    726.965      3.168      0.002     877.457    3728.058
usage_hospitality     3633.0935    454.637      7.991      0.000    2741.724    4524.463
Off_Plan_Reg          1521.8449    188.856      8.058      0.000    1151.571    1892.119
trans_group_gifts     4149.3161    558.618      7.428      0.000    3054.079    5244.553
trans_group_sales     6227.3187    246.549     25.258      0.000    5743.930    6710.707
Fam_landmarks        -1749.2824    159.895    -10.940      0.000   -2062.775   -1435.789
Rooms_3_4              864.6585    250.583      3.451      0.001     373.362    1355.955
Rooms_moreThan_4              0          0        nan        nan           0           0
Rooms_Studio_Single   3633.0935    454.637      7.991      0.000    2741.724    4524.463
==============================================================================
Omnibus:                       44.319   Durbin-Watson:                   1.966
Prob(Omnibus):                  0.000   Jarque-Bera (JB):               56.740
Skew:                          -0.179   Prob(JB):                     4.78e-13
Kurtosis:                       3.496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</si>
  <si>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0.468
Model:                            OLS   Adj. R-squared:                  0.467
Method:                 Least Squares   F-statistic:                     783.6
Date:                Mon, 12 May 2025   Prob (F-statistic):               0.00
Time:                        09:39:46   Log-Likelihood:                -30939.
No. Observations:                3567   AIC:                         6.189e+04
Df Residuals:                    3562   BIC:                         6.192e+04
Df Model:                           4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procedure_area         -11.5051      1.155     -9.961      0.000     -13.770      -9.240
no_of_parties_role_1  2.683e+04    113.440    236.471      0.000    2.66e+04     2.7e+04
no_of_parties_role_2   -69.7124     53.642     -1.300      0.194    -174.884      35.459
Fam_landmarks        -4566.8159     87.622    -52.119      0.000   -4738.611   -4395.021
Rooms_3_4             1102.2444    172.081      6.405      0.000     764.858    1439.631
==============================================================================
Omnibus:                        3.930   Durbin-Watson:                   1.951
Prob(Omnibus):                  0.140   Jarque-Bera (JB):                3.862
Skew:                          -0.075   Prob(JB):                        0.145
Kurtosis:                       3.057   Cond. No.                         651.
==============================================================================
Notes:
[1] Standard Errors assume that the covariance matrix of the errors is correctly specified.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</si>
  <si>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0.553
Model:                            OLS   Adj. R-squared:                  0.552
Method:                 Least Squares   F-statistic:                     527.3
Date:                Mon, 12 May 2025   Prob (F-statistic):               0.00
Time:                        09:37:45   Log-Likelihood:                -31450.
No. Observations:                3418   AIC:                         6.292e+04
Df Residuals:                    3409   BIC:                         6.297e+04
Df Model:                           8                                         
Covariance Type:            nonrobust                                         
=======================================================================================
                          coef    std err          t      P&gt;|t|      [0.025      0.975]
---------------------------------------------------------------------------------------
const                1.794e+04    649.085     27.639      0.000    1.67e+04    1.92e+04
has_parking         -1605.2268    327.390     -4.903      0.000   -2247.128    -963.326
procedure_area        -12.7812      1.652     -7.737      0.000     -16.020      -9.542
usage_residential   -7241.1321    515.120    -14.057      0.000   -8251.107   -6231.157
Off_Plan_Reg         3271.2501    117.577     27.822      0.000    3040.721    3501.779
trans_group_gifts    1623.8670    680.757      2.385      0.017     289.133    2958.601
trans_group_sales    3304.8958    174.146     18.978      0.000    2963.454    3646.337
Rooms_3_4             894.5997    463.683      1.929      0.054     -14.524    1803.724
Rooms_Studio_Single  1491.2700    118.129     12.624      0.000    1259.659    1722.881
==============================================================================
Omnibus:                      445.212   Durbin-Watson:                   2.041
Prob(Omnibus):                  0.000   Jarque-Bera (JB):             1112.040
Skew:                           0.737   Prob(JB):                    3.34e-242
Kurtosis:                       5.374   Cond. No.                     1.62e+03
==============================================================================
Notes:
[1] Standard Errors assume that the covariance matrix of the errors is correctly specified.
[2] The condition number is large, 1.62e+03.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</si>
  <si>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0.873
Model:                            OLS   Adj. R-squared:                  0.873
Method:                 Least Squares   F-statistic:                     3276.
Date:                Mon, 12 May 2025   Prob (F-statistic):               0.00
Time:                        09:38:00   Log-Likelihood:                -30227.
No. Observations:                3341   AIC:                         6.047e+04
Df Residuals:                    3333   BIC:                         6.052e+04
Df Model:                           7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6475.7713    194.146     33.355      0.000    6095.115    6856.428
procedure_area          -8.6630      1.106     -7.834      0.000     -10.831      -6.495
no_of_parties_role_1   -58.6266     96.015     -0.611      0.542    -246.881     129.628
no_of_parties_role_2   212.9732     94.578      2.252      0.024      27.537     398.409
Off_Plan_Reg          1.031e+04     87.172    118.238      0.000    1.01e+04    1.05e+04
trans_group_gifts      590.6367    194.670      3.034      0.002     208.951     972.322
trans_group_sales     1526.0502    104.416     14.615      0.000    1321.325    1730.776
Rooms_Studio_Single    342.1357    170.823      2.003      0.045       7.207     677.064
==============================================================================
Omnibus:                      182.260   Durbin-Watson:                   1.908
Prob(Omnibus):                  0.000   Jarque-Bera (JB):              396.320
Skew:                          -0.356   Prob(JB):                     8.71e-87
Kurtosis:                       4.529   Cond. No.                         642.
==============================================================================
Notes:
[1] Standard Errors assume that the covariance matrix of the errors is correctly specified.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</si>
  <si>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0.622
Model:                            OLS   Adj. R-squared:                  0.621
Method:                 Least Squares   F-statistic:                     529.9
Date:                Mon, 12 May 2025   Prob (F-statistic):               0.00
Time:                        09:38:45   Log-Likelihood:                -21235.
No. Observations:                2261   AIC:                         4.249e+04
Df Residuals:                    2253   BIC:                         4.253e+04
Df Model:                           7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has_parking           9070.0972    195.713     46.344      0.000    8686.301    9453.893
procedure_area         -35.0768      2.214    -15.844      0.000     -39.418     -30.735
no_of_parties_role_1 -1311.7298    204.631     -6.410      0.000   -1713.015    -910.445
usage_residential     9070.0972    195.713     46.344      0.000    8686.301    9453.893
Off_Plan_Reg          1612.1993    156.875     10.277      0.000    1304.565    1919.834
trans_group_gifts     1617.6994    552.479      2.928      0.003     534.278    2701.120
trans_group_sales     5886.0283    160.884     36.586      0.000    5570.532    6201.524
Rooms_3_4             3936.0956    225.853     17.428      0.000    3493.193    4378.998
Rooms_moreThan_4      1.786e+04   2150.022      8.309      0.000    1.36e+04    2.21e+04
Rooms_Studio_Single           0          0        nan        nan           0           0
==============================================================================
Omnibus:                       91.134   Durbin-Watson:                   1.991
Prob(Omnibus):                  0.000   Jarque-Bera (JB):              177.201
Skew:                           0.288   Prob(JB):                     3.32e-39
Kurtosis:                       4.244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</si>
  <si>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0.369
Model:                            OLS   Adj. R-squared:                  0.367
Method:                 Least Squares   F-statistic:                     169.0
Date:                Mon, 12 May 2025   Prob (F-statistic):          4.13e-197
Time:                        09:40:29   Log-Likelihood:                -17718.
No. Observations:                2031   AIC:                         3.545e+04
Df Residuals:                    2023   BIC:                         3.550e+04
Df Model:                           7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8461.6496    398.010     21.260      0.000    7681.096    9242.203
has_parking            427.7354    211.097      2.026      0.043      13.745     841.726
procedure_area         -31.3011      4.812     -6.505      0.000     -40.739     -21.864
no_of_parties_role_2   -90.6337     79.779     -1.136      0.256    -247.092      65.825
usage_residential     -647.9821    294.627     -2.199      0.028   -1225.786     -70.178
usage_hospitality    -1.039e-12   7.99e-14    -13.006      0.000    -1.2e-12   -8.82e-13
trans_group_gifts      631.6652    157.007      4.023      0.000     323.754     939.577
trans_group_sales     1218.3649     82.662     14.739      0.000    1056.253    1380.477
Fam_landmarks                 0          0        nan        nan           0           0
Rooms_Studio_Single    337.9988    209.805      1.611      0.107     -73.457     749.455
Rooms_Commercial      9109.6317    549.548     16.577      0.000    8031.892    1.02e+04
==============================================================================
Omnibus:                      116.593   Durbin-Watson:                   2.027
Prob(Omnibus):                  0.000   Jarque-Bera (JB):              227.785
Skew:                           0.401   Prob(JB):                     3.44e-50
Kurtosis:                       4.431   Cond. No.                     3.87e+33
==============================================================================
Notes:
[1] Standard Errors assume that the covariance matrix of the errors is correctly specified.
[2] The smallest eigenvalue is 7.28e-61.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</si>
  <si>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0.377
Model:                            OLS   Adj. R-squared:                  0.374
Method:                 Least Squares   F-statistic:                     174.2
Date:                Mon, 12 May 2025   Prob (F-statistic):          6.57e-202
Time:                        09:42:14   Log-Likelihood:                -19270.
No. Observations:                2027   AIC:                         3.856e+04
Df Residuals:                    2019   BIC:                         3.860e+04
Df Model:                           7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has_parking                2.255e+04    668.229     33.751      0.000    2.12e+04    2.39e+04
procedure_area               -6.3870      2.128     -3.002      0.003     -10.560      -2.214
no_of_parties_role_1        736.5044    390.604      1.886      0.059     -29.524    1502.533
Off_Plan_Reg              -6036.8137    264.028    -22.864      0.000   -6554.609   -5519.018
trans_group_gifts          6298.6986    614.939     10.243      0.000    5092.717    7504.680
trans_group_sales          7051.3866    429.615     16.413      0.000    6208.851    7893.923
Fam_landmarks             -2626.7025     89.437    -29.369      0.000   -2802.102   -2451.303
Close_Marina_EmiratesMall -2626.7025     89.437    -29.369      0.000   -2802.102   -2451.303
Close_MIRDIF_IBNMall               0          0        nan        nan           0           0
Rooms_3_4                  2211.1821    321.170      6.885      0.000    1581.322    2841.042
==============================================================================
Omnibus:                       78.925   Durbin-Watson:                   2.017
Prob(Omnibus):                  0.000   Jarque-Bera (JB):              190.947
Skew:                          -0.191   Prob(JB):                     3.44e-42
Kurtosis:                       4.454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</si>
  <si>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0.678
Model:                            OLS   Adj. R-squared:                  0.676
Method:                 Least Squares   F-statistic:                     413.0
Date:                Mon, 12 May 2025   Prob (F-statistic):               0.00
Time:                        09:42:17   Log-Likelihood:                -17881.
No. Observations:                1976   AIC:                         3.578e+04
Df Residuals:                    1965   BIC:                         3.585e+04
Df Model:                          10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1.583e+04    760.691     20.815      0.000    1.43e+04    1.73e+04
has_parking           -859.1483    366.723     -2.343      0.019   -1578.354    -139.942
procedure_area          -5.1570      1.866     -2.763      0.006      -8.817      -1.497
no_of_parties_role_1  -457.9123    130.642     -3.505      0.000    -714.123    -201.701
no_of_parties_role_3   439.8388    124.784      3.525      0.000     195.115     684.562
usage_residential    -8715.6965    626.873    -13.903      0.000   -9945.102   -7486.291
usage_hospitality    -3596.5507    672.907     -5.345      0.000   -4916.236   -2276.865
Off_Plan_Reg          3843.3861    121.350     31.672      0.000    3605.398    4081.374
trans_group_sales     1304.8201    127.168     10.261      0.000    1055.421    1554.219
Fam_landmarks          1.49e-13   6.25e-14      2.383      0.017    2.64e-14    2.72e-13
Rooms_3_4             -312.6001    244.703     -1.277      0.202    -792.504     167.304
Rooms_Studio_Single   1076.0484    167.528      6.423      0.000     747.496    1404.600
==============================================================================
Omnibus:                      121.551   Durbin-Watson:                   2.019
Prob(Omnibus):                  0.000   Jarque-Bera (JB):              140.646
Skew:                           0.642   Prob(JB):                     2.88e-31
Kurtosis:                       2.755   Cond. No.                     2.08e+19
==============================================================================
Notes:
[1] Standard Errors assume that the covariance matrix of the errors is correctly specified.
[2] The smallest eigenvalue is 3.82e-32.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</si>
  <si>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0.079
Model:                            OLS   Adj. R-squared:                  0.077
Method:                 Least Squares   F-statistic:                     41.22
Date:                Mon, 12 May 2025   Prob (F-statistic):           3.48e-33
Time:                        09:41:52   Log-Likelihood:                -16614.
No. Observations:                1922   AIC:                         3.324e+04
Df Residuals:                    1917   BIC:                         3.327e+04
Df Model:                           4                                         
Covariance Type:            nonrobust                                         
=====================================================================================
                        coef    std err          t      P&gt;|t|      [0.025      0.975]
-------------------------------------------------------------------------------------
procedure_area      -11.2463      1.150     -9.782      0.000     -13.501      -8.991
usage_residential  2.452e+04    100.462    244.054      0.000    2.43e+04    2.47e+04
Fam_landmarks     -2061.8611    794.653     -2.595      0.010   -3620.336    -503.386
Rooms_3_4           733.5164    167.243      4.386      0.000     405.519    1061.513
Rooms_moreThan_4   6190.7577    736.496      8.406      0.000    4746.341    7635.174
==============================================================================
Omnibus:                       21.717   Durbin-Watson:                   1.951
Prob(Omnibus):                  0.000   Jarque-Bera (JB):               22.226
Skew:                           0.263   Prob(JB):                     1.49e-05
Kurtosis:                       3.026   Cond. No.                     2.86e+03
==============================================================================
Notes:
[1] Standard Errors assume that the covariance matrix of the errors is correctly specified.
[2] The condition number is large, 2.86e+03.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</si>
  <si>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0.494
Model:                            OLS   Adj. R-squared:                  0.492
Method:                 Least Squares   F-statistic:                     196.6
Date:                Mon, 12 May 2025   Prob (F-statistic):          1.41e-260
Time:                        09:40:57   Log-Likelihood:                -16076.
No. Observations:                1821   AIC:                         3.217e+04
Df Residuals:                    1811   BIC:                         3.223e+04
Df Model:                           9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const                      1.324e+04   1199.126     11.042      0.000    1.09e+04    1.56e+04
has_parking                3003.0588    965.042      3.112      0.002    1110.347    4895.771
procedure_area              -26.8062      2.637    -10.164      0.000     -31.979     -21.634
no_of_parties_role_3        440.9333    589.189      0.748      0.454    -714.629    1596.495
usage_residential         -7338.4048    589.295    -12.453      0.000   -8494.174   -6182.636
usage_hospitality         -6222.1090    588.708    -10.569      0.000   -7376.727   -5067.491
Off_Plan_Reg               2904.6817    133.073     21.828      0.000    2643.689    3165.675
trans_group_gifts          4171.1805    637.538      6.543      0.000    2920.793    5421.568
trans_group_sales          2532.6267    236.105     10.727      0.000    2069.559    2995.694
Fam_landmarks                      0          0        nan        nan           0           0
close_DubaiMall                    0          0        nan        nan           0           0
Close_Marina_EmiratesMall          0          0        nan        nan           0           0
Rooms_Studio_Single       -1363.4975    152.341     -8.950      0.000   -1662.280   -1064.715
Rooms_Commercial                   0          0        nan        nan           0           0
==============================================================================
Omnibus:                      125.164   Durbin-Watson:                   2.029
Prob(Omnibus):                  0.000   Jarque-Bera (JB):              323.243
Skew:                           0.381   Prob(JB):                     6.44e-71
Kurtosis:                       4.918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</si>
  <si>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0.321
Model:                            OLS   Adj. R-squared:                  0.317
Method:                 Least Squares   F-statistic:                     81.71
Date:                Mon, 12 May 2025   Prob (F-statistic):          1.12e-137
Time:                        09:42:42   Log-Likelihood:                -15812.
No. Observations:                1743   AIC:                         3.165e+04
Df Residuals:                    1732   BIC:                         3.171e+04
Df Model:                          10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1.011e+04    612.551     16.502      0.000    8907.064    1.13e+04
procedure_area         -18.9698      2.501     -7.585      0.000     -23.875     -14.065
no_of_parties_role_1  -408.7304    148.088     -2.760      0.006    -699.180    -118.281
no_of_parties_role_3   348.5802    229.001      1.522      0.128    -100.568     797.729
usage_residential    -3047.5531    416.783     -7.312      0.000   -3865.004   -2230.102
usage_hospitality     2.181e-12   6.69e-13      3.259      0.001    8.68e-13    3.49e-12
Off_Plan_Reg          2506.7800    159.105     15.756      0.000    2194.722    2818.838
trans_group_sales     1675.3442    127.875     13.101      0.000    1424.539    1926.150
Fam_landmarks        -3.136e-12    1.2e-12     -2.604      0.009    -5.5e-12   -7.74e-13
Close_MIRDIF_IBNMall   536.6348    381.993      1.405      0.160    -212.582    1285.852
Rooms_3_4             3423.2481    809.253      4.230      0.000    1836.033    5010.464
Rooms_Studio_Single    480.2652    141.047      3.405      0.001     203.625     756.905
Rooms_Commercial      -693.3364    869.539     -0.797      0.425   -2398.794    1012.121
==============================================================================
Omnibus:                       50.291   Durbin-Watson:                   1.999
Prob(Omnibus):                  0.000   Jarque-Bera (JB):               56.330
Skew:                           0.384   Prob(JB):                     5.86e-13
Kurtosis:                       3.432   Cond. No.                     4.18e+18
==============================================================================
Notes:
[1] Standard Errors assume that the covariance matrix of the errors is correctly specified.
[2] The smallest eigenvalue is 5.66e-31.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</si>
  <si>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0.533
Model:                            OLS   Adj. R-squared:                  0.530
Method:                 Least Squares   F-statistic:                     195.1
Date:                Mon, 12 May 2025   Prob (F-statistic):          3.92e-274
Time:                        09:38:18   Log-Likelihood:                -15779.
No. Observations:                1721   AIC:                         3.158e+04
Df Residuals:                    1710   BIC:                         3.164e+04
Df Model:                          10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const                       1.77e+04   1204.666     14.693      0.000    1.53e+04    2.01e+04
has_parking                1919.9949    419.692      4.575      0.000    1096.831    2743.159
procedure_area              -34.3364      2.462    -13.947      0.000     -39.165     -29.508
no_of_parties_role_1       -352.6086    260.649     -1.353      0.176    -863.833     158.616
no_of_parties_role_2        455.7816    142.074      3.208      0.001     177.125     734.438
no_of_parties_role_3       -857.8565    395.541     -2.169      0.030   -1633.653     -82.060
usage_residential         -8199.3783    993.747     -8.251      0.000   -1.01e+04   -6250.290
usage_hospitality         -5.489e-12   4.94e-13    -11.114      0.000   -6.46e-12   -4.52e-12
Off_Plan_Reg               1212.7038    155.296      7.809      0.000     908.114    1517.294
trans_group_sales          2417.7417    216.426     11.171      0.000    1993.255    2842.228
Fam_landmarks              1.635e-13   5.57e-14      2.936      0.003    5.43e-14    2.73e-13
close_DubaiMall                    0          0        nan        nan           0           0
Close_Marina_EmiratesMall -2379.7614    244.641     -9.728      0.000   -2859.588   -1899.935
Close_MIRDIF_IBNMall               0          0        nan        nan           0           0
Rooms_moreThan_4                   0          0        nan        nan           0           0
Rooms_Studio_Single         897.7876    161.058      5.574      0.000     581.897    1213.678
==============================================================================
Omnibus:                       41.072   Durbin-Watson:                   1.926
Prob(Omnibus):                  0.000   Jarque-Bera (JB):               45.349
Skew:                           0.344   Prob(JB):                     1.42e-10
Kurtosis:                       3.398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</si>
  <si>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0.378
Model:                            OLS   Adj. R-squared:                  0.376
Method:                 Least Squares   F-statistic:                     178.8
Date:                Mon, 12 May 2025   Prob (F-statistic):          8.04e-149
Time:                        09:42:50   Log-Likelihood:                -14385.
No. Observations:                1475   AIC:                         2.878e+04
Df Residuals:                    1469   BIC:                         2.881e+04
Df Model:                           5                                         
Covariance Type:            nonrobust                                         
=====================================================================================
                        coef    std err          t      P&gt;|t|      [0.025      0.975]
-------------------------------------------------------------------------------------
has_parking        5851.1438    174.293     33.571      0.000    5509.255    6193.033
procedure_area      -20.0280      4.389     -4.563      0.000     -28.638     -11.418
usage_hospitality -5.407e-13   2.01e-13     -2.691      0.007   -9.35e-13   -1.47e-13
Off_Plan_Reg      -1338.7676    237.339     -5.641      0.000   -1804.328    -873.207
trans_group_gifts  7212.1959    639.866     11.271      0.000    5957.047    8467.345
trans_group_sales  9369.0253    327.906     28.572      0.000    8725.811       1e+04
Fam_landmarks      5851.1438    174.293     33.571      0.000    5509.255    6193.033
close_DubaiMall    5851.1438    174.293     33.571      0.000    5509.255    6193.033
Rooms_3_4          2052.5790    422.782      4.855      0.000    1223.258    2881.900
Rooms_moreThan_4           0          0        nan        nan           0           0
==============================================================================
Omnibus:                       22.373   Durbin-Watson:                   2.023
Prob(Omnibus):                  0.000   Jarque-Bera (JB):               23.100
Skew:                          -0.306   Prob(JB):                     9.63e-06
Kurtosis:                       3.023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</si>
  <si>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0.428
Model:                            OLS   Adj. R-squared:                  0.425
Method:                 Least Squares   F-statistic:                     152.2
Date:                Mon, 12 May 2025   Prob (F-statistic):          1.00e-167
Time:                        09:41:29   Log-Likelihood:                -13365.
No. Observations:                1432   AIC:                         2.675e+04
Df Residuals:                    1424   BIC:                         2.679e+04
Df Model:                           7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 1.17e+04   1052.519     11.120      0.000    9638.833    1.38e+04
procedure_area         -14.7042      1.531     -9.607      0.000     -17.707     -11.702
no_of_parties_role_1   789.5495    176.177      4.482      0.000     443.955    1135.144
no_of_parties_role_2   757.4361    217.835      3.477      0.001     330.123    1184.749
usage_residential    -2394.8079    977.444     -2.450      0.014   -4312.192    -477.424
Off_Plan_Reg          2236.6449    183.368     12.198      0.000    1876.944    2596.346
trans_group_sales     3382.4094    166.534     20.311      0.000    3055.730    3709.089
Rooms_3_4             2411.2160    445.129      5.417      0.000    1538.036    3284.396
==============================================================================
Omnibus:                      131.814   Durbin-Watson:                   2.022
Prob(Omnibus):                  0.000   Jarque-Bera (JB):              393.877
Skew:                           0.464   Prob(JB):                     2.96e-86
Kurtosis:                       5.396   Cond. No.                     2.43e+03
==============================================================================
Notes:
[1] Standard Errors assume that the covariance matrix of the errors is correctly specified.
[2] The condition number is large, 2.43e+03.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</si>
  <si>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0.067
Model:                            OLS   Adj. R-squared:                  0.064
Method:                 Least Squares   F-statistic:                     24.42
Date:                Mon, 12 May 2025   Prob (F-statistic):           1.51e-19
Time:                        09:41:38   Log-Likelihood:                -13198.
No. Observations:                1367   AIC:                         2.641e+04
Df Residuals:                    1362   BIC:                         2.643e+04
Df Model:                           4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has_parking           1.065e+04   1105.208      9.635      0.000    8480.266    1.28e+04
procedure_area          -8.1927      1.624     -5.045      0.000     -11.378      -5.007
no_of_parties_role_1  3527.1274   2186.324      1.613      0.107    -761.801    7816.056
usage_residential     1.065e+04   1105.208      9.635      0.000    8480.266    1.28e+04
close_DubaiMall      -3657.7562    417.094     -8.770      0.000   -4475.972   -2839.541
Rooms_Studio_Single  -2677.4465   2677.805     -1.000      0.318   -7930.516    2575.623
==============================================================================
Omnibus:                       56.887   Durbin-Watson:                   2.091
Prob(Omnibus):                  0.000   Jarque-Bera (JB):               63.233
Skew:                          -0.525   Prob(JB):                     1.86e-14
Kurtosis:                       3.081   Cond. No.                     2.42e+16
==============================================================================
Notes:
[1] Standard Errors assume that the covariance matrix of the errors is correctly specified.
[2] The smallest eigenvalue is 4.85e-26.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</si>
  <si>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0.467
Model:                            OLS   Adj. R-squared:                  0.463
Method:                 Least Squares   F-statistic:                     106.1
Date:                Mon, 12 May 2025   Prob (F-statistic):          3.43e-173
Time:                        09:39:18   Log-Likelihood:                -13203.
No. Observations:                1344   AIC:                         2.643e+04
Df Residuals:                    1332   BIC:                         2.649e+04
Df Model:                          11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procedure_area               -5.9651      2.126     -2.806      0.005     -10.135      -1.795
no_of_parties_role_1       -304.5730    166.185     -1.833      0.067    -630.585      21.439
no_of_parties_role_2       1497.3445    347.410      4.310      0.000     815.815    2178.875
no_of_parties_role_3      -1321.5302    873.742     -1.512      0.131   -3035.590     392.529
usage_residential          -999.3059    349.085     -2.863      0.004   -1684.123    -314.489
usage_hospitality          7435.5798    467.129     15.918      0.000    6519.192    8351.968
Off_Plan_Reg               1.643e+04   3188.015      5.154      0.000    1.02e+04    2.27e+04
trans_group_gifts          1121.8245    461.047      2.433      0.015     217.367    2026.282
trans_group_sales           796.9159    338.900      2.351      0.019     132.080    1461.751
Fam_landmarks              4791.8376    308.912     15.512      0.000    4185.830    5397.845
close_DubaiMall           -4.559e-12   8.85e-13     -5.152      0.000    -6.3e-12   -2.82e-12
Close_Marina_EmiratesMall  4791.8376    308.912     15.512      0.000    4185.830    5397.845
Close_MIRDIF_IBNMall               0          0        nan        nan           0           0
Rooms_Studio_Single        2205.2416    415.710      5.305      0.000    1389.723    3020.760
Rooms_Commercial          -1598.8028    349.720     -4.572      0.000   -2284.865    -912.740
==============================================================================
Omnibus:                       69.600   Durbin-Watson:                   1.933
Prob(Omnibus):                  0.000   Jarque-Bera (JB):              166.233
Skew:                           0.287   Prob(JB):                     8.00e-37
Kurtosis:                       4.624   Cond. No.                     4.05e+36
==============================================================================
Notes:
[1] Standard Errors assume that the covariance matrix of the errors is correctly specified.
[2] The smallest eigenvalue is 1.45e-66.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</si>
  <si>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0.321
Model:                            OLS   Adj. R-squared:                  0.319
Method:                 Least Squares   F-statistic:                     153.8
Date:                Mon, 12 May 2025   Prob (F-statistic):          7.90e-108
Time:                        09:42:27   Log-Likelihood:                -12041.
No. Observations:                1307   AIC:                         2.409e+04
Df Residuals:                    1302   BIC:                         2.412e+04
Df Model:                           4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has_parking                8528.9911    562.500     15.163      0.000    7425.486    9632.496
procedure_area               -4.3843      2.211     -1.983      0.048      -8.722      -0.047
Off_Plan_Reg               9957.7107    523.849     19.009      0.000    8930.030     1.1e+04
Fam_landmarks              7.807e-13   3.65e-14     21.417      0.000    7.09e-13    8.52e-13
close_DubaiMall                    0          0        nan        nan           0           0
Close_Marina_EmiratesMall          0          0        nan        nan           0           0
Rooms_3_4                   464.1210    299.387      1.550      0.121    -123.213    1051.455
Rooms_moreThan_4                   0          0        nan        nan           0           0
Rooms_Studio_Single       -3656.0145    235.492    -15.525      0.000   -4117.999   -3194.030
Rooms_Commercial                   0          0        nan        nan           0           0
==============================================================================
Omnibus:                      126.316   Durbin-Watson:                   1.959
Prob(Omnibus):                  0.000   Jarque-Bera (JB):              233.224
Skew:                          -0.638   Prob(JB):                     2.27e-51
Kurtosis:                       4.630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</si>
  <si>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0.287
Model:                            OLS   Adj. R-squared:                  0.282
Method:                 Least Squares   F-statistic:                     58.29
Date:                Mon, 12 May 2025   Prob (F-statistic):           6.11e-80
Time:                        09:40:43   Log-Likelihood:                -11220.
No. Observations:                1168   AIC:                         2.246e+04
Df Residuals:                    1159   BIC:                         2.250e+04
Df Model:                           8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has_parking                2.333e+04    813.525     28.673      0.000    2.17e+04    2.49e+04
procedure_area              -19.5532      3.133     -6.240      0.000     -25.701     -13.406
no_of_parties_role_1       1777.4278    402.218      4.419      0.000     988.271    2566.585
no_of_parties_role_2        214.3070    257.572      0.832      0.406    -291.053     719.667
Off_Plan_Reg              -3652.6802    251.917    -14.500      0.000   -4146.944   -3158.416
trans_group_gifts          5343.6932    619.749      8.622      0.000    4127.738    6559.648
trans_group_sales          6328.5689    420.714     15.042      0.000    5503.124    7154.014
Fam_landmarks             -2488.3675    203.141    -12.249      0.000   -2886.933   -2089.802
close_DubaiMall           -2488.3675    203.141    -12.249      0.000   -2886.933   -2089.802
Close_Marina_EmiratesMall          0          0        nan        nan           0           0
Rooms_3_4                  3653.2515    522.465      6.992      0.000    2628.169    4678.334
==============================================================================
Omnibus:                       77.850   Durbin-Watson:                   2.022
Prob(Omnibus):                  0.000   Jarque-Bera (JB):              219.657
Skew:                          -0.323   Prob(JB):                     2.00e-48
Kurtosis:                       5.024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</si>
  <si>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0.531
Model:                            OLS   Adj. R-squared:                  0.527
Method:                 Least Squares   F-statistic:                     136.5
Date:                Mon, 12 May 2025   Prob (F-statistic):          1.56e-171
Time:                        09:40:40   Log-Likelihood:                -10111.
No. Observations:                1094   AIC:                         2.024e+04
Df Residuals:                    1084   BIC:                         2.029e+04
Df Model:                           9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2.018e+04   1048.117     19.252      0.000    1.81e+04    2.22e+04
no_of_parties_role_2   334.6340    169.355      1.976      0.048       2.333     666.935
usage_residential    -1.157e+04    964.347    -11.998      0.000   -1.35e+04   -9678.481
usage_hospitality      1.79e-12   1.48e-13     12.119      0.000     1.5e-12    2.08e-12
Off_Plan_Reg          2846.2673    189.078     15.053      0.000    2475.267    3217.268
trans_group_gifts     2488.3480    576.552      4.316      0.000    1357.065    3619.631
trans_group_sales     2945.1469    296.556      9.931      0.000    2363.259    3527.035
Fam_landmarks         2.304e-12   3.74e-13      6.161      0.000    1.57e-12    3.04e-12
close_DubaiMall      -1.237e-12   1.03e-13    -11.978      0.000   -1.44e-12   -1.03e-12
Close_MIRDIF_IBNMall -2724.8590    255.433    -10.668      0.000   -3226.059   -2223.659
Rooms_3_4             -793.0885    471.559     -1.682      0.093   -1718.360     132.183
Rooms_Studio_Single   2356.6487    158.150     14.901      0.000    2046.334    2666.963
Rooms_Commercial     -1.375e+04   2021.270     -6.800      0.000   -1.77e+04   -9779.509
==============================================================================
Omnibus:                      123.176   Durbin-Watson:                   1.903
Prob(Omnibus):                  0.000   Jarque-Bera (JB):              217.972
Skew:                          -0.734   Prob(JB):                     4.65e-48
Kurtosis:                       4.621   Cond. No.                     1.12e+18
==============================================================================
Notes:
[1] Standard Errors assume that the covariance matrix of the errors is correctly specified.
[2] The smallest eigenvalue is  5e-33.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</si>
  <si>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0.234
Model:                            OLS   Adj. R-squared:                  0.227
Method:                 Least Squares   F-statistic:                     32.57
Date:                Mon, 12 May 2025   Prob (F-statistic):           3.98e-50
Time:                        09:41:26   Log-Likelihood:                -8879.2
No. Observations:                 967   AIC:                         1.778e+04
Df Residuals:                     957   BIC:                         1.783e+04
Df Model:                           9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1.219e+04    577.819     21.088      0.000    1.11e+04    1.33e+04
has_parking          -4488.4893    555.355     -8.082      0.000   -5578.344   -3398.635
procedure_area         -11.8453      2.154     -5.500      0.000     -16.072      -7.619
no_of_parties_role_1  -256.8523    166.095     -1.546      0.122    -582.804      69.099
no_of_parties_role_2   810.7934    196.894      4.118      0.000     424.399    1197.188
no_of_parties_role_3  -962.5180    275.023     -3.500      0.000   -1502.235    -422.801
usage_residential      468.2132    191.180      2.449      0.015      93.033     843.394
usage_hospitality    -4.573e-13   3.33e-13     -1.373      0.170   -1.11e-12    1.96e-13
trans_group_sales    -1155.0073    237.804     -4.857      0.000   -1621.685    -688.329
Fam_landmarks                 0          0        nan        nan           0           0
Rooms_3_4             2419.3351    596.977      4.053      0.000    1247.800    3590.870
Rooms_moreThan_4              0          0        nan        nan           0           0
Rooms_Studio_Single   1158.5851    258.003      4.491      0.000     652.269    1664.902
==============================================================================
Omnibus:                      491.943   Durbin-Watson:                   1.928
Prob(Omnibus):                  0.000   Jarque-Bera (JB):             3838.376
Skew:                           2.202   Prob(JB):                         0.00
Kurtosis:                      11.710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</si>
  <si>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0.368
Model:                            OLS   Adj. R-squared:                  0.364
Method:                 Least Squares   F-statistic:                     86.39
Date:                Mon, 12 May 2025   Prob (F-statistic):           2.76e-85
Time:                        09:42:47   Log-Likelihood:                -7949.7
No. Observations:                 897   AIC:                         1.591e+04
Df Residuals:                     890   BIC:                         1.595e+04
Df Model:                           6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has_parking            2.02e+04   1682.573     12.004      0.000    1.69e+04    2.35e+04
procedure_area         -27.8766      1.994    -13.978      0.000     -31.791     -23.962
no_of_parties_role_2   159.4365     97.553      1.634      0.103     -32.023     350.896
no_of_parties_role_3  2.875e-12   9.29e-13      3.095      0.002    1.05e-12     4.7e-12
usage_residential     8241.1923   1612.361      5.111      0.000    5076.720    1.14e+04
Off_Plan_Reg          -720.9241   1259.098     -0.573      0.567   -3192.072    1750.224
Fam_landmarks         2652.2277   1250.535      2.121      0.034     197.887    5106.569
Rooms_3_4             1380.2941    222.102      6.215      0.000     944.390    1816.199
Rooms_moreThan_4              0          0        nan        nan           0           0
==============================================================================
Omnibus:                      180.919   Durbin-Watson:                   1.899
Prob(Omnibus):                  0.000   Jarque-Bera (JB):             1338.550
Skew:                          -0.704   Prob(JB):                    2.18e-291
Kurtosis:                       8.816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</si>
  <si>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0.412
Model:                            OLS   Adj. R-squared:                  0.406
Method:                 Least Squares   F-statistic:                     67.07
Date:                Mon, 12 May 2025   Prob (F-statistic):           3.10e-93
Time:                        09:41:16   Log-Likelihood:                -7957.0
No. Observations:                 871   AIC:                         1.593e+04
Df Residuals:                     861   BIC:                         1.598e+04
Df Model:                           9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1.272e+04    607.176     20.953      0.000    1.15e+04    1.39e+04
has_parking           1663.2697    632.687      2.629      0.009     421.480    2905.059
procedure_area          -8.4968      1.812     -4.689      0.000     -12.053      -4.940
no_of_parties_role_1 -1368.3274    314.025     -4.357      0.000   -1984.671    -751.984
no_of_parties_role_3 -1113.8102    357.463     -3.116      0.002   -1815.410    -412.210
usage_residential    -4050.2328    358.298    -11.304      0.000   -4753.472   -3346.993
usage_hospitality     5.228e-12   1.62e-12      3.227      0.001    2.05e-12    8.41e-12
Off_Plan_Reg           819.4275    376.736      2.175      0.030      79.999    1558.856
trans_group_gifts     1864.5533    535.657      3.481      0.001     813.206    2915.901
trans_group_sales     3964.9822    274.716     14.433      0.000    3425.791    4504.174
Rooms_3_4              813.1075    265.245      3.065      0.002     292.505    1333.710
Rooms_moreThan_4              0          0        nan        nan           0           0
==============================================================================
Omnibus:                       81.620   Durbin-Watson:                   2.076
Prob(Omnibus):                  0.000   Jarque-Bera (JB):              137.112
Skew:                          -0.641   Prob(JB):                     1.68e-30
Kurtosis:                       4.462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</si>
  <si>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0.383
Model:                            OLS   Adj. R-squared:                  0.378
Method:                 Least Squares   F-statistic:                     74.45
Date:                Mon, 12 May 2025   Prob (F-statistic):           1.01e-83
Time:                        09:42:36   Log-Likelihood:                -7552.1
No. Observations:                 846   AIC:                         1.512e+04
Df Residuals:                     838   BIC:                         1.516e+04
Df Model:                           7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procedure_area         -31.1294      1.669    -18.648      0.000     -34.406     -27.853
no_of_parties_role_1   646.7623    277.767      2.328      0.020     101.562    1191.962
no_of_parties_role_2   465.5321    191.947      2.425      0.016      88.778     842.286
usage_residential     8950.4896    414.587     21.589      0.000    8136.738    9764.241
Off_Plan_Reg          -952.2488    158.014     -6.026      0.000   -1262.398    -642.100
trans_group_sales     1766.9904    178.165      9.918      0.000    1417.289    2116.692
Rooms_3_4             2230.3216    510.515      4.369      0.000    1228.284    3232.359
Rooms_Studio_Single   -961.4858    167.211     -5.750      0.000   -1289.688    -633.284
==============================================================================
Omnibus:                        1.118   Durbin-Watson:                   2.120
Prob(Omnibus):                  0.572   Jarque-Bera (JB):                0.972
Skew:                          -0.048   Prob(JB):                        0.615
Kurtosis:                       3.135   Cond. No.                         778.
==============================================================================
Notes:
[1] Standard Errors assume that the covariance matrix of the errors is correctly specified.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</si>
  <si>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0.484
Model:                            OLS   Adj. R-squared:                  0.477
Method:                 Least Squares   F-statistic:                     74.79
Date:                Mon, 12 May 2025   Prob (F-statistic):          1.58e-107
Time:                        09:40:09   Log-Likelihood:                -7348.1
No. Observations:                 809   AIC:                         1.472e+04
Df Residuals:                     798   BIC:                         1.477e+04
Df Model:                          10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const                      1448.3852   1470.974      0.985      0.325   -1439.051    4335.821
has_parking                4380.0020   1253.033      3.496      0.000    1920.372    6839.632
procedure_area               -4.7669      0.969     -4.918      0.000      -6.670      -2.864
no_of_parties_role_2        259.9246    171.709      1.514      0.130     -77.130     596.979
no_of_parties_role_3       -495.7911    620.766     -0.799      0.425   -1714.318     722.736
usage_hospitality         -1.765e-12   5.14e-12     -0.343      0.731   -1.19e-11    8.33e-12
Off_Plan_Reg               3050.1144    222.395     13.715      0.000    2613.565    3486.664
trans_group_gifts          4016.1354    834.609      4.812      0.000    2377.846    5654.424
trans_group_sales           134.3964    704.135      0.191      0.849   -1247.780    1516.573
Fam_landmarks              6.533e-13   2.05e-13      3.184      0.002    2.51e-13    1.06e-12
close_DubaiMall                    0          0        nan        nan           0           0
Close_Marina_EmiratesMall          0          0        nan        nan           0           0
Close_MIRDIF_IBNMall       2086.2718    267.820      7.790      0.000    1560.558    2611.986
Rooms_moreThan_4                   0          0        nan        nan           0           0
Rooms_Studio_Single        1351.1204    301.774      4.477      0.000     758.756    1943.485
Rooms_Commercial          -2419.3548    239.088    -10.119      0.000   -2888.670   -1950.040
==============================================================================
Omnibus:                      325.655   Durbin-Watson:                   2.011
Prob(Omnibus):                  0.000   Jarque-Bera (JB):             4188.657
Skew:                           1.453   Prob(JB):                         0.00
Kurtosis:                      13.762   Cond. No.                     6.37e+37
==============================================================================
Notes:
[1] Standard Errors assume that the covariance matrix of the errors is correctly specified.
[2] The smallest eigenvalue is 5.53e-69.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</si>
  <si>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0.093
Model:                            OLS   Adj. R-squared:                  0.088
Method:                 Least Squares   F-statistic:                     18.34
Date:                Mon, 12 May 2025   Prob (F-statistic):           2.34e-14
Time:                        09:37:52   Log-Likelihood:                -6387.1
No. Observations:                 723   AIC:                         1.278e+04
Df Residuals:                     718   BIC:                         1.281e+04
Df Model:                           4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procedure_area          -4.3967      1.097     -4.009      0.000      -6.550      -2.244
no_of_parties_role_1   189.5883    159.812      1.186      0.236    -124.165     503.342
trans_group_sales      454.9404    126.439      3.598      0.000     206.707     703.174
Fam_landmarks         6228.7594    253.769     24.545      0.000    5730.542    6726.977
Rooms_Studio_Single    454.8391    151.979      2.993      0.003     156.462     753.216
==============================================================================
Omnibus:                        8.112   Durbin-Watson:                   2.097
Prob(Omnibus):                  0.017   Jarque-Bera (JB):                5.852
Skew:                           0.091   Prob(JB):                       0.0536
Kurtosis:                       2.599   Cond. No.                         576.
==============================================================================
Notes:
[1] Standard Errors assume that the covariance matrix of the errors is correctly specified.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</si>
  <si>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0.489
Model:                            OLS   Adj. R-squared:                  0.483
Method:                 Least Squares   F-statistic:                     86.76
Date:                Mon, 12 May 2025   Prob (F-statistic):           2.67e-88
Time:                        09:41:18   Log-Likelihood:                -5475.8
No. Observations:                 643   AIC:                         1.097e+04
Df Residuals:                     635   BIC:                         1.100e+04
Df Model:                           7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has_parking           3899.6898    133.699     29.168      0.000    3637.144    4162.236
procedure_area         -16.3126      1.754     -9.298      0.000     -19.758     -12.867
no_of_parties_role_1   603.9384    231.197      2.612      0.009     149.936    1057.941
no_of_parties_role_2  -218.1706    128.079     -1.703      0.089    -469.680      33.339
no_of_parties_role_3  -896.1146    124.996     -7.169      0.000   -1141.570    -650.660
usage_residential     3899.6898    133.699     29.168      0.000    3637.144    4162.236
trans_group_gifts     5587.2246    730.782      7.646      0.000    4152.183    7022.266
trans_group_sales     2324.0866    195.466     11.890      0.000    1940.248    2707.925
Fam_landmarks         3899.6898    133.699     29.168      0.000    3637.144    4162.236
Rooms_3_4              924.6339    214.144      4.318      0.000     504.119    1345.149
==============================================================================
Omnibus:                       15.501   Durbin-Watson:                   1.980
Prob(Omnibus):                  0.000   Jarque-Bera (JB):               30.353
Skew:                           0.043   Prob(JB):                     2.56e-07
Kurtosis:                       4.061   Cond. No.                     3.40e+20
==============================================================================
Notes:
[1] Standard Errors assume that the covariance matrix of the errors is correctly specified.
[2] The smallest eigenvalue is 1.03e-34.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</si>
  <si>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0.236
Model:                            OLS   Adj. R-squared:                  0.229
Method:                 Least Squares   F-statistic:                     33.01
Date:                Mon, 12 May 2025   Prob (F-statistic):           5.29e-24
Time:                        09:39:03   Log-Likelihood:                -3971.5
No. Observations:                 433   AIC:                             7953.
Df Residuals:                     428   BIC:                             7973.
Df Model:                           4                                         
Covariance Type:            nonrobust                                         
=====================================================================================
                        coef    std err          t      P&gt;|t|      [0.025      0.975]
-------------------------------------------------------------------------------------
has_parking        1.754e+04    941.327     18.631      0.000    1.57e+04    1.94e+04
procedure_area        5.8665      3.415      1.718      0.086      -0.845      12.578
Off_Plan_Reg       2238.0857    291.901      7.667      0.000    1664.348    2811.824
trans_group_gifts  5096.3805   1200.520      4.245      0.000    2736.733    7456.028
trans_group_sales  5157.1146    821.096      6.281      0.000    3543.232    6770.998
==============================================================================
Omnibus:                       15.882   Durbin-Watson:                   2.062
Prob(Omnibus):                  0.000   Jarque-Bera (JB):                7.507
Skew:                           0.012   Prob(JB):                       0.0234
Kurtosis:                       2.355   Cond. No.                     1.71e+03
==============================================================================
Notes:
[1] Standard Errors assume that the covariance matrix of the errors is correctly specified.
[2] The condition number is large, 1.71e+03. This might indicate that there are
strong multicollinearity or other numerical problems.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</si>
  <si>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0.905
Model:                            OLS   Adj. R-squared:                  0.903
Method:                 Least Squares   F-statistic:                     532.3
Date:                Mon, 12 May 2025   Prob (F-statistic):          1.70e-195
Time:                        09:39:01   Log-Likelihood:                -3664.8
No. Observations:                 399   AIC:                             7346.
Df Residuals:                     391   BIC:                             7378.
Df Model:                           7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has_parking           6228.2082    307.977     20.223      0.000    5622.709    6833.707
procedure_area         -30.7083      4.614     -6.656      0.000     -39.779     -21.637
no_of_parties_role_2  -749.0828    389.358     -1.924      0.055   -1514.581      16.415
usage_hospitality     1.306e+04    303.235     43.078      0.000    1.25e+04    1.37e+04
trans_group_gifts     1364.4349    877.457      1.555      0.121    -360.689    3089.559
trans_group_sales     4053.8615    300.764     13.479      0.000    3462.544    4645.179
Fam_landmarks         6228.2082    307.977     20.223      0.000    5622.709    6833.707
close_DubaiMall      -1.354e-13   1.06e-13     -1.282      0.201   -3.43e-13    7.22e-14
Rooms_3_4             3299.9450    590.457      5.589      0.000    2139.078    4460.812
Rooms_moreThan_4              0          0        nan        nan           0           0
Rooms_Studio_Single  -1411.3595    697.317     -2.024      0.044   -2782.319     -40.400
==============================================================================
Omnibus:                       15.200   Durbin-Watson:                   2.046
Prob(Omnibus):                  0.001   Jarque-Bera (JB):               15.890
Skew:                           0.458   Prob(JB):                     0.000354
Kurtosis:                       3.340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</si>
  <si>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0.653
Model:                            OLS   Adj. R-squared:                  0.649
Method:                 Least Squares   F-statistic:                     139.1
Date:                Mon, 12 May 2025   Prob (F-statistic):           1.34e-82
Time:                        09:42:00   Log-Likelihood:                -3285.8
No. Observations:                 375   AIC:                             6584.
Df Residuals:                     369   BIC:                             6607.
Df Model:                           5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8753.2901    450.255     19.441      0.000    7867.903    9638.678
no_of_parties_role_1 -2497.4984    278.672     -8.962      0.000   -3045.483   -1949.514
no_of_parties_role_2   344.8381    278.162      1.240      0.216    -202.143     891.819
no_of_parties_role_3  2136.4224    493.928      4.325      0.000    1165.155    3107.690
trans_group_sales     4142.7671    183.515     22.575      0.000    3781.900    4503.634
Rooms_Studio_Single    718.5415    204.960      3.506      0.001     315.505    1121.578
==============================================================================
Omnibus:                      122.103   Durbin-Watson:                   1.815
Prob(Omnibus):                  0.000   Jarque-Bera (JB):              662.148
Skew:                           1.268   Prob(JB):                    1.65e-144
Kurtosis:                       8.995   Cond. No.                         15.1
==============================================================================
Notes:
[1] Standard Errors assume that the covariance matrix of the errors is correctly specified.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</si>
  <si>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0.364
Model:                            OLS   Adj. R-squared:                  0.352
Method:                 Least Squares   F-statistic:                     32.12
Date:                Mon, 12 May 2025   Prob (F-statistic):           1.57e-30
Time:                        09:40:12   Log-Likelihood:                -2913.6
No. Observations:                 344   AIC:                             5841.
Df Residuals:                     337   BIC:                             5868.
Df Model:                           6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5728.3389    266.964     21.457      0.000    5203.214    6253.464
procedure_area          -9.4025      1.933     -4.865      0.000     -13.204      -5.601
no_of_parties_role_2   599.2917    115.252      5.200      0.000     372.588     825.995
usage_hospitality     1.438e-12   1.03e-12      1.393      0.165   -5.93e-13    3.47e-12
Off_Plan_Reg         -1.515e-12   1.41e-12     -1.076      0.283   -4.29e-12    1.25e-12
trans_group_gifts      707.0942    241.191      2.932      0.004     232.666    1181.523
Fam_landmarks                 0          0        nan        nan           0           0
close_DubaiMall               0          0        nan        nan           0           0
Rooms_3_4              506.6434    327.206      1.548      0.122    -136.980    1150.267
Rooms_Studio_Single    853.6970    226.724      3.765      0.000     407.725    1299.669
Rooms_Commercial      1343.9467   1178.132      1.141      0.255    -973.473    3661.366
==============================================================================
Omnibus:                       48.621   Durbin-Watson:                   2.004
Prob(Omnibus):                  0.000   Jarque-Bera (JB):               91.079
Skew:                           0.788   Prob(JB):                     1.67e-20
Kurtosis:                       4.967   Cond. No.                     1.42e+35
==============================================================================
Notes:
[1] Standard Errors assume that the covariance matrix of the errors is correctly specified.
[2] The smallest eigenvalue is 2.99e-64.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</si>
  <si>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0.080
Model:                            OLS   Adj. R-squared:                  0.074
Method:                 Least Squares   F-statistic:                     14.04
Date:                Mon, 12 May 2025   Prob (F-statistic):           1.42e-06
Time:                        09:39:06   Log-Likelihood:                -3188.2
No. Observations:                 328   AIC:                             6382.
Df Residuals:                     325   BIC:                             6394.
Df Model:                           2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procedure_area              -42.2267      8.528     -4.952      0.000     -59.003     -25.451
usage_residential          6103.1555    977.920      6.241      0.000    4179.304    8027.007
usage_hospitality                  0          0        nan        nan           0           0
trans_group_gifts                  0          0        nan        nan           0           0
trans_group_sales          4882.9115   2872.335      1.700      0.090    -767.805    1.05e+04
Fam_landmarks              6103.1555    977.920      6.241      0.000    4179.304    8027.007
close_DubaiMall            6103.1555    977.920      6.241      0.000    4179.304    8027.007
Close_Marina_EmiratesMall          0          0        nan        nan           0           0
Close_MIRDIF_IBNMall               0          0        nan        nan           0           0
==============================================================================
Omnibus:                       76.228   Durbin-Watson:                   2.320
Prob(Omnibus):                  0.000   Jarque-Bera (JB):              161.021
Skew:                          -1.183   Prob(JB):                     1.08e-35
Kurtosis:                       5.487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</si>
  <si>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0.400
Model:                            OLS   Adj. R-squared:                  0.386
Method:                 Least Squares   F-statistic:                     27.25
Date:                Mon, 12 May 2025   Prob (F-statistic):           8.00e-25
Time:                        09:38:41   Log-Likelihood:                -2392.4
No. Observations:                 252   AIC:                             4799.
Df Residuals:                     245   BIC:                             4823.
Df Model:                           6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procedure_area         -16.7281      3.723     -4.493      0.000     -24.061      -9.395
no_of_parties_role_1 -1679.5436    541.353     -3.102      0.002   -2745.844    -613.243
no_of_parties_role_3  1601.6904   1817.703      0.881      0.379   -1978.629    5182.010
usage_residential     6788.6568    484.368     14.016      0.000    5834.601    7742.713
usage_hospitality      6.36e-13   2.81e-13      2.260      0.025    8.17e-14    1.19e-12
Off_Plan_Reg          7.224e-13   2.15e-13      3.366      0.001       3e-13    1.15e-12
trans_group_sales     4903.8832    461.547     10.625      0.000    3994.777    5812.989
Fam_landmarks         6788.6568    484.368     14.016      0.000    5834.601    7742.713
close_DubaiMall               0          0        nan        nan           0           0
Rooms_3_4              899.2835    538.654      1.670      0.096    -161.700    1960.267
Rooms_moreThan_4              0          0        nan        nan           0           0
Rooms_Studio_Single  -5671.1810   1710.572     -3.315      0.001   -9040.485   -2301.877
Rooms_Commercial              0          0        nan        nan           0           0
==============================================================================
Omnibus:                        6.890   Durbin-Watson:                   2.111
Prob(Omnibus):                  0.032   Jarque-Bera (JB):                7.122
Skew:                           0.405   Prob(JB):                       0.0284
Kurtosis:                       2.849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</si>
  <si>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0.127
Model:                            OLS   Adj. R-squared:                  0.123
Method:                 Least Squares   F-statistic:                     26.29
Date:                Mon, 12 May 2025   Prob (F-statistic):           7.56e-07
Time:                        09:42:06   Log-Likelihood:                -1751.1
No. Observations:                 182   AIC:                             3506.
Df Residuals:                     180   BIC:                             3513.
Df Model:                           1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1.061e+04    464.254     22.854      0.000    9694.205    1.15e+04
no_of_parties_role_2  2077.0920    405.128      5.127      0.000    1277.680    2876.504
==============================================================================
Omnibus:                       57.891   Durbin-Watson:                   2.085
Prob(Omnibus):                  0.000   Jarque-Bera (JB):              203.132
Skew:                           1.220   Prob(JB):                     7.77e-45
Kurtosis:                       7.565   Cond. No.                         3.12
==============================================================================
Notes:
[1] Standard Errors assume that the covariance matrix of the errors is correctly specified.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</si>
  <si>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0.565
Model:                            OLS   Adj. R-squared:                  0.553
Method:                 Least Squares   F-statistic:                     45.18
Date:                Mon, 12 May 2025   Prob (F-statistic):           2.90e-24
Time:                        09:38:20   Log-Likelihood:                -1278.8
No. Observations:                 144   AIC:                             2568.
Df Residuals:                     139   BIC:                             2582.
Df Model:                           4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1.274e+04    504.397     25.256      0.000    1.17e+04    1.37e+04
procedure_area         -34.9126      3.479    -10.036      0.000     -41.791     -28.034
no_of_parties_role_3  7.459e-12   1.49e-12      5.020      0.000    4.52e-12    1.04e-11
trans_group_gifts     3623.6490    961.179      3.770      0.000    1723.228    5524.070
trans_group_sales     3163.4025    379.400      8.338      0.000    2413.261    3913.544
Rooms_3_4             2551.2744    484.827      5.262      0.000    1592.686    3509.863
==============================================================================
Omnibus:                        0.930   Durbin-Watson:                   1.779
Prob(Omnibus):                  0.628   Jarque-Bera (JB):                0.535
Skew:                          -0.017   Prob(JB):                        0.765
Kurtosis:                       3.297   Cond. No.                     1.36e+19
==============================================================================
Notes:
[1] Standard Errors assume that the covariance matrix of the errors is correctly specified.
[2] The smallest eigenvalue is 1.12e-32.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</si>
  <si>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0.415
Model:                            OLS   Adj. R-squared:                  0.405
Method:                 Least Squares   F-statistic:                     40.14
Date:                Mon, 12 May 2025   Prob (F-statistic):           6.76e-14
Time:                        09:42:44   Log-Likelihood:                -1132.3
No. Observations:                 116   AIC:                             2271.
Df Residuals:                     113   BIC:                             2279.
Df Model:                           2                                         
Covariance Type:            nonrobust                                         
=====================================================================================
                        coef    std err          t      P&gt;|t|      [0.025      0.975]
-------------------------------------------------------------------------------------
const              2.557e+04   1018.770     25.099      0.000    2.36e+04    2.76e+04
has_parking       -2.094e-10   8.39e-12    -24.944      0.000   -2.26e-10   -1.93e-10
procedure_area      -96.9676     13.993     -6.930      0.000    -124.689     -69.246
trans_group_sales  6466.1794    914.645      7.070      0.000    4654.103    8278.256
==============================================================================
Omnibus:                        6.575   Durbin-Watson:                   2.482
Prob(Omnibus):                  0.037   Jarque-Bera (JB):                6.140
Skew:                          -0.477   Prob(JB):                       0.0464
Kurtosis:                       3.601   Cond. No.                     2.82e+17
==============================================================================
Notes:
[1] Standard Errors assume that the covariance matrix of the errors is correctly specified.
[2] The smallest eigenvalue is 6.27e-30.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</si>
  <si>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0.987
Model:                            OLS   Adj. R-squared:                  0.987
Method:                 Least Squares   F-statistic:                     2038.
Date:                Mon, 12 May 2025   Prob (F-statistic):           1.58e-98
Time:                        09:38:56   Log-Likelihood:                -697.70
No. Observations:                 110   AIC:                             1405.
Df Residuals:                     105   BIC:                             1419.
Df Model:                           4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procedure_area          -6.9725      0.529    -13.192      0.000      -8.021      -5.925
no_of_parties_role_1  4390.7004     19.249    228.100      0.000    4352.533    4428.868
no_of_parties_role_2   285.2354     34.263      8.325      0.000     217.298     353.172
no_of_parties_role_3  6.515e-13   8.58e-15     75.930      0.000    6.34e-13    6.68e-13
usage_residential      263.6243     20.668     12.755      0.000     222.644     304.605
usage_hospitality             0          0        nan        nan           0           0
Off_Plan_Reg                  0          0        nan        nan           0           0
trans_group_gifts     4390.7004     19.249    228.100      0.000    4352.533    4428.868
trans_group_sales             0          0        nan        nan           0           0
Rooms_3_4             -112.1014     48.999     -2.288      0.024    -209.257     -14.946
Rooms_moreThan_4              0          0        nan        nan           0           0
Rooms_Commercial      4127.0761     28.158    146.569      0.000    4071.244    4182.908
==============================================================================
Omnibus:                       12.792   Durbin-Watson:                   1.461
Prob(Omnibus):                  0.002   Jarque-Bera (JB):               14.760
Skew:                          -0.893   Prob(JB):                     0.000624
Kurtosis:                       2.830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</si>
  <si>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0.064
Model:                            OLS   Adj. R-squared:                  0.036
Method:                 Least Squares   F-statistic:                     2.272
Date:                Mon, 12 May 2025   Prob (F-statistic):              0.111
Time:                        09:41:46   Log-Likelihood:                -675.43
No. Observations:                  69   AIC:                             1357.
Df Residuals:                      66   BIC:                             1364.
Df Model:                           2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const                 1.213e+04   1657.154      7.318      0.000    8818.034    1.54e+04
no_of_parties_role_1  2646.6557   1244.915      2.126      0.037     161.103    5132.208
no_of_parties_role_3          0          0        nan        nan           0           0
usage_residential             0          0        nan        nan           0           0
trans_group_gifts      866.2349   1434.348      0.604      0.548   -1997.533    3730.003
==============================================================================
Omnibus:                        5.008   Durbin-Watson:                   1.986
Prob(Omnibus):                  0.082   Jarque-Bera (JB):                4.219
Skew:                           0.466   Prob(JB):                        0.121
Kurtosis:                       3.773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</si>
  <si>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0.650
Model:                            OLS   Adj. R-squared:                  0.640
Method:                 Least Squares   F-statistic:                     64.87
Date:                Mon, 12 May 2025   Prob (F-statistic):           1.76e-09
Time:                        09:41:21   Log-Likelihood:                -304.84
No. Observations:                  37   AIC:                             613.7
Df Residuals:                      35   BIC:                             616.9
Df Model:                           1                                         
Covariance Type:            nonrobust                                         
=============================================================================================
                                coef    std err          t      P&gt;|t|      [0.025      0.975]
---------------------------------------------------------------------------------------------
has_parking                1999.6318     62.931     31.775      0.000    1871.874    2127.389
usage_residential          1999.6318     62.931     31.775      0.000    1871.874    2127.389
usage_hospitality                  0          0        nan        nan           0           0
Off_Plan_Reg                       0          0        nan        nan           0           0
trans_group_gifts                  0          0        nan        nan           0           0
trans_group_sales          2571.5329    319.274      8.054      0.000    1923.371    3219.694
Fam_landmarks              1999.6318     62.931     31.775      0.000    1871.874    2127.389
close_DubaiMall                    0          0        nan        nan           0           0
Close_Marina_EmiratesMall          0          0        nan        nan           0           0
Close_MIRDIF_IBNMall       1999.6318     62.931     31.775      0.000    1871.874    2127.389
Rooms_3_4                          0          0        nan        nan           0           0
Rooms_moreThan_4                   0          0        nan        nan           0           0
Rooms_Studio_Single                0          0        nan        nan           0           0
Rooms_Commercial                   0          0        nan        nan           0           0
==============================================================================
Omnibus:                       27.792   Durbin-Watson:                   2.085
Prob(Omnibus):                  0.000   Jarque-Bera (JB):               64.465
Skew:                          -1.776   Prob(JB):                     1.00e-14
Kurtosis:                       8.403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</si>
  <si>
    <t xml:space="preserve">                            OLS Regression Results                            
==============================================================================
Dep. Variable:       meter_sale_price   R-squared:                       0.583
Model:                            OLS   Adj. R-squared:                  0.500
Method:                 Least Squares   F-statistic:                     7.002
Date:                Mon, 12 May 2025   Prob (F-statistic):             0.0125
Time:                        09:38:58   Log-Likelihood:                -104.85
No. Observations:                  13   AIC:                             215.7
Df Residuals:                      10   BIC:                             217.4
Df Model:                           2                                         
Covariance Type:            nonrobust                                         
========================================================================================
                           coef    std err          t      P&gt;|t|      [0.025      0.975]
----------------------------------------------------------------------------------------
has_parking           2048.9575    157.128     13.040      0.000    1698.854    2399.061
no_of_parties_role_3  -850.6097    342.983     -2.480      0.033   -1614.824     -86.396
usage_residential     2048.9575    157.128     13.040      0.000    1698.854    2399.061
usage_hospitality             0          0        nan        nan           0           0
trans_group_sales     1242.6542    536.244      2.317      0.043      47.827    2437.481
Fam_landmarks         2048.9575    157.128     13.040      0.000    1698.854    2399.061
close_DubaiMall               0          0        nan        nan           0           0
==============================================================================
Omnibus:                        5.489   Durbin-Watson:                   2.559
Prob(Omnibus):                  0.064   Jarque-Bera (JB):                2.236
Skew:                           0.767   Prob(JB):                        0.327
Kurtosis:                       4.332   Cond. No.                          inf
==============================================================================
Notes:
[1] Standard Errors assume that the covariance matrix of the errors is correctly specified.
[2] The smallest eigenvalue is      0. This might indicate that there are
strong multicollinearity problems or that the design matrix is singular.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</si>
</sst>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top style="medium">
        <color rgb="FFCCCCCC"/>
      </top>
    </border>
    <border>
      <left/>
      <right/>
      <top style="medium">
        <color rgb="FFCCCCCC"/>
      </top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top"/>
    </xf>
    <xf borderId="3" fillId="0" fontId="2" numFmtId="0" xfId="0" applyAlignment="1" applyBorder="1" applyFont="1">
      <alignment horizontal="center" vertical="top"/>
    </xf>
    <xf borderId="4" fillId="0" fontId="1" numFmtId="0" xfId="0" applyBorder="1" applyFont="1"/>
    <xf borderId="0" fillId="0" fontId="1" numFmtId="0" xfId="0" applyAlignment="1" applyFont="1">
      <alignment vertical="bottom"/>
    </xf>
    <xf borderId="5" fillId="0" fontId="2" numFmtId="0" xfId="0" applyAlignment="1" applyBorder="1" applyFont="1">
      <alignment horizontal="center" vertical="top"/>
    </xf>
    <xf borderId="6" fillId="0" fontId="2" numFmtId="10" xfId="0" applyAlignment="1" applyBorder="1" applyFont="1" applyNumberFormat="1">
      <alignment horizontal="center" vertical="top"/>
    </xf>
    <xf borderId="4" fillId="0" fontId="1" numFmtId="0" xfId="0" applyAlignment="1" applyBorder="1" applyFont="1">
      <alignment horizontal="right" vertical="bottom"/>
    </xf>
    <xf borderId="4" fillId="0" fontId="1" numFmtId="10" xfId="0" applyAlignment="1" applyBorder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5" fillId="2" fontId="2" numFmtId="0" xfId="0" applyAlignment="1" applyBorder="1" applyFill="1" applyFont="1">
      <alignment horizontal="center" vertical="top"/>
    </xf>
    <xf borderId="7" fillId="2" fontId="2" numFmtId="10" xfId="0" applyAlignment="1" applyBorder="1" applyFont="1" applyNumberFormat="1">
      <alignment horizontal="center" vertical="top"/>
    </xf>
    <xf borderId="4" fillId="2" fontId="1" numFmtId="0" xfId="0" applyAlignment="1" applyBorder="1" applyFont="1">
      <alignment horizontal="right" vertical="bottom"/>
    </xf>
    <xf borderId="4" fillId="2" fontId="1" numFmtId="10" xfId="0" applyAlignment="1" applyBorder="1" applyFont="1" applyNumberFormat="1">
      <alignment horizontal="right" vertical="bottom"/>
    </xf>
    <xf borderId="8" fillId="2" fontId="1" numFmtId="0" xfId="0" applyAlignment="1" applyBorder="1" applyFont="1">
      <alignment horizontal="right" vertical="bottom"/>
    </xf>
    <xf borderId="8" fillId="2" fontId="1" numFmtId="10" xfId="0" applyAlignment="1" applyBorder="1" applyFont="1" applyNumberFormat="1">
      <alignment horizontal="right" vertical="bottom"/>
    </xf>
    <xf borderId="9" fillId="0" fontId="2" numFmtId="0" xfId="0" applyAlignment="1" applyBorder="1" applyFont="1">
      <alignment horizontal="center" vertical="top"/>
    </xf>
    <xf borderId="6" fillId="0" fontId="1" numFmtId="9" xfId="0" applyAlignment="1" applyBorder="1" applyFont="1" applyNumberFormat="1">
      <alignment vertical="top"/>
    </xf>
    <xf borderId="4" fillId="0" fontId="1" numFmtId="0" xfId="0" applyAlignment="1" applyBorder="1" applyFont="1">
      <alignment vertical="bottom"/>
    </xf>
    <xf borderId="0" fillId="3" fontId="2" numFmtId="0" xfId="0" applyAlignment="1" applyFill="1" applyFont="1">
      <alignment horizontal="center" shrinkToFit="0" vertical="bottom" wrapText="1"/>
    </xf>
    <xf borderId="0" fillId="3" fontId="2" numFmtId="3" xfId="0" applyAlignment="1" applyFont="1" applyNumberFormat="1">
      <alignment horizontal="center" shrinkToFit="0" vertical="bottom" wrapText="1"/>
    </xf>
    <xf borderId="0" fillId="3" fontId="2" numFmtId="2" xfId="0" applyAlignment="1" applyFont="1" applyNumberFormat="1">
      <alignment horizontal="center" shrinkToFit="0" vertical="bottom" wrapText="1"/>
    </xf>
    <xf borderId="10" fillId="3" fontId="2" numFmtId="3" xfId="0" applyAlignment="1" applyBorder="1" applyFont="1" applyNumberFormat="1">
      <alignment horizontal="center" shrinkToFit="0" vertical="bottom" wrapText="1"/>
    </xf>
    <xf borderId="10" fillId="3" fontId="2" numFmtId="0" xfId="0" applyAlignment="1" applyBorder="1" applyFont="1">
      <alignment horizontal="center" shrinkToFit="0" vertical="bottom" wrapText="1"/>
    </xf>
    <xf borderId="10" fillId="3" fontId="2" numFmtId="4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3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3" numFmtId="4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</row>
    <row r="2">
      <c r="A2" s="1">
        <v>1.0</v>
      </c>
      <c r="B2" s="7" t="s">
        <v>7</v>
      </c>
      <c r="C2" s="8">
        <f t="shared" ref="C2:C257" si="1">A2/257</f>
        <v>0.003891050584</v>
      </c>
      <c r="D2" s="9">
        <v>127655.0</v>
      </c>
      <c r="E2" s="10">
        <v>0.09</v>
      </c>
      <c r="F2" s="11">
        <f t="shared" ref="F2:F257" si="2">SUM($D$2:D2)</f>
        <v>127655</v>
      </c>
      <c r="G2" s="12">
        <f t="shared" ref="G2:G258" si="3">F2/$D$258</f>
        <v>0.08960836396</v>
      </c>
    </row>
    <row r="3">
      <c r="A3" s="1">
        <v>2.0</v>
      </c>
      <c r="B3" s="7" t="s">
        <v>8</v>
      </c>
      <c r="C3" s="8">
        <f t="shared" si="1"/>
        <v>0.007782101167</v>
      </c>
      <c r="D3" s="9">
        <v>90459.0</v>
      </c>
      <c r="E3" s="10">
        <v>0.06</v>
      </c>
      <c r="F3" s="11">
        <f t="shared" si="2"/>
        <v>218114</v>
      </c>
      <c r="G3" s="12">
        <f t="shared" si="3"/>
        <v>0.1531067228</v>
      </c>
    </row>
    <row r="4">
      <c r="A4" s="1">
        <v>3.0</v>
      </c>
      <c r="B4" s="7" t="s">
        <v>9</v>
      </c>
      <c r="C4" s="8">
        <f t="shared" si="1"/>
        <v>0.01167315175</v>
      </c>
      <c r="D4" s="9">
        <v>87811.0</v>
      </c>
      <c r="E4" s="10">
        <v>0.06</v>
      </c>
      <c r="F4" s="11">
        <f t="shared" si="2"/>
        <v>305925</v>
      </c>
      <c r="G4" s="12">
        <f t="shared" si="3"/>
        <v>0.2147462986</v>
      </c>
    </row>
    <row r="5">
      <c r="A5" s="1">
        <v>4.0</v>
      </c>
      <c r="B5" s="7" t="s">
        <v>10</v>
      </c>
      <c r="C5" s="8">
        <f t="shared" si="1"/>
        <v>0.01556420233</v>
      </c>
      <c r="D5" s="9">
        <v>86160.0</v>
      </c>
      <c r="E5" s="10">
        <v>0.06</v>
      </c>
      <c r="F5" s="11">
        <f t="shared" si="2"/>
        <v>392085</v>
      </c>
      <c r="G5" s="12">
        <f t="shared" si="3"/>
        <v>0.2752269428</v>
      </c>
    </row>
    <row r="6">
      <c r="A6" s="1">
        <v>5.0</v>
      </c>
      <c r="B6" s="7" t="s">
        <v>11</v>
      </c>
      <c r="C6" s="8">
        <f t="shared" si="1"/>
        <v>0.01945525292</v>
      </c>
      <c r="D6" s="9">
        <v>77013.0</v>
      </c>
      <c r="E6" s="10">
        <v>0.05</v>
      </c>
      <c r="F6" s="11">
        <f t="shared" si="2"/>
        <v>469098</v>
      </c>
      <c r="G6" s="12">
        <f t="shared" si="3"/>
        <v>0.3292867833</v>
      </c>
    </row>
    <row r="7">
      <c r="A7" s="1">
        <v>6.0</v>
      </c>
      <c r="B7" s="7" t="s">
        <v>12</v>
      </c>
      <c r="C7" s="8">
        <f t="shared" si="1"/>
        <v>0.0233463035</v>
      </c>
      <c r="D7" s="9">
        <v>55337.0</v>
      </c>
      <c r="E7" s="10">
        <v>0.04</v>
      </c>
      <c r="F7" s="11">
        <f t="shared" si="2"/>
        <v>524435</v>
      </c>
      <c r="G7" s="12">
        <f t="shared" si="3"/>
        <v>0.3681309965</v>
      </c>
    </row>
    <row r="8">
      <c r="A8" s="1">
        <v>7.0</v>
      </c>
      <c r="B8" s="7" t="s">
        <v>13</v>
      </c>
      <c r="C8" s="8">
        <f t="shared" si="1"/>
        <v>0.02723735409</v>
      </c>
      <c r="D8" s="9">
        <v>47594.0</v>
      </c>
      <c r="E8" s="10">
        <v>0.03</v>
      </c>
      <c r="F8" s="11">
        <f t="shared" si="2"/>
        <v>572029</v>
      </c>
      <c r="G8" s="12">
        <f t="shared" si="3"/>
        <v>0.401539954</v>
      </c>
    </row>
    <row r="9">
      <c r="A9" s="1">
        <v>8.0</v>
      </c>
      <c r="B9" s="7" t="s">
        <v>14</v>
      </c>
      <c r="C9" s="8">
        <f t="shared" si="1"/>
        <v>0.03112840467</v>
      </c>
      <c r="D9" s="9">
        <v>41035.0</v>
      </c>
      <c r="E9" s="10">
        <v>0.03</v>
      </c>
      <c r="F9" s="11">
        <f t="shared" si="2"/>
        <v>613064</v>
      </c>
      <c r="G9" s="12">
        <f t="shared" si="3"/>
        <v>0.4303447734</v>
      </c>
    </row>
    <row r="10">
      <c r="A10" s="1">
        <v>9.0</v>
      </c>
      <c r="B10" s="7" t="s">
        <v>15</v>
      </c>
      <c r="C10" s="8">
        <f t="shared" si="1"/>
        <v>0.03501945525</v>
      </c>
      <c r="D10" s="9">
        <v>40931.0</v>
      </c>
      <c r="E10" s="10">
        <v>0.03</v>
      </c>
      <c r="F10" s="11">
        <f t="shared" si="2"/>
        <v>653995</v>
      </c>
      <c r="G10" s="12">
        <f t="shared" si="3"/>
        <v>0.4590765892</v>
      </c>
    </row>
    <row r="11">
      <c r="A11" s="1">
        <v>10.0</v>
      </c>
      <c r="B11" s="7" t="s">
        <v>16</v>
      </c>
      <c r="C11" s="8">
        <f t="shared" si="1"/>
        <v>0.03891050584</v>
      </c>
      <c r="D11" s="9">
        <v>36610.0</v>
      </c>
      <c r="E11" s="10">
        <v>0.03</v>
      </c>
      <c r="F11" s="11">
        <f t="shared" si="2"/>
        <v>690605</v>
      </c>
      <c r="G11" s="12">
        <f t="shared" si="3"/>
        <v>0.4847752473</v>
      </c>
    </row>
    <row r="12">
      <c r="A12" s="1">
        <v>11.0</v>
      </c>
      <c r="B12" s="7" t="s">
        <v>17</v>
      </c>
      <c r="C12" s="8">
        <f t="shared" si="1"/>
        <v>0.04280155642</v>
      </c>
      <c r="D12" s="9">
        <v>36184.0</v>
      </c>
      <c r="E12" s="10">
        <v>0.03</v>
      </c>
      <c r="F12" s="11">
        <f t="shared" si="2"/>
        <v>726789</v>
      </c>
      <c r="G12" s="12">
        <f t="shared" si="3"/>
        <v>0.5101748716</v>
      </c>
    </row>
    <row r="13">
      <c r="A13" s="1">
        <v>12.0</v>
      </c>
      <c r="B13" s="7" t="s">
        <v>18</v>
      </c>
      <c r="C13" s="8">
        <f t="shared" si="1"/>
        <v>0.046692607</v>
      </c>
      <c r="D13" s="9">
        <v>35727.0</v>
      </c>
      <c r="E13" s="10">
        <v>0.03</v>
      </c>
      <c r="F13" s="11">
        <f t="shared" si="2"/>
        <v>762516</v>
      </c>
      <c r="G13" s="12">
        <f t="shared" si="3"/>
        <v>0.5352537014</v>
      </c>
    </row>
    <row r="14">
      <c r="A14" s="1">
        <v>13.0</v>
      </c>
      <c r="B14" s="7" t="s">
        <v>19</v>
      </c>
      <c r="C14" s="8">
        <f t="shared" si="1"/>
        <v>0.05058365759</v>
      </c>
      <c r="D14" s="9">
        <v>32275.0</v>
      </c>
      <c r="E14" s="10">
        <v>0.02</v>
      </c>
      <c r="F14" s="11">
        <f t="shared" si="2"/>
        <v>794791</v>
      </c>
      <c r="G14" s="12">
        <f t="shared" si="3"/>
        <v>0.5579093745</v>
      </c>
    </row>
    <row r="15">
      <c r="A15" s="1">
        <v>14.0</v>
      </c>
      <c r="B15" s="7" t="s">
        <v>20</v>
      </c>
      <c r="C15" s="8">
        <f t="shared" si="1"/>
        <v>0.05447470817</v>
      </c>
      <c r="D15" s="9">
        <v>30762.0</v>
      </c>
      <c r="E15" s="10">
        <v>0.02</v>
      </c>
      <c r="F15" s="11">
        <f t="shared" si="2"/>
        <v>825553</v>
      </c>
      <c r="G15" s="12">
        <f t="shared" si="3"/>
        <v>0.5795029861</v>
      </c>
    </row>
    <row r="16">
      <c r="A16" s="1">
        <v>15.0</v>
      </c>
      <c r="B16" s="7" t="s">
        <v>21</v>
      </c>
      <c r="C16" s="8">
        <f t="shared" si="1"/>
        <v>0.05836575875</v>
      </c>
      <c r="D16" s="9">
        <v>26296.0</v>
      </c>
      <c r="E16" s="10">
        <v>0.02</v>
      </c>
      <c r="F16" s="11">
        <f t="shared" si="2"/>
        <v>851849</v>
      </c>
      <c r="G16" s="12">
        <f t="shared" si="3"/>
        <v>0.5979616563</v>
      </c>
    </row>
    <row r="17">
      <c r="A17" s="1">
        <v>16.0</v>
      </c>
      <c r="B17" s="7" t="s">
        <v>22</v>
      </c>
      <c r="C17" s="8">
        <f t="shared" si="1"/>
        <v>0.06225680934</v>
      </c>
      <c r="D17" s="9">
        <v>25660.0</v>
      </c>
      <c r="E17" s="10">
        <v>0.02</v>
      </c>
      <c r="F17" s="11">
        <f t="shared" si="2"/>
        <v>877509</v>
      </c>
      <c r="G17" s="12">
        <f t="shared" si="3"/>
        <v>0.6159738816</v>
      </c>
    </row>
    <row r="18">
      <c r="A18" s="1">
        <v>17.0</v>
      </c>
      <c r="B18" s="7" t="s">
        <v>23</v>
      </c>
      <c r="C18" s="8">
        <f t="shared" si="1"/>
        <v>0.06614785992</v>
      </c>
      <c r="D18" s="9">
        <v>24773.0</v>
      </c>
      <c r="E18" s="10">
        <v>0.02</v>
      </c>
      <c r="F18" s="11">
        <f t="shared" si="2"/>
        <v>902282</v>
      </c>
      <c r="G18" s="12">
        <f t="shared" si="3"/>
        <v>0.6333634707</v>
      </c>
    </row>
    <row r="19">
      <c r="A19" s="1">
        <v>18.0</v>
      </c>
      <c r="B19" s="7" t="s">
        <v>24</v>
      </c>
      <c r="C19" s="8">
        <f t="shared" si="1"/>
        <v>0.07003891051</v>
      </c>
      <c r="D19" s="9">
        <v>22963.0</v>
      </c>
      <c r="E19" s="10">
        <v>0.02</v>
      </c>
      <c r="F19" s="11">
        <f t="shared" si="2"/>
        <v>925245</v>
      </c>
      <c r="G19" s="12">
        <f t="shared" si="3"/>
        <v>0.6494825171</v>
      </c>
    </row>
    <row r="20">
      <c r="A20" s="1">
        <v>19.0</v>
      </c>
      <c r="B20" s="7" t="s">
        <v>25</v>
      </c>
      <c r="C20" s="8">
        <f t="shared" si="1"/>
        <v>0.07392996109</v>
      </c>
      <c r="D20" s="9">
        <v>22911.0</v>
      </c>
      <c r="E20" s="10">
        <v>0.02</v>
      </c>
      <c r="F20" s="11">
        <f t="shared" si="2"/>
        <v>948156</v>
      </c>
      <c r="G20" s="12">
        <f t="shared" si="3"/>
        <v>0.6655650616</v>
      </c>
    </row>
    <row r="21">
      <c r="A21" s="1">
        <v>20.0</v>
      </c>
      <c r="B21" s="7" t="s">
        <v>26</v>
      </c>
      <c r="C21" s="8">
        <f t="shared" si="1"/>
        <v>0.07782101167</v>
      </c>
      <c r="D21" s="9">
        <v>21820.0</v>
      </c>
      <c r="E21" s="10">
        <v>0.02</v>
      </c>
      <c r="F21" s="11">
        <f t="shared" si="2"/>
        <v>969976</v>
      </c>
      <c r="G21" s="12">
        <f t="shared" si="3"/>
        <v>0.6808817707</v>
      </c>
    </row>
    <row r="22">
      <c r="A22" s="1">
        <v>21.0</v>
      </c>
      <c r="B22" s="7" t="s">
        <v>27</v>
      </c>
      <c r="C22" s="8">
        <f t="shared" si="1"/>
        <v>0.08171206226</v>
      </c>
      <c r="D22" s="9">
        <v>20989.0</v>
      </c>
      <c r="E22" s="10">
        <v>0.01</v>
      </c>
      <c r="F22" s="11">
        <f t="shared" si="2"/>
        <v>990965</v>
      </c>
      <c r="G22" s="12">
        <f t="shared" si="3"/>
        <v>0.6956151533</v>
      </c>
    </row>
    <row r="23">
      <c r="A23" s="1">
        <v>22.0</v>
      </c>
      <c r="B23" s="7" t="s">
        <v>28</v>
      </c>
      <c r="C23" s="8">
        <f t="shared" si="1"/>
        <v>0.08560311284</v>
      </c>
      <c r="D23" s="9">
        <v>20168.0</v>
      </c>
      <c r="E23" s="10">
        <v>0.01</v>
      </c>
      <c r="F23" s="11">
        <f t="shared" si="2"/>
        <v>1011133</v>
      </c>
      <c r="G23" s="12">
        <f t="shared" si="3"/>
        <v>0.7097722289</v>
      </c>
    </row>
    <row r="24">
      <c r="A24" s="1">
        <v>23.0</v>
      </c>
      <c r="B24" s="7" t="s">
        <v>29</v>
      </c>
      <c r="C24" s="8">
        <f t="shared" si="1"/>
        <v>0.08949416342</v>
      </c>
      <c r="D24" s="9">
        <v>19994.0</v>
      </c>
      <c r="E24" s="10">
        <v>0.01</v>
      </c>
      <c r="F24" s="11">
        <f t="shared" si="2"/>
        <v>1031127</v>
      </c>
      <c r="G24" s="12">
        <f t="shared" si="3"/>
        <v>0.7238071639</v>
      </c>
    </row>
    <row r="25">
      <c r="A25" s="1">
        <v>24.0</v>
      </c>
      <c r="B25" s="7" t="s">
        <v>30</v>
      </c>
      <c r="C25" s="8">
        <f t="shared" si="1"/>
        <v>0.09338521401</v>
      </c>
      <c r="D25" s="9">
        <v>17267.0</v>
      </c>
      <c r="E25" s="10">
        <v>0.01</v>
      </c>
      <c r="F25" s="11">
        <f t="shared" si="2"/>
        <v>1048394</v>
      </c>
      <c r="G25" s="12">
        <f t="shared" si="3"/>
        <v>0.7359278612</v>
      </c>
    </row>
    <row r="26">
      <c r="A26" s="1">
        <v>25.0</v>
      </c>
      <c r="B26" s="7" t="s">
        <v>31</v>
      </c>
      <c r="C26" s="8">
        <f t="shared" si="1"/>
        <v>0.09727626459</v>
      </c>
      <c r="D26" s="9">
        <v>16900.0</v>
      </c>
      <c r="E26" s="10">
        <v>0.01</v>
      </c>
      <c r="F26" s="11">
        <f t="shared" si="2"/>
        <v>1065294</v>
      </c>
      <c r="G26" s="12">
        <f t="shared" si="3"/>
        <v>0.7477909403</v>
      </c>
    </row>
    <row r="27">
      <c r="A27" s="1">
        <v>26.0</v>
      </c>
      <c r="B27" s="13" t="s">
        <v>32</v>
      </c>
      <c r="C27" s="14">
        <f t="shared" si="1"/>
        <v>0.1011673152</v>
      </c>
      <c r="D27" s="15">
        <v>15953.0</v>
      </c>
      <c r="E27" s="16">
        <v>0.01</v>
      </c>
      <c r="F27" s="17">
        <f t="shared" si="2"/>
        <v>1081247</v>
      </c>
      <c r="G27" s="18">
        <f t="shared" si="3"/>
        <v>0.7589892657</v>
      </c>
    </row>
    <row r="28">
      <c r="A28" s="1">
        <v>27.0</v>
      </c>
      <c r="B28" s="7" t="s">
        <v>33</v>
      </c>
      <c r="C28" s="8">
        <f t="shared" si="1"/>
        <v>0.1050583658</v>
      </c>
      <c r="D28" s="9">
        <v>15949.0</v>
      </c>
      <c r="E28" s="10">
        <v>0.01</v>
      </c>
      <c r="F28" s="11">
        <f t="shared" si="2"/>
        <v>1097196</v>
      </c>
      <c r="G28" s="12">
        <f t="shared" si="3"/>
        <v>0.7701847832</v>
      </c>
    </row>
    <row r="29">
      <c r="A29" s="1">
        <v>28.0</v>
      </c>
      <c r="B29" s="7" t="s">
        <v>34</v>
      </c>
      <c r="C29" s="8">
        <f t="shared" si="1"/>
        <v>0.1089494163</v>
      </c>
      <c r="D29" s="9">
        <v>14240.0</v>
      </c>
      <c r="E29" s="10">
        <v>0.01</v>
      </c>
      <c r="F29" s="11">
        <f t="shared" si="2"/>
        <v>1111436</v>
      </c>
      <c r="G29" s="12">
        <f t="shared" si="3"/>
        <v>0.7801806557</v>
      </c>
    </row>
    <row r="30">
      <c r="A30" s="1">
        <v>29.0</v>
      </c>
      <c r="B30" s="7" t="s">
        <v>35</v>
      </c>
      <c r="C30" s="8">
        <f t="shared" si="1"/>
        <v>0.1128404669</v>
      </c>
      <c r="D30" s="9">
        <v>14174.0</v>
      </c>
      <c r="E30" s="10">
        <v>0.01</v>
      </c>
      <c r="F30" s="11">
        <f t="shared" si="2"/>
        <v>1125610</v>
      </c>
      <c r="G30" s="12">
        <f t="shared" si="3"/>
        <v>0.790130199</v>
      </c>
    </row>
    <row r="31">
      <c r="A31" s="1">
        <v>30.0</v>
      </c>
      <c r="B31" s="7" t="s">
        <v>36</v>
      </c>
      <c r="C31" s="8">
        <f t="shared" si="1"/>
        <v>0.1167315175</v>
      </c>
      <c r="D31" s="9">
        <v>13169.0</v>
      </c>
      <c r="E31" s="10">
        <v>0.01</v>
      </c>
      <c r="F31" s="11">
        <f t="shared" si="2"/>
        <v>1138779</v>
      </c>
      <c r="G31" s="12">
        <f t="shared" si="3"/>
        <v>0.7993742752</v>
      </c>
    </row>
    <row r="32">
      <c r="A32" s="1">
        <v>31.0</v>
      </c>
      <c r="B32" s="7" t="s">
        <v>37</v>
      </c>
      <c r="C32" s="8">
        <f t="shared" si="1"/>
        <v>0.1206225681</v>
      </c>
      <c r="D32" s="9">
        <v>12095.0</v>
      </c>
      <c r="E32" s="10">
        <v>0.01</v>
      </c>
      <c r="F32" s="11">
        <f t="shared" si="2"/>
        <v>1150874</v>
      </c>
      <c r="G32" s="12">
        <f t="shared" si="3"/>
        <v>0.8078644492</v>
      </c>
    </row>
    <row r="33">
      <c r="A33" s="1">
        <v>32.0</v>
      </c>
      <c r="B33" s="7" t="s">
        <v>38</v>
      </c>
      <c r="C33" s="8">
        <f t="shared" si="1"/>
        <v>0.1245136187</v>
      </c>
      <c r="D33" s="9">
        <v>11018.0</v>
      </c>
      <c r="E33" s="10">
        <v>0.01</v>
      </c>
      <c r="F33" s="11">
        <f t="shared" si="2"/>
        <v>1161892</v>
      </c>
      <c r="G33" s="12">
        <f t="shared" si="3"/>
        <v>0.8155986152</v>
      </c>
    </row>
    <row r="34">
      <c r="A34" s="1">
        <v>33.0</v>
      </c>
      <c r="B34" s="7" t="s">
        <v>39</v>
      </c>
      <c r="C34" s="8">
        <f t="shared" si="1"/>
        <v>0.1284046693</v>
      </c>
      <c r="D34" s="9">
        <v>10868.0</v>
      </c>
      <c r="E34" s="10">
        <v>0.01</v>
      </c>
      <c r="F34" s="11">
        <f t="shared" si="2"/>
        <v>1172760</v>
      </c>
      <c r="G34" s="12">
        <f t="shared" si="3"/>
        <v>0.8232274875</v>
      </c>
    </row>
    <row r="35">
      <c r="A35" s="1">
        <v>34.0</v>
      </c>
      <c r="B35" s="7" t="s">
        <v>40</v>
      </c>
      <c r="C35" s="8">
        <f t="shared" si="1"/>
        <v>0.1322957198</v>
      </c>
      <c r="D35" s="9">
        <v>10123.0</v>
      </c>
      <c r="E35" s="10">
        <v>0.01</v>
      </c>
      <c r="F35" s="11">
        <f t="shared" si="2"/>
        <v>1182883</v>
      </c>
      <c r="G35" s="12">
        <f t="shared" si="3"/>
        <v>0.8303334017</v>
      </c>
    </row>
    <row r="36">
      <c r="A36" s="1">
        <v>35.0</v>
      </c>
      <c r="B36" s="7" t="s">
        <v>41</v>
      </c>
      <c r="C36" s="8">
        <f t="shared" si="1"/>
        <v>0.1361867704</v>
      </c>
      <c r="D36" s="9">
        <v>9466.0</v>
      </c>
      <c r="E36" s="10">
        <v>0.01</v>
      </c>
      <c r="F36" s="11">
        <f t="shared" si="2"/>
        <v>1192349</v>
      </c>
      <c r="G36" s="12">
        <f t="shared" si="3"/>
        <v>0.8369781298</v>
      </c>
    </row>
    <row r="37">
      <c r="A37" s="1">
        <v>36.0</v>
      </c>
      <c r="B37" s="7" t="s">
        <v>42</v>
      </c>
      <c r="C37" s="8">
        <f t="shared" si="1"/>
        <v>0.140077821</v>
      </c>
      <c r="D37" s="9">
        <v>9088.0</v>
      </c>
      <c r="E37" s="10">
        <v>0.01</v>
      </c>
      <c r="F37" s="11">
        <f t="shared" si="2"/>
        <v>1201437</v>
      </c>
      <c r="G37" s="12">
        <f t="shared" si="3"/>
        <v>0.8433575181</v>
      </c>
    </row>
    <row r="38">
      <c r="A38" s="1">
        <v>37.0</v>
      </c>
      <c r="B38" s="7" t="s">
        <v>43</v>
      </c>
      <c r="C38" s="8">
        <f t="shared" si="1"/>
        <v>0.1439688716</v>
      </c>
      <c r="D38" s="9">
        <v>8679.0</v>
      </c>
      <c r="E38" s="10">
        <v>0.01</v>
      </c>
      <c r="F38" s="11">
        <f t="shared" si="2"/>
        <v>1210116</v>
      </c>
      <c r="G38" s="12">
        <f t="shared" si="3"/>
        <v>0.8494498058</v>
      </c>
    </row>
    <row r="39">
      <c r="A39" s="1">
        <v>38.0</v>
      </c>
      <c r="B39" s="7" t="s">
        <v>44</v>
      </c>
      <c r="C39" s="8">
        <f t="shared" si="1"/>
        <v>0.1478599222</v>
      </c>
      <c r="D39" s="9">
        <v>8646.0</v>
      </c>
      <c r="E39" s="10">
        <v>0.01</v>
      </c>
      <c r="F39" s="11">
        <f t="shared" si="2"/>
        <v>1218762</v>
      </c>
      <c r="G39" s="12">
        <f t="shared" si="3"/>
        <v>0.855518929</v>
      </c>
    </row>
    <row r="40">
      <c r="A40" s="1">
        <v>39.0</v>
      </c>
      <c r="B40" s="7" t="s">
        <v>45</v>
      </c>
      <c r="C40" s="8">
        <f t="shared" si="1"/>
        <v>0.1517509728</v>
      </c>
      <c r="D40" s="9">
        <v>8318.0</v>
      </c>
      <c r="E40" s="10">
        <v>0.01</v>
      </c>
      <c r="F40" s="11">
        <f t="shared" si="2"/>
        <v>1227080</v>
      </c>
      <c r="G40" s="12">
        <f t="shared" si="3"/>
        <v>0.8613578101</v>
      </c>
    </row>
    <row r="41">
      <c r="A41" s="1">
        <v>40.0</v>
      </c>
      <c r="B41" s="7" t="s">
        <v>46</v>
      </c>
      <c r="C41" s="8">
        <f t="shared" si="1"/>
        <v>0.1556420233</v>
      </c>
      <c r="D41" s="9">
        <v>7944.0</v>
      </c>
      <c r="E41" s="10">
        <v>0.01</v>
      </c>
      <c r="F41" s="11">
        <f t="shared" si="2"/>
        <v>1235024</v>
      </c>
      <c r="G41" s="12">
        <f t="shared" si="3"/>
        <v>0.8669341592</v>
      </c>
    </row>
    <row r="42">
      <c r="A42" s="1">
        <v>41.0</v>
      </c>
      <c r="B42" s="7" t="s">
        <v>47</v>
      </c>
      <c r="C42" s="8">
        <f t="shared" si="1"/>
        <v>0.1595330739</v>
      </c>
      <c r="D42" s="9">
        <v>7796.0</v>
      </c>
      <c r="E42" s="10">
        <v>0.01</v>
      </c>
      <c r="F42" s="11">
        <f t="shared" si="2"/>
        <v>1242820</v>
      </c>
      <c r="G42" s="12">
        <f t="shared" si="3"/>
        <v>0.8724066186</v>
      </c>
    </row>
    <row r="43">
      <c r="A43" s="1">
        <v>42.0</v>
      </c>
      <c r="B43" s="7" t="s">
        <v>48</v>
      </c>
      <c r="C43" s="8">
        <f t="shared" si="1"/>
        <v>0.1634241245</v>
      </c>
      <c r="D43" s="9">
        <v>6058.0</v>
      </c>
      <c r="E43" s="10">
        <v>0.0</v>
      </c>
      <c r="F43" s="11">
        <f t="shared" si="2"/>
        <v>1248878</v>
      </c>
      <c r="G43" s="12">
        <f t="shared" si="3"/>
        <v>0.8766590762</v>
      </c>
    </row>
    <row r="44">
      <c r="A44" s="1">
        <v>43.0</v>
      </c>
      <c r="B44" s="7" t="s">
        <v>49</v>
      </c>
      <c r="C44" s="8">
        <f t="shared" si="1"/>
        <v>0.1673151751</v>
      </c>
      <c r="D44" s="9">
        <v>5851.0</v>
      </c>
      <c r="E44" s="10">
        <v>0.0</v>
      </c>
      <c r="F44" s="11">
        <f t="shared" si="2"/>
        <v>1254729</v>
      </c>
      <c r="G44" s="12">
        <f t="shared" si="3"/>
        <v>0.8807662286</v>
      </c>
    </row>
    <row r="45">
      <c r="A45" s="1">
        <v>44.0</v>
      </c>
      <c r="B45" s="7" t="s">
        <v>50</v>
      </c>
      <c r="C45" s="8">
        <f t="shared" si="1"/>
        <v>0.1712062257</v>
      </c>
      <c r="D45" s="9">
        <v>5447.0</v>
      </c>
      <c r="E45" s="10">
        <v>0.0</v>
      </c>
      <c r="F45" s="11">
        <f t="shared" si="2"/>
        <v>1260176</v>
      </c>
      <c r="G45" s="12">
        <f t="shared" si="3"/>
        <v>0.8845897902</v>
      </c>
    </row>
    <row r="46">
      <c r="A46" s="1">
        <v>45.0</v>
      </c>
      <c r="B46" s="7" t="s">
        <v>51</v>
      </c>
      <c r="C46" s="8">
        <f t="shared" si="1"/>
        <v>0.1750972763</v>
      </c>
      <c r="D46" s="9">
        <v>5340.0</v>
      </c>
      <c r="E46" s="10">
        <v>0.0</v>
      </c>
      <c r="F46" s="11">
        <f t="shared" si="2"/>
        <v>1265516</v>
      </c>
      <c r="G46" s="12">
        <f t="shared" si="3"/>
        <v>0.8883382424</v>
      </c>
    </row>
    <row r="47">
      <c r="A47" s="1">
        <v>46.0</v>
      </c>
      <c r="B47" s="7" t="s">
        <v>52</v>
      </c>
      <c r="C47" s="8">
        <f t="shared" si="1"/>
        <v>0.1789883268</v>
      </c>
      <c r="D47" s="9">
        <v>4987.0</v>
      </c>
      <c r="E47" s="10">
        <v>0.0</v>
      </c>
      <c r="F47" s="11">
        <f t="shared" si="2"/>
        <v>1270503</v>
      </c>
      <c r="G47" s="12">
        <f t="shared" si="3"/>
        <v>0.8918389036</v>
      </c>
    </row>
    <row r="48">
      <c r="A48" s="1">
        <v>47.0</v>
      </c>
      <c r="B48" s="7" t="s">
        <v>53</v>
      </c>
      <c r="C48" s="8">
        <f t="shared" si="1"/>
        <v>0.1828793774</v>
      </c>
      <c r="D48" s="9">
        <v>4401.0</v>
      </c>
      <c r="E48" s="10">
        <v>0.0</v>
      </c>
      <c r="F48" s="11">
        <f t="shared" si="2"/>
        <v>1274904</v>
      </c>
      <c r="G48" s="12">
        <f t="shared" si="3"/>
        <v>0.8949282178</v>
      </c>
    </row>
    <row r="49">
      <c r="A49" s="1">
        <v>48.0</v>
      </c>
      <c r="B49" s="7" t="s">
        <v>54</v>
      </c>
      <c r="C49" s="8">
        <f t="shared" si="1"/>
        <v>0.186770428</v>
      </c>
      <c r="D49" s="9">
        <v>4237.0</v>
      </c>
      <c r="E49" s="10">
        <v>0.0</v>
      </c>
      <c r="F49" s="11">
        <f t="shared" si="2"/>
        <v>1279141</v>
      </c>
      <c r="G49" s="12">
        <f t="shared" si="3"/>
        <v>0.8979024111</v>
      </c>
    </row>
    <row r="50">
      <c r="A50" s="1">
        <v>49.0</v>
      </c>
      <c r="B50" s="7" t="s">
        <v>55</v>
      </c>
      <c r="C50" s="8">
        <f t="shared" si="1"/>
        <v>0.1906614786</v>
      </c>
      <c r="D50" s="9">
        <v>4144.0</v>
      </c>
      <c r="E50" s="10">
        <v>0.0</v>
      </c>
      <c r="F50" s="11">
        <f t="shared" si="2"/>
        <v>1283285</v>
      </c>
      <c r="G50" s="12">
        <f t="shared" si="3"/>
        <v>0.9008113223</v>
      </c>
    </row>
    <row r="51">
      <c r="A51" s="1">
        <v>50.0</v>
      </c>
      <c r="B51" s="7" t="s">
        <v>56</v>
      </c>
      <c r="C51" s="8">
        <f t="shared" si="1"/>
        <v>0.1945525292</v>
      </c>
      <c r="D51" s="9">
        <v>4130.0</v>
      </c>
      <c r="E51" s="10">
        <v>0.0</v>
      </c>
      <c r="F51" s="11">
        <f t="shared" si="2"/>
        <v>1287415</v>
      </c>
      <c r="G51" s="12">
        <f t="shared" si="3"/>
        <v>0.9037104061</v>
      </c>
    </row>
    <row r="52">
      <c r="A52" s="1">
        <v>51.0</v>
      </c>
      <c r="B52" s="7" t="s">
        <v>57</v>
      </c>
      <c r="C52" s="8">
        <f t="shared" si="1"/>
        <v>0.1984435798</v>
      </c>
      <c r="D52" s="9">
        <v>4080.0</v>
      </c>
      <c r="E52" s="10">
        <v>0.0</v>
      </c>
      <c r="F52" s="11">
        <f t="shared" si="2"/>
        <v>1291495</v>
      </c>
      <c r="G52" s="12">
        <f t="shared" si="3"/>
        <v>0.906574392</v>
      </c>
    </row>
    <row r="53">
      <c r="A53" s="1">
        <v>52.0</v>
      </c>
      <c r="B53" s="13" t="s">
        <v>58</v>
      </c>
      <c r="C53" s="14">
        <f t="shared" si="1"/>
        <v>0.2023346304</v>
      </c>
      <c r="D53" s="15">
        <v>3860.0</v>
      </c>
      <c r="E53" s="16">
        <v>0.0</v>
      </c>
      <c r="F53" s="17">
        <f t="shared" si="2"/>
        <v>1295355</v>
      </c>
      <c r="G53" s="18">
        <f t="shared" si="3"/>
        <v>0.9092839474</v>
      </c>
    </row>
    <row r="54">
      <c r="A54" s="1">
        <v>53.0</v>
      </c>
      <c r="B54" s="7" t="s">
        <v>59</v>
      </c>
      <c r="C54" s="8">
        <f t="shared" si="1"/>
        <v>0.2062256809</v>
      </c>
      <c r="D54" s="9">
        <v>3807.0</v>
      </c>
      <c r="E54" s="10">
        <v>0.0</v>
      </c>
      <c r="F54" s="11">
        <f t="shared" si="2"/>
        <v>1299162</v>
      </c>
      <c r="G54" s="12">
        <f t="shared" si="3"/>
        <v>0.9119562989</v>
      </c>
    </row>
    <row r="55">
      <c r="A55" s="1">
        <v>54.0</v>
      </c>
      <c r="B55" s="7" t="s">
        <v>60</v>
      </c>
      <c r="C55" s="8">
        <f t="shared" si="1"/>
        <v>0.2101167315</v>
      </c>
      <c r="D55" s="9">
        <v>3643.0</v>
      </c>
      <c r="E55" s="10">
        <v>0.0</v>
      </c>
      <c r="F55" s="11">
        <f t="shared" si="2"/>
        <v>1302805</v>
      </c>
      <c r="G55" s="12">
        <f t="shared" si="3"/>
        <v>0.9145135295</v>
      </c>
    </row>
    <row r="56">
      <c r="A56" s="1">
        <v>55.0</v>
      </c>
      <c r="B56" s="7" t="s">
        <v>61</v>
      </c>
      <c r="C56" s="8">
        <f t="shared" si="1"/>
        <v>0.2140077821</v>
      </c>
      <c r="D56" s="9">
        <v>3556.0</v>
      </c>
      <c r="E56" s="10">
        <v>0.0</v>
      </c>
      <c r="F56" s="11">
        <f t="shared" si="2"/>
        <v>1306361</v>
      </c>
      <c r="G56" s="12">
        <f t="shared" si="3"/>
        <v>0.9170096898</v>
      </c>
    </row>
    <row r="57">
      <c r="A57" s="1">
        <v>56.0</v>
      </c>
      <c r="B57" s="7" t="s">
        <v>62</v>
      </c>
      <c r="C57" s="8">
        <f t="shared" si="1"/>
        <v>0.2178988327</v>
      </c>
      <c r="D57" s="9">
        <v>3481.0</v>
      </c>
      <c r="E57" s="10">
        <v>0.0</v>
      </c>
      <c r="F57" s="11">
        <f t="shared" si="2"/>
        <v>1309842</v>
      </c>
      <c r="G57" s="12">
        <f t="shared" si="3"/>
        <v>0.9194532033</v>
      </c>
    </row>
    <row r="58">
      <c r="A58" s="1">
        <v>57.0</v>
      </c>
      <c r="B58" s="7" t="s">
        <v>63</v>
      </c>
      <c r="C58" s="8">
        <f t="shared" si="1"/>
        <v>0.2217898833</v>
      </c>
      <c r="D58" s="9">
        <v>3174.0</v>
      </c>
      <c r="E58" s="10">
        <v>0.0</v>
      </c>
      <c r="F58" s="11">
        <f t="shared" si="2"/>
        <v>1313016</v>
      </c>
      <c r="G58" s="12">
        <f t="shared" si="3"/>
        <v>0.9216812159</v>
      </c>
    </row>
    <row r="59">
      <c r="A59" s="1">
        <v>58.0</v>
      </c>
      <c r="B59" s="7" t="s">
        <v>64</v>
      </c>
      <c r="C59" s="8">
        <f t="shared" si="1"/>
        <v>0.2256809339</v>
      </c>
      <c r="D59" s="9">
        <v>2957.0</v>
      </c>
      <c r="E59" s="10">
        <v>0.0</v>
      </c>
      <c r="F59" s="11">
        <f t="shared" si="2"/>
        <v>1315973</v>
      </c>
      <c r="G59" s="12">
        <f t="shared" si="3"/>
        <v>0.9237569038</v>
      </c>
    </row>
    <row r="60">
      <c r="A60" s="1">
        <v>59.0</v>
      </c>
      <c r="B60" s="7" t="s">
        <v>65</v>
      </c>
      <c r="C60" s="8">
        <f t="shared" si="1"/>
        <v>0.2295719844</v>
      </c>
      <c r="D60" s="9">
        <v>2867.0</v>
      </c>
      <c r="E60" s="10">
        <v>0.0</v>
      </c>
      <c r="F60" s="11">
        <f t="shared" si="2"/>
        <v>1318840</v>
      </c>
      <c r="G60" s="12">
        <f t="shared" si="3"/>
        <v>0.9257694154</v>
      </c>
    </row>
    <row r="61">
      <c r="A61" s="1">
        <v>60.0</v>
      </c>
      <c r="B61" s="7" t="s">
        <v>66</v>
      </c>
      <c r="C61" s="8">
        <f t="shared" si="1"/>
        <v>0.233463035</v>
      </c>
      <c r="D61" s="9">
        <v>2721.0</v>
      </c>
      <c r="E61" s="10">
        <v>0.0</v>
      </c>
      <c r="F61" s="11">
        <f t="shared" si="2"/>
        <v>1321561</v>
      </c>
      <c r="G61" s="12">
        <f t="shared" si="3"/>
        <v>0.9276794414</v>
      </c>
    </row>
    <row r="62">
      <c r="A62" s="1">
        <v>61.0</v>
      </c>
      <c r="B62" s="7" t="s">
        <v>67</v>
      </c>
      <c r="C62" s="8">
        <f t="shared" si="1"/>
        <v>0.2373540856</v>
      </c>
      <c r="D62" s="9">
        <v>2679.0</v>
      </c>
      <c r="E62" s="10">
        <v>0.0</v>
      </c>
      <c r="F62" s="11">
        <f t="shared" si="2"/>
        <v>1324240</v>
      </c>
      <c r="G62" s="12">
        <f t="shared" si="3"/>
        <v>0.9295599851</v>
      </c>
    </row>
    <row r="63">
      <c r="A63" s="1">
        <v>62.0</v>
      </c>
      <c r="B63" s="7" t="s">
        <v>68</v>
      </c>
      <c r="C63" s="8">
        <f t="shared" si="1"/>
        <v>0.2412451362</v>
      </c>
      <c r="D63" s="9">
        <v>2588.0</v>
      </c>
      <c r="E63" s="10">
        <v>0.0</v>
      </c>
      <c r="F63" s="11">
        <f t="shared" si="2"/>
        <v>1326828</v>
      </c>
      <c r="G63" s="12">
        <f t="shared" si="3"/>
        <v>0.9313766507</v>
      </c>
    </row>
    <row r="64">
      <c r="A64" s="1">
        <v>63.0</v>
      </c>
      <c r="B64" s="7" t="s">
        <v>69</v>
      </c>
      <c r="C64" s="8">
        <f t="shared" si="1"/>
        <v>0.2451361868</v>
      </c>
      <c r="D64" s="9">
        <v>2582.0</v>
      </c>
      <c r="E64" s="10">
        <v>0.0</v>
      </c>
      <c r="F64" s="11">
        <f t="shared" si="2"/>
        <v>1329410</v>
      </c>
      <c r="G64" s="12">
        <f t="shared" si="3"/>
        <v>0.9331891045</v>
      </c>
    </row>
    <row r="65">
      <c r="A65" s="1">
        <v>64.0</v>
      </c>
      <c r="B65" s="7" t="s">
        <v>70</v>
      </c>
      <c r="C65" s="8">
        <f t="shared" si="1"/>
        <v>0.2490272374</v>
      </c>
      <c r="D65" s="9">
        <v>2573.0</v>
      </c>
      <c r="E65" s="10">
        <v>0.0</v>
      </c>
      <c r="F65" s="11">
        <f t="shared" si="2"/>
        <v>1331983</v>
      </c>
      <c r="G65" s="12">
        <f t="shared" si="3"/>
        <v>0.9349952407</v>
      </c>
    </row>
    <row r="66">
      <c r="A66" s="1">
        <v>65.0</v>
      </c>
      <c r="B66" s="7" t="s">
        <v>71</v>
      </c>
      <c r="C66" s="8">
        <f t="shared" si="1"/>
        <v>0.2529182879</v>
      </c>
      <c r="D66" s="9">
        <v>2571.0</v>
      </c>
      <c r="E66" s="10">
        <v>0.0</v>
      </c>
      <c r="F66" s="11">
        <f t="shared" si="2"/>
        <v>1334554</v>
      </c>
      <c r="G66" s="12">
        <f t="shared" si="3"/>
        <v>0.936799973</v>
      </c>
    </row>
    <row r="67">
      <c r="A67" s="1">
        <v>66.0</v>
      </c>
      <c r="B67" s="7" t="s">
        <v>72</v>
      </c>
      <c r="C67" s="8">
        <f t="shared" si="1"/>
        <v>0.2568093385</v>
      </c>
      <c r="D67" s="9">
        <v>2507.0</v>
      </c>
      <c r="E67" s="10">
        <v>0.0</v>
      </c>
      <c r="F67" s="11">
        <f t="shared" si="2"/>
        <v>1337061</v>
      </c>
      <c r="G67" s="12">
        <f t="shared" si="3"/>
        <v>0.9385597801</v>
      </c>
    </row>
    <row r="68">
      <c r="A68" s="1">
        <v>67.0</v>
      </c>
      <c r="B68" s="7" t="s">
        <v>73</v>
      </c>
      <c r="C68" s="8">
        <f t="shared" si="1"/>
        <v>0.2607003891</v>
      </c>
      <c r="D68" s="9">
        <v>2421.0</v>
      </c>
      <c r="E68" s="10">
        <v>0.0</v>
      </c>
      <c r="F68" s="11">
        <f t="shared" si="2"/>
        <v>1339482</v>
      </c>
      <c r="G68" s="12">
        <f t="shared" si="3"/>
        <v>0.9402592188</v>
      </c>
    </row>
    <row r="69">
      <c r="A69" s="1">
        <v>68.0</v>
      </c>
      <c r="B69" s="7" t="s">
        <v>74</v>
      </c>
      <c r="C69" s="8">
        <f t="shared" si="1"/>
        <v>0.2645914397</v>
      </c>
      <c r="D69" s="9">
        <v>2323.0</v>
      </c>
      <c r="E69" s="10">
        <v>0.0</v>
      </c>
      <c r="F69" s="11">
        <f t="shared" si="2"/>
        <v>1341805</v>
      </c>
      <c r="G69" s="12">
        <f t="shared" si="3"/>
        <v>0.9418898657</v>
      </c>
    </row>
    <row r="70">
      <c r="A70" s="1">
        <v>69.0</v>
      </c>
      <c r="B70" s="7" t="s">
        <v>75</v>
      </c>
      <c r="C70" s="8">
        <f t="shared" si="1"/>
        <v>0.2684824903</v>
      </c>
      <c r="D70" s="9">
        <v>2230.0</v>
      </c>
      <c r="E70" s="10">
        <v>0.0</v>
      </c>
      <c r="F70" s="11">
        <f t="shared" si="2"/>
        <v>1344035</v>
      </c>
      <c r="G70" s="12">
        <f t="shared" si="3"/>
        <v>0.9434552306</v>
      </c>
    </row>
    <row r="71">
      <c r="A71" s="1">
        <v>70.0</v>
      </c>
      <c r="B71" s="7" t="s">
        <v>76</v>
      </c>
      <c r="C71" s="8">
        <f t="shared" si="1"/>
        <v>0.2723735409</v>
      </c>
      <c r="D71" s="9">
        <v>2218.0</v>
      </c>
      <c r="E71" s="10">
        <v>0.0</v>
      </c>
      <c r="F71" s="11">
        <f t="shared" si="2"/>
        <v>1346253</v>
      </c>
      <c r="G71" s="12">
        <f t="shared" si="3"/>
        <v>0.9450121719</v>
      </c>
    </row>
    <row r="72">
      <c r="A72" s="1">
        <v>71.0</v>
      </c>
      <c r="B72" s="7" t="s">
        <v>77</v>
      </c>
      <c r="C72" s="8">
        <f t="shared" si="1"/>
        <v>0.2762645914</v>
      </c>
      <c r="D72" s="9">
        <v>2207.0</v>
      </c>
      <c r="E72" s="10">
        <v>0.0</v>
      </c>
      <c r="F72" s="11">
        <f t="shared" si="2"/>
        <v>1348460</v>
      </c>
      <c r="G72" s="12">
        <f t="shared" si="3"/>
        <v>0.9465613918</v>
      </c>
    </row>
    <row r="73">
      <c r="A73" s="1">
        <v>72.0</v>
      </c>
      <c r="B73" s="7" t="s">
        <v>78</v>
      </c>
      <c r="C73" s="8">
        <f t="shared" si="1"/>
        <v>0.280155642</v>
      </c>
      <c r="D73" s="9">
        <v>2109.0</v>
      </c>
      <c r="E73" s="10">
        <v>0.0</v>
      </c>
      <c r="F73" s="11">
        <f t="shared" si="2"/>
        <v>1350569</v>
      </c>
      <c r="G73" s="12">
        <f t="shared" si="3"/>
        <v>0.9480418198</v>
      </c>
    </row>
    <row r="74">
      <c r="A74" s="1">
        <v>73.0</v>
      </c>
      <c r="B74" s="7" t="s">
        <v>79</v>
      </c>
      <c r="C74" s="8">
        <f t="shared" si="1"/>
        <v>0.2840466926</v>
      </c>
      <c r="D74" s="9">
        <v>2010.0</v>
      </c>
      <c r="E74" s="10">
        <v>0.0</v>
      </c>
      <c r="F74" s="11">
        <f t="shared" si="2"/>
        <v>1352579</v>
      </c>
      <c r="G74" s="12">
        <f t="shared" si="3"/>
        <v>0.9494527541</v>
      </c>
    </row>
    <row r="75">
      <c r="A75" s="1">
        <v>74.0</v>
      </c>
      <c r="B75" s="7" t="s">
        <v>80</v>
      </c>
      <c r="C75" s="8">
        <f t="shared" si="1"/>
        <v>0.2879377432</v>
      </c>
      <c r="D75" s="9">
        <v>1837.0</v>
      </c>
      <c r="E75" s="10">
        <v>0.0</v>
      </c>
      <c r="F75" s="11">
        <f t="shared" si="2"/>
        <v>1354416</v>
      </c>
      <c r="G75" s="12">
        <f t="shared" si="3"/>
        <v>0.9507422497</v>
      </c>
    </row>
    <row r="76">
      <c r="A76" s="1">
        <v>75.0</v>
      </c>
      <c r="B76" s="7" t="s">
        <v>81</v>
      </c>
      <c r="C76" s="8">
        <f t="shared" si="1"/>
        <v>0.2918287938</v>
      </c>
      <c r="D76" s="9">
        <v>1796.0</v>
      </c>
      <c r="E76" s="10">
        <v>0.0</v>
      </c>
      <c r="F76" s="11">
        <f t="shared" si="2"/>
        <v>1356212</v>
      </c>
      <c r="G76" s="12">
        <f t="shared" si="3"/>
        <v>0.9520029651</v>
      </c>
    </row>
    <row r="77">
      <c r="A77" s="1">
        <v>76.0</v>
      </c>
      <c r="B77" s="7" t="s">
        <v>82</v>
      </c>
      <c r="C77" s="8">
        <f t="shared" si="1"/>
        <v>0.2957198444</v>
      </c>
      <c r="D77" s="9">
        <v>1762.0</v>
      </c>
      <c r="E77" s="10">
        <v>0.0</v>
      </c>
      <c r="F77" s="11">
        <f t="shared" si="2"/>
        <v>1357974</v>
      </c>
      <c r="G77" s="12">
        <f t="shared" si="3"/>
        <v>0.9532398139</v>
      </c>
    </row>
    <row r="78">
      <c r="A78" s="1">
        <v>77.0</v>
      </c>
      <c r="B78" s="7" t="s">
        <v>83</v>
      </c>
      <c r="C78" s="8">
        <f t="shared" si="1"/>
        <v>0.2996108949</v>
      </c>
      <c r="D78" s="9">
        <v>1730.0</v>
      </c>
      <c r="E78" s="10">
        <v>0.0</v>
      </c>
      <c r="F78" s="11">
        <f t="shared" si="2"/>
        <v>1359704</v>
      </c>
      <c r="G78" s="12">
        <f t="shared" si="3"/>
        <v>0.9544542001</v>
      </c>
    </row>
    <row r="79">
      <c r="A79" s="1">
        <v>78.0</v>
      </c>
      <c r="B79" s="13" t="s">
        <v>84</v>
      </c>
      <c r="C79" s="14">
        <f t="shared" si="1"/>
        <v>0.3035019455</v>
      </c>
      <c r="D79" s="15">
        <v>1717.0</v>
      </c>
      <c r="E79" s="16">
        <v>0.0</v>
      </c>
      <c r="F79" s="17">
        <f t="shared" si="2"/>
        <v>1361421</v>
      </c>
      <c r="G79" s="18">
        <f t="shared" si="3"/>
        <v>0.9556594608</v>
      </c>
    </row>
    <row r="80">
      <c r="A80" s="1">
        <v>79.0</v>
      </c>
      <c r="B80" s="7" t="s">
        <v>85</v>
      </c>
      <c r="C80" s="8">
        <f t="shared" si="1"/>
        <v>0.3073929961</v>
      </c>
      <c r="D80" s="9">
        <v>1693.0</v>
      </c>
      <c r="E80" s="10">
        <v>0.0</v>
      </c>
      <c r="F80" s="11">
        <f t="shared" si="2"/>
        <v>1363114</v>
      </c>
      <c r="G80" s="12">
        <f t="shared" si="3"/>
        <v>0.9568478746</v>
      </c>
    </row>
    <row r="81">
      <c r="A81" s="1">
        <v>80.0</v>
      </c>
      <c r="B81" s="7" t="s">
        <v>86</v>
      </c>
      <c r="C81" s="8">
        <f t="shared" si="1"/>
        <v>0.3112840467</v>
      </c>
      <c r="D81" s="9">
        <v>1508.0</v>
      </c>
      <c r="E81" s="10">
        <v>0.0</v>
      </c>
      <c r="F81" s="11">
        <f t="shared" si="2"/>
        <v>1364622</v>
      </c>
      <c r="G81" s="12">
        <f t="shared" si="3"/>
        <v>0.9579064263</v>
      </c>
    </row>
    <row r="82">
      <c r="A82" s="1">
        <v>81.0</v>
      </c>
      <c r="B82" s="7" t="s">
        <v>87</v>
      </c>
      <c r="C82" s="8">
        <f t="shared" si="1"/>
        <v>0.3151750973</v>
      </c>
      <c r="D82" s="9">
        <v>1506.0</v>
      </c>
      <c r="E82" s="10">
        <v>0.0</v>
      </c>
      <c r="F82" s="11">
        <f t="shared" si="2"/>
        <v>1366128</v>
      </c>
      <c r="G82" s="12">
        <f t="shared" si="3"/>
        <v>0.958963574</v>
      </c>
    </row>
    <row r="83">
      <c r="A83" s="1">
        <v>82.0</v>
      </c>
      <c r="B83" s="7" t="s">
        <v>88</v>
      </c>
      <c r="C83" s="8">
        <f t="shared" si="1"/>
        <v>0.3190661479</v>
      </c>
      <c r="D83" s="9">
        <v>1463.0</v>
      </c>
      <c r="E83" s="10">
        <v>0.0</v>
      </c>
      <c r="F83" s="11">
        <f t="shared" si="2"/>
        <v>1367591</v>
      </c>
      <c r="G83" s="12">
        <f t="shared" si="3"/>
        <v>0.9599905376</v>
      </c>
    </row>
    <row r="84">
      <c r="A84" s="1">
        <v>83.0</v>
      </c>
      <c r="B84" s="7" t="s">
        <v>89</v>
      </c>
      <c r="C84" s="8">
        <f t="shared" si="1"/>
        <v>0.3229571984</v>
      </c>
      <c r="D84" s="9">
        <v>1402.0</v>
      </c>
      <c r="E84" s="10">
        <v>0.0</v>
      </c>
      <c r="F84" s="11">
        <f t="shared" si="2"/>
        <v>1368993</v>
      </c>
      <c r="G84" s="12">
        <f t="shared" si="3"/>
        <v>0.9609746818</v>
      </c>
    </row>
    <row r="85">
      <c r="A85" s="1">
        <v>84.0</v>
      </c>
      <c r="B85" s="7" t="s">
        <v>90</v>
      </c>
      <c r="C85" s="8">
        <f t="shared" si="1"/>
        <v>0.326848249</v>
      </c>
      <c r="D85" s="9">
        <v>1387.0</v>
      </c>
      <c r="E85" s="10">
        <v>0.0</v>
      </c>
      <c r="F85" s="11">
        <f t="shared" si="2"/>
        <v>1370380</v>
      </c>
      <c r="G85" s="12">
        <f t="shared" si="3"/>
        <v>0.9619482966</v>
      </c>
    </row>
    <row r="86">
      <c r="A86" s="1">
        <v>85.0</v>
      </c>
      <c r="B86" s="7" t="s">
        <v>91</v>
      </c>
      <c r="C86" s="8">
        <f t="shared" si="1"/>
        <v>0.3307392996</v>
      </c>
      <c r="D86" s="9">
        <v>1314.0</v>
      </c>
      <c r="E86" s="10">
        <v>0.0</v>
      </c>
      <c r="F86" s="11">
        <f t="shared" si="2"/>
        <v>1371694</v>
      </c>
      <c r="G86" s="12">
        <f t="shared" si="3"/>
        <v>0.9628706686</v>
      </c>
    </row>
    <row r="87">
      <c r="A87" s="1">
        <v>86.0</v>
      </c>
      <c r="B87" s="7" t="s">
        <v>92</v>
      </c>
      <c r="C87" s="8">
        <f t="shared" si="1"/>
        <v>0.3346303502</v>
      </c>
      <c r="D87" s="9">
        <v>1279.0</v>
      </c>
      <c r="E87" s="10">
        <v>0.0</v>
      </c>
      <c r="F87" s="11">
        <f t="shared" si="2"/>
        <v>1372973</v>
      </c>
      <c r="G87" s="12">
        <f t="shared" si="3"/>
        <v>0.963768472</v>
      </c>
    </row>
    <row r="88">
      <c r="A88" s="1">
        <v>87.0</v>
      </c>
      <c r="B88" s="7" t="s">
        <v>93</v>
      </c>
      <c r="C88" s="8">
        <f t="shared" si="1"/>
        <v>0.3385214008</v>
      </c>
      <c r="D88" s="9">
        <v>1274.0</v>
      </c>
      <c r="E88" s="10">
        <v>0.0</v>
      </c>
      <c r="F88" s="11">
        <f t="shared" si="2"/>
        <v>1374247</v>
      </c>
      <c r="G88" s="12">
        <f t="shared" si="3"/>
        <v>0.9646627657</v>
      </c>
    </row>
    <row r="89">
      <c r="A89" s="1">
        <v>88.0</v>
      </c>
      <c r="B89" s="7" t="s">
        <v>94</v>
      </c>
      <c r="C89" s="8">
        <f t="shared" si="1"/>
        <v>0.3424124514</v>
      </c>
      <c r="D89" s="9">
        <v>1270.0</v>
      </c>
      <c r="E89" s="10">
        <v>0.0</v>
      </c>
      <c r="F89" s="11">
        <f t="shared" si="2"/>
        <v>1375517</v>
      </c>
      <c r="G89" s="12">
        <f t="shared" si="3"/>
        <v>0.9655542515</v>
      </c>
    </row>
    <row r="90">
      <c r="A90" s="1">
        <v>89.0</v>
      </c>
      <c r="B90" s="7" t="s">
        <v>95</v>
      </c>
      <c r="C90" s="8">
        <f t="shared" si="1"/>
        <v>0.3463035019</v>
      </c>
      <c r="D90" s="9">
        <v>1253.0</v>
      </c>
      <c r="E90" s="10">
        <v>0.0</v>
      </c>
      <c r="F90" s="11">
        <f t="shared" si="2"/>
        <v>1376770</v>
      </c>
      <c r="G90" s="12">
        <f t="shared" si="3"/>
        <v>0.966433804</v>
      </c>
    </row>
    <row r="91">
      <c r="A91" s="1">
        <v>90.0</v>
      </c>
      <c r="B91" s="7" t="s">
        <v>96</v>
      </c>
      <c r="C91" s="8">
        <f t="shared" si="1"/>
        <v>0.3501945525</v>
      </c>
      <c r="D91" s="9">
        <v>1204.0</v>
      </c>
      <c r="E91" s="10">
        <v>0.0</v>
      </c>
      <c r="F91" s="11">
        <f t="shared" si="2"/>
        <v>1377974</v>
      </c>
      <c r="G91" s="12">
        <f t="shared" si="3"/>
        <v>0.9672789607</v>
      </c>
    </row>
    <row r="92">
      <c r="A92" s="1">
        <v>91.0</v>
      </c>
      <c r="B92" s="7" t="s">
        <v>97</v>
      </c>
      <c r="C92" s="8">
        <f t="shared" si="1"/>
        <v>0.3540856031</v>
      </c>
      <c r="D92" s="9">
        <v>1154.0</v>
      </c>
      <c r="E92" s="10">
        <v>0.0</v>
      </c>
      <c r="F92" s="11">
        <f t="shared" si="2"/>
        <v>1379128</v>
      </c>
      <c r="G92" s="12">
        <f t="shared" si="3"/>
        <v>0.9680890194</v>
      </c>
    </row>
    <row r="93">
      <c r="A93" s="1">
        <v>92.0</v>
      </c>
      <c r="B93" s="7" t="s">
        <v>98</v>
      </c>
      <c r="C93" s="8">
        <f t="shared" si="1"/>
        <v>0.3579766537</v>
      </c>
      <c r="D93" s="9">
        <v>1150.0</v>
      </c>
      <c r="E93" s="10">
        <v>0.0</v>
      </c>
      <c r="F93" s="11">
        <f t="shared" si="2"/>
        <v>1380278</v>
      </c>
      <c r="G93" s="12">
        <f t="shared" si="3"/>
        <v>0.9688962704</v>
      </c>
    </row>
    <row r="94">
      <c r="A94" s="1">
        <v>93.0</v>
      </c>
      <c r="B94" s="7" t="s">
        <v>99</v>
      </c>
      <c r="C94" s="8">
        <f t="shared" si="1"/>
        <v>0.3618677043</v>
      </c>
      <c r="D94" s="9">
        <v>1143.0</v>
      </c>
      <c r="E94" s="10">
        <v>0.0</v>
      </c>
      <c r="F94" s="11">
        <f t="shared" si="2"/>
        <v>1381421</v>
      </c>
      <c r="G94" s="12">
        <f t="shared" si="3"/>
        <v>0.9696986076</v>
      </c>
    </row>
    <row r="95">
      <c r="A95" s="1">
        <v>94.0</v>
      </c>
      <c r="B95" s="7" t="s">
        <v>100</v>
      </c>
      <c r="C95" s="8">
        <f t="shared" si="1"/>
        <v>0.3657587549</v>
      </c>
      <c r="D95" s="9">
        <v>1143.0</v>
      </c>
      <c r="E95" s="10">
        <v>0.0</v>
      </c>
      <c r="F95" s="11">
        <f t="shared" si="2"/>
        <v>1382564</v>
      </c>
      <c r="G95" s="12">
        <f t="shared" si="3"/>
        <v>0.9705009448</v>
      </c>
    </row>
    <row r="96">
      <c r="A96" s="1">
        <v>95.0</v>
      </c>
      <c r="B96" s="7" t="s">
        <v>101</v>
      </c>
      <c r="C96" s="8">
        <f t="shared" si="1"/>
        <v>0.3696498054</v>
      </c>
      <c r="D96" s="9">
        <v>1138.0</v>
      </c>
      <c r="E96" s="10">
        <v>0.0</v>
      </c>
      <c r="F96" s="11">
        <f t="shared" si="2"/>
        <v>1383702</v>
      </c>
      <c r="G96" s="12">
        <f t="shared" si="3"/>
        <v>0.9712997723</v>
      </c>
    </row>
    <row r="97">
      <c r="A97" s="1">
        <v>96.0</v>
      </c>
      <c r="B97" s="7" t="s">
        <v>102</v>
      </c>
      <c r="C97" s="8">
        <f t="shared" si="1"/>
        <v>0.373540856</v>
      </c>
      <c r="D97" s="9">
        <v>1132.0</v>
      </c>
      <c r="E97" s="10">
        <v>0.0</v>
      </c>
      <c r="F97" s="11">
        <f t="shared" si="2"/>
        <v>1384834</v>
      </c>
      <c r="G97" s="12">
        <f t="shared" si="3"/>
        <v>0.972094388</v>
      </c>
    </row>
    <row r="98">
      <c r="A98" s="1">
        <v>97.0</v>
      </c>
      <c r="B98" s="7" t="s">
        <v>103</v>
      </c>
      <c r="C98" s="8">
        <f t="shared" si="1"/>
        <v>0.3774319066</v>
      </c>
      <c r="D98" s="9">
        <v>1121.0</v>
      </c>
      <c r="E98" s="10">
        <v>0.0</v>
      </c>
      <c r="F98" s="11">
        <f t="shared" si="2"/>
        <v>1385955</v>
      </c>
      <c r="G98" s="12">
        <f t="shared" si="3"/>
        <v>0.9728812822</v>
      </c>
    </row>
    <row r="99">
      <c r="A99" s="1">
        <v>98.0</v>
      </c>
      <c r="B99" s="7" t="s">
        <v>104</v>
      </c>
      <c r="C99" s="8">
        <f t="shared" si="1"/>
        <v>0.3813229572</v>
      </c>
      <c r="D99" s="9">
        <v>1087.0</v>
      </c>
      <c r="E99" s="10">
        <v>0.0</v>
      </c>
      <c r="F99" s="11">
        <f t="shared" si="2"/>
        <v>1387042</v>
      </c>
      <c r="G99" s="12">
        <f t="shared" si="3"/>
        <v>0.9736443098</v>
      </c>
    </row>
    <row r="100">
      <c r="A100" s="1">
        <v>99.0</v>
      </c>
      <c r="B100" s="7" t="s">
        <v>105</v>
      </c>
      <c r="C100" s="8">
        <f t="shared" si="1"/>
        <v>0.3852140078</v>
      </c>
      <c r="D100" s="9">
        <v>1081.0</v>
      </c>
      <c r="E100" s="10">
        <v>0.0</v>
      </c>
      <c r="F100" s="11">
        <f t="shared" si="2"/>
        <v>1388123</v>
      </c>
      <c r="G100" s="12">
        <f t="shared" si="3"/>
        <v>0.9744031257</v>
      </c>
    </row>
    <row r="101">
      <c r="A101" s="1">
        <v>100.0</v>
      </c>
      <c r="B101" s="7" t="s">
        <v>106</v>
      </c>
      <c r="C101" s="8">
        <f t="shared" si="1"/>
        <v>0.3891050584</v>
      </c>
      <c r="D101" s="9">
        <v>1071.0</v>
      </c>
      <c r="E101" s="10">
        <v>0.0</v>
      </c>
      <c r="F101" s="11">
        <f t="shared" si="2"/>
        <v>1389194</v>
      </c>
      <c r="G101" s="12">
        <f t="shared" si="3"/>
        <v>0.975154922</v>
      </c>
    </row>
    <row r="102">
      <c r="A102" s="1">
        <v>101.0</v>
      </c>
      <c r="B102" s="7" t="s">
        <v>107</v>
      </c>
      <c r="C102" s="8">
        <f t="shared" si="1"/>
        <v>0.3929961089</v>
      </c>
      <c r="D102" s="9">
        <v>1058.0</v>
      </c>
      <c r="E102" s="10">
        <v>0.0</v>
      </c>
      <c r="F102" s="11">
        <f t="shared" si="2"/>
        <v>1390252</v>
      </c>
      <c r="G102" s="12">
        <f t="shared" si="3"/>
        <v>0.9758975928</v>
      </c>
    </row>
    <row r="103">
      <c r="A103" s="1">
        <v>102.0</v>
      </c>
      <c r="B103" s="7" t="s">
        <v>108</v>
      </c>
      <c r="C103" s="8">
        <f t="shared" si="1"/>
        <v>0.3968871595</v>
      </c>
      <c r="D103" s="9">
        <v>1033.0</v>
      </c>
      <c r="E103" s="10">
        <v>0.0</v>
      </c>
      <c r="F103" s="11">
        <f t="shared" si="2"/>
        <v>1391285</v>
      </c>
      <c r="G103" s="12">
        <f t="shared" si="3"/>
        <v>0.9766227148</v>
      </c>
    </row>
    <row r="104">
      <c r="A104" s="1">
        <v>103.0</v>
      </c>
      <c r="B104" s="13" t="s">
        <v>109</v>
      </c>
      <c r="C104" s="14">
        <f t="shared" si="1"/>
        <v>0.4007782101</v>
      </c>
      <c r="D104" s="15">
        <v>1033.0</v>
      </c>
      <c r="E104" s="16">
        <v>0.0</v>
      </c>
      <c r="F104" s="17">
        <f t="shared" si="2"/>
        <v>1392318</v>
      </c>
      <c r="G104" s="18">
        <f t="shared" si="3"/>
        <v>0.9773478367</v>
      </c>
    </row>
    <row r="105">
      <c r="A105" s="1">
        <v>104.0</v>
      </c>
      <c r="B105" s="7" t="s">
        <v>110</v>
      </c>
      <c r="C105" s="8">
        <f t="shared" si="1"/>
        <v>0.4046692607</v>
      </c>
      <c r="D105" s="9">
        <v>1027.0</v>
      </c>
      <c r="E105" s="10">
        <v>0.0</v>
      </c>
      <c r="F105" s="11">
        <f t="shared" si="2"/>
        <v>1393345</v>
      </c>
      <c r="G105" s="12">
        <f t="shared" si="3"/>
        <v>0.9780687469</v>
      </c>
    </row>
    <row r="106">
      <c r="A106" s="1">
        <v>105.0</v>
      </c>
      <c r="B106" s="7" t="s">
        <v>111</v>
      </c>
      <c r="C106" s="8">
        <f t="shared" si="1"/>
        <v>0.4085603113</v>
      </c>
      <c r="D106" s="9">
        <v>1026.0</v>
      </c>
      <c r="E106" s="10">
        <v>0.0</v>
      </c>
      <c r="F106" s="11">
        <f t="shared" si="2"/>
        <v>1394371</v>
      </c>
      <c r="G106" s="12">
        <f t="shared" si="3"/>
        <v>0.9787889551</v>
      </c>
    </row>
    <row r="107">
      <c r="A107" s="1">
        <v>106.0</v>
      </c>
      <c r="B107" s="7" t="s">
        <v>112</v>
      </c>
      <c r="C107" s="8">
        <f t="shared" si="1"/>
        <v>0.4124513619</v>
      </c>
      <c r="D107" s="9">
        <v>1021.0</v>
      </c>
      <c r="E107" s="10">
        <v>0.0</v>
      </c>
      <c r="F107" s="11">
        <f t="shared" si="2"/>
        <v>1395392</v>
      </c>
      <c r="G107" s="12">
        <f t="shared" si="3"/>
        <v>0.9795056536</v>
      </c>
    </row>
    <row r="108">
      <c r="A108" s="1">
        <v>107.0</v>
      </c>
      <c r="B108" s="7" t="s">
        <v>113</v>
      </c>
      <c r="C108" s="8">
        <f t="shared" si="1"/>
        <v>0.4163424125</v>
      </c>
      <c r="D108" s="9">
        <v>982.0</v>
      </c>
      <c r="E108" s="10">
        <v>0.0</v>
      </c>
      <c r="F108" s="11">
        <f t="shared" si="2"/>
        <v>1396374</v>
      </c>
      <c r="G108" s="12">
        <f t="shared" si="3"/>
        <v>0.9801949757</v>
      </c>
    </row>
    <row r="109">
      <c r="A109" s="1">
        <v>108.0</v>
      </c>
      <c r="B109" s="7" t="s">
        <v>114</v>
      </c>
      <c r="C109" s="8">
        <f t="shared" si="1"/>
        <v>0.420233463</v>
      </c>
      <c r="D109" s="9">
        <v>962.0</v>
      </c>
      <c r="E109" s="10">
        <v>0.0</v>
      </c>
      <c r="F109" s="11">
        <f t="shared" si="2"/>
        <v>1397336</v>
      </c>
      <c r="G109" s="12">
        <f t="shared" si="3"/>
        <v>0.9808702586</v>
      </c>
    </row>
    <row r="110">
      <c r="A110" s="1">
        <v>109.0</v>
      </c>
      <c r="B110" s="7" t="s">
        <v>115</v>
      </c>
      <c r="C110" s="8">
        <f t="shared" si="1"/>
        <v>0.4241245136</v>
      </c>
      <c r="D110" s="9">
        <v>935.0</v>
      </c>
      <c r="E110" s="10">
        <v>0.0</v>
      </c>
      <c r="F110" s="11">
        <f t="shared" si="2"/>
        <v>1398271</v>
      </c>
      <c r="G110" s="12">
        <f t="shared" si="3"/>
        <v>0.9815265887</v>
      </c>
    </row>
    <row r="111">
      <c r="A111" s="1">
        <v>110.0</v>
      </c>
      <c r="B111" s="7" t="s">
        <v>116</v>
      </c>
      <c r="C111" s="8">
        <f t="shared" si="1"/>
        <v>0.4280155642</v>
      </c>
      <c r="D111" s="9">
        <v>895.0</v>
      </c>
      <c r="E111" s="10">
        <v>0.0</v>
      </c>
      <c r="F111" s="11">
        <f t="shared" si="2"/>
        <v>1399166</v>
      </c>
      <c r="G111" s="12">
        <f t="shared" si="3"/>
        <v>0.9821548406</v>
      </c>
    </row>
    <row r="112">
      <c r="A112" s="1">
        <v>111.0</v>
      </c>
      <c r="B112" s="7" t="s">
        <v>117</v>
      </c>
      <c r="C112" s="8">
        <f t="shared" si="1"/>
        <v>0.4319066148</v>
      </c>
      <c r="D112" s="9">
        <v>872.0</v>
      </c>
      <c r="E112" s="10">
        <v>0.0</v>
      </c>
      <c r="F112" s="11">
        <f t="shared" si="2"/>
        <v>1400038</v>
      </c>
      <c r="G112" s="12">
        <f t="shared" si="3"/>
        <v>0.9827669474</v>
      </c>
    </row>
    <row r="113">
      <c r="A113" s="1">
        <v>112.0</v>
      </c>
      <c r="B113" s="7" t="s">
        <v>118</v>
      </c>
      <c r="C113" s="8">
        <f t="shared" si="1"/>
        <v>0.4357976654</v>
      </c>
      <c r="D113" s="9">
        <v>852.0</v>
      </c>
      <c r="E113" s="10">
        <v>0.0</v>
      </c>
      <c r="F113" s="11">
        <f t="shared" si="2"/>
        <v>1400890</v>
      </c>
      <c r="G113" s="12">
        <f t="shared" si="3"/>
        <v>0.983365015</v>
      </c>
    </row>
    <row r="114">
      <c r="A114" s="1">
        <v>113.0</v>
      </c>
      <c r="B114" s="7" t="s">
        <v>119</v>
      </c>
      <c r="C114" s="8">
        <f t="shared" si="1"/>
        <v>0.439688716</v>
      </c>
      <c r="D114" s="9">
        <v>843.0</v>
      </c>
      <c r="E114" s="10">
        <v>0.0</v>
      </c>
      <c r="F114" s="11">
        <f t="shared" si="2"/>
        <v>1401733</v>
      </c>
      <c r="G114" s="12">
        <f t="shared" si="3"/>
        <v>0.983956765</v>
      </c>
    </row>
    <row r="115">
      <c r="A115" s="1">
        <v>114.0</v>
      </c>
      <c r="B115" s="7" t="s">
        <v>120</v>
      </c>
      <c r="C115" s="8">
        <f t="shared" si="1"/>
        <v>0.4435797665</v>
      </c>
      <c r="D115" s="9">
        <v>836.0</v>
      </c>
      <c r="E115" s="10">
        <v>0.0</v>
      </c>
      <c r="F115" s="11">
        <f t="shared" si="2"/>
        <v>1402569</v>
      </c>
      <c r="G115" s="12">
        <f t="shared" si="3"/>
        <v>0.9845436014</v>
      </c>
    </row>
    <row r="116">
      <c r="A116" s="1">
        <v>115.0</v>
      </c>
      <c r="B116" s="7" t="s">
        <v>121</v>
      </c>
      <c r="C116" s="8">
        <f t="shared" si="1"/>
        <v>0.4474708171</v>
      </c>
      <c r="D116" s="9">
        <v>795.0</v>
      </c>
      <c r="E116" s="10">
        <v>0.0</v>
      </c>
      <c r="F116" s="11">
        <f t="shared" si="2"/>
        <v>1403364</v>
      </c>
      <c r="G116" s="12">
        <f t="shared" si="3"/>
        <v>0.9851016575</v>
      </c>
    </row>
    <row r="117">
      <c r="A117" s="1">
        <v>116.0</v>
      </c>
      <c r="B117" s="7" t="s">
        <v>122</v>
      </c>
      <c r="C117" s="8">
        <f t="shared" si="1"/>
        <v>0.4513618677</v>
      </c>
      <c r="D117" s="9">
        <v>756.0</v>
      </c>
      <c r="E117" s="10">
        <v>0.0</v>
      </c>
      <c r="F117" s="11">
        <f t="shared" si="2"/>
        <v>1404120</v>
      </c>
      <c r="G117" s="12">
        <f t="shared" si="3"/>
        <v>0.9856323372</v>
      </c>
    </row>
    <row r="118">
      <c r="A118" s="1">
        <v>117.0</v>
      </c>
      <c r="B118" s="7" t="s">
        <v>123</v>
      </c>
      <c r="C118" s="8">
        <f t="shared" si="1"/>
        <v>0.4552529183</v>
      </c>
      <c r="D118" s="9">
        <v>737.0</v>
      </c>
      <c r="E118" s="10">
        <v>0.0</v>
      </c>
      <c r="F118" s="11">
        <f t="shared" si="2"/>
        <v>1404857</v>
      </c>
      <c r="G118" s="12">
        <f t="shared" si="3"/>
        <v>0.9861496798</v>
      </c>
    </row>
    <row r="119">
      <c r="A119" s="1">
        <v>118.0</v>
      </c>
      <c r="B119" s="7" t="s">
        <v>124</v>
      </c>
      <c r="C119" s="8">
        <f t="shared" si="1"/>
        <v>0.4591439689</v>
      </c>
      <c r="D119" s="9">
        <v>728.0</v>
      </c>
      <c r="E119" s="10">
        <v>0.0</v>
      </c>
      <c r="F119" s="11">
        <f t="shared" si="2"/>
        <v>1405585</v>
      </c>
      <c r="G119" s="12">
        <f t="shared" si="3"/>
        <v>0.9866607047</v>
      </c>
    </row>
    <row r="120">
      <c r="A120" s="1">
        <v>119.0</v>
      </c>
      <c r="B120" s="7" t="s">
        <v>125</v>
      </c>
      <c r="C120" s="8">
        <f t="shared" si="1"/>
        <v>0.4630350195</v>
      </c>
      <c r="D120" s="9">
        <v>685.0</v>
      </c>
      <c r="E120" s="10">
        <v>0.0</v>
      </c>
      <c r="F120" s="11">
        <f t="shared" si="2"/>
        <v>1406270</v>
      </c>
      <c r="G120" s="12">
        <f t="shared" si="3"/>
        <v>0.9871415455</v>
      </c>
    </row>
    <row r="121">
      <c r="A121" s="1">
        <v>120.0</v>
      </c>
      <c r="B121" s="7" t="s">
        <v>126</v>
      </c>
      <c r="C121" s="8">
        <f t="shared" si="1"/>
        <v>0.46692607</v>
      </c>
      <c r="D121" s="9">
        <v>682.0</v>
      </c>
      <c r="E121" s="10">
        <v>0.0</v>
      </c>
      <c r="F121" s="11">
        <f t="shared" si="2"/>
        <v>1406952</v>
      </c>
      <c r="G121" s="12">
        <f t="shared" si="3"/>
        <v>0.9876202804</v>
      </c>
    </row>
    <row r="122">
      <c r="A122" s="1">
        <v>121.0</v>
      </c>
      <c r="B122" s="7" t="s">
        <v>127</v>
      </c>
      <c r="C122" s="8">
        <f t="shared" si="1"/>
        <v>0.4708171206</v>
      </c>
      <c r="D122" s="9">
        <v>665.0</v>
      </c>
      <c r="E122" s="10">
        <v>0.0</v>
      </c>
      <c r="F122" s="11">
        <f t="shared" si="2"/>
        <v>1407617</v>
      </c>
      <c r="G122" s="12">
        <f t="shared" si="3"/>
        <v>0.988087082</v>
      </c>
    </row>
    <row r="123">
      <c r="A123" s="1">
        <v>122.0</v>
      </c>
      <c r="B123" s="7" t="s">
        <v>128</v>
      </c>
      <c r="C123" s="8">
        <f t="shared" si="1"/>
        <v>0.4747081712</v>
      </c>
      <c r="D123" s="9">
        <v>657.0</v>
      </c>
      <c r="E123" s="10">
        <v>0.0</v>
      </c>
      <c r="F123" s="11">
        <f t="shared" si="2"/>
        <v>1408274</v>
      </c>
      <c r="G123" s="12">
        <f t="shared" si="3"/>
        <v>0.988548268</v>
      </c>
    </row>
    <row r="124">
      <c r="A124" s="1">
        <v>123.0</v>
      </c>
      <c r="B124" s="7" t="s">
        <v>129</v>
      </c>
      <c r="C124" s="8">
        <f t="shared" si="1"/>
        <v>0.4785992218</v>
      </c>
      <c r="D124" s="9">
        <v>650.0</v>
      </c>
      <c r="E124" s="10">
        <v>0.0</v>
      </c>
      <c r="F124" s="11">
        <f t="shared" si="2"/>
        <v>1408924</v>
      </c>
      <c r="G124" s="12">
        <f t="shared" si="3"/>
        <v>0.9890045403</v>
      </c>
    </row>
    <row r="125">
      <c r="A125" s="1">
        <v>124.0</v>
      </c>
      <c r="B125" s="7" t="s">
        <v>130</v>
      </c>
      <c r="C125" s="8">
        <f t="shared" si="1"/>
        <v>0.4824902724</v>
      </c>
      <c r="D125" s="9">
        <v>623.0</v>
      </c>
      <c r="E125" s="10">
        <v>0.0</v>
      </c>
      <c r="F125" s="11">
        <f t="shared" si="2"/>
        <v>1409547</v>
      </c>
      <c r="G125" s="12">
        <f t="shared" si="3"/>
        <v>0.9894418597</v>
      </c>
    </row>
    <row r="126">
      <c r="A126" s="1">
        <v>125.0</v>
      </c>
      <c r="B126" s="7" t="s">
        <v>131</v>
      </c>
      <c r="C126" s="8">
        <f t="shared" si="1"/>
        <v>0.486381323</v>
      </c>
      <c r="D126" s="9">
        <v>607.0</v>
      </c>
      <c r="E126" s="10">
        <v>0.0</v>
      </c>
      <c r="F126" s="11">
        <f t="shared" si="2"/>
        <v>1410154</v>
      </c>
      <c r="G126" s="12">
        <f t="shared" si="3"/>
        <v>0.9898679478</v>
      </c>
    </row>
    <row r="127">
      <c r="A127" s="1">
        <v>126.0</v>
      </c>
      <c r="B127" s="7" t="s">
        <v>132</v>
      </c>
      <c r="C127" s="8">
        <f t="shared" si="1"/>
        <v>0.4902723735</v>
      </c>
      <c r="D127" s="9">
        <v>580.0</v>
      </c>
      <c r="E127" s="10">
        <v>0.0</v>
      </c>
      <c r="F127" s="11">
        <f t="shared" si="2"/>
        <v>1410734</v>
      </c>
      <c r="G127" s="12">
        <f t="shared" si="3"/>
        <v>0.990275083</v>
      </c>
    </row>
    <row r="128">
      <c r="A128" s="1">
        <v>127.0</v>
      </c>
      <c r="B128" s="7" t="s">
        <v>133</v>
      </c>
      <c r="C128" s="8">
        <f t="shared" si="1"/>
        <v>0.4941634241</v>
      </c>
      <c r="D128" s="9">
        <v>551.0</v>
      </c>
      <c r="E128" s="10">
        <v>0.0</v>
      </c>
      <c r="F128" s="11">
        <f t="shared" si="2"/>
        <v>1411285</v>
      </c>
      <c r="G128" s="12">
        <f t="shared" si="3"/>
        <v>0.9906618615</v>
      </c>
    </row>
    <row r="129">
      <c r="A129" s="1">
        <v>128.0</v>
      </c>
      <c r="B129" s="7" t="s">
        <v>134</v>
      </c>
      <c r="C129" s="8">
        <f t="shared" si="1"/>
        <v>0.4980544747</v>
      </c>
      <c r="D129" s="9">
        <v>535.0</v>
      </c>
      <c r="E129" s="10">
        <v>0.0</v>
      </c>
      <c r="F129" s="11">
        <f t="shared" si="2"/>
        <v>1411820</v>
      </c>
      <c r="G129" s="12">
        <f t="shared" si="3"/>
        <v>0.9910374087</v>
      </c>
    </row>
    <row r="130">
      <c r="A130" s="1">
        <v>129.0</v>
      </c>
      <c r="B130" s="7" t="s">
        <v>135</v>
      </c>
      <c r="C130" s="8">
        <f t="shared" si="1"/>
        <v>0.5019455253</v>
      </c>
      <c r="D130" s="9">
        <v>530.0</v>
      </c>
      <c r="E130" s="10">
        <v>0.0</v>
      </c>
      <c r="F130" s="11">
        <f t="shared" si="2"/>
        <v>1412350</v>
      </c>
      <c r="G130" s="12">
        <f t="shared" si="3"/>
        <v>0.9914094461</v>
      </c>
    </row>
    <row r="131">
      <c r="A131" s="1">
        <v>130.0</v>
      </c>
      <c r="B131" s="7" t="s">
        <v>136</v>
      </c>
      <c r="C131" s="8">
        <f t="shared" si="1"/>
        <v>0.5058365759</v>
      </c>
      <c r="D131" s="9">
        <v>526.0</v>
      </c>
      <c r="E131" s="10">
        <v>0.0</v>
      </c>
      <c r="F131" s="11">
        <f t="shared" si="2"/>
        <v>1412876</v>
      </c>
      <c r="G131" s="12">
        <f t="shared" si="3"/>
        <v>0.9917786757</v>
      </c>
    </row>
    <row r="132">
      <c r="A132" s="1">
        <v>131.0</v>
      </c>
      <c r="B132" s="7" t="s">
        <v>137</v>
      </c>
      <c r="C132" s="8">
        <f t="shared" si="1"/>
        <v>0.5097276265</v>
      </c>
      <c r="D132" s="9">
        <v>511.0</v>
      </c>
      <c r="E132" s="10">
        <v>0.0</v>
      </c>
      <c r="F132" s="11">
        <f t="shared" si="2"/>
        <v>1413387</v>
      </c>
      <c r="G132" s="12">
        <f t="shared" si="3"/>
        <v>0.9921373759</v>
      </c>
    </row>
    <row r="133">
      <c r="A133" s="1">
        <v>132.0</v>
      </c>
      <c r="B133" s="7" t="s">
        <v>138</v>
      </c>
      <c r="C133" s="8">
        <f t="shared" si="1"/>
        <v>0.513618677</v>
      </c>
      <c r="D133" s="9">
        <v>505.0</v>
      </c>
      <c r="E133" s="10">
        <v>0.0</v>
      </c>
      <c r="F133" s="11">
        <f t="shared" si="2"/>
        <v>1413892</v>
      </c>
      <c r="G133" s="12">
        <f t="shared" si="3"/>
        <v>0.9924918643</v>
      </c>
    </row>
    <row r="134">
      <c r="A134" s="1">
        <v>133.0</v>
      </c>
      <c r="B134" s="7" t="s">
        <v>139</v>
      </c>
      <c r="C134" s="8">
        <f t="shared" si="1"/>
        <v>0.5175097276</v>
      </c>
      <c r="D134" s="9">
        <v>492.0</v>
      </c>
      <c r="E134" s="10">
        <v>0.0</v>
      </c>
      <c r="F134" s="11">
        <f t="shared" si="2"/>
        <v>1414384</v>
      </c>
      <c r="G134" s="12">
        <f t="shared" si="3"/>
        <v>0.9928372273</v>
      </c>
    </row>
    <row r="135">
      <c r="A135" s="1">
        <v>134.0</v>
      </c>
      <c r="B135" s="7" t="s">
        <v>140</v>
      </c>
      <c r="C135" s="8">
        <f t="shared" si="1"/>
        <v>0.5214007782</v>
      </c>
      <c r="D135" s="9">
        <v>490.0</v>
      </c>
      <c r="E135" s="10">
        <v>0.0</v>
      </c>
      <c r="F135" s="11">
        <f t="shared" si="2"/>
        <v>1414874</v>
      </c>
      <c r="G135" s="12">
        <f t="shared" si="3"/>
        <v>0.9931811864</v>
      </c>
    </row>
    <row r="136">
      <c r="A136" s="1">
        <v>135.0</v>
      </c>
      <c r="B136" s="7" t="s">
        <v>141</v>
      </c>
      <c r="C136" s="8">
        <f t="shared" si="1"/>
        <v>0.5252918288</v>
      </c>
      <c r="D136" s="9">
        <v>466.0</v>
      </c>
      <c r="E136" s="10">
        <v>0.0</v>
      </c>
      <c r="F136" s="11">
        <f t="shared" si="2"/>
        <v>1415340</v>
      </c>
      <c r="G136" s="12">
        <f t="shared" si="3"/>
        <v>0.9935082985</v>
      </c>
    </row>
    <row r="137">
      <c r="A137" s="1">
        <v>136.0</v>
      </c>
      <c r="B137" s="7" t="s">
        <v>142</v>
      </c>
      <c r="C137" s="8">
        <f t="shared" si="1"/>
        <v>0.5291828794</v>
      </c>
      <c r="D137" s="9">
        <v>445.0</v>
      </c>
      <c r="E137" s="10">
        <v>0.0</v>
      </c>
      <c r="F137" s="11">
        <f t="shared" si="2"/>
        <v>1415785</v>
      </c>
      <c r="G137" s="12">
        <f t="shared" si="3"/>
        <v>0.9938206696</v>
      </c>
    </row>
    <row r="138">
      <c r="A138" s="1">
        <v>137.0</v>
      </c>
      <c r="B138" s="7" t="s">
        <v>143</v>
      </c>
      <c r="C138" s="8">
        <f t="shared" si="1"/>
        <v>0.53307393</v>
      </c>
      <c r="D138" s="9">
        <v>382.0</v>
      </c>
      <c r="E138" s="10">
        <v>0.0</v>
      </c>
      <c r="F138" s="11">
        <f t="shared" si="2"/>
        <v>1416167</v>
      </c>
      <c r="G138" s="12">
        <f t="shared" si="3"/>
        <v>0.9940888173</v>
      </c>
    </row>
    <row r="139">
      <c r="A139" s="1">
        <v>138.0</v>
      </c>
      <c r="B139" s="7" t="s">
        <v>144</v>
      </c>
      <c r="C139" s="8">
        <f t="shared" si="1"/>
        <v>0.5369649805</v>
      </c>
      <c r="D139" s="9">
        <v>377.0</v>
      </c>
      <c r="E139" s="10">
        <v>0.0</v>
      </c>
      <c r="F139" s="11">
        <f t="shared" si="2"/>
        <v>1416544</v>
      </c>
      <c r="G139" s="12">
        <f t="shared" si="3"/>
        <v>0.9943534552</v>
      </c>
    </row>
    <row r="140">
      <c r="A140" s="1">
        <v>139.0</v>
      </c>
      <c r="B140" s="7" t="s">
        <v>145</v>
      </c>
      <c r="C140" s="8">
        <f t="shared" si="1"/>
        <v>0.5408560311</v>
      </c>
      <c r="D140" s="9">
        <v>350.0</v>
      </c>
      <c r="E140" s="10">
        <v>0.0</v>
      </c>
      <c r="F140" s="11">
        <f t="shared" si="2"/>
        <v>1416894</v>
      </c>
      <c r="G140" s="12">
        <f t="shared" si="3"/>
        <v>0.9945991402</v>
      </c>
    </row>
    <row r="141">
      <c r="A141" s="1">
        <v>140.0</v>
      </c>
      <c r="B141" s="7" t="s">
        <v>146</v>
      </c>
      <c r="C141" s="8">
        <f t="shared" si="1"/>
        <v>0.5447470817</v>
      </c>
      <c r="D141" s="9">
        <v>318.0</v>
      </c>
      <c r="E141" s="10">
        <v>0.0</v>
      </c>
      <c r="F141" s="11">
        <f t="shared" si="2"/>
        <v>1417212</v>
      </c>
      <c r="G141" s="12">
        <f t="shared" si="3"/>
        <v>0.9948223627</v>
      </c>
    </row>
    <row r="142">
      <c r="A142" s="1">
        <v>141.0</v>
      </c>
      <c r="B142" s="7" t="s">
        <v>147</v>
      </c>
      <c r="C142" s="8">
        <f t="shared" si="1"/>
        <v>0.5486381323</v>
      </c>
      <c r="D142" s="9">
        <v>308.0</v>
      </c>
      <c r="E142" s="10">
        <v>0.0</v>
      </c>
      <c r="F142" s="11">
        <f t="shared" si="2"/>
        <v>1417520</v>
      </c>
      <c r="G142" s="12">
        <f t="shared" si="3"/>
        <v>0.9950385655</v>
      </c>
    </row>
    <row r="143">
      <c r="A143" s="1">
        <v>142.0</v>
      </c>
      <c r="B143" s="7" t="s">
        <v>148</v>
      </c>
      <c r="C143" s="8">
        <f t="shared" si="1"/>
        <v>0.5525291829</v>
      </c>
      <c r="D143" s="9">
        <v>303.0</v>
      </c>
      <c r="E143" s="10">
        <v>0.0</v>
      </c>
      <c r="F143" s="11">
        <f t="shared" si="2"/>
        <v>1417823</v>
      </c>
      <c r="G143" s="12">
        <f t="shared" si="3"/>
        <v>0.9952512586</v>
      </c>
    </row>
    <row r="144">
      <c r="A144" s="1">
        <v>143.0</v>
      </c>
      <c r="B144" s="7" t="s">
        <v>149</v>
      </c>
      <c r="C144" s="8">
        <f t="shared" si="1"/>
        <v>0.5564202335</v>
      </c>
      <c r="D144" s="9">
        <v>297.0</v>
      </c>
      <c r="E144" s="10">
        <v>0.0</v>
      </c>
      <c r="F144" s="11">
        <f t="shared" si="2"/>
        <v>1418120</v>
      </c>
      <c r="G144" s="12">
        <f t="shared" si="3"/>
        <v>0.9954597399</v>
      </c>
    </row>
    <row r="145">
      <c r="A145" s="1">
        <v>144.0</v>
      </c>
      <c r="B145" s="7" t="s">
        <v>150</v>
      </c>
      <c r="C145" s="8">
        <f t="shared" si="1"/>
        <v>0.560311284</v>
      </c>
      <c r="D145" s="9">
        <v>277.0</v>
      </c>
      <c r="E145" s="10">
        <v>0.0</v>
      </c>
      <c r="F145" s="11">
        <f t="shared" si="2"/>
        <v>1418397</v>
      </c>
      <c r="G145" s="12">
        <f t="shared" si="3"/>
        <v>0.9956541821</v>
      </c>
    </row>
    <row r="146">
      <c r="A146" s="1">
        <v>145.0</v>
      </c>
      <c r="B146" s="7" t="s">
        <v>151</v>
      </c>
      <c r="C146" s="8">
        <f t="shared" si="1"/>
        <v>0.5642023346</v>
      </c>
      <c r="D146" s="9">
        <v>274.0</v>
      </c>
      <c r="E146" s="10">
        <v>0.0</v>
      </c>
      <c r="F146" s="11">
        <f t="shared" si="2"/>
        <v>1418671</v>
      </c>
      <c r="G146" s="12">
        <f t="shared" si="3"/>
        <v>0.9958465184</v>
      </c>
    </row>
    <row r="147">
      <c r="A147" s="1">
        <v>146.0</v>
      </c>
      <c r="B147" s="7" t="s">
        <v>152</v>
      </c>
      <c r="C147" s="8">
        <f t="shared" si="1"/>
        <v>0.5680933852</v>
      </c>
      <c r="D147" s="9">
        <v>256.0</v>
      </c>
      <c r="E147" s="10">
        <v>0.0</v>
      </c>
      <c r="F147" s="11">
        <f t="shared" si="2"/>
        <v>1418927</v>
      </c>
      <c r="G147" s="12">
        <f t="shared" si="3"/>
        <v>0.9960262195</v>
      </c>
    </row>
    <row r="148">
      <c r="A148" s="1">
        <v>147.0</v>
      </c>
      <c r="B148" s="7" t="s">
        <v>153</v>
      </c>
      <c r="C148" s="8">
        <f t="shared" si="1"/>
        <v>0.5719844358</v>
      </c>
      <c r="D148" s="9">
        <v>252.0</v>
      </c>
      <c r="E148" s="10">
        <v>0.0</v>
      </c>
      <c r="F148" s="11">
        <f t="shared" si="2"/>
        <v>1419179</v>
      </c>
      <c r="G148" s="12">
        <f t="shared" si="3"/>
        <v>0.9962031128</v>
      </c>
    </row>
    <row r="149">
      <c r="A149" s="1">
        <v>148.0</v>
      </c>
      <c r="B149" s="7" t="s">
        <v>154</v>
      </c>
      <c r="C149" s="8">
        <f t="shared" si="1"/>
        <v>0.5758754864</v>
      </c>
      <c r="D149" s="9">
        <v>242.0</v>
      </c>
      <c r="E149" s="10">
        <v>0.0</v>
      </c>
      <c r="F149" s="11">
        <f t="shared" si="2"/>
        <v>1419421</v>
      </c>
      <c r="G149" s="12">
        <f t="shared" si="3"/>
        <v>0.9963729864</v>
      </c>
    </row>
    <row r="150">
      <c r="A150" s="1">
        <v>149.0</v>
      </c>
      <c r="B150" s="7" t="s">
        <v>155</v>
      </c>
      <c r="C150" s="8">
        <f t="shared" si="1"/>
        <v>0.579766537</v>
      </c>
      <c r="D150" s="9">
        <v>229.0</v>
      </c>
      <c r="E150" s="10">
        <v>0.0</v>
      </c>
      <c r="F150" s="11">
        <f t="shared" si="2"/>
        <v>1419650</v>
      </c>
      <c r="G150" s="12">
        <f t="shared" si="3"/>
        <v>0.9965337347</v>
      </c>
    </row>
    <row r="151">
      <c r="A151" s="1">
        <v>150.0</v>
      </c>
      <c r="B151" s="7" t="s">
        <v>156</v>
      </c>
      <c r="C151" s="8">
        <f t="shared" si="1"/>
        <v>0.5836575875</v>
      </c>
      <c r="D151" s="9">
        <v>216.0</v>
      </c>
      <c r="E151" s="10">
        <v>0.0</v>
      </c>
      <c r="F151" s="11">
        <f t="shared" si="2"/>
        <v>1419866</v>
      </c>
      <c r="G151" s="12">
        <f t="shared" si="3"/>
        <v>0.9966853575</v>
      </c>
    </row>
    <row r="152">
      <c r="A152" s="1">
        <v>151.0</v>
      </c>
      <c r="B152" s="7" t="s">
        <v>157</v>
      </c>
      <c r="C152" s="8">
        <f t="shared" si="1"/>
        <v>0.5875486381</v>
      </c>
      <c r="D152" s="9">
        <v>211.0</v>
      </c>
      <c r="E152" s="10">
        <v>0.0</v>
      </c>
      <c r="F152" s="11">
        <f t="shared" si="2"/>
        <v>1420077</v>
      </c>
      <c r="G152" s="12">
        <f t="shared" si="3"/>
        <v>0.9968334704</v>
      </c>
    </row>
    <row r="153">
      <c r="A153" s="1">
        <v>152.0</v>
      </c>
      <c r="B153" s="7" t="s">
        <v>158</v>
      </c>
      <c r="C153" s="8">
        <f t="shared" si="1"/>
        <v>0.5914396887</v>
      </c>
      <c r="D153" s="9">
        <v>202.0</v>
      </c>
      <c r="E153" s="10">
        <v>0.0</v>
      </c>
      <c r="F153" s="11">
        <f t="shared" si="2"/>
        <v>1420279</v>
      </c>
      <c r="G153" s="12">
        <f t="shared" si="3"/>
        <v>0.9969752658</v>
      </c>
    </row>
    <row r="154">
      <c r="A154" s="1">
        <v>153.0</v>
      </c>
      <c r="B154" s="7" t="s">
        <v>159</v>
      </c>
      <c r="C154" s="8">
        <f t="shared" si="1"/>
        <v>0.5953307393</v>
      </c>
      <c r="D154" s="9">
        <v>200.0</v>
      </c>
      <c r="E154" s="10">
        <v>0.0</v>
      </c>
      <c r="F154" s="11">
        <f t="shared" si="2"/>
        <v>1420479</v>
      </c>
      <c r="G154" s="12">
        <f t="shared" si="3"/>
        <v>0.9971156573</v>
      </c>
    </row>
    <row r="155">
      <c r="A155" s="1">
        <v>154.0</v>
      </c>
      <c r="B155" s="7" t="s">
        <v>160</v>
      </c>
      <c r="C155" s="8">
        <f t="shared" si="1"/>
        <v>0.5992217899</v>
      </c>
      <c r="D155" s="9">
        <v>188.0</v>
      </c>
      <c r="E155" s="10">
        <v>0.0</v>
      </c>
      <c r="F155" s="11">
        <f t="shared" si="2"/>
        <v>1420667</v>
      </c>
      <c r="G155" s="12">
        <f t="shared" si="3"/>
        <v>0.9972476253</v>
      </c>
    </row>
    <row r="156">
      <c r="A156" s="1">
        <v>155.0</v>
      </c>
      <c r="B156" s="7" t="s">
        <v>161</v>
      </c>
      <c r="C156" s="8">
        <f t="shared" si="1"/>
        <v>0.6031128405</v>
      </c>
      <c r="D156" s="9">
        <v>169.0</v>
      </c>
      <c r="E156" s="10">
        <v>0.0</v>
      </c>
      <c r="F156" s="11">
        <f t="shared" si="2"/>
        <v>1420836</v>
      </c>
      <c r="G156" s="12">
        <f t="shared" si="3"/>
        <v>0.9973662561</v>
      </c>
    </row>
    <row r="157">
      <c r="A157" s="1">
        <v>156.0</v>
      </c>
      <c r="B157" s="7" t="s">
        <v>162</v>
      </c>
      <c r="C157" s="8">
        <f t="shared" si="1"/>
        <v>0.6070038911</v>
      </c>
      <c r="D157" s="9">
        <v>167.0</v>
      </c>
      <c r="E157" s="10">
        <v>0.0</v>
      </c>
      <c r="F157" s="11">
        <f t="shared" si="2"/>
        <v>1421003</v>
      </c>
      <c r="G157" s="12">
        <f t="shared" si="3"/>
        <v>0.9974834829</v>
      </c>
    </row>
    <row r="158">
      <c r="A158" s="1">
        <v>157.0</v>
      </c>
      <c r="B158" s="7" t="s">
        <v>163</v>
      </c>
      <c r="C158" s="8">
        <f t="shared" si="1"/>
        <v>0.6108949416</v>
      </c>
      <c r="D158" s="9">
        <v>143.0</v>
      </c>
      <c r="E158" s="10">
        <v>0.0</v>
      </c>
      <c r="F158" s="11">
        <f t="shared" si="2"/>
        <v>1421146</v>
      </c>
      <c r="G158" s="12">
        <f t="shared" si="3"/>
        <v>0.9975838628</v>
      </c>
    </row>
    <row r="159">
      <c r="A159" s="1">
        <v>158.0</v>
      </c>
      <c r="B159" s="7" t="s">
        <v>164</v>
      </c>
      <c r="C159" s="8">
        <f t="shared" si="1"/>
        <v>0.6147859922</v>
      </c>
      <c r="D159" s="9">
        <v>142.0</v>
      </c>
      <c r="E159" s="10">
        <v>0.0</v>
      </c>
      <c r="F159" s="11">
        <f t="shared" si="2"/>
        <v>1421288</v>
      </c>
      <c r="G159" s="12">
        <f t="shared" si="3"/>
        <v>0.9976835408</v>
      </c>
    </row>
    <row r="160">
      <c r="A160" s="1">
        <v>159.0</v>
      </c>
      <c r="B160" s="7" t="s">
        <v>165</v>
      </c>
      <c r="C160" s="8">
        <f t="shared" si="1"/>
        <v>0.6186770428</v>
      </c>
      <c r="D160" s="9">
        <v>129.0</v>
      </c>
      <c r="E160" s="10">
        <v>0.0</v>
      </c>
      <c r="F160" s="11">
        <f t="shared" si="2"/>
        <v>1421417</v>
      </c>
      <c r="G160" s="12">
        <f t="shared" si="3"/>
        <v>0.9977740933</v>
      </c>
    </row>
    <row r="161">
      <c r="A161" s="1">
        <v>160.0</v>
      </c>
      <c r="B161" s="7" t="s">
        <v>166</v>
      </c>
      <c r="C161" s="8">
        <f t="shared" si="1"/>
        <v>0.6225680934</v>
      </c>
      <c r="D161" s="9">
        <v>127.0</v>
      </c>
      <c r="E161" s="10">
        <v>0.0</v>
      </c>
      <c r="F161" s="11">
        <f t="shared" si="2"/>
        <v>1421544</v>
      </c>
      <c r="G161" s="12">
        <f t="shared" si="3"/>
        <v>0.9978632419</v>
      </c>
    </row>
    <row r="162">
      <c r="A162" s="1">
        <v>161.0</v>
      </c>
      <c r="B162" s="7" t="s">
        <v>167</v>
      </c>
      <c r="C162" s="8">
        <f t="shared" si="1"/>
        <v>0.626459144</v>
      </c>
      <c r="D162" s="9">
        <v>123.0</v>
      </c>
      <c r="E162" s="10">
        <v>0.0</v>
      </c>
      <c r="F162" s="11">
        <f t="shared" si="2"/>
        <v>1421667</v>
      </c>
      <c r="G162" s="12">
        <f t="shared" si="3"/>
        <v>0.9979495826</v>
      </c>
    </row>
    <row r="163">
      <c r="A163" s="1">
        <v>162.0</v>
      </c>
      <c r="B163" s="7" t="s">
        <v>168</v>
      </c>
      <c r="C163" s="8">
        <f t="shared" si="1"/>
        <v>0.6303501946</v>
      </c>
      <c r="D163" s="9">
        <v>121.0</v>
      </c>
      <c r="E163" s="10">
        <v>0.0</v>
      </c>
      <c r="F163" s="11">
        <f t="shared" si="2"/>
        <v>1421788</v>
      </c>
      <c r="G163" s="12">
        <f t="shared" si="3"/>
        <v>0.9980345195</v>
      </c>
    </row>
    <row r="164">
      <c r="A164" s="1">
        <v>163.0</v>
      </c>
      <c r="B164" s="7" t="s">
        <v>169</v>
      </c>
      <c r="C164" s="8">
        <f t="shared" si="1"/>
        <v>0.6342412451</v>
      </c>
      <c r="D164" s="9">
        <v>121.0</v>
      </c>
      <c r="E164" s="10">
        <v>0.0</v>
      </c>
      <c r="F164" s="11">
        <f t="shared" si="2"/>
        <v>1421909</v>
      </c>
      <c r="G164" s="12">
        <f t="shared" si="3"/>
        <v>0.9981194563</v>
      </c>
    </row>
    <row r="165">
      <c r="A165" s="1">
        <v>164.0</v>
      </c>
      <c r="B165" s="7" t="s">
        <v>170</v>
      </c>
      <c r="C165" s="8">
        <f t="shared" si="1"/>
        <v>0.6381322957</v>
      </c>
      <c r="D165" s="9">
        <v>119.0</v>
      </c>
      <c r="E165" s="10">
        <v>0.0</v>
      </c>
      <c r="F165" s="11">
        <f t="shared" si="2"/>
        <v>1422028</v>
      </c>
      <c r="G165" s="12">
        <f t="shared" si="3"/>
        <v>0.9982029892</v>
      </c>
    </row>
    <row r="166">
      <c r="A166" s="1">
        <v>165.0</v>
      </c>
      <c r="B166" s="7" t="s">
        <v>171</v>
      </c>
      <c r="C166" s="8">
        <f t="shared" si="1"/>
        <v>0.6420233463</v>
      </c>
      <c r="D166" s="9">
        <v>110.0</v>
      </c>
      <c r="E166" s="10">
        <v>0.0</v>
      </c>
      <c r="F166" s="11">
        <f t="shared" si="2"/>
        <v>1422138</v>
      </c>
      <c r="G166" s="12">
        <f t="shared" si="3"/>
        <v>0.9982802045</v>
      </c>
    </row>
    <row r="167">
      <c r="A167" s="1">
        <v>166.0</v>
      </c>
      <c r="B167" s="7" t="s">
        <v>172</v>
      </c>
      <c r="C167" s="8">
        <f t="shared" si="1"/>
        <v>0.6459143969</v>
      </c>
      <c r="D167" s="9">
        <v>107.0</v>
      </c>
      <c r="E167" s="10">
        <v>0.0</v>
      </c>
      <c r="F167" s="11">
        <f t="shared" si="2"/>
        <v>1422245</v>
      </c>
      <c r="G167" s="12">
        <f t="shared" si="3"/>
        <v>0.998355314</v>
      </c>
    </row>
    <row r="168">
      <c r="A168" s="1">
        <v>167.0</v>
      </c>
      <c r="B168" s="7" t="s">
        <v>173</v>
      </c>
      <c r="C168" s="8">
        <f t="shared" si="1"/>
        <v>0.6498054475</v>
      </c>
      <c r="D168" s="9">
        <v>105.0</v>
      </c>
      <c r="E168" s="10">
        <v>0.0</v>
      </c>
      <c r="F168" s="11">
        <f t="shared" si="2"/>
        <v>1422350</v>
      </c>
      <c r="G168" s="12">
        <f t="shared" si="3"/>
        <v>0.9984290195</v>
      </c>
    </row>
    <row r="169">
      <c r="A169" s="1">
        <v>168.0</v>
      </c>
      <c r="B169" s="7" t="s">
        <v>174</v>
      </c>
      <c r="C169" s="8">
        <f t="shared" si="1"/>
        <v>0.6536964981</v>
      </c>
      <c r="D169" s="9">
        <v>100.0</v>
      </c>
      <c r="E169" s="10">
        <v>0.0</v>
      </c>
      <c r="F169" s="11">
        <f t="shared" si="2"/>
        <v>1422450</v>
      </c>
      <c r="G169" s="12">
        <f t="shared" si="3"/>
        <v>0.9984992152</v>
      </c>
    </row>
    <row r="170">
      <c r="A170" s="1">
        <v>169.0</v>
      </c>
      <c r="B170" s="7" t="s">
        <v>175</v>
      </c>
      <c r="C170" s="8">
        <f t="shared" si="1"/>
        <v>0.6575875486</v>
      </c>
      <c r="D170" s="9">
        <v>85.0</v>
      </c>
      <c r="E170" s="10">
        <v>0.0</v>
      </c>
      <c r="F170" s="11">
        <f t="shared" si="2"/>
        <v>1422535</v>
      </c>
      <c r="G170" s="12">
        <f t="shared" si="3"/>
        <v>0.9985588816</v>
      </c>
    </row>
    <row r="171">
      <c r="A171" s="1">
        <v>170.0</v>
      </c>
      <c r="B171" s="7" t="s">
        <v>176</v>
      </c>
      <c r="C171" s="8">
        <f t="shared" si="1"/>
        <v>0.6614785992</v>
      </c>
      <c r="D171" s="9">
        <v>82.0</v>
      </c>
      <c r="E171" s="10">
        <v>0.0</v>
      </c>
      <c r="F171" s="11">
        <f t="shared" si="2"/>
        <v>1422617</v>
      </c>
      <c r="G171" s="12">
        <f t="shared" si="3"/>
        <v>0.9986164421</v>
      </c>
    </row>
    <row r="172">
      <c r="A172" s="1">
        <v>171.0</v>
      </c>
      <c r="B172" s="7" t="s">
        <v>177</v>
      </c>
      <c r="C172" s="8">
        <f t="shared" si="1"/>
        <v>0.6653696498</v>
      </c>
      <c r="D172" s="9">
        <v>81.0</v>
      </c>
      <c r="E172" s="10">
        <v>0.0</v>
      </c>
      <c r="F172" s="11">
        <f t="shared" si="2"/>
        <v>1422698</v>
      </c>
      <c r="G172" s="12">
        <f t="shared" si="3"/>
        <v>0.9986733006</v>
      </c>
    </row>
    <row r="173">
      <c r="A173" s="1">
        <v>172.0</v>
      </c>
      <c r="B173" s="7" t="s">
        <v>178</v>
      </c>
      <c r="C173" s="8">
        <f t="shared" si="1"/>
        <v>0.6692607004</v>
      </c>
      <c r="D173" s="9">
        <v>76.0</v>
      </c>
      <c r="E173" s="10">
        <v>0.0</v>
      </c>
      <c r="F173" s="11">
        <f t="shared" si="2"/>
        <v>1422774</v>
      </c>
      <c r="G173" s="12">
        <f t="shared" si="3"/>
        <v>0.9987266494</v>
      </c>
    </row>
    <row r="174">
      <c r="A174" s="1">
        <v>173.0</v>
      </c>
      <c r="B174" s="7" t="s">
        <v>179</v>
      </c>
      <c r="C174" s="8">
        <f t="shared" si="1"/>
        <v>0.673151751</v>
      </c>
      <c r="D174" s="9">
        <v>75.0</v>
      </c>
      <c r="E174" s="10">
        <v>0.0</v>
      </c>
      <c r="F174" s="11">
        <f t="shared" si="2"/>
        <v>1422849</v>
      </c>
      <c r="G174" s="12">
        <f t="shared" si="3"/>
        <v>0.9987792962</v>
      </c>
    </row>
    <row r="175">
      <c r="A175" s="1">
        <v>174.0</v>
      </c>
      <c r="B175" s="7" t="s">
        <v>180</v>
      </c>
      <c r="C175" s="8">
        <f t="shared" si="1"/>
        <v>0.6770428016</v>
      </c>
      <c r="D175" s="9">
        <v>74.0</v>
      </c>
      <c r="E175" s="10">
        <v>0.0</v>
      </c>
      <c r="F175" s="11">
        <f t="shared" si="2"/>
        <v>1422923</v>
      </c>
      <c r="G175" s="12">
        <f t="shared" si="3"/>
        <v>0.998831241</v>
      </c>
    </row>
    <row r="176">
      <c r="A176" s="1">
        <v>175.0</v>
      </c>
      <c r="B176" s="7" t="s">
        <v>181</v>
      </c>
      <c r="C176" s="8">
        <f t="shared" si="1"/>
        <v>0.6809338521</v>
      </c>
      <c r="D176" s="9">
        <v>69.0</v>
      </c>
      <c r="E176" s="10">
        <v>0.0</v>
      </c>
      <c r="F176" s="11">
        <f t="shared" si="2"/>
        <v>1422992</v>
      </c>
      <c r="G176" s="12">
        <f t="shared" si="3"/>
        <v>0.9988796761</v>
      </c>
    </row>
    <row r="177">
      <c r="A177" s="1">
        <v>176.0</v>
      </c>
      <c r="B177" s="7" t="s">
        <v>182</v>
      </c>
      <c r="C177" s="8">
        <f t="shared" si="1"/>
        <v>0.6848249027</v>
      </c>
      <c r="D177" s="9">
        <v>66.0</v>
      </c>
      <c r="E177" s="10">
        <v>0.0</v>
      </c>
      <c r="F177" s="11">
        <f t="shared" si="2"/>
        <v>1423058</v>
      </c>
      <c r="G177" s="12">
        <f t="shared" si="3"/>
        <v>0.9989260053</v>
      </c>
    </row>
    <row r="178">
      <c r="A178" s="1">
        <v>177.0</v>
      </c>
      <c r="B178" s="7" t="s">
        <v>183</v>
      </c>
      <c r="C178" s="8">
        <f t="shared" si="1"/>
        <v>0.6887159533</v>
      </c>
      <c r="D178" s="9">
        <v>65.0</v>
      </c>
      <c r="E178" s="10">
        <v>0.0</v>
      </c>
      <c r="F178" s="11">
        <f t="shared" si="2"/>
        <v>1423123</v>
      </c>
      <c r="G178" s="12">
        <f t="shared" si="3"/>
        <v>0.9989716325</v>
      </c>
    </row>
    <row r="179">
      <c r="A179" s="1">
        <v>178.0</v>
      </c>
      <c r="B179" s="7" t="s">
        <v>184</v>
      </c>
      <c r="C179" s="8">
        <f t="shared" si="1"/>
        <v>0.6926070039</v>
      </c>
      <c r="D179" s="9">
        <v>65.0</v>
      </c>
      <c r="E179" s="10">
        <v>0.0</v>
      </c>
      <c r="F179" s="11">
        <f t="shared" si="2"/>
        <v>1423188</v>
      </c>
      <c r="G179" s="12">
        <f t="shared" si="3"/>
        <v>0.9990172597</v>
      </c>
    </row>
    <row r="180">
      <c r="A180" s="1">
        <v>179.0</v>
      </c>
      <c r="B180" s="7" t="s">
        <v>185</v>
      </c>
      <c r="C180" s="8">
        <f t="shared" si="1"/>
        <v>0.6964980545</v>
      </c>
      <c r="D180" s="9">
        <v>64.0</v>
      </c>
      <c r="E180" s="10">
        <v>0.0</v>
      </c>
      <c r="F180" s="11">
        <f t="shared" si="2"/>
        <v>1423252</v>
      </c>
      <c r="G180" s="12">
        <f t="shared" si="3"/>
        <v>0.999062185</v>
      </c>
    </row>
    <row r="181">
      <c r="A181" s="1">
        <v>180.0</v>
      </c>
      <c r="B181" s="7" t="s">
        <v>186</v>
      </c>
      <c r="C181" s="8">
        <f t="shared" si="1"/>
        <v>0.7003891051</v>
      </c>
      <c r="D181" s="9">
        <v>60.0</v>
      </c>
      <c r="E181" s="10">
        <v>0.0</v>
      </c>
      <c r="F181" s="11">
        <f t="shared" si="2"/>
        <v>1423312</v>
      </c>
      <c r="G181" s="12">
        <f t="shared" si="3"/>
        <v>0.9991043024</v>
      </c>
    </row>
    <row r="182">
      <c r="A182" s="1">
        <v>181.0</v>
      </c>
      <c r="B182" s="7" t="s">
        <v>187</v>
      </c>
      <c r="C182" s="8">
        <f t="shared" si="1"/>
        <v>0.7042801556</v>
      </c>
      <c r="D182" s="9">
        <v>59.0</v>
      </c>
      <c r="E182" s="10">
        <v>0.0</v>
      </c>
      <c r="F182" s="11">
        <f t="shared" si="2"/>
        <v>1423371</v>
      </c>
      <c r="G182" s="12">
        <f t="shared" si="3"/>
        <v>0.9991457179</v>
      </c>
    </row>
    <row r="183">
      <c r="A183" s="1">
        <v>182.0</v>
      </c>
      <c r="B183" s="7" t="s">
        <v>188</v>
      </c>
      <c r="C183" s="8">
        <f t="shared" si="1"/>
        <v>0.7081712062</v>
      </c>
      <c r="D183" s="9">
        <v>57.0</v>
      </c>
      <c r="E183" s="10">
        <v>0.0</v>
      </c>
      <c r="F183" s="11">
        <f t="shared" si="2"/>
        <v>1423428</v>
      </c>
      <c r="G183" s="12">
        <f t="shared" si="3"/>
        <v>0.9991857295</v>
      </c>
    </row>
    <row r="184">
      <c r="A184" s="1">
        <v>183.0</v>
      </c>
      <c r="B184" s="7" t="s">
        <v>189</v>
      </c>
      <c r="C184" s="8">
        <f t="shared" si="1"/>
        <v>0.7120622568</v>
      </c>
      <c r="D184" s="9">
        <v>53.0</v>
      </c>
      <c r="E184" s="10">
        <v>0.0</v>
      </c>
      <c r="F184" s="11">
        <f t="shared" si="2"/>
        <v>1423481</v>
      </c>
      <c r="G184" s="12">
        <f t="shared" si="3"/>
        <v>0.9992229332</v>
      </c>
    </row>
    <row r="185">
      <c r="A185" s="1">
        <v>184.0</v>
      </c>
      <c r="B185" s="7" t="s">
        <v>190</v>
      </c>
      <c r="C185" s="8">
        <f t="shared" si="1"/>
        <v>0.7159533074</v>
      </c>
      <c r="D185" s="9">
        <v>53.0</v>
      </c>
      <c r="E185" s="10">
        <v>0.0</v>
      </c>
      <c r="F185" s="11">
        <f t="shared" si="2"/>
        <v>1423534</v>
      </c>
      <c r="G185" s="12">
        <f t="shared" si="3"/>
        <v>0.999260137</v>
      </c>
    </row>
    <row r="186">
      <c r="A186" s="1">
        <v>185.0</v>
      </c>
      <c r="B186" s="7" t="s">
        <v>191</v>
      </c>
      <c r="C186" s="8">
        <f t="shared" si="1"/>
        <v>0.719844358</v>
      </c>
      <c r="D186" s="9">
        <v>52.0</v>
      </c>
      <c r="E186" s="10">
        <v>0.0</v>
      </c>
      <c r="F186" s="11">
        <f t="shared" si="2"/>
        <v>1423586</v>
      </c>
      <c r="G186" s="12">
        <f t="shared" si="3"/>
        <v>0.9992966387</v>
      </c>
    </row>
    <row r="187">
      <c r="A187" s="1">
        <v>186.0</v>
      </c>
      <c r="B187" s="7" t="s">
        <v>192</v>
      </c>
      <c r="C187" s="8">
        <f t="shared" si="1"/>
        <v>0.7237354086</v>
      </c>
      <c r="D187" s="9">
        <v>52.0</v>
      </c>
      <c r="E187" s="10">
        <v>0.0</v>
      </c>
      <c r="F187" s="11">
        <f t="shared" si="2"/>
        <v>1423638</v>
      </c>
      <c r="G187" s="12">
        <f t="shared" si="3"/>
        <v>0.9993331405</v>
      </c>
    </row>
    <row r="188">
      <c r="A188" s="1">
        <v>187.0</v>
      </c>
      <c r="B188" s="7" t="s">
        <v>193</v>
      </c>
      <c r="C188" s="8">
        <f t="shared" si="1"/>
        <v>0.7276264591</v>
      </c>
      <c r="D188" s="9">
        <v>51.0</v>
      </c>
      <c r="E188" s="10">
        <v>0.0</v>
      </c>
      <c r="F188" s="11">
        <f t="shared" si="2"/>
        <v>1423689</v>
      </c>
      <c r="G188" s="12">
        <f t="shared" si="3"/>
        <v>0.9993689404</v>
      </c>
    </row>
    <row r="189">
      <c r="A189" s="1">
        <v>188.0</v>
      </c>
      <c r="B189" s="7" t="s">
        <v>194</v>
      </c>
      <c r="C189" s="8">
        <f t="shared" si="1"/>
        <v>0.7315175097</v>
      </c>
      <c r="D189" s="9">
        <v>45.0</v>
      </c>
      <c r="E189" s="10">
        <v>0.0</v>
      </c>
      <c r="F189" s="11">
        <f t="shared" si="2"/>
        <v>1423734</v>
      </c>
      <c r="G189" s="12">
        <f t="shared" si="3"/>
        <v>0.9994005284</v>
      </c>
    </row>
    <row r="190">
      <c r="A190" s="1">
        <v>189.0</v>
      </c>
      <c r="B190" s="7" t="s">
        <v>195</v>
      </c>
      <c r="C190" s="8">
        <f t="shared" si="1"/>
        <v>0.7354085603</v>
      </c>
      <c r="D190" s="9">
        <v>45.0</v>
      </c>
      <c r="E190" s="10">
        <v>0.0</v>
      </c>
      <c r="F190" s="11">
        <f t="shared" si="2"/>
        <v>1423779</v>
      </c>
      <c r="G190" s="12">
        <f t="shared" si="3"/>
        <v>0.9994321165</v>
      </c>
    </row>
    <row r="191">
      <c r="A191" s="1">
        <v>190.0</v>
      </c>
      <c r="B191" s="7" t="s">
        <v>196</v>
      </c>
      <c r="C191" s="8">
        <f t="shared" si="1"/>
        <v>0.7392996109</v>
      </c>
      <c r="D191" s="9">
        <v>45.0</v>
      </c>
      <c r="E191" s="10">
        <v>0.0</v>
      </c>
      <c r="F191" s="11">
        <f t="shared" si="2"/>
        <v>1423824</v>
      </c>
      <c r="G191" s="12">
        <f t="shared" si="3"/>
        <v>0.9994637046</v>
      </c>
    </row>
    <row r="192">
      <c r="A192" s="1">
        <v>191.0</v>
      </c>
      <c r="B192" s="7" t="s">
        <v>197</v>
      </c>
      <c r="C192" s="8">
        <f t="shared" si="1"/>
        <v>0.7431906615</v>
      </c>
      <c r="D192" s="9">
        <v>41.0</v>
      </c>
      <c r="E192" s="10">
        <v>0.0</v>
      </c>
      <c r="F192" s="11">
        <f t="shared" si="2"/>
        <v>1423865</v>
      </c>
      <c r="G192" s="12">
        <f t="shared" si="3"/>
        <v>0.9994924848</v>
      </c>
    </row>
    <row r="193">
      <c r="A193" s="1">
        <v>192.0</v>
      </c>
      <c r="B193" s="7" t="s">
        <v>198</v>
      </c>
      <c r="C193" s="8">
        <f t="shared" si="1"/>
        <v>0.7470817121</v>
      </c>
      <c r="D193" s="9">
        <v>38.0</v>
      </c>
      <c r="E193" s="10">
        <v>0.0</v>
      </c>
      <c r="F193" s="11">
        <f t="shared" si="2"/>
        <v>1423903</v>
      </c>
      <c r="G193" s="12">
        <f t="shared" si="3"/>
        <v>0.9995191592</v>
      </c>
    </row>
    <row r="194">
      <c r="A194" s="1">
        <v>193.0</v>
      </c>
      <c r="B194" s="7" t="s">
        <v>199</v>
      </c>
      <c r="C194" s="8">
        <f t="shared" si="1"/>
        <v>0.7509727626</v>
      </c>
      <c r="D194" s="9">
        <v>37.0</v>
      </c>
      <c r="E194" s="10">
        <v>0.0</v>
      </c>
      <c r="F194" s="11">
        <f t="shared" si="2"/>
        <v>1423940</v>
      </c>
      <c r="G194" s="12">
        <f t="shared" si="3"/>
        <v>0.9995451316</v>
      </c>
    </row>
    <row r="195">
      <c r="A195" s="1">
        <v>194.0</v>
      </c>
      <c r="B195" s="7" t="s">
        <v>200</v>
      </c>
      <c r="C195" s="8">
        <f t="shared" si="1"/>
        <v>0.7548638132</v>
      </c>
      <c r="D195" s="9">
        <v>36.0</v>
      </c>
      <c r="E195" s="10">
        <v>0.0</v>
      </c>
      <c r="F195" s="11">
        <f t="shared" si="2"/>
        <v>1423976</v>
      </c>
      <c r="G195" s="12">
        <f t="shared" si="3"/>
        <v>0.9995704021</v>
      </c>
    </row>
    <row r="196">
      <c r="A196" s="1">
        <v>195.0</v>
      </c>
      <c r="B196" s="7" t="s">
        <v>201</v>
      </c>
      <c r="C196" s="8">
        <f t="shared" si="1"/>
        <v>0.7587548638</v>
      </c>
      <c r="D196" s="9">
        <v>36.0</v>
      </c>
      <c r="E196" s="10">
        <v>0.0</v>
      </c>
      <c r="F196" s="11">
        <f t="shared" si="2"/>
        <v>1424012</v>
      </c>
      <c r="G196" s="12">
        <f t="shared" si="3"/>
        <v>0.9995956726</v>
      </c>
    </row>
    <row r="197">
      <c r="A197" s="1">
        <v>196.0</v>
      </c>
      <c r="B197" s="7" t="s">
        <v>202</v>
      </c>
      <c r="C197" s="8">
        <f t="shared" si="1"/>
        <v>0.7626459144</v>
      </c>
      <c r="D197" s="9">
        <v>35.0</v>
      </c>
      <c r="E197" s="10">
        <v>0.0</v>
      </c>
      <c r="F197" s="11">
        <f t="shared" si="2"/>
        <v>1424047</v>
      </c>
      <c r="G197" s="12">
        <f t="shared" si="3"/>
        <v>0.9996202411</v>
      </c>
    </row>
    <row r="198">
      <c r="A198" s="1">
        <v>197.0</v>
      </c>
      <c r="B198" s="7" t="s">
        <v>203</v>
      </c>
      <c r="C198" s="8">
        <f t="shared" si="1"/>
        <v>0.766536965</v>
      </c>
      <c r="D198" s="9">
        <v>34.0</v>
      </c>
      <c r="E198" s="10">
        <v>0.0</v>
      </c>
      <c r="F198" s="11">
        <f t="shared" si="2"/>
        <v>1424081</v>
      </c>
      <c r="G198" s="12">
        <f t="shared" si="3"/>
        <v>0.9996441076</v>
      </c>
    </row>
    <row r="199">
      <c r="A199" s="1">
        <v>198.0</v>
      </c>
      <c r="B199" s="7" t="s">
        <v>204</v>
      </c>
      <c r="C199" s="8">
        <f t="shared" si="1"/>
        <v>0.7704280156</v>
      </c>
      <c r="D199" s="9">
        <v>29.0</v>
      </c>
      <c r="E199" s="10">
        <v>0.0</v>
      </c>
      <c r="F199" s="11">
        <f t="shared" si="2"/>
        <v>1424110</v>
      </c>
      <c r="G199" s="12">
        <f t="shared" si="3"/>
        <v>0.9996644644</v>
      </c>
    </row>
    <row r="200">
      <c r="A200" s="1">
        <v>199.0</v>
      </c>
      <c r="B200" s="7" t="s">
        <v>205</v>
      </c>
      <c r="C200" s="8">
        <f t="shared" si="1"/>
        <v>0.7743190661</v>
      </c>
      <c r="D200" s="9">
        <v>29.0</v>
      </c>
      <c r="E200" s="10">
        <v>0.0</v>
      </c>
      <c r="F200" s="11">
        <f t="shared" si="2"/>
        <v>1424139</v>
      </c>
      <c r="G200" s="12">
        <f t="shared" si="3"/>
        <v>0.9996848212</v>
      </c>
    </row>
    <row r="201">
      <c r="A201" s="1">
        <v>200.0</v>
      </c>
      <c r="B201" s="7" t="s">
        <v>206</v>
      </c>
      <c r="C201" s="8">
        <f t="shared" si="1"/>
        <v>0.7782101167</v>
      </c>
      <c r="D201" s="9">
        <v>27.0</v>
      </c>
      <c r="E201" s="10">
        <v>0.0</v>
      </c>
      <c r="F201" s="11">
        <f t="shared" si="2"/>
        <v>1424166</v>
      </c>
      <c r="G201" s="12">
        <f t="shared" si="3"/>
        <v>0.999703774</v>
      </c>
    </row>
    <row r="202">
      <c r="A202" s="1">
        <v>201.0</v>
      </c>
      <c r="B202" s="7" t="s">
        <v>207</v>
      </c>
      <c r="C202" s="8">
        <f t="shared" si="1"/>
        <v>0.7821011673</v>
      </c>
      <c r="D202" s="9">
        <v>27.0</v>
      </c>
      <c r="E202" s="10">
        <v>0.0</v>
      </c>
      <c r="F202" s="11">
        <f t="shared" si="2"/>
        <v>1424193</v>
      </c>
      <c r="G202" s="12">
        <f t="shared" si="3"/>
        <v>0.9997227269</v>
      </c>
    </row>
    <row r="203">
      <c r="A203" s="1">
        <v>202.0</v>
      </c>
      <c r="B203" s="7" t="s">
        <v>208</v>
      </c>
      <c r="C203" s="8">
        <f t="shared" si="1"/>
        <v>0.7859922179</v>
      </c>
      <c r="D203" s="9">
        <v>27.0</v>
      </c>
      <c r="E203" s="10">
        <v>0.0</v>
      </c>
      <c r="F203" s="11">
        <f t="shared" si="2"/>
        <v>1424220</v>
      </c>
      <c r="G203" s="12">
        <f t="shared" si="3"/>
        <v>0.9997416797</v>
      </c>
    </row>
    <row r="204">
      <c r="A204" s="1">
        <v>203.0</v>
      </c>
      <c r="B204" s="7" t="s">
        <v>209</v>
      </c>
      <c r="C204" s="8">
        <f t="shared" si="1"/>
        <v>0.7898832685</v>
      </c>
      <c r="D204" s="9">
        <v>26.0</v>
      </c>
      <c r="E204" s="10">
        <v>0.0</v>
      </c>
      <c r="F204" s="11">
        <f t="shared" si="2"/>
        <v>1424246</v>
      </c>
      <c r="G204" s="12">
        <f t="shared" si="3"/>
        <v>0.9997599306</v>
      </c>
    </row>
    <row r="205">
      <c r="A205" s="1">
        <v>204.0</v>
      </c>
      <c r="B205" s="7" t="s">
        <v>210</v>
      </c>
      <c r="C205" s="8">
        <f t="shared" si="1"/>
        <v>0.7937743191</v>
      </c>
      <c r="D205" s="9">
        <v>26.0</v>
      </c>
      <c r="E205" s="10">
        <v>0.0</v>
      </c>
      <c r="F205" s="11">
        <f t="shared" si="2"/>
        <v>1424272</v>
      </c>
      <c r="G205" s="12">
        <f t="shared" si="3"/>
        <v>0.9997781815</v>
      </c>
    </row>
    <row r="206">
      <c r="A206" s="1">
        <v>205.0</v>
      </c>
      <c r="B206" s="7" t="s">
        <v>211</v>
      </c>
      <c r="C206" s="8">
        <f t="shared" si="1"/>
        <v>0.7976653696</v>
      </c>
      <c r="D206" s="9">
        <v>23.0</v>
      </c>
      <c r="E206" s="10">
        <v>0.0</v>
      </c>
      <c r="F206" s="11">
        <f t="shared" si="2"/>
        <v>1424295</v>
      </c>
      <c r="G206" s="12">
        <f t="shared" si="3"/>
        <v>0.9997943265</v>
      </c>
    </row>
    <row r="207">
      <c r="A207" s="1">
        <v>206.0</v>
      </c>
      <c r="B207" s="7" t="s">
        <v>212</v>
      </c>
      <c r="C207" s="8">
        <f t="shared" si="1"/>
        <v>0.8015564202</v>
      </c>
      <c r="D207" s="9">
        <v>23.0</v>
      </c>
      <c r="E207" s="10">
        <v>0.0</v>
      </c>
      <c r="F207" s="11">
        <f t="shared" si="2"/>
        <v>1424318</v>
      </c>
      <c r="G207" s="12">
        <f t="shared" si="3"/>
        <v>0.9998104715</v>
      </c>
    </row>
    <row r="208">
      <c r="A208" s="1">
        <v>207.0</v>
      </c>
      <c r="B208" s="7" t="s">
        <v>213</v>
      </c>
      <c r="C208" s="8">
        <f t="shared" si="1"/>
        <v>0.8054474708</v>
      </c>
      <c r="D208" s="9">
        <v>18.0</v>
      </c>
      <c r="E208" s="10">
        <v>0.0</v>
      </c>
      <c r="F208" s="11">
        <f t="shared" si="2"/>
        <v>1424336</v>
      </c>
      <c r="G208" s="12">
        <f t="shared" si="3"/>
        <v>0.9998231068</v>
      </c>
    </row>
    <row r="209">
      <c r="A209" s="1">
        <v>208.0</v>
      </c>
      <c r="B209" s="7" t="s">
        <v>214</v>
      </c>
      <c r="C209" s="8">
        <f t="shared" si="1"/>
        <v>0.8093385214</v>
      </c>
      <c r="D209" s="9">
        <v>17.0</v>
      </c>
      <c r="E209" s="10">
        <v>0.0</v>
      </c>
      <c r="F209" s="11">
        <f t="shared" si="2"/>
        <v>1424353</v>
      </c>
      <c r="G209" s="12">
        <f t="shared" si="3"/>
        <v>0.99983504</v>
      </c>
    </row>
    <row r="210">
      <c r="A210" s="1">
        <v>209.0</v>
      </c>
      <c r="B210" s="7" t="s">
        <v>215</v>
      </c>
      <c r="C210" s="8">
        <f t="shared" si="1"/>
        <v>0.813229572</v>
      </c>
      <c r="D210" s="9">
        <v>17.0</v>
      </c>
      <c r="E210" s="10">
        <v>0.0</v>
      </c>
      <c r="F210" s="11">
        <f t="shared" si="2"/>
        <v>1424370</v>
      </c>
      <c r="G210" s="12">
        <f t="shared" si="3"/>
        <v>0.9998469733</v>
      </c>
    </row>
    <row r="211">
      <c r="A211" s="1">
        <v>210.0</v>
      </c>
      <c r="B211" s="7" t="s">
        <v>216</v>
      </c>
      <c r="C211" s="8">
        <f t="shared" si="1"/>
        <v>0.8171206226</v>
      </c>
      <c r="D211" s="9">
        <v>17.0</v>
      </c>
      <c r="E211" s="10">
        <v>0.0</v>
      </c>
      <c r="F211" s="11">
        <f t="shared" si="2"/>
        <v>1424387</v>
      </c>
      <c r="G211" s="12">
        <f t="shared" si="3"/>
        <v>0.9998589066</v>
      </c>
    </row>
    <row r="212">
      <c r="A212" s="1">
        <v>211.0</v>
      </c>
      <c r="B212" s="7" t="s">
        <v>217</v>
      </c>
      <c r="C212" s="8">
        <f t="shared" si="1"/>
        <v>0.8210116732</v>
      </c>
      <c r="D212" s="9">
        <v>16.0</v>
      </c>
      <c r="E212" s="10">
        <v>0.0</v>
      </c>
      <c r="F212" s="11">
        <f t="shared" si="2"/>
        <v>1424403</v>
      </c>
      <c r="G212" s="12">
        <f t="shared" si="3"/>
        <v>0.9998701379</v>
      </c>
    </row>
    <row r="213">
      <c r="A213" s="1">
        <v>212.0</v>
      </c>
      <c r="B213" s="7" t="s">
        <v>218</v>
      </c>
      <c r="C213" s="8">
        <f t="shared" si="1"/>
        <v>0.8249027237</v>
      </c>
      <c r="D213" s="9">
        <v>16.0</v>
      </c>
      <c r="E213" s="10">
        <v>0.0</v>
      </c>
      <c r="F213" s="11">
        <f t="shared" si="2"/>
        <v>1424419</v>
      </c>
      <c r="G213" s="12">
        <f t="shared" si="3"/>
        <v>0.9998813692</v>
      </c>
    </row>
    <row r="214">
      <c r="A214" s="1">
        <v>213.0</v>
      </c>
      <c r="B214" s="7" t="s">
        <v>219</v>
      </c>
      <c r="C214" s="8">
        <f t="shared" si="1"/>
        <v>0.8287937743</v>
      </c>
      <c r="D214" s="9">
        <v>12.0</v>
      </c>
      <c r="E214" s="10">
        <v>0.0</v>
      </c>
      <c r="F214" s="11">
        <f t="shared" si="2"/>
        <v>1424431</v>
      </c>
      <c r="G214" s="12">
        <f t="shared" si="3"/>
        <v>0.9998897927</v>
      </c>
    </row>
    <row r="215">
      <c r="A215" s="1">
        <v>214.0</v>
      </c>
      <c r="B215" s="7" t="s">
        <v>220</v>
      </c>
      <c r="C215" s="8">
        <f t="shared" si="1"/>
        <v>0.8326848249</v>
      </c>
      <c r="D215" s="9">
        <v>12.0</v>
      </c>
      <c r="E215" s="10">
        <v>0.0</v>
      </c>
      <c r="F215" s="11">
        <f t="shared" si="2"/>
        <v>1424443</v>
      </c>
      <c r="G215" s="12">
        <f t="shared" si="3"/>
        <v>0.9998982162</v>
      </c>
    </row>
    <row r="216">
      <c r="A216" s="1">
        <v>215.0</v>
      </c>
      <c r="B216" s="7" t="s">
        <v>221</v>
      </c>
      <c r="C216" s="8">
        <f t="shared" si="1"/>
        <v>0.8365758755</v>
      </c>
      <c r="D216" s="9">
        <v>9.0</v>
      </c>
      <c r="E216" s="10">
        <v>0.0</v>
      </c>
      <c r="F216" s="11">
        <f t="shared" si="2"/>
        <v>1424452</v>
      </c>
      <c r="G216" s="12">
        <f t="shared" si="3"/>
        <v>0.9999045338</v>
      </c>
    </row>
    <row r="217">
      <c r="A217" s="1">
        <v>216.0</v>
      </c>
      <c r="B217" s="7" t="s">
        <v>222</v>
      </c>
      <c r="C217" s="8">
        <f t="shared" si="1"/>
        <v>0.8404669261</v>
      </c>
      <c r="D217" s="9">
        <v>9.0</v>
      </c>
      <c r="E217" s="10">
        <v>0.0</v>
      </c>
      <c r="F217" s="11">
        <f t="shared" si="2"/>
        <v>1424461</v>
      </c>
      <c r="G217" s="12">
        <f t="shared" si="3"/>
        <v>0.9999108514</v>
      </c>
    </row>
    <row r="218">
      <c r="A218" s="1">
        <v>217.0</v>
      </c>
      <c r="B218" s="7" t="s">
        <v>223</v>
      </c>
      <c r="C218" s="8">
        <f t="shared" si="1"/>
        <v>0.8443579767</v>
      </c>
      <c r="D218" s="9">
        <v>9.0</v>
      </c>
      <c r="E218" s="10">
        <v>0.0</v>
      </c>
      <c r="F218" s="11">
        <f t="shared" si="2"/>
        <v>1424470</v>
      </c>
      <c r="G218" s="12">
        <f t="shared" si="3"/>
        <v>0.999917169</v>
      </c>
    </row>
    <row r="219">
      <c r="A219" s="1">
        <v>218.0</v>
      </c>
      <c r="B219" s="7" t="s">
        <v>224</v>
      </c>
      <c r="C219" s="8">
        <f t="shared" si="1"/>
        <v>0.8482490272</v>
      </c>
      <c r="D219" s="9">
        <v>8.0</v>
      </c>
      <c r="E219" s="10">
        <v>0.0</v>
      </c>
      <c r="F219" s="11">
        <f t="shared" si="2"/>
        <v>1424478</v>
      </c>
      <c r="G219" s="12">
        <f t="shared" si="3"/>
        <v>0.9999227847</v>
      </c>
    </row>
    <row r="220">
      <c r="A220" s="1">
        <v>219.0</v>
      </c>
      <c r="B220" s="7" t="s">
        <v>225</v>
      </c>
      <c r="C220" s="8">
        <f t="shared" si="1"/>
        <v>0.8521400778</v>
      </c>
      <c r="D220" s="9">
        <v>7.0</v>
      </c>
      <c r="E220" s="10">
        <v>0.0</v>
      </c>
      <c r="F220" s="11">
        <f t="shared" si="2"/>
        <v>1424485</v>
      </c>
      <c r="G220" s="12">
        <f t="shared" si="3"/>
        <v>0.9999276984</v>
      </c>
    </row>
    <row r="221">
      <c r="A221" s="1">
        <v>220.0</v>
      </c>
      <c r="B221" s="7" t="s">
        <v>226</v>
      </c>
      <c r="C221" s="8">
        <f t="shared" si="1"/>
        <v>0.8560311284</v>
      </c>
      <c r="D221" s="9">
        <v>7.0</v>
      </c>
      <c r="E221" s="10">
        <v>0.0</v>
      </c>
      <c r="F221" s="11">
        <f t="shared" si="2"/>
        <v>1424492</v>
      </c>
      <c r="G221" s="12">
        <f t="shared" si="3"/>
        <v>0.9999326121</v>
      </c>
    </row>
    <row r="222">
      <c r="A222" s="1">
        <v>221.0</v>
      </c>
      <c r="B222" s="7" t="s">
        <v>227</v>
      </c>
      <c r="C222" s="8">
        <f t="shared" si="1"/>
        <v>0.859922179</v>
      </c>
      <c r="D222" s="9">
        <v>7.0</v>
      </c>
      <c r="E222" s="10">
        <v>0.0</v>
      </c>
      <c r="F222" s="11">
        <f t="shared" si="2"/>
        <v>1424499</v>
      </c>
      <c r="G222" s="12">
        <f t="shared" si="3"/>
        <v>0.9999375258</v>
      </c>
    </row>
    <row r="223">
      <c r="A223" s="1">
        <v>222.0</v>
      </c>
      <c r="B223" s="7" t="s">
        <v>228</v>
      </c>
      <c r="C223" s="8">
        <f t="shared" si="1"/>
        <v>0.8638132296</v>
      </c>
      <c r="D223" s="9">
        <v>7.0</v>
      </c>
      <c r="E223" s="10">
        <v>0.0</v>
      </c>
      <c r="F223" s="11">
        <f t="shared" si="2"/>
        <v>1424506</v>
      </c>
      <c r="G223" s="12">
        <f t="shared" si="3"/>
        <v>0.9999424395</v>
      </c>
    </row>
    <row r="224">
      <c r="A224" s="1">
        <v>223.0</v>
      </c>
      <c r="B224" s="7" t="s">
        <v>229</v>
      </c>
      <c r="C224" s="8">
        <f t="shared" si="1"/>
        <v>0.8677042802</v>
      </c>
      <c r="D224" s="9">
        <v>7.0</v>
      </c>
      <c r="E224" s="10">
        <v>0.0</v>
      </c>
      <c r="F224" s="11">
        <f t="shared" si="2"/>
        <v>1424513</v>
      </c>
      <c r="G224" s="12">
        <f t="shared" si="3"/>
        <v>0.9999473532</v>
      </c>
    </row>
    <row r="225">
      <c r="A225" s="1">
        <v>224.0</v>
      </c>
      <c r="B225" s="7" t="s">
        <v>230</v>
      </c>
      <c r="C225" s="8">
        <f t="shared" si="1"/>
        <v>0.8715953307</v>
      </c>
      <c r="D225" s="9">
        <v>6.0</v>
      </c>
      <c r="E225" s="10">
        <v>0.0</v>
      </c>
      <c r="F225" s="11">
        <f t="shared" si="2"/>
        <v>1424519</v>
      </c>
      <c r="G225" s="12">
        <f t="shared" si="3"/>
        <v>0.9999515649</v>
      </c>
    </row>
    <row r="226">
      <c r="A226" s="1">
        <v>225.0</v>
      </c>
      <c r="B226" s="7" t="s">
        <v>231</v>
      </c>
      <c r="C226" s="8">
        <f t="shared" si="1"/>
        <v>0.8754863813</v>
      </c>
      <c r="D226" s="9">
        <v>6.0</v>
      </c>
      <c r="E226" s="10">
        <v>0.0</v>
      </c>
      <c r="F226" s="11">
        <f t="shared" si="2"/>
        <v>1424525</v>
      </c>
      <c r="G226" s="12">
        <f t="shared" si="3"/>
        <v>0.9999557767</v>
      </c>
    </row>
    <row r="227">
      <c r="A227" s="1">
        <v>226.0</v>
      </c>
      <c r="B227" s="7" t="s">
        <v>232</v>
      </c>
      <c r="C227" s="8">
        <f t="shared" si="1"/>
        <v>0.8793774319</v>
      </c>
      <c r="D227" s="9">
        <v>5.0</v>
      </c>
      <c r="E227" s="10">
        <v>0.0</v>
      </c>
      <c r="F227" s="11">
        <f t="shared" si="2"/>
        <v>1424530</v>
      </c>
      <c r="G227" s="12">
        <f t="shared" si="3"/>
        <v>0.9999592865</v>
      </c>
    </row>
    <row r="228">
      <c r="A228" s="1">
        <v>227.0</v>
      </c>
      <c r="B228" s="7" t="s">
        <v>233</v>
      </c>
      <c r="C228" s="8">
        <f t="shared" si="1"/>
        <v>0.8832684825</v>
      </c>
      <c r="D228" s="9">
        <v>5.0</v>
      </c>
      <c r="E228" s="10">
        <v>0.0</v>
      </c>
      <c r="F228" s="11">
        <f t="shared" si="2"/>
        <v>1424535</v>
      </c>
      <c r="G228" s="12">
        <f t="shared" si="3"/>
        <v>0.9999627963</v>
      </c>
    </row>
    <row r="229">
      <c r="A229" s="1">
        <v>228.0</v>
      </c>
      <c r="B229" s="7" t="s">
        <v>234</v>
      </c>
      <c r="C229" s="8">
        <f t="shared" si="1"/>
        <v>0.8871595331</v>
      </c>
      <c r="D229" s="9">
        <v>5.0</v>
      </c>
      <c r="E229" s="10">
        <v>0.0</v>
      </c>
      <c r="F229" s="11">
        <f t="shared" si="2"/>
        <v>1424540</v>
      </c>
      <c r="G229" s="12">
        <f t="shared" si="3"/>
        <v>0.999966306</v>
      </c>
    </row>
    <row r="230">
      <c r="A230" s="1">
        <v>229.0</v>
      </c>
      <c r="B230" s="7" t="s">
        <v>235</v>
      </c>
      <c r="C230" s="8">
        <f t="shared" si="1"/>
        <v>0.8910505837</v>
      </c>
      <c r="D230" s="9">
        <v>4.0</v>
      </c>
      <c r="E230" s="10">
        <v>0.0</v>
      </c>
      <c r="F230" s="11">
        <f t="shared" si="2"/>
        <v>1424544</v>
      </c>
      <c r="G230" s="12">
        <f t="shared" si="3"/>
        <v>0.9999691139</v>
      </c>
    </row>
    <row r="231">
      <c r="A231" s="1">
        <v>230.0</v>
      </c>
      <c r="B231" s="7" t="s">
        <v>236</v>
      </c>
      <c r="C231" s="8">
        <f t="shared" si="1"/>
        <v>0.8949416342</v>
      </c>
      <c r="D231" s="9">
        <v>4.0</v>
      </c>
      <c r="E231" s="10">
        <v>0.0</v>
      </c>
      <c r="F231" s="11">
        <f t="shared" si="2"/>
        <v>1424548</v>
      </c>
      <c r="G231" s="12">
        <f t="shared" si="3"/>
        <v>0.9999719217</v>
      </c>
    </row>
    <row r="232">
      <c r="A232" s="1">
        <v>231.0</v>
      </c>
      <c r="B232" s="7" t="s">
        <v>237</v>
      </c>
      <c r="C232" s="8">
        <f t="shared" si="1"/>
        <v>0.8988326848</v>
      </c>
      <c r="D232" s="9">
        <v>3.0</v>
      </c>
      <c r="E232" s="10">
        <v>0.0</v>
      </c>
      <c r="F232" s="11">
        <f t="shared" si="2"/>
        <v>1424551</v>
      </c>
      <c r="G232" s="12">
        <f t="shared" si="3"/>
        <v>0.9999740276</v>
      </c>
    </row>
    <row r="233">
      <c r="A233" s="1">
        <v>232.0</v>
      </c>
      <c r="B233" s="7" t="s">
        <v>238</v>
      </c>
      <c r="C233" s="8">
        <f t="shared" si="1"/>
        <v>0.9027237354</v>
      </c>
      <c r="D233" s="9">
        <v>3.0</v>
      </c>
      <c r="E233" s="10">
        <v>0.0</v>
      </c>
      <c r="F233" s="11">
        <f t="shared" si="2"/>
        <v>1424554</v>
      </c>
      <c r="G233" s="12">
        <f t="shared" si="3"/>
        <v>0.9999761335</v>
      </c>
    </row>
    <row r="234">
      <c r="A234" s="1">
        <v>233.0</v>
      </c>
      <c r="B234" s="7" t="s">
        <v>239</v>
      </c>
      <c r="C234" s="8">
        <f t="shared" si="1"/>
        <v>0.906614786</v>
      </c>
      <c r="D234" s="9">
        <v>3.0</v>
      </c>
      <c r="E234" s="10">
        <v>0.0</v>
      </c>
      <c r="F234" s="11">
        <f t="shared" si="2"/>
        <v>1424557</v>
      </c>
      <c r="G234" s="12">
        <f t="shared" si="3"/>
        <v>0.9999782393</v>
      </c>
    </row>
    <row r="235">
      <c r="A235" s="1">
        <v>234.0</v>
      </c>
      <c r="B235" s="7" t="s">
        <v>240</v>
      </c>
      <c r="C235" s="8">
        <f t="shared" si="1"/>
        <v>0.9105058366</v>
      </c>
      <c r="D235" s="9">
        <v>3.0</v>
      </c>
      <c r="E235" s="10">
        <v>0.0</v>
      </c>
      <c r="F235" s="11">
        <f t="shared" si="2"/>
        <v>1424560</v>
      </c>
      <c r="G235" s="12">
        <f t="shared" si="3"/>
        <v>0.9999803452</v>
      </c>
    </row>
    <row r="236">
      <c r="A236" s="1">
        <v>235.0</v>
      </c>
      <c r="B236" s="7" t="s">
        <v>241</v>
      </c>
      <c r="C236" s="8">
        <f t="shared" si="1"/>
        <v>0.9143968872</v>
      </c>
      <c r="D236" s="9">
        <v>2.0</v>
      </c>
      <c r="E236" s="10">
        <v>0.0</v>
      </c>
      <c r="F236" s="11">
        <f t="shared" si="2"/>
        <v>1424562</v>
      </c>
      <c r="G236" s="12">
        <f t="shared" si="3"/>
        <v>0.9999817491</v>
      </c>
    </row>
    <row r="237">
      <c r="A237" s="1">
        <v>236.0</v>
      </c>
      <c r="B237" s="7" t="s">
        <v>242</v>
      </c>
      <c r="C237" s="8">
        <f t="shared" si="1"/>
        <v>0.9182879377</v>
      </c>
      <c r="D237" s="9">
        <v>2.0</v>
      </c>
      <c r="E237" s="10">
        <v>0.0</v>
      </c>
      <c r="F237" s="11">
        <f t="shared" si="2"/>
        <v>1424564</v>
      </c>
      <c r="G237" s="12">
        <f t="shared" si="3"/>
        <v>0.999983153</v>
      </c>
    </row>
    <row r="238">
      <c r="A238" s="1">
        <v>237.0</v>
      </c>
      <c r="B238" s="7" t="s">
        <v>243</v>
      </c>
      <c r="C238" s="8">
        <f t="shared" si="1"/>
        <v>0.9221789883</v>
      </c>
      <c r="D238" s="9">
        <v>2.0</v>
      </c>
      <c r="E238" s="10">
        <v>0.0</v>
      </c>
      <c r="F238" s="11">
        <f t="shared" si="2"/>
        <v>1424566</v>
      </c>
      <c r="G238" s="12">
        <f t="shared" si="3"/>
        <v>0.9999845569</v>
      </c>
    </row>
    <row r="239">
      <c r="A239" s="1">
        <v>238.0</v>
      </c>
      <c r="B239" s="7" t="s">
        <v>244</v>
      </c>
      <c r="C239" s="8">
        <f t="shared" si="1"/>
        <v>0.9260700389</v>
      </c>
      <c r="D239" s="9">
        <v>2.0</v>
      </c>
      <c r="E239" s="10">
        <v>0.0</v>
      </c>
      <c r="F239" s="11">
        <f t="shared" si="2"/>
        <v>1424568</v>
      </c>
      <c r="G239" s="12">
        <f t="shared" si="3"/>
        <v>0.9999859609</v>
      </c>
    </row>
    <row r="240">
      <c r="A240" s="1">
        <v>239.0</v>
      </c>
      <c r="B240" s="7" t="s">
        <v>245</v>
      </c>
      <c r="C240" s="8">
        <f t="shared" si="1"/>
        <v>0.9299610895</v>
      </c>
      <c r="D240" s="9">
        <v>2.0</v>
      </c>
      <c r="E240" s="10">
        <v>0.0</v>
      </c>
      <c r="F240" s="11">
        <f t="shared" si="2"/>
        <v>1424570</v>
      </c>
      <c r="G240" s="12">
        <f t="shared" si="3"/>
        <v>0.9999873648</v>
      </c>
    </row>
    <row r="241">
      <c r="A241" s="1">
        <v>240.0</v>
      </c>
      <c r="B241" s="7" t="s">
        <v>246</v>
      </c>
      <c r="C241" s="8">
        <f t="shared" si="1"/>
        <v>0.9338521401</v>
      </c>
      <c r="D241" s="9">
        <v>2.0</v>
      </c>
      <c r="E241" s="10">
        <v>0.0</v>
      </c>
      <c r="F241" s="11">
        <f t="shared" si="2"/>
        <v>1424572</v>
      </c>
      <c r="G241" s="12">
        <f t="shared" si="3"/>
        <v>0.9999887687</v>
      </c>
    </row>
    <row r="242">
      <c r="A242" s="1">
        <v>241.0</v>
      </c>
      <c r="B242" s="7" t="s">
        <v>247</v>
      </c>
      <c r="C242" s="8">
        <f t="shared" si="1"/>
        <v>0.9377431907</v>
      </c>
      <c r="D242" s="9">
        <v>1.0</v>
      </c>
      <c r="E242" s="10">
        <v>0.0</v>
      </c>
      <c r="F242" s="11">
        <f t="shared" si="2"/>
        <v>1424573</v>
      </c>
      <c r="G242" s="12">
        <f t="shared" si="3"/>
        <v>0.9999894706</v>
      </c>
    </row>
    <row r="243">
      <c r="A243" s="1">
        <v>242.0</v>
      </c>
      <c r="B243" s="7" t="s">
        <v>248</v>
      </c>
      <c r="C243" s="8">
        <f t="shared" si="1"/>
        <v>0.9416342412</v>
      </c>
      <c r="D243" s="9">
        <v>1.0</v>
      </c>
      <c r="E243" s="10">
        <v>0.0</v>
      </c>
      <c r="F243" s="11">
        <f t="shared" si="2"/>
        <v>1424574</v>
      </c>
      <c r="G243" s="12">
        <f t="shared" si="3"/>
        <v>0.9999901726</v>
      </c>
    </row>
    <row r="244">
      <c r="A244" s="1">
        <v>243.0</v>
      </c>
      <c r="B244" s="7" t="s">
        <v>249</v>
      </c>
      <c r="C244" s="8">
        <f t="shared" si="1"/>
        <v>0.9455252918</v>
      </c>
      <c r="D244" s="9">
        <v>1.0</v>
      </c>
      <c r="E244" s="10">
        <v>0.0</v>
      </c>
      <c r="F244" s="11">
        <f t="shared" si="2"/>
        <v>1424575</v>
      </c>
      <c r="G244" s="12">
        <f t="shared" si="3"/>
        <v>0.9999908746</v>
      </c>
    </row>
    <row r="245">
      <c r="A245" s="1">
        <v>244.0</v>
      </c>
      <c r="B245" s="7" t="s">
        <v>250</v>
      </c>
      <c r="C245" s="8">
        <f t="shared" si="1"/>
        <v>0.9494163424</v>
      </c>
      <c r="D245" s="9">
        <v>1.0</v>
      </c>
      <c r="E245" s="10">
        <v>0.0</v>
      </c>
      <c r="F245" s="11">
        <f t="shared" si="2"/>
        <v>1424576</v>
      </c>
      <c r="G245" s="12">
        <f t="shared" si="3"/>
        <v>0.9999915765</v>
      </c>
    </row>
    <row r="246">
      <c r="A246" s="1">
        <v>245.0</v>
      </c>
      <c r="B246" s="7" t="s">
        <v>251</v>
      </c>
      <c r="C246" s="8">
        <f t="shared" si="1"/>
        <v>0.953307393</v>
      </c>
      <c r="D246" s="9">
        <v>1.0</v>
      </c>
      <c r="E246" s="10">
        <v>0.0</v>
      </c>
      <c r="F246" s="11">
        <f t="shared" si="2"/>
        <v>1424577</v>
      </c>
      <c r="G246" s="12">
        <f t="shared" si="3"/>
        <v>0.9999922785</v>
      </c>
    </row>
    <row r="247">
      <c r="A247" s="1">
        <v>246.0</v>
      </c>
      <c r="B247" s="7" t="s">
        <v>252</v>
      </c>
      <c r="C247" s="8">
        <f t="shared" si="1"/>
        <v>0.9571984436</v>
      </c>
      <c r="D247" s="9">
        <v>1.0</v>
      </c>
      <c r="E247" s="10">
        <v>0.0</v>
      </c>
      <c r="F247" s="11">
        <f t="shared" si="2"/>
        <v>1424578</v>
      </c>
      <c r="G247" s="12">
        <f t="shared" si="3"/>
        <v>0.9999929804</v>
      </c>
    </row>
    <row r="248">
      <c r="A248" s="1">
        <v>247.0</v>
      </c>
      <c r="B248" s="7" t="s">
        <v>253</v>
      </c>
      <c r="C248" s="8">
        <f t="shared" si="1"/>
        <v>0.9610894942</v>
      </c>
      <c r="D248" s="9">
        <v>1.0</v>
      </c>
      <c r="E248" s="10">
        <v>0.0</v>
      </c>
      <c r="F248" s="11">
        <f t="shared" si="2"/>
        <v>1424579</v>
      </c>
      <c r="G248" s="12">
        <f t="shared" si="3"/>
        <v>0.9999936824</v>
      </c>
    </row>
    <row r="249">
      <c r="A249" s="1">
        <v>248.0</v>
      </c>
      <c r="B249" s="7" t="s">
        <v>254</v>
      </c>
      <c r="C249" s="8">
        <f t="shared" si="1"/>
        <v>0.9649805447</v>
      </c>
      <c r="D249" s="9">
        <v>1.0</v>
      </c>
      <c r="E249" s="10">
        <v>0.0</v>
      </c>
      <c r="F249" s="11">
        <f t="shared" si="2"/>
        <v>1424580</v>
      </c>
      <c r="G249" s="12">
        <f t="shared" si="3"/>
        <v>0.9999943843</v>
      </c>
    </row>
    <row r="250">
      <c r="A250" s="1">
        <v>249.0</v>
      </c>
      <c r="B250" s="7" t="s">
        <v>255</v>
      </c>
      <c r="C250" s="8">
        <f t="shared" si="1"/>
        <v>0.9688715953</v>
      </c>
      <c r="D250" s="9">
        <v>1.0</v>
      </c>
      <c r="E250" s="10">
        <v>0.0</v>
      </c>
      <c r="F250" s="11">
        <f t="shared" si="2"/>
        <v>1424581</v>
      </c>
      <c r="G250" s="12">
        <f t="shared" si="3"/>
        <v>0.9999950863</v>
      </c>
    </row>
    <row r="251">
      <c r="A251" s="1">
        <v>250.0</v>
      </c>
      <c r="B251" s="7" t="s">
        <v>256</v>
      </c>
      <c r="C251" s="8">
        <f t="shared" si="1"/>
        <v>0.9727626459</v>
      </c>
      <c r="D251" s="9">
        <v>1.0</v>
      </c>
      <c r="E251" s="10">
        <v>0.0</v>
      </c>
      <c r="F251" s="11">
        <f t="shared" si="2"/>
        <v>1424582</v>
      </c>
      <c r="G251" s="12">
        <f t="shared" si="3"/>
        <v>0.9999957883</v>
      </c>
    </row>
    <row r="252">
      <c r="A252" s="1">
        <v>251.0</v>
      </c>
      <c r="B252" s="7" t="s">
        <v>257</v>
      </c>
      <c r="C252" s="8">
        <f t="shared" si="1"/>
        <v>0.9766536965</v>
      </c>
      <c r="D252" s="9">
        <v>1.0</v>
      </c>
      <c r="E252" s="10">
        <v>0.0</v>
      </c>
      <c r="F252" s="11">
        <f t="shared" si="2"/>
        <v>1424583</v>
      </c>
      <c r="G252" s="12">
        <f t="shared" si="3"/>
        <v>0.9999964902</v>
      </c>
    </row>
    <row r="253">
      <c r="A253" s="1">
        <v>252.0</v>
      </c>
      <c r="B253" s="7" t="s">
        <v>258</v>
      </c>
      <c r="C253" s="8">
        <f t="shared" si="1"/>
        <v>0.9805447471</v>
      </c>
      <c r="D253" s="9">
        <v>1.0</v>
      </c>
      <c r="E253" s="10">
        <v>0.0</v>
      </c>
      <c r="F253" s="11">
        <f t="shared" si="2"/>
        <v>1424584</v>
      </c>
      <c r="G253" s="12">
        <f t="shared" si="3"/>
        <v>0.9999971922</v>
      </c>
    </row>
    <row r="254">
      <c r="A254" s="1">
        <v>253.0</v>
      </c>
      <c r="B254" s="7" t="s">
        <v>259</v>
      </c>
      <c r="C254" s="8">
        <f t="shared" si="1"/>
        <v>0.9844357977</v>
      </c>
      <c r="D254" s="9">
        <v>1.0</v>
      </c>
      <c r="E254" s="10">
        <v>0.0</v>
      </c>
      <c r="F254" s="11">
        <f t="shared" si="2"/>
        <v>1424585</v>
      </c>
      <c r="G254" s="12">
        <f t="shared" si="3"/>
        <v>0.9999978941</v>
      </c>
    </row>
    <row r="255">
      <c r="A255" s="1">
        <v>254.0</v>
      </c>
      <c r="B255" s="7" t="s">
        <v>260</v>
      </c>
      <c r="C255" s="8">
        <f t="shared" si="1"/>
        <v>0.9883268482</v>
      </c>
      <c r="D255" s="9">
        <v>1.0</v>
      </c>
      <c r="E255" s="10">
        <v>0.0</v>
      </c>
      <c r="F255" s="11">
        <f t="shared" si="2"/>
        <v>1424586</v>
      </c>
      <c r="G255" s="12">
        <f t="shared" si="3"/>
        <v>0.9999985961</v>
      </c>
    </row>
    <row r="256">
      <c r="A256" s="1">
        <v>255.0</v>
      </c>
      <c r="B256" s="7" t="s">
        <v>261</v>
      </c>
      <c r="C256" s="8">
        <f t="shared" si="1"/>
        <v>0.9922178988</v>
      </c>
      <c r="D256" s="9">
        <v>1.0</v>
      </c>
      <c r="E256" s="10">
        <v>0.0</v>
      </c>
      <c r="F256" s="11">
        <f t="shared" si="2"/>
        <v>1424587</v>
      </c>
      <c r="G256" s="12">
        <f t="shared" si="3"/>
        <v>0.999999298</v>
      </c>
    </row>
    <row r="257">
      <c r="A257" s="1">
        <v>256.0</v>
      </c>
      <c r="B257" s="7" t="s">
        <v>262</v>
      </c>
      <c r="C257" s="8">
        <f t="shared" si="1"/>
        <v>0.9961089494</v>
      </c>
      <c r="D257" s="9">
        <v>1.0</v>
      </c>
      <c r="E257" s="10">
        <v>0.0</v>
      </c>
      <c r="F257" s="11">
        <f t="shared" si="2"/>
        <v>1424588</v>
      </c>
      <c r="G257" s="12">
        <f t="shared" si="3"/>
        <v>1</v>
      </c>
    </row>
    <row r="258">
      <c r="A258" s="1">
        <v>257.0</v>
      </c>
      <c r="B258" s="19" t="s">
        <v>263</v>
      </c>
      <c r="C258" s="20"/>
      <c r="D258" s="9">
        <v>1424588.0</v>
      </c>
      <c r="E258" s="21"/>
      <c r="F258" s="6"/>
      <c r="G258" s="12">
        <f t="shared" si="3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2" t="s">
        <v>0</v>
      </c>
      <c r="B1" s="22" t="s">
        <v>1</v>
      </c>
      <c r="C1" s="22" t="s">
        <v>264</v>
      </c>
      <c r="D1" s="23" t="s">
        <v>265</v>
      </c>
      <c r="E1" s="24" t="s">
        <v>266</v>
      </c>
      <c r="F1" s="24" t="s">
        <v>267</v>
      </c>
      <c r="G1" s="25" t="s">
        <v>268</v>
      </c>
      <c r="H1" s="26" t="s">
        <v>269</v>
      </c>
      <c r="I1" s="27" t="s">
        <v>270</v>
      </c>
      <c r="J1" s="27" t="s">
        <v>271</v>
      </c>
      <c r="K1" s="27" t="s">
        <v>272</v>
      </c>
      <c r="L1" s="27" t="s">
        <v>273</v>
      </c>
      <c r="M1" s="26" t="s">
        <v>274</v>
      </c>
    </row>
    <row r="2" ht="15.75" customHeight="1">
      <c r="A2" s="28">
        <v>1.0</v>
      </c>
      <c r="B2" s="29" t="s">
        <v>10</v>
      </c>
      <c r="C2" s="12">
        <v>0.013888888888888888</v>
      </c>
      <c r="D2" s="30">
        <v>52225.0</v>
      </c>
      <c r="E2" s="12">
        <v>0.11320088089684999</v>
      </c>
      <c r="F2" s="12">
        <v>0.1132008808968501</v>
      </c>
      <c r="G2" s="30">
        <v>15668.0</v>
      </c>
      <c r="H2" s="30">
        <v>14.0</v>
      </c>
      <c r="I2" s="31">
        <v>9786912.20644266</v>
      </c>
      <c r="J2" s="31">
        <v>0.3490030216042547</v>
      </c>
      <c r="K2" s="31">
        <v>3128.404098968459</v>
      </c>
      <c r="L2" s="31">
        <v>38.86287362835765</v>
      </c>
      <c r="M2" s="32" t="s">
        <v>275</v>
      </c>
    </row>
    <row r="3" ht="15.75" customHeight="1">
      <c r="A3" s="28">
        <v>2.0</v>
      </c>
      <c r="B3" s="29" t="s">
        <v>11</v>
      </c>
      <c r="C3" s="12">
        <v>0.027777777777777776</v>
      </c>
      <c r="D3" s="30">
        <v>40306.0</v>
      </c>
      <c r="E3" s="12">
        <v>0.08736571958694955</v>
      </c>
      <c r="F3" s="12">
        <v>0.2005666004837997</v>
      </c>
      <c r="G3" s="30">
        <v>12092.0</v>
      </c>
      <c r="H3" s="30">
        <v>14.0</v>
      </c>
      <c r="I3" s="31">
        <v>2.358912954995779E7</v>
      </c>
      <c r="J3" s="31">
        <v>0.3677328849486976</v>
      </c>
      <c r="K3" s="31">
        <v>4856.864168366024</v>
      </c>
      <c r="L3" s="31">
        <v>28.14150338704035</v>
      </c>
      <c r="M3" s="32" t="s">
        <v>276</v>
      </c>
    </row>
    <row r="4" ht="15.75" customHeight="1">
      <c r="A4" s="28">
        <v>3.0</v>
      </c>
      <c r="B4" s="29" t="s">
        <v>7</v>
      </c>
      <c r="C4" s="12">
        <v>0.041666666666666664</v>
      </c>
      <c r="D4" s="30">
        <v>34031.0</v>
      </c>
      <c r="E4" s="12">
        <v>0.07376427339015233</v>
      </c>
      <c r="F4" s="12">
        <v>0.274330873873952</v>
      </c>
      <c r="G4" s="30">
        <v>10210.0</v>
      </c>
      <c r="H4" s="30">
        <v>16.0</v>
      </c>
      <c r="I4" s="31">
        <v>2.638875847612215E7</v>
      </c>
      <c r="J4" s="31">
        <v>0.44615081523096</v>
      </c>
      <c r="K4" s="31">
        <v>5136.998975678519</v>
      </c>
      <c r="L4" s="31">
        <v>48.46187401689721</v>
      </c>
      <c r="M4" s="32" t="s">
        <v>277</v>
      </c>
    </row>
    <row r="5" ht="15.75" customHeight="1">
      <c r="A5" s="28">
        <v>4.0</v>
      </c>
      <c r="B5" s="29" t="s">
        <v>18</v>
      </c>
      <c r="C5" s="12">
        <v>0.05555555555555555</v>
      </c>
      <c r="D5" s="30">
        <v>27793.0</v>
      </c>
      <c r="E5" s="12">
        <v>0.06024302695579042</v>
      </c>
      <c r="F5" s="12">
        <v>0.3345739008297424</v>
      </c>
      <c r="G5" s="30">
        <v>8338.0</v>
      </c>
      <c r="H5" s="30">
        <v>11.0</v>
      </c>
      <c r="I5" s="31">
        <v>1.147970719507874E7</v>
      </c>
      <c r="J5" s="31">
        <v>0.2297944005613198</v>
      </c>
      <c r="K5" s="31">
        <v>3388.171659623925</v>
      </c>
      <c r="L5" s="31">
        <v>15.22848539912116</v>
      </c>
      <c r="M5" s="32" t="s">
        <v>278</v>
      </c>
    </row>
    <row r="6" ht="15.75" customHeight="1">
      <c r="A6" s="28">
        <v>5.0</v>
      </c>
      <c r="B6" s="29" t="s">
        <v>8</v>
      </c>
      <c r="C6" s="12">
        <v>0.06944444444444445</v>
      </c>
      <c r="D6" s="30">
        <v>24307.0</v>
      </c>
      <c r="E6" s="12">
        <v>0.05268690879769719</v>
      </c>
      <c r="F6" s="12">
        <v>0.3872608096274396</v>
      </c>
      <c r="G6" s="30">
        <v>7293.0</v>
      </c>
      <c r="H6" s="30">
        <v>13.0</v>
      </c>
      <c r="I6" s="31">
        <v>2.446893666703675E7</v>
      </c>
      <c r="J6" s="31">
        <v>0.4139802238120548</v>
      </c>
      <c r="K6" s="31">
        <v>4946.60860257174</v>
      </c>
      <c r="L6" s="31">
        <v>50.69264683519423</v>
      </c>
      <c r="M6" s="32" t="s">
        <v>279</v>
      </c>
    </row>
    <row r="7" ht="15.75" customHeight="1">
      <c r="A7" s="28">
        <v>6.0</v>
      </c>
      <c r="B7" s="29" t="s">
        <v>9</v>
      </c>
      <c r="C7" s="12">
        <v>0.08333333333333333</v>
      </c>
      <c r="D7" s="30">
        <v>23797.0</v>
      </c>
      <c r="E7" s="12">
        <v>0.0515814526127782</v>
      </c>
      <c r="F7" s="12">
        <v>0.4388422622402179</v>
      </c>
      <c r="G7" s="30">
        <v>7140.0</v>
      </c>
      <c r="H7" s="30">
        <v>13.0</v>
      </c>
      <c r="I7" s="31">
        <v>3.096988764661321E7</v>
      </c>
      <c r="J7" s="31">
        <v>0.3660578602077295</v>
      </c>
      <c r="K7" s="31">
        <v>5565.059536663845</v>
      </c>
      <c r="L7" s="31">
        <v>42.15803164680798</v>
      </c>
      <c r="M7" s="32" t="s">
        <v>280</v>
      </c>
    </row>
    <row r="8" ht="15.75" customHeight="1">
      <c r="A8" s="28">
        <v>7.0</v>
      </c>
      <c r="B8" s="29" t="s">
        <v>17</v>
      </c>
      <c r="C8" s="12">
        <v>0.09722222222222222</v>
      </c>
      <c r="D8" s="30">
        <v>19296.0</v>
      </c>
      <c r="E8" s="12">
        <v>0.04182525989058152</v>
      </c>
      <c r="F8" s="12">
        <v>0.4806675221307994</v>
      </c>
      <c r="G8" s="30">
        <v>5789.0</v>
      </c>
      <c r="H8" s="30">
        <v>16.0</v>
      </c>
      <c r="I8" s="31">
        <v>1.498041399960513E7</v>
      </c>
      <c r="J8" s="31">
        <v>0.4549602002554235</v>
      </c>
      <c r="K8" s="31">
        <v>3870.453978489491</v>
      </c>
      <c r="L8" s="31">
        <v>19.02342949338147</v>
      </c>
      <c r="M8" s="32" t="s">
        <v>281</v>
      </c>
    </row>
    <row r="9" ht="15.75" customHeight="1">
      <c r="A9" s="28">
        <v>8.0</v>
      </c>
      <c r="B9" s="29" t="s">
        <v>24</v>
      </c>
      <c r="C9" s="12">
        <v>0.1111111111111111</v>
      </c>
      <c r="D9" s="30">
        <v>16451.0</v>
      </c>
      <c r="E9" s="12">
        <v>0.03565854842765114</v>
      </c>
      <c r="F9" s="12">
        <v>0.5163260705584505</v>
      </c>
      <c r="G9" s="30">
        <v>4936.0</v>
      </c>
      <c r="H9" s="30">
        <v>12.0</v>
      </c>
      <c r="I9" s="31">
        <v>1.646978558343349E7</v>
      </c>
      <c r="J9" s="31">
        <v>0.3519738706475419</v>
      </c>
      <c r="K9" s="31">
        <v>4058.298360573492</v>
      </c>
      <c r="L9" s="31">
        <v>19.0190348667791</v>
      </c>
      <c r="M9" s="32" t="s">
        <v>282</v>
      </c>
    </row>
    <row r="10" ht="15.75" customHeight="1">
      <c r="A10" s="28">
        <v>9.0</v>
      </c>
      <c r="B10" s="29" t="s">
        <v>26</v>
      </c>
      <c r="C10" s="12">
        <v>0.125</v>
      </c>
      <c r="D10" s="30">
        <v>16114.0</v>
      </c>
      <c r="E10" s="12">
        <v>0.03492808032114586</v>
      </c>
      <c r="F10" s="12">
        <v>0.5512541508795964</v>
      </c>
      <c r="G10" s="30">
        <v>4835.0</v>
      </c>
      <c r="H10" s="30">
        <v>14.0</v>
      </c>
      <c r="I10" s="31">
        <v>6791487.999089343</v>
      </c>
      <c r="J10" s="31">
        <v>0.3929968317180647</v>
      </c>
      <c r="K10" s="31">
        <v>2606.048349338389</v>
      </c>
      <c r="L10" s="31">
        <v>23.42509139542279</v>
      </c>
      <c r="M10" s="32" t="s">
        <v>283</v>
      </c>
    </row>
    <row r="11" ht="15.75" customHeight="1">
      <c r="A11" s="28">
        <v>10.0</v>
      </c>
      <c r="B11" s="29" t="s">
        <v>13</v>
      </c>
      <c r="C11" s="12">
        <v>0.1388888888888889</v>
      </c>
      <c r="D11" s="30">
        <v>14305.0</v>
      </c>
      <c r="E11" s="12">
        <v>0.031006962206403837</v>
      </c>
      <c r="F11" s="12">
        <v>0.5822611130860004</v>
      </c>
      <c r="G11" s="30">
        <v>4292.0</v>
      </c>
      <c r="H11" s="30">
        <v>11.0</v>
      </c>
      <c r="I11" s="31">
        <v>5940457.982338777</v>
      </c>
      <c r="J11" s="31">
        <v>0.6300968058427723</v>
      </c>
      <c r="K11" s="31">
        <v>2437.305475794689</v>
      </c>
      <c r="L11" s="31">
        <v>22.86026162413105</v>
      </c>
      <c r="M11" s="32" t="s">
        <v>284</v>
      </c>
    </row>
    <row r="12" ht="15.75" customHeight="1">
      <c r="A12" s="28">
        <v>11.0</v>
      </c>
      <c r="B12" s="29" t="s">
        <v>16</v>
      </c>
      <c r="C12" s="12">
        <v>0.1527777777777778</v>
      </c>
      <c r="D12" s="30">
        <v>14103.0</v>
      </c>
      <c r="E12" s="12">
        <v>0.03056911485473005</v>
      </c>
      <c r="F12" s="12">
        <v>0.6128302279407303</v>
      </c>
      <c r="G12" s="30">
        <v>4231.0</v>
      </c>
      <c r="H12" s="30">
        <v>13.0</v>
      </c>
      <c r="I12" s="31">
        <v>4829043.294117729</v>
      </c>
      <c r="J12" s="31">
        <v>0.5120157099906862</v>
      </c>
      <c r="K12" s="31">
        <v>2197.508428679565</v>
      </c>
      <c r="L12" s="31">
        <v>17.17952904045819</v>
      </c>
      <c r="M12" s="32" t="s">
        <v>285</v>
      </c>
    </row>
    <row r="13" ht="15.75" customHeight="1">
      <c r="A13" s="28">
        <v>12.0</v>
      </c>
      <c r="B13" s="29" t="s">
        <v>12</v>
      </c>
      <c r="C13" s="12">
        <v>0.16666666666666666</v>
      </c>
      <c r="D13" s="30">
        <v>11214.0</v>
      </c>
      <c r="E13" s="12">
        <v>0.02430703070133609</v>
      </c>
      <c r="F13" s="12">
        <v>0.6371372586420664</v>
      </c>
      <c r="G13" s="30">
        <v>3365.0</v>
      </c>
      <c r="H13" s="30">
        <v>12.0</v>
      </c>
      <c r="I13" s="31">
        <v>2632576.574540377</v>
      </c>
      <c r="J13" s="31">
        <v>0.5684164716945127</v>
      </c>
      <c r="K13" s="31">
        <v>1622.521671516401</v>
      </c>
      <c r="L13" s="31">
        <v>19.15501804836803</v>
      </c>
      <c r="M13" s="32" t="s">
        <v>286</v>
      </c>
    </row>
    <row r="14" ht="15.75" customHeight="1">
      <c r="A14" s="28">
        <v>13.0</v>
      </c>
      <c r="B14" s="29" t="s">
        <v>15</v>
      </c>
      <c r="C14" s="12">
        <v>0.18055555555555555</v>
      </c>
      <c r="D14" s="30">
        <v>10350.0</v>
      </c>
      <c r="E14" s="12">
        <v>0.022434257870414517</v>
      </c>
      <c r="F14" s="12">
        <v>0.6595715165124809</v>
      </c>
      <c r="G14" s="30">
        <v>3105.0</v>
      </c>
      <c r="H14" s="30">
        <v>12.0</v>
      </c>
      <c r="I14" s="31">
        <v>9386457.247738194</v>
      </c>
      <c r="J14" s="31">
        <v>0.4868304945376201</v>
      </c>
      <c r="K14" s="31">
        <v>3063.732567920737</v>
      </c>
      <c r="L14" s="31">
        <v>37.35028314087118</v>
      </c>
      <c r="M14" s="32" t="s">
        <v>287</v>
      </c>
    </row>
    <row r="15" ht="15.75" customHeight="1">
      <c r="A15" s="28">
        <v>14.0</v>
      </c>
      <c r="B15" s="29" t="s">
        <v>22</v>
      </c>
      <c r="C15" s="12">
        <v>0.19444444444444445</v>
      </c>
      <c r="D15" s="30">
        <v>10285.0</v>
      </c>
      <c r="E15" s="12">
        <v>0.022293366395866033</v>
      </c>
      <c r="F15" s="12">
        <v>0.681864882908347</v>
      </c>
      <c r="G15" s="30">
        <v>3086.0</v>
      </c>
      <c r="H15" s="30">
        <v>11.0</v>
      </c>
      <c r="I15" s="31">
        <v>8361830.226889491</v>
      </c>
      <c r="J15" s="31">
        <v>0.7743179080413625</v>
      </c>
      <c r="K15" s="31">
        <v>2891.682940242497</v>
      </c>
      <c r="L15" s="31">
        <v>20.22201913205883</v>
      </c>
      <c r="M15" s="32" t="s">
        <v>288</v>
      </c>
    </row>
    <row r="16" ht="15.75" customHeight="1">
      <c r="A16" s="28">
        <v>15.0</v>
      </c>
      <c r="B16" s="29" t="s">
        <v>21</v>
      </c>
      <c r="C16" s="12">
        <v>0.20833333333333334</v>
      </c>
      <c r="D16" s="30">
        <v>9289.0</v>
      </c>
      <c r="E16" s="12">
        <v>0.020134475493553673</v>
      </c>
      <c r="F16" s="12">
        <v>0.7019993584019006</v>
      </c>
      <c r="G16" s="30">
        <v>2787.0</v>
      </c>
      <c r="H16" s="30">
        <v>13.0</v>
      </c>
      <c r="I16" s="31">
        <v>6310839.139860589</v>
      </c>
      <c r="J16" s="31">
        <v>0.5734644795549446</v>
      </c>
      <c r="K16" s="31">
        <v>2512.138360015345</v>
      </c>
      <c r="L16" s="31">
        <v>25.883844895408</v>
      </c>
      <c r="M16" s="32" t="s">
        <v>289</v>
      </c>
    </row>
    <row r="17" ht="15.75" customHeight="1">
      <c r="A17" s="28">
        <v>16.0</v>
      </c>
      <c r="B17" s="29" t="s">
        <v>14</v>
      </c>
      <c r="C17" s="12">
        <v>0.2222222222222222</v>
      </c>
      <c r="D17" s="30">
        <v>9051.0</v>
      </c>
      <c r="E17" s="12">
        <v>0.01961859594059149</v>
      </c>
      <c r="F17" s="12">
        <v>0.7216179543424921</v>
      </c>
      <c r="G17" s="30">
        <v>2716.0</v>
      </c>
      <c r="H17" s="30">
        <v>10.0</v>
      </c>
      <c r="I17" s="31">
        <v>2.94242959572854E7</v>
      </c>
      <c r="J17" s="31">
        <v>0.3259370412313657</v>
      </c>
      <c r="K17" s="31">
        <v>5424.416646726669</v>
      </c>
      <c r="L17" s="31">
        <v>35.85133731957201</v>
      </c>
      <c r="M17" s="32" t="s">
        <v>290</v>
      </c>
    </row>
    <row r="18" ht="15.75" customHeight="1">
      <c r="A18" s="28">
        <v>17.0</v>
      </c>
      <c r="B18" s="29" t="s">
        <v>27</v>
      </c>
      <c r="C18" s="12">
        <v>0.2361111111111111</v>
      </c>
      <c r="D18" s="30">
        <v>8848.0</v>
      </c>
      <c r="E18" s="12">
        <v>0.01917858102777079</v>
      </c>
      <c r="F18" s="12">
        <v>0.7407965353702629</v>
      </c>
      <c r="G18" s="30">
        <v>2655.0</v>
      </c>
      <c r="H18" s="30">
        <v>15.0</v>
      </c>
      <c r="I18" s="31">
        <v>3289911.118142457</v>
      </c>
      <c r="J18" s="31">
        <v>0.6214694887103229</v>
      </c>
      <c r="K18" s="31">
        <v>1813.811213479081</v>
      </c>
      <c r="L18" s="31">
        <v>15.38974256675605</v>
      </c>
      <c r="M18" s="32" t="s">
        <v>291</v>
      </c>
    </row>
    <row r="19" ht="15.75" customHeight="1">
      <c r="A19" s="28">
        <v>18.0</v>
      </c>
      <c r="B19" s="29" t="s">
        <v>25</v>
      </c>
      <c r="C19" s="12">
        <v>0.25</v>
      </c>
      <c r="D19" s="30">
        <v>7793.0</v>
      </c>
      <c r="E19" s="12">
        <v>0.01689180401779134</v>
      </c>
      <c r="F19" s="12">
        <v>0.7576883393880542</v>
      </c>
      <c r="G19" s="30">
        <v>2338.0</v>
      </c>
      <c r="H19" s="30">
        <v>11.0</v>
      </c>
      <c r="I19" s="31">
        <v>9327017.2354902</v>
      </c>
      <c r="J19" s="31">
        <v>0.5005976683829982</v>
      </c>
      <c r="K19" s="31">
        <v>3054.01657420031</v>
      </c>
      <c r="L19" s="31">
        <v>50.56067519693887</v>
      </c>
      <c r="M19" s="32" t="s">
        <v>292</v>
      </c>
    </row>
    <row r="20" ht="15.75" customHeight="1">
      <c r="A20" s="28">
        <v>19.0</v>
      </c>
      <c r="B20" s="29" t="s">
        <v>43</v>
      </c>
      <c r="C20" s="12">
        <v>0.2638888888888889</v>
      </c>
      <c r="D20" s="30">
        <v>7311.0</v>
      </c>
      <c r="E20" s="12">
        <v>0.01584703954498556</v>
      </c>
      <c r="F20" s="12">
        <v>0.7735353789330398</v>
      </c>
      <c r="G20" s="30">
        <v>2194.0</v>
      </c>
      <c r="H20" s="30">
        <v>8.0</v>
      </c>
      <c r="I20" s="31">
        <v>1.04952762639076E7</v>
      </c>
      <c r="J20" s="31">
        <v>0.3316524622445345</v>
      </c>
      <c r="K20" s="31">
        <v>3239.641378904091</v>
      </c>
      <c r="L20" s="31">
        <v>12.08572896630615</v>
      </c>
      <c r="M20" s="32" t="s">
        <v>293</v>
      </c>
    </row>
    <row r="21" ht="15.75" customHeight="1">
      <c r="A21" s="28">
        <v>20.0</v>
      </c>
      <c r="B21" s="29" t="s">
        <v>31</v>
      </c>
      <c r="C21" s="12">
        <v>0.2777777777777778</v>
      </c>
      <c r="D21" s="30">
        <v>6535.0</v>
      </c>
      <c r="E21" s="12">
        <v>0.0141650120949912</v>
      </c>
      <c r="F21" s="12">
        <v>0.7877003910280309</v>
      </c>
      <c r="G21" s="30">
        <v>1961.0</v>
      </c>
      <c r="H21" s="30">
        <v>13.0</v>
      </c>
      <c r="I21" s="31">
        <v>9034950.971157786</v>
      </c>
      <c r="J21" s="31">
        <v>0.5389160565643848</v>
      </c>
      <c r="K21" s="31">
        <v>3005.819517395844</v>
      </c>
      <c r="L21" s="31">
        <v>20.3890844551837</v>
      </c>
      <c r="M21" s="32" t="s">
        <v>294</v>
      </c>
    </row>
    <row r="22" ht="15.75" customHeight="1">
      <c r="A22" s="28">
        <v>21.0</v>
      </c>
      <c r="B22" s="29" t="s">
        <v>30</v>
      </c>
      <c r="C22" s="12">
        <v>0.2916666666666667</v>
      </c>
      <c r="D22" s="30">
        <v>6386.0</v>
      </c>
      <c r="E22" s="12">
        <v>0.013842045484103109</v>
      </c>
      <c r="F22" s="12">
        <v>0.8015424365121341</v>
      </c>
      <c r="G22" s="30">
        <v>1916.0</v>
      </c>
      <c r="H22" s="30">
        <v>10.0</v>
      </c>
      <c r="I22" s="31">
        <v>5926010.38446318</v>
      </c>
      <c r="J22" s="31">
        <v>0.8546183848085218</v>
      </c>
      <c r="K22" s="31">
        <v>2434.339825181189</v>
      </c>
      <c r="L22" s="31">
        <v>20.19128286942287</v>
      </c>
      <c r="M22" s="32" t="s">
        <v>295</v>
      </c>
    </row>
    <row r="23" ht="15.75" customHeight="1">
      <c r="A23" s="28">
        <v>22.0</v>
      </c>
      <c r="B23" s="29" t="s">
        <v>19</v>
      </c>
      <c r="C23" s="12">
        <v>0.3055555555555556</v>
      </c>
      <c r="D23" s="30">
        <v>6123.0</v>
      </c>
      <c r="E23" s="12">
        <v>0.01327197690246842</v>
      </c>
      <c r="F23" s="12">
        <v>0.8148144134146026</v>
      </c>
      <c r="G23" s="30">
        <v>1837.0</v>
      </c>
      <c r="H23" s="30">
        <v>10.0</v>
      </c>
      <c r="I23" s="31">
        <v>1.646843205265761E7</v>
      </c>
      <c r="J23" s="31">
        <v>0.3305298071026651</v>
      </c>
      <c r="K23" s="31">
        <v>4058.131596271566</v>
      </c>
      <c r="L23" s="31">
        <v>40.62238132716398</v>
      </c>
      <c r="M23" s="32" t="s">
        <v>296</v>
      </c>
    </row>
    <row r="24" ht="15.75" customHeight="1">
      <c r="A24" s="28">
        <v>23.0</v>
      </c>
      <c r="B24" s="29" t="s">
        <v>38</v>
      </c>
      <c r="C24" s="12">
        <v>0.3194444444444444</v>
      </c>
      <c r="D24" s="30">
        <v>6065.0</v>
      </c>
      <c r="E24" s="12">
        <v>0.01314625835594822</v>
      </c>
      <c r="F24" s="12">
        <v>0.8279606717705508</v>
      </c>
      <c r="G24" s="30">
        <v>1820.0</v>
      </c>
      <c r="H24" s="30">
        <v>16.0</v>
      </c>
      <c r="I24" s="31">
        <v>2.212534499627856E7</v>
      </c>
      <c r="J24" s="31">
        <v>0.2331774204258517</v>
      </c>
      <c r="K24" s="31">
        <v>4703.758603104389</v>
      </c>
      <c r="L24" s="31">
        <v>30.87672069866823</v>
      </c>
      <c r="M24" s="32" t="s">
        <v>297</v>
      </c>
    </row>
    <row r="25" ht="15.75" customHeight="1">
      <c r="A25" s="28">
        <v>24.0</v>
      </c>
      <c r="B25" s="29" t="s">
        <v>28</v>
      </c>
      <c r="C25" s="12">
        <v>0.3333333333333333</v>
      </c>
      <c r="D25" s="30">
        <v>6062.0</v>
      </c>
      <c r="E25" s="12">
        <v>0.01313975567250752</v>
      </c>
      <c r="F25" s="12">
        <v>0.8411004274430582</v>
      </c>
      <c r="G25" s="30">
        <v>1819.0</v>
      </c>
      <c r="H25" s="30">
        <v>12.0</v>
      </c>
      <c r="I25" s="31">
        <v>6544968.389075967</v>
      </c>
      <c r="J25" s="31">
        <v>0.443414831827922</v>
      </c>
      <c r="K25" s="31">
        <v>2558.313583022216</v>
      </c>
      <c r="L25" s="31">
        <v>17.526769283199</v>
      </c>
      <c r="M25" s="32" t="s">
        <v>298</v>
      </c>
    </row>
    <row r="26" ht="15.75" customHeight="1">
      <c r="A26" s="28">
        <v>25.0</v>
      </c>
      <c r="B26" s="29" t="s">
        <v>34</v>
      </c>
      <c r="C26" s="12">
        <v>0.3472222222222222</v>
      </c>
      <c r="D26" s="30">
        <v>5384.0</v>
      </c>
      <c r="E26" s="12">
        <v>0.011670149214909352</v>
      </c>
      <c r="F26" s="12">
        <v>0.8527705766579676</v>
      </c>
      <c r="G26" s="30">
        <v>1616.0</v>
      </c>
      <c r="H26" s="30">
        <v>13.0</v>
      </c>
      <c r="I26" s="31">
        <v>1.138650322407398E7</v>
      </c>
      <c r="J26" s="31">
        <v>0.4637067019578152</v>
      </c>
      <c r="K26" s="31">
        <v>3374.389311279003</v>
      </c>
      <c r="L26" s="31">
        <v>26.0568960024193</v>
      </c>
      <c r="M26" s="32" t="s">
        <v>299</v>
      </c>
    </row>
    <row r="27" ht="15.75" customHeight="1">
      <c r="A27" s="28">
        <v>26.0</v>
      </c>
      <c r="B27" s="29" t="s">
        <v>39</v>
      </c>
      <c r="C27" s="12">
        <v>0.3611111111111111</v>
      </c>
      <c r="D27" s="30">
        <v>5197.0</v>
      </c>
      <c r="E27" s="12">
        <v>0.01126481528043906</v>
      </c>
      <c r="F27" s="12">
        <v>0.8640353919384067</v>
      </c>
      <c r="G27" s="30">
        <v>1560.0</v>
      </c>
      <c r="H27" s="30">
        <v>11.0</v>
      </c>
      <c r="I27" s="31">
        <v>1.44496040830795E7</v>
      </c>
      <c r="J27" s="31">
        <v>0.3771622164996459</v>
      </c>
      <c r="K27" s="31">
        <v>3801.263485090122</v>
      </c>
      <c r="L27" s="31">
        <v>18.87061591427782</v>
      </c>
      <c r="M27" s="32" t="s">
        <v>300</v>
      </c>
    </row>
    <row r="28" ht="15.75" customHeight="1">
      <c r="A28" s="28">
        <v>27.0</v>
      </c>
      <c r="B28" s="29" t="s">
        <v>51</v>
      </c>
      <c r="C28" s="12">
        <v>0.375</v>
      </c>
      <c r="D28" s="30">
        <v>5096.0</v>
      </c>
      <c r="E28" s="12">
        <v>0.01104589160460216</v>
      </c>
      <c r="F28" s="12">
        <v>0.875081283543009</v>
      </c>
      <c r="G28" s="30">
        <v>1529.0</v>
      </c>
      <c r="H28" s="30">
        <v>5.0</v>
      </c>
      <c r="I28" s="31">
        <v>3044139.49138351</v>
      </c>
      <c r="J28" s="31">
        <v>0.2289615142657189</v>
      </c>
      <c r="K28" s="31">
        <v>1744.746254153741</v>
      </c>
      <c r="L28" s="31">
        <v>4.861453587001177</v>
      </c>
      <c r="M28" s="32" t="s">
        <v>301</v>
      </c>
    </row>
    <row r="29" ht="15.75" customHeight="1">
      <c r="A29" s="28">
        <v>28.0</v>
      </c>
      <c r="B29" s="29" t="s">
        <v>44</v>
      </c>
      <c r="C29" s="12">
        <v>0.3888888888888889</v>
      </c>
      <c r="D29" s="30">
        <v>4883.0</v>
      </c>
      <c r="E29" s="12">
        <v>0.01058420108031247</v>
      </c>
      <c r="F29" s="12">
        <v>0.8856654846233214</v>
      </c>
      <c r="G29" s="30">
        <v>1465.0</v>
      </c>
      <c r="H29" s="30">
        <v>8.0</v>
      </c>
      <c r="I29" s="31">
        <v>6415709.99106931</v>
      </c>
      <c r="J29" s="31">
        <v>0.5033084311267154</v>
      </c>
      <c r="K29" s="31">
        <v>2532.925184656924</v>
      </c>
      <c r="L29" s="31">
        <v>13.9583631649202</v>
      </c>
      <c r="M29" s="32" t="s">
        <v>302</v>
      </c>
    </row>
    <row r="30" ht="15.75" customHeight="1">
      <c r="A30" s="28">
        <v>29.0</v>
      </c>
      <c r="B30" s="29" t="s">
        <v>23</v>
      </c>
      <c r="C30" s="12">
        <v>0.4027777777777778</v>
      </c>
      <c r="D30" s="30">
        <v>4773.0</v>
      </c>
      <c r="E30" s="12">
        <v>0.01034576935415348</v>
      </c>
      <c r="F30" s="12">
        <v>0.8960112539774748</v>
      </c>
      <c r="G30" s="30">
        <v>1432.0</v>
      </c>
      <c r="H30" s="30">
        <v>7.0</v>
      </c>
      <c r="I30" s="31">
        <v>4277909.292905188</v>
      </c>
      <c r="J30" s="31">
        <v>0.8740703358595446</v>
      </c>
      <c r="K30" s="31">
        <v>2068.310734127053</v>
      </c>
      <c r="L30" s="31">
        <v>42.14465433400624</v>
      </c>
      <c r="M30" s="32" t="s">
        <v>303</v>
      </c>
    </row>
    <row r="31" ht="15.75" customHeight="1">
      <c r="A31" s="28">
        <v>30.0</v>
      </c>
      <c r="B31" s="29" t="s">
        <v>60</v>
      </c>
      <c r="C31" s="12">
        <v>0.4166666666666667</v>
      </c>
      <c r="D31" s="30">
        <v>3231.0</v>
      </c>
      <c r="E31" s="12">
        <v>0.007003390065633752</v>
      </c>
      <c r="F31" s="12">
        <v>0.9030146440431085</v>
      </c>
      <c r="G31" s="30">
        <v>970.0</v>
      </c>
      <c r="H31" s="30">
        <v>10.0</v>
      </c>
      <c r="I31" s="31">
        <v>8317079.394656353</v>
      </c>
      <c r="J31" s="31">
        <v>0.6089152213770084</v>
      </c>
      <c r="K31" s="31">
        <v>2883.934707072328</v>
      </c>
      <c r="L31" s="31">
        <v>14.75252310929671</v>
      </c>
      <c r="M31" s="32" t="s">
        <v>304</v>
      </c>
    </row>
    <row r="32" ht="15.75" customHeight="1">
      <c r="A32" s="28">
        <v>31.0</v>
      </c>
      <c r="B32" s="29" t="s">
        <v>32</v>
      </c>
      <c r="C32" s="12">
        <v>0.4305555555555556</v>
      </c>
      <c r="D32" s="30">
        <v>2902.0</v>
      </c>
      <c r="E32" s="12">
        <v>0.006290262448303666</v>
      </c>
      <c r="F32" s="12">
        <v>0.9093049064914122</v>
      </c>
      <c r="G32" s="30">
        <v>871.0</v>
      </c>
      <c r="H32" s="30">
        <v>10.0</v>
      </c>
      <c r="I32" s="31">
        <v>2270088.864273476</v>
      </c>
      <c r="J32" s="31">
        <v>0.3448514986630765</v>
      </c>
      <c r="K32" s="31">
        <v>1506.68140768826</v>
      </c>
      <c r="L32" s="31">
        <v>22.86679403833827</v>
      </c>
      <c r="M32" s="32" t="s">
        <v>305</v>
      </c>
    </row>
    <row r="33" ht="15.75" customHeight="1">
      <c r="A33" s="28">
        <v>32.0</v>
      </c>
      <c r="B33" s="29" t="s">
        <v>53</v>
      </c>
      <c r="C33" s="12">
        <v>0.4444444444444444</v>
      </c>
      <c r="D33" s="30">
        <v>2896.0</v>
      </c>
      <c r="E33" s="12">
        <v>0.006277257081422267</v>
      </c>
      <c r="F33" s="12">
        <v>0.9155821635728344</v>
      </c>
      <c r="G33" s="30">
        <v>869.0</v>
      </c>
      <c r="H33" s="30">
        <v>10.0</v>
      </c>
      <c r="I33" s="31">
        <v>1.052962581531651E7</v>
      </c>
      <c r="J33" s="31">
        <v>0.3638010840175181</v>
      </c>
      <c r="K33" s="31">
        <v>3244.938491761672</v>
      </c>
      <c r="L33" s="31">
        <v>12.07955420785868</v>
      </c>
      <c r="M33" s="32" t="s">
        <v>306</v>
      </c>
    </row>
    <row r="34" ht="15.75" customHeight="1">
      <c r="A34" s="28">
        <v>33.0</v>
      </c>
      <c r="B34" s="29" t="s">
        <v>35</v>
      </c>
      <c r="C34" s="12">
        <v>0.4583333333333333</v>
      </c>
      <c r="D34" s="30">
        <v>2824.0</v>
      </c>
      <c r="E34" s="12">
        <v>0.00612119267884547</v>
      </c>
      <c r="F34" s="12">
        <v>0.92170335625168</v>
      </c>
      <c r="G34" s="30">
        <v>848.0</v>
      </c>
      <c r="H34" s="30">
        <v>11.0</v>
      </c>
      <c r="I34" s="31">
        <v>4182494.015671397</v>
      </c>
      <c r="J34" s="31">
        <v>0.6584976944173463</v>
      </c>
      <c r="K34" s="31">
        <v>2045.114670543292</v>
      </c>
      <c r="L34" s="31">
        <v>24.12918105708708</v>
      </c>
      <c r="M34" s="32" t="s">
        <v>307</v>
      </c>
    </row>
    <row r="35" ht="15.75" customHeight="1">
      <c r="A35" s="28">
        <v>34.0</v>
      </c>
      <c r="B35" s="29" t="s">
        <v>64</v>
      </c>
      <c r="C35" s="12">
        <v>0.4722222222222222</v>
      </c>
      <c r="D35" s="30">
        <v>2746.0</v>
      </c>
      <c r="E35" s="12">
        <v>0.0059521229093872745</v>
      </c>
      <c r="F35" s="12">
        <v>0.9276554791610673</v>
      </c>
      <c r="G35" s="30">
        <v>824.0</v>
      </c>
      <c r="H35" s="30">
        <v>5.0</v>
      </c>
      <c r="I35" s="31">
        <v>1881017.377437599</v>
      </c>
      <c r="J35" s="31">
        <v>0.06176415875513575</v>
      </c>
      <c r="K35" s="31">
        <v>1371.501869279659</v>
      </c>
      <c r="L35" s="31">
        <v>4.692767879697386</v>
      </c>
      <c r="M35" s="32" t="s">
        <v>308</v>
      </c>
    </row>
    <row r="36" ht="15.75" customHeight="1">
      <c r="A36" s="28">
        <v>35.0</v>
      </c>
      <c r="B36" s="29" t="s">
        <v>37</v>
      </c>
      <c r="C36" s="12">
        <v>0.4861111111111111</v>
      </c>
      <c r="D36" s="30">
        <v>2602.0</v>
      </c>
      <c r="E36" s="12">
        <v>0.005639994104233681</v>
      </c>
      <c r="F36" s="12">
        <v>0.9332954732653009</v>
      </c>
      <c r="G36" s="30">
        <v>781.0</v>
      </c>
      <c r="H36" s="30">
        <v>13.0</v>
      </c>
      <c r="I36" s="31">
        <v>2867684.633206676</v>
      </c>
      <c r="J36" s="31">
        <v>0.435146159373295</v>
      </c>
      <c r="K36" s="31">
        <v>1693.423937827346</v>
      </c>
      <c r="L36" s="31">
        <v>11.48816097523993</v>
      </c>
      <c r="M36" s="32" t="s">
        <v>309</v>
      </c>
    </row>
    <row r="37" ht="15.75" customHeight="1">
      <c r="A37" s="28">
        <v>36.0</v>
      </c>
      <c r="B37" s="29" t="s">
        <v>54</v>
      </c>
      <c r="C37" s="12">
        <v>0.5</v>
      </c>
      <c r="D37" s="30">
        <v>2490.0</v>
      </c>
      <c r="E37" s="12">
        <v>0.005397227255780885</v>
      </c>
      <c r="F37" s="12">
        <v>0.9386927005210818</v>
      </c>
      <c r="G37" s="30">
        <v>747.0</v>
      </c>
      <c r="H37" s="30">
        <v>12.0</v>
      </c>
      <c r="I37" s="31">
        <v>4689354.946575047</v>
      </c>
      <c r="J37" s="31">
        <v>0.3107815509454691</v>
      </c>
      <c r="K37" s="31">
        <v>2165.491848651259</v>
      </c>
      <c r="L37" s="31">
        <v>25.71829535547515</v>
      </c>
      <c r="M37" s="32" t="s">
        <v>310</v>
      </c>
    </row>
    <row r="38" ht="15.75" customHeight="1">
      <c r="A38" s="28">
        <v>37.0</v>
      </c>
      <c r="B38" s="29" t="s">
        <v>59</v>
      </c>
      <c r="C38" s="12">
        <v>0.5138888888888888</v>
      </c>
      <c r="D38" s="30">
        <v>2459.0</v>
      </c>
      <c r="E38" s="12">
        <v>0.005330032860226988</v>
      </c>
      <c r="F38" s="12">
        <v>0.9440227333813088</v>
      </c>
      <c r="G38" s="30">
        <v>738.0</v>
      </c>
      <c r="H38" s="30">
        <v>15.0</v>
      </c>
      <c r="I38" s="31">
        <v>6077435.309594715</v>
      </c>
      <c r="J38" s="31">
        <v>0.5394800406181348</v>
      </c>
      <c r="K38" s="31">
        <v>2465.245486679717</v>
      </c>
      <c r="L38" s="31">
        <v>17.42717219722591</v>
      </c>
      <c r="M38" s="32" t="s">
        <v>311</v>
      </c>
    </row>
    <row r="39" ht="15.75" customHeight="1">
      <c r="A39" s="28">
        <v>38.0</v>
      </c>
      <c r="B39" s="29" t="s">
        <v>57</v>
      </c>
      <c r="C39" s="12">
        <v>0.5277777777777778</v>
      </c>
      <c r="D39" s="30">
        <v>2108.0</v>
      </c>
      <c r="E39" s="12">
        <v>0.004569218897665104</v>
      </c>
      <c r="F39" s="12">
        <v>0.9485919522789739</v>
      </c>
      <c r="G39" s="30">
        <v>633.0</v>
      </c>
      <c r="H39" s="30">
        <v>10.0</v>
      </c>
      <c r="I39" s="31">
        <v>1.515592028330992E7</v>
      </c>
      <c r="J39" s="31">
        <v>0.3304866598499443</v>
      </c>
      <c r="K39" s="31">
        <v>3893.060529109446</v>
      </c>
      <c r="L39" s="31">
        <v>15.74452205025917</v>
      </c>
      <c r="M39" s="32" t="s">
        <v>312</v>
      </c>
    </row>
    <row r="40" ht="15.75" customHeight="1">
      <c r="A40" s="28">
        <v>39.0</v>
      </c>
      <c r="B40" s="29" t="s">
        <v>42</v>
      </c>
      <c r="C40" s="12">
        <v>0.5416666666666666</v>
      </c>
      <c r="D40" s="30">
        <v>2047.0</v>
      </c>
      <c r="E40" s="12">
        <v>0.004436997667704206</v>
      </c>
      <c r="F40" s="12">
        <v>0.9530289499466781</v>
      </c>
      <c r="G40" s="30">
        <v>615.0</v>
      </c>
      <c r="H40" s="30">
        <v>7.0</v>
      </c>
      <c r="I40" s="31">
        <v>8058083.54265829</v>
      </c>
      <c r="J40" s="31">
        <v>0.3163925382232526</v>
      </c>
      <c r="K40" s="31">
        <v>2838.676371596151</v>
      </c>
      <c r="L40" s="31">
        <v>20.6486718936583</v>
      </c>
      <c r="M40" s="32" t="s">
        <v>313</v>
      </c>
    </row>
    <row r="41" ht="15.75" customHeight="1">
      <c r="A41" s="28">
        <v>40.0</v>
      </c>
      <c r="B41" s="29" t="s">
        <v>63</v>
      </c>
      <c r="C41" s="12">
        <v>0.5555555555555556</v>
      </c>
      <c r="D41" s="30">
        <v>1954.0</v>
      </c>
      <c r="E41" s="12">
        <v>0.0042354144810425095</v>
      </c>
      <c r="F41" s="12">
        <v>0.9572643644277206</v>
      </c>
      <c r="G41" s="30">
        <v>587.0</v>
      </c>
      <c r="H41" s="30">
        <v>6.0</v>
      </c>
      <c r="I41" s="31">
        <v>1.315334309896002E7</v>
      </c>
      <c r="J41" s="31">
        <v>0.06413518849800037</v>
      </c>
      <c r="K41" s="31">
        <v>3626.753796297734</v>
      </c>
      <c r="L41" s="31">
        <v>12.99130042581703</v>
      </c>
      <c r="M41" s="32" t="s">
        <v>314</v>
      </c>
    </row>
    <row r="42" ht="15.75" customHeight="1">
      <c r="A42" s="28">
        <v>41.0</v>
      </c>
      <c r="B42" s="29" t="s">
        <v>47</v>
      </c>
      <c r="C42" s="12">
        <v>0.5694444444444444</v>
      </c>
      <c r="D42" s="30">
        <v>1920.0</v>
      </c>
      <c r="E42" s="12">
        <v>0.004161717402047912</v>
      </c>
      <c r="F42" s="12">
        <v>0.9614260818297684</v>
      </c>
      <c r="G42" s="30">
        <v>576.0</v>
      </c>
      <c r="H42" s="30">
        <v>15.0</v>
      </c>
      <c r="I42" s="31">
        <v>2.089239783932108E7</v>
      </c>
      <c r="J42" s="31">
        <v>0.4548119776635645</v>
      </c>
      <c r="K42" s="31">
        <v>4570.820258916454</v>
      </c>
      <c r="L42" s="31">
        <v>34.39593744065062</v>
      </c>
      <c r="M42" s="32" t="s">
        <v>315</v>
      </c>
    </row>
    <row r="43" ht="15.75" customHeight="1">
      <c r="A43" s="28">
        <v>42.0</v>
      </c>
      <c r="B43" s="29" t="s">
        <v>73</v>
      </c>
      <c r="C43" s="12">
        <v>0.5833333333333334</v>
      </c>
      <c r="D43" s="30">
        <v>1868.0</v>
      </c>
      <c r="E43" s="12">
        <v>0.004049004222409114</v>
      </c>
      <c r="F43" s="12">
        <v>0.9654750860521776</v>
      </c>
      <c r="G43" s="30">
        <v>561.0</v>
      </c>
      <c r="H43" s="30">
        <v>10.0</v>
      </c>
      <c r="I43" s="31">
        <v>5583576.08991524</v>
      </c>
      <c r="J43" s="31">
        <v>0.2744871969879868</v>
      </c>
      <c r="K43" s="31">
        <v>2362.95918075519</v>
      </c>
      <c r="L43" s="31">
        <v>11.52714576199828</v>
      </c>
      <c r="M43" s="32" t="s">
        <v>316</v>
      </c>
    </row>
    <row r="44" ht="15.75" customHeight="1">
      <c r="A44" s="28">
        <v>43.0</v>
      </c>
      <c r="B44" s="29" t="s">
        <v>52</v>
      </c>
      <c r="C44" s="12">
        <v>0.5972222222222222</v>
      </c>
      <c r="D44" s="30">
        <v>1669.0</v>
      </c>
      <c r="E44" s="12">
        <v>0.0036176595541760233</v>
      </c>
      <c r="F44" s="12">
        <v>0.9690927456063535</v>
      </c>
      <c r="G44" s="30">
        <v>501.0</v>
      </c>
      <c r="H44" s="30">
        <v>11.0</v>
      </c>
      <c r="I44" s="31">
        <v>1.120424530143976E7</v>
      </c>
      <c r="J44" s="31">
        <v>0.2732615018234081</v>
      </c>
      <c r="K44" s="31">
        <v>3347.274309261158</v>
      </c>
      <c r="L44" s="31">
        <v>12.6846533574603</v>
      </c>
      <c r="M44" s="32" t="s">
        <v>317</v>
      </c>
    </row>
    <row r="45" ht="15.75" customHeight="1">
      <c r="A45" s="28">
        <v>44.0</v>
      </c>
      <c r="B45" s="29" t="s">
        <v>67</v>
      </c>
      <c r="C45" s="12">
        <v>0.6111111111111112</v>
      </c>
      <c r="D45" s="30">
        <v>1564.0</v>
      </c>
      <c r="E45" s="12">
        <v>0.0033900656337515277</v>
      </c>
      <c r="F45" s="12">
        <v>0.972482811240105</v>
      </c>
      <c r="G45" s="30">
        <v>470.0</v>
      </c>
      <c r="H45" s="30">
        <v>12.0</v>
      </c>
      <c r="I45" s="31">
        <v>5433167.345454583</v>
      </c>
      <c r="J45" s="31">
        <v>0.5396112005842757</v>
      </c>
      <c r="K45" s="31">
        <v>2330.91555948614</v>
      </c>
      <c r="L45" s="31">
        <v>19.96823793984085</v>
      </c>
      <c r="M45" s="32" t="s">
        <v>318</v>
      </c>
    </row>
    <row r="46" ht="15.75" customHeight="1">
      <c r="A46" s="28">
        <v>45.0</v>
      </c>
      <c r="B46" s="29" t="s">
        <v>46</v>
      </c>
      <c r="C46" s="12">
        <v>0.625</v>
      </c>
      <c r="D46" s="30">
        <v>1382.0</v>
      </c>
      <c r="E46" s="12">
        <v>0.002995569505015737</v>
      </c>
      <c r="F46" s="12">
        <v>0.9754783807451207</v>
      </c>
      <c r="G46" s="30">
        <v>415.0</v>
      </c>
      <c r="H46" s="30">
        <v>12.0</v>
      </c>
      <c r="I46" s="31">
        <v>5302198.913274508</v>
      </c>
      <c r="J46" s="31">
        <v>0.2318587693279047</v>
      </c>
      <c r="K46" s="31">
        <v>2302.650410564858</v>
      </c>
      <c r="L46" s="31">
        <v>26.55166410639833</v>
      </c>
      <c r="M46" s="32" t="s">
        <v>319</v>
      </c>
    </row>
    <row r="47" ht="15.75" customHeight="1">
      <c r="A47" s="28">
        <v>46.0</v>
      </c>
      <c r="B47" s="29" t="s">
        <v>76</v>
      </c>
      <c r="C47" s="12">
        <v>0.6388888888888888</v>
      </c>
      <c r="D47" s="30">
        <v>1282.0</v>
      </c>
      <c r="E47" s="12">
        <v>0.002778813390325741</v>
      </c>
      <c r="F47" s="12">
        <v>0.9782571941354464</v>
      </c>
      <c r="G47" s="30">
        <v>385.0</v>
      </c>
      <c r="H47" s="30">
        <v>9.0</v>
      </c>
      <c r="I47" s="31">
        <v>3644229.427126</v>
      </c>
      <c r="J47" s="31">
        <v>0.2729210907437412</v>
      </c>
      <c r="K47" s="31">
        <v>1908.986492127694</v>
      </c>
      <c r="L47" s="31">
        <v>5.429517182366931</v>
      </c>
      <c r="M47" s="32" t="s">
        <v>320</v>
      </c>
    </row>
    <row r="48" ht="15.75" customHeight="1">
      <c r="A48" s="28">
        <v>47.0</v>
      </c>
      <c r="B48" s="29" t="s">
        <v>41</v>
      </c>
      <c r="C48" s="12">
        <v>0.6527777777777778</v>
      </c>
      <c r="D48" s="30">
        <v>1245.0</v>
      </c>
      <c r="E48" s="12">
        <v>0.002698613627890443</v>
      </c>
      <c r="F48" s="12">
        <v>0.9809558077633369</v>
      </c>
      <c r="G48" s="30">
        <v>374.0</v>
      </c>
      <c r="H48" s="30">
        <v>11.0</v>
      </c>
      <c r="I48" s="31">
        <v>5323755.821519447</v>
      </c>
      <c r="J48" s="31">
        <v>0.3281894371324725</v>
      </c>
      <c r="K48" s="31">
        <v>2307.326552857104</v>
      </c>
      <c r="L48" s="31">
        <v>18.46619417816196</v>
      </c>
      <c r="M48" s="32" t="s">
        <v>321</v>
      </c>
    </row>
    <row r="49" ht="15.75" customHeight="1">
      <c r="A49" s="28">
        <v>48.0</v>
      </c>
      <c r="B49" s="29" t="s">
        <v>33</v>
      </c>
      <c r="C49" s="12">
        <v>0.6666666666666666</v>
      </c>
      <c r="D49" s="30">
        <v>1209.0</v>
      </c>
      <c r="E49" s="12">
        <v>0.002620581426602044</v>
      </c>
      <c r="F49" s="12">
        <v>0.983576389189939</v>
      </c>
      <c r="G49" s="30">
        <v>363.0</v>
      </c>
      <c r="H49" s="30">
        <v>8.0</v>
      </c>
      <c r="I49" s="31">
        <v>3640159.618618122</v>
      </c>
      <c r="J49" s="31">
        <v>0.384320241600606</v>
      </c>
      <c r="K49" s="31">
        <v>1907.92023381957</v>
      </c>
      <c r="L49" s="31">
        <v>54.64196689241066</v>
      </c>
      <c r="M49" s="32" t="s">
        <v>322</v>
      </c>
    </row>
    <row r="50" ht="15.75" customHeight="1">
      <c r="A50" s="28">
        <v>49.0</v>
      </c>
      <c r="B50" s="29" t="s">
        <v>40</v>
      </c>
      <c r="C50" s="12">
        <v>0.6805555555555556</v>
      </c>
      <c r="D50" s="30">
        <v>1157.0</v>
      </c>
      <c r="E50" s="12">
        <v>0.0025078682469632466</v>
      </c>
      <c r="F50" s="12">
        <v>0.9860842574369022</v>
      </c>
      <c r="G50" s="30">
        <v>348.0</v>
      </c>
      <c r="H50" s="30">
        <v>15.0</v>
      </c>
      <c r="I50" s="31">
        <v>4524490.9404931</v>
      </c>
      <c r="J50" s="31">
        <v>0.4592795155199937</v>
      </c>
      <c r="K50" s="31">
        <v>2127.085080689792</v>
      </c>
      <c r="L50" s="31">
        <v>20.92485890273069</v>
      </c>
      <c r="M50" s="32" t="s">
        <v>323</v>
      </c>
    </row>
    <row r="51" ht="15.75" customHeight="1">
      <c r="A51" s="28">
        <v>50.0</v>
      </c>
      <c r="B51" s="29" t="s">
        <v>58</v>
      </c>
      <c r="C51" s="12">
        <v>0.6944444444444444</v>
      </c>
      <c r="D51" s="30">
        <v>1033.0</v>
      </c>
      <c r="E51" s="12">
        <v>0.002239090664747652</v>
      </c>
      <c r="F51" s="12">
        <v>0.9883233481016498</v>
      </c>
      <c r="G51" s="30">
        <v>310.0</v>
      </c>
      <c r="H51" s="30">
        <v>5.0</v>
      </c>
      <c r="I51" s="31">
        <v>2471846.826541191</v>
      </c>
      <c r="J51" s="31">
        <v>0.0557860797534151</v>
      </c>
      <c r="K51" s="31">
        <v>1572.21080855628</v>
      </c>
      <c r="L51" s="31">
        <v>22.92644308609258</v>
      </c>
      <c r="M51" s="32" t="s">
        <v>324</v>
      </c>
    </row>
    <row r="52" ht="15.75" customHeight="1">
      <c r="A52" s="28">
        <v>51.0</v>
      </c>
      <c r="B52" s="29" t="s">
        <v>80</v>
      </c>
      <c r="C52" s="12">
        <v>0.7083333333333334</v>
      </c>
      <c r="D52" s="30">
        <v>919.0</v>
      </c>
      <c r="E52" s="12">
        <v>0.001991988694001058</v>
      </c>
      <c r="F52" s="12">
        <v>0.9903153367956509</v>
      </c>
      <c r="G52" s="30">
        <v>276.0</v>
      </c>
      <c r="H52" s="30">
        <v>10.0</v>
      </c>
      <c r="I52" s="31">
        <v>1572844.455737613</v>
      </c>
      <c r="J52" s="31">
        <v>0.353864959718054</v>
      </c>
      <c r="K52" s="31">
        <v>1254.130956374817</v>
      </c>
      <c r="L52" s="31">
        <v>8.370785963435585</v>
      </c>
      <c r="M52" s="32" t="s">
        <v>325</v>
      </c>
    </row>
    <row r="53" ht="15.75" customHeight="1">
      <c r="A53" s="28">
        <v>52.0</v>
      </c>
      <c r="B53" s="29" t="s">
        <v>87</v>
      </c>
      <c r="C53" s="12">
        <v>0.7222222222222222</v>
      </c>
      <c r="D53" s="30">
        <v>619.0</v>
      </c>
      <c r="E53" s="12">
        <v>0.001341720349931071</v>
      </c>
      <c r="F53" s="12">
        <v>0.991657057145582</v>
      </c>
      <c r="G53" s="30">
        <v>186.0</v>
      </c>
      <c r="H53" s="30">
        <v>5.0</v>
      </c>
      <c r="I53" s="31">
        <v>5558393.908100046</v>
      </c>
      <c r="J53" s="31">
        <v>0.157065638654728</v>
      </c>
      <c r="K53" s="31">
        <v>2357.624632569834</v>
      </c>
      <c r="L53" s="31">
        <v>8.239550239323309</v>
      </c>
      <c r="M53" s="32" t="s">
        <v>326</v>
      </c>
    </row>
    <row r="54" ht="15.75" customHeight="1">
      <c r="A54" s="28">
        <v>53.0</v>
      </c>
      <c r="B54" s="29" t="s">
        <v>83</v>
      </c>
      <c r="C54" s="12">
        <v>0.7361111111111112</v>
      </c>
      <c r="D54" s="30">
        <v>570.0</v>
      </c>
      <c r="E54" s="12">
        <v>0.001235509853732974</v>
      </c>
      <c r="F54" s="12">
        <v>0.9928925669993149</v>
      </c>
      <c r="G54" s="30">
        <v>171.0</v>
      </c>
      <c r="H54" s="30">
        <v>11.0</v>
      </c>
      <c r="I54" s="31">
        <v>6993145.718893009</v>
      </c>
      <c r="J54" s="31">
        <v>0.852191230027822</v>
      </c>
      <c r="K54" s="31">
        <v>2644.45565644293</v>
      </c>
      <c r="L54" s="31">
        <v>15.43526356116991</v>
      </c>
      <c r="M54" s="32" t="s">
        <v>327</v>
      </c>
    </row>
    <row r="55" ht="15.75" customHeight="1">
      <c r="A55" s="28">
        <v>54.0</v>
      </c>
      <c r="B55" s="29" t="s">
        <v>82</v>
      </c>
      <c r="C55" s="12">
        <v>0.75</v>
      </c>
      <c r="D55" s="30">
        <v>537.0</v>
      </c>
      <c r="E55" s="12">
        <v>0.0011639803358852751</v>
      </c>
      <c r="F55" s="12">
        <v>0.9940565473352002</v>
      </c>
      <c r="G55" s="30">
        <v>162.0</v>
      </c>
      <c r="H55" s="30">
        <v>5.0</v>
      </c>
      <c r="I55" s="31">
        <v>4185382.180974791</v>
      </c>
      <c r="J55" s="31">
        <v>0.4992439710696176</v>
      </c>
      <c r="K55" s="31">
        <v>2045.82066197768</v>
      </c>
      <c r="L55" s="31">
        <v>11.79728862282842</v>
      </c>
      <c r="M55" s="32" t="s">
        <v>328</v>
      </c>
    </row>
    <row r="56" ht="15.75" customHeight="1">
      <c r="A56" s="28">
        <v>55.0</v>
      </c>
      <c r="B56" s="29" t="s">
        <v>48</v>
      </c>
      <c r="C56" s="12">
        <v>0.7638888888888888</v>
      </c>
      <c r="D56" s="30">
        <v>492.0</v>
      </c>
      <c r="E56" s="12">
        <v>0.0010664400842747771</v>
      </c>
      <c r="F56" s="12">
        <v>0.995122987419475</v>
      </c>
      <c r="G56" s="30">
        <v>148.0</v>
      </c>
      <c r="H56" s="30">
        <v>10.0</v>
      </c>
      <c r="I56" s="31">
        <v>2221646.445295564</v>
      </c>
      <c r="J56" s="31">
        <v>0.347903029648742</v>
      </c>
      <c r="K56" s="31">
        <v>1490.518851036633</v>
      </c>
      <c r="L56" s="31">
        <v>17.54203992474564</v>
      </c>
      <c r="M56" s="32" t="s">
        <v>329</v>
      </c>
    </row>
    <row r="57" ht="15.75" customHeight="1">
      <c r="A57" s="28">
        <v>56.0</v>
      </c>
      <c r="B57" s="29" t="s">
        <v>70</v>
      </c>
      <c r="C57" s="12">
        <v>0.7777777777777778</v>
      </c>
      <c r="D57" s="30">
        <v>469.0</v>
      </c>
      <c r="E57" s="12">
        <v>0.001016586177896078</v>
      </c>
      <c r="F57" s="12">
        <v>0.9961395735973712</v>
      </c>
      <c r="G57" s="30">
        <v>141.0</v>
      </c>
      <c r="H57" s="30">
        <v>9.0</v>
      </c>
      <c r="I57" s="31">
        <v>1.526629036838454E7</v>
      </c>
      <c r="J57" s="31">
        <v>0.05468468344352062</v>
      </c>
      <c r="K57" s="31">
        <v>3907.210049176335</v>
      </c>
      <c r="L57" s="31">
        <v>16.01859598968706</v>
      </c>
      <c r="M57" s="32" t="s">
        <v>330</v>
      </c>
    </row>
    <row r="58" ht="15.75" customHeight="1">
      <c r="A58" s="28">
        <v>57.0</v>
      </c>
      <c r="B58" s="29" t="s">
        <v>102</v>
      </c>
      <c r="C58" s="12">
        <v>0.7916666666666666</v>
      </c>
      <c r="D58" s="30">
        <v>360.0</v>
      </c>
      <c r="E58" s="12">
        <v>7.803220128839834E-4</v>
      </c>
      <c r="F58" s="12">
        <v>0.9969198956102551</v>
      </c>
      <c r="G58" s="30">
        <v>108.0</v>
      </c>
      <c r="H58" s="30">
        <v>13.0</v>
      </c>
      <c r="I58" s="31">
        <v>1.006914031842273E7</v>
      </c>
      <c r="J58" s="31">
        <v>0.4262493261095927</v>
      </c>
      <c r="K58" s="31">
        <v>3173.190873304462</v>
      </c>
      <c r="L58" s="31">
        <v>23.77078316450884</v>
      </c>
      <c r="M58" s="32" t="s">
        <v>331</v>
      </c>
    </row>
    <row r="59" ht="15.75" customHeight="1">
      <c r="A59" s="28">
        <v>58.0</v>
      </c>
      <c r="B59" s="29" t="s">
        <v>92</v>
      </c>
      <c r="C59" s="12">
        <v>0.8055555555555556</v>
      </c>
      <c r="D59" s="30">
        <v>260.0</v>
      </c>
      <c r="E59" s="12">
        <v>5.63565898193988E-4</v>
      </c>
      <c r="F59" s="12">
        <v>0.9974834615084491</v>
      </c>
      <c r="G59" s="30">
        <v>78.0</v>
      </c>
      <c r="H59" s="30">
        <v>1.0</v>
      </c>
      <c r="I59" s="31">
        <v>1.168878622552889E7</v>
      </c>
      <c r="J59" s="31">
        <v>0.05132053813222504</v>
      </c>
      <c r="K59" s="31">
        <v>3418.886693871105</v>
      </c>
      <c r="L59" s="31">
        <v>30.46504094454818</v>
      </c>
      <c r="M59" s="32" t="s">
        <v>332</v>
      </c>
    </row>
    <row r="60" ht="15.75" customHeight="1">
      <c r="A60" s="28">
        <v>59.0</v>
      </c>
      <c r="B60" s="29" t="s">
        <v>50</v>
      </c>
      <c r="C60" s="12">
        <v>0.8194444444444444</v>
      </c>
      <c r="D60" s="30">
        <v>206.0</v>
      </c>
      <c r="E60" s="12">
        <v>4.4651759626139064E-4</v>
      </c>
      <c r="F60" s="12">
        <v>0.9979299791047105</v>
      </c>
      <c r="G60" s="30">
        <v>62.0</v>
      </c>
      <c r="H60" s="30">
        <v>5.0</v>
      </c>
      <c r="I60" s="31">
        <v>2296777.658640157</v>
      </c>
      <c r="J60" s="31">
        <v>0.5690076130676593</v>
      </c>
      <c r="K60" s="31">
        <v>1515.512341962334</v>
      </c>
      <c r="L60" s="31">
        <v>10.01553877988811</v>
      </c>
      <c r="M60" s="32" t="s">
        <v>333</v>
      </c>
    </row>
    <row r="61" ht="15.75" customHeight="1">
      <c r="A61" s="28">
        <v>60.0</v>
      </c>
      <c r="B61" s="29" t="s">
        <v>96</v>
      </c>
      <c r="C61" s="12">
        <v>0.8333333333333334</v>
      </c>
      <c r="D61" s="30">
        <v>166.0</v>
      </c>
      <c r="E61" s="12">
        <v>3.598151503853924E-4</v>
      </c>
      <c r="F61" s="12">
        <v>0.9982897942550959</v>
      </c>
      <c r="G61" s="30">
        <v>50.0</v>
      </c>
      <c r="H61" s="30">
        <v>3.0</v>
      </c>
      <c r="I61" s="31">
        <v>1.997988733275951E7</v>
      </c>
      <c r="J61" s="31">
        <v>0.2196094291962251</v>
      </c>
      <c r="K61" s="31">
        <v>4469.886724824189</v>
      </c>
      <c r="L61" s="31">
        <v>17.76996243257355</v>
      </c>
      <c r="M61" s="32" t="s">
        <v>334</v>
      </c>
    </row>
    <row r="62" ht="15.75" customHeight="1">
      <c r="A62" s="28">
        <v>61.0</v>
      </c>
      <c r="B62" s="29" t="s">
        <v>147</v>
      </c>
      <c r="C62" s="12">
        <v>0.8472222222222222</v>
      </c>
      <c r="D62" s="30">
        <v>158.0</v>
      </c>
      <c r="E62" s="12">
        <v>3.4247466121019283E-4</v>
      </c>
      <c r="F62" s="12">
        <v>0.9986322689163061</v>
      </c>
      <c r="G62" s="30">
        <v>48.0</v>
      </c>
      <c r="H62" s="30">
        <v>12.0</v>
      </c>
      <c r="I62" s="31">
        <v>15937.65520377632</v>
      </c>
      <c r="J62" s="31">
        <v>0.9838628531733628</v>
      </c>
      <c r="K62" s="31">
        <v>126.2444264265806</v>
      </c>
      <c r="L62" s="31">
        <v>1.11275739429011</v>
      </c>
      <c r="M62" s="32" t="s">
        <v>335</v>
      </c>
    </row>
    <row r="63" ht="15.75" customHeight="1">
      <c r="A63" s="28">
        <v>62.0</v>
      </c>
      <c r="B63" s="29" t="s">
        <v>79</v>
      </c>
      <c r="C63" s="12">
        <v>0.8611111111111112</v>
      </c>
      <c r="D63" s="30">
        <v>143.0</v>
      </c>
      <c r="E63" s="12">
        <v>3.099612440066934E-4</v>
      </c>
      <c r="F63" s="12">
        <v>0.9989422301603128</v>
      </c>
      <c r="G63" s="33" t="e">
        <v>#N/A</v>
      </c>
      <c r="H63" s="34"/>
      <c r="I63" s="34"/>
      <c r="J63" s="35"/>
      <c r="K63" s="34"/>
      <c r="L63" s="35"/>
      <c r="M63" s="34"/>
    </row>
    <row r="64" ht="15.75" customHeight="1">
      <c r="A64" s="28">
        <v>63.0</v>
      </c>
      <c r="B64" s="29" t="s">
        <v>129</v>
      </c>
      <c r="C64" s="12">
        <v>0.875</v>
      </c>
      <c r="D64" s="30">
        <v>104.0</v>
      </c>
      <c r="E64" s="12">
        <v>2.254263592775952E-4</v>
      </c>
      <c r="F64" s="12">
        <v>0.9991676565195904</v>
      </c>
      <c r="G64" s="33" t="e">
        <v>#N/A</v>
      </c>
      <c r="H64" s="34"/>
      <c r="I64" s="34"/>
      <c r="J64" s="35"/>
      <c r="K64" s="34"/>
      <c r="L64" s="35"/>
      <c r="M64" s="34"/>
    </row>
    <row r="65" ht="15.75" customHeight="1">
      <c r="A65" s="28">
        <v>64.0</v>
      </c>
      <c r="B65" s="29" t="s">
        <v>90</v>
      </c>
      <c r="C65" s="12">
        <v>0.8888888888888888</v>
      </c>
      <c r="D65" s="30">
        <v>99.0</v>
      </c>
      <c r="E65" s="12">
        <v>2.145885535430955E-4</v>
      </c>
      <c r="F65" s="12">
        <v>0.9993822450731336</v>
      </c>
      <c r="G65" s="30">
        <v>30.0</v>
      </c>
      <c r="H65" s="30">
        <v>4.0</v>
      </c>
      <c r="I65" s="31">
        <v>1.917247655574068E7</v>
      </c>
      <c r="J65" s="31">
        <v>0.09869652067222046</v>
      </c>
      <c r="K65" s="31">
        <v>4378.638664669726</v>
      </c>
      <c r="L65" s="31">
        <v>28.21378327128716</v>
      </c>
      <c r="M65" s="32" t="s">
        <v>336</v>
      </c>
    </row>
    <row r="66" ht="15.75" customHeight="1">
      <c r="A66" s="28">
        <v>65.0</v>
      </c>
      <c r="B66" s="29" t="s">
        <v>127</v>
      </c>
      <c r="C66" s="12">
        <v>0.9027777777777778</v>
      </c>
      <c r="D66" s="30">
        <v>92.0</v>
      </c>
      <c r="E66" s="12">
        <v>1.994156255147958E-4</v>
      </c>
      <c r="F66" s="12">
        <v>0.9995816606986483</v>
      </c>
      <c r="G66" s="33" t="e">
        <v>#N/A</v>
      </c>
      <c r="H66" s="34"/>
      <c r="I66" s="34"/>
      <c r="J66" s="35"/>
      <c r="K66" s="34"/>
      <c r="L66" s="35"/>
      <c r="M66" s="34"/>
    </row>
    <row r="67" ht="15.75" customHeight="1">
      <c r="A67" s="28">
        <v>66.0</v>
      </c>
      <c r="B67" s="29" t="s">
        <v>138</v>
      </c>
      <c r="C67" s="12">
        <v>0.9166666666666666</v>
      </c>
      <c r="D67" s="30">
        <v>54.0</v>
      </c>
      <c r="E67" s="12">
        <v>1.1704830193259749E-4</v>
      </c>
      <c r="F67" s="12">
        <v>0.9996987090005809</v>
      </c>
      <c r="G67" s="33" t="e">
        <v>#N/A</v>
      </c>
      <c r="H67" s="34"/>
      <c r="I67" s="34"/>
      <c r="J67" s="35"/>
      <c r="K67" s="34"/>
      <c r="L67" s="35"/>
      <c r="M67" s="34"/>
    </row>
    <row r="68" ht="15.75" customHeight="1">
      <c r="A68" s="28">
        <v>67.0</v>
      </c>
      <c r="B68" s="29" t="s">
        <v>71</v>
      </c>
      <c r="C68" s="12">
        <v>0.9305555555555556</v>
      </c>
      <c r="D68" s="30">
        <v>53.0</v>
      </c>
      <c r="E68" s="12">
        <v>1.1488074078569759E-4</v>
      </c>
      <c r="F68" s="12">
        <v>0.9998135897413666</v>
      </c>
      <c r="G68" s="30">
        <v>16.0</v>
      </c>
      <c r="H68" s="30">
        <v>14.0</v>
      </c>
      <c r="I68" s="31">
        <v>317169.8213883915</v>
      </c>
      <c r="J68" s="31">
        <v>0.7932317095331091</v>
      </c>
      <c r="K68" s="31">
        <v>563.1783211278569</v>
      </c>
      <c r="L68" s="31">
        <v>4.269191594166284</v>
      </c>
      <c r="M68" s="32" t="s">
        <v>337</v>
      </c>
    </row>
    <row r="69" ht="15.75" customHeight="1">
      <c r="A69" s="28">
        <v>68.0</v>
      </c>
      <c r="B69" s="29" t="s">
        <v>144</v>
      </c>
      <c r="C69" s="12">
        <v>0.9444444444444444</v>
      </c>
      <c r="D69" s="30">
        <v>43.0</v>
      </c>
      <c r="E69" s="12">
        <v>9.320512931669803E-5</v>
      </c>
      <c r="F69" s="12">
        <v>0.9999067948706832</v>
      </c>
      <c r="G69" s="33" t="e">
        <v>#N/A</v>
      </c>
      <c r="H69" s="34"/>
      <c r="I69" s="34"/>
      <c r="J69" s="35"/>
      <c r="K69" s="34"/>
      <c r="L69" s="35"/>
      <c r="M69" s="34"/>
    </row>
    <row r="70" ht="15.75" customHeight="1">
      <c r="A70" s="28">
        <v>69.0</v>
      </c>
      <c r="B70" s="29" t="s">
        <v>149</v>
      </c>
      <c r="C70" s="12">
        <v>0.9583333333333334</v>
      </c>
      <c r="D70" s="30">
        <v>19.0</v>
      </c>
      <c r="E70" s="12">
        <v>4.118366179109913E-5</v>
      </c>
      <c r="F70" s="12">
        <v>0.9999479785324743</v>
      </c>
      <c r="G70" s="30">
        <v>6.0</v>
      </c>
      <c r="H70" s="30">
        <v>7.0</v>
      </c>
      <c r="I70" s="31">
        <v>1257157.959971403</v>
      </c>
      <c r="J70" s="31">
        <v>0.1465215432014894</v>
      </c>
      <c r="K70" s="31">
        <v>1121.230556117431</v>
      </c>
      <c r="L70" s="31">
        <v>14.24865236563621</v>
      </c>
      <c r="M70" s="32" t="s">
        <v>338</v>
      </c>
    </row>
    <row r="71" ht="15.75" customHeight="1">
      <c r="A71" s="28">
        <v>70.0</v>
      </c>
      <c r="B71" s="29" t="s">
        <v>114</v>
      </c>
      <c r="C71" s="12">
        <v>0.9722222222222222</v>
      </c>
      <c r="D71" s="30">
        <v>18.0</v>
      </c>
      <c r="E71" s="12">
        <v>3.901610064419917E-5</v>
      </c>
      <c r="F71" s="12">
        <v>0.9999869946331185</v>
      </c>
      <c r="G71" s="36"/>
      <c r="H71" s="34"/>
      <c r="I71" s="34"/>
      <c r="J71" s="35"/>
      <c r="K71" s="34"/>
      <c r="L71" s="35"/>
      <c r="M71" s="34"/>
    </row>
    <row r="72" ht="15.75" customHeight="1">
      <c r="A72" s="28">
        <v>71.0</v>
      </c>
      <c r="B72" s="29" t="s">
        <v>20</v>
      </c>
      <c r="C72" s="12">
        <v>0.9861111111111112</v>
      </c>
      <c r="D72" s="30">
        <v>5.0</v>
      </c>
      <c r="E72" s="12">
        <v>1.083780573449977E-5</v>
      </c>
      <c r="F72" s="12">
        <v>0.999997832438853</v>
      </c>
      <c r="G72" s="36"/>
      <c r="H72" s="34"/>
      <c r="I72" s="34"/>
      <c r="J72" s="35"/>
      <c r="K72" s="34"/>
      <c r="L72" s="35"/>
      <c r="M72" s="34"/>
    </row>
    <row r="73" ht="15.75" customHeight="1">
      <c r="A73" s="28">
        <v>72.0</v>
      </c>
      <c r="B73" s="29" t="s">
        <v>118</v>
      </c>
      <c r="C73" s="12">
        <v>1.0</v>
      </c>
      <c r="D73" s="30">
        <v>1.0</v>
      </c>
      <c r="E73" s="12">
        <v>2.167561146899954E-6</v>
      </c>
      <c r="F73" s="12">
        <v>1.0</v>
      </c>
      <c r="G73" s="36"/>
      <c r="H73" s="34"/>
      <c r="I73" s="34"/>
      <c r="J73" s="35"/>
      <c r="K73" s="34"/>
      <c r="L73" s="35"/>
      <c r="M73" s="34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