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7235" windowHeight="9495"/>
  </bookViews>
  <sheets>
    <sheet name="ASSPL" sheetId="1" r:id="rId1"/>
    <sheet name="A&amp;A" sheetId="2" r:id="rId2"/>
    <sheet name="AMPPL" sheetId="3" r:id="rId3"/>
    <sheet name="HISPL" sheetId="4" r:id="rId4"/>
  </sheets>
  <calcPr calcId="125725"/>
</workbook>
</file>

<file path=xl/calcChain.xml><?xml version="1.0" encoding="utf-8"?>
<calcChain xmlns="http://schemas.openxmlformats.org/spreadsheetml/2006/main">
  <c r="B24" i="1"/>
  <c r="C21" s="1"/>
  <c r="E21" s="1"/>
  <c r="E22" l="1"/>
  <c r="B27" s="1"/>
  <c r="D13" l="1"/>
  <c r="B23" i="4"/>
  <c r="C21"/>
  <c r="C24" s="1"/>
  <c r="D13"/>
  <c r="B23" i="3"/>
  <c r="C21"/>
  <c r="C24" s="1"/>
  <c r="D13"/>
  <c r="B23" i="2"/>
  <c r="C21"/>
  <c r="C24" s="1"/>
  <c r="D13"/>
  <c r="C25" i="1"/>
  <c r="E21" i="4" l="1"/>
  <c r="E24" s="1"/>
  <c r="B24" s="1"/>
  <c r="B27" s="1"/>
  <c r="E21" i="3"/>
  <c r="E24" s="1"/>
  <c r="B24" s="1"/>
  <c r="B27" s="1"/>
  <c r="E21" i="2"/>
  <c r="E24" s="1"/>
  <c r="B24" s="1"/>
  <c r="B27" s="1"/>
  <c r="E25" i="1"/>
  <c r="B25" s="1"/>
  <c r="B31" s="1"/>
</calcChain>
</file>

<file path=xl/sharedStrings.xml><?xml version="1.0" encoding="utf-8"?>
<sst xmlns="http://schemas.openxmlformats.org/spreadsheetml/2006/main" count="176" uniqueCount="55">
  <si>
    <t>Signature Of Employee</t>
  </si>
  <si>
    <t>I Agree To This Salary As Full &amp; Final For This Month</t>
  </si>
  <si>
    <t>Bank Name:- HDFC-</t>
  </si>
  <si>
    <t>Cheque/Draft No:</t>
  </si>
  <si>
    <t>HDFC-NEFT</t>
  </si>
  <si>
    <t>Mode Of Payment</t>
  </si>
  <si>
    <t>Rs:</t>
  </si>
  <si>
    <t>Net Payable Salary</t>
  </si>
  <si>
    <t>Other Deduction</t>
  </si>
  <si>
    <t>Professional Tax</t>
  </si>
  <si>
    <t>Total Dedction</t>
  </si>
  <si>
    <t>Gross Payable Salary</t>
  </si>
  <si>
    <t>Salary Payable</t>
  </si>
  <si>
    <t>40% Security Deposit</t>
  </si>
  <si>
    <t>B) Target Achievement salary</t>
  </si>
  <si>
    <t>10% Security Deposit</t>
  </si>
  <si>
    <t>A)Basic Salary</t>
  </si>
  <si>
    <t>Amount(Rs.)</t>
  </si>
  <si>
    <t>Dedcution</t>
  </si>
  <si>
    <t>Salary Detail</t>
  </si>
  <si>
    <t>C)Extra Bonus</t>
  </si>
  <si>
    <t>B) Target Achivment  salary(Bonus)</t>
  </si>
  <si>
    <t>A) Basic Salary</t>
  </si>
  <si>
    <t>Note:- Salary Divede In 3Parts</t>
  </si>
  <si>
    <t>Target Achieved</t>
  </si>
  <si>
    <t>Leaves</t>
  </si>
  <si>
    <t>Absent Day</t>
  </si>
  <si>
    <t>Working Days</t>
  </si>
  <si>
    <t>Month Days</t>
  </si>
  <si>
    <t>Month</t>
  </si>
  <si>
    <t>Designation</t>
  </si>
  <si>
    <t>Employee Name</t>
  </si>
  <si>
    <t>Mobile no:-</t>
  </si>
  <si>
    <t>079-26462230</t>
  </si>
  <si>
    <t>Phone No:-</t>
  </si>
  <si>
    <t>Office Address:- Herrykem House,Nr.Madhumati Bunglows Nr,Railway Track,Navrangpura,Ahmedabad</t>
  </si>
  <si>
    <t>Payable Day</t>
  </si>
  <si>
    <t>Salary Slip-2015-16</t>
  </si>
  <si>
    <t xml:space="preserve">For ,Acharya Software Service Pvt.Ltd 
Authorised Signatury
</t>
  </si>
  <si>
    <t>ACHARYA &amp; ASSOCIATES</t>
  </si>
  <si>
    <t>ACHARYA MEDICINE PROF.PVT LTD</t>
  </si>
  <si>
    <t>HERRYKEM IT SOLUTION PVT LTD</t>
  </si>
  <si>
    <t>Bank Name:- HDFC-NEFT</t>
  </si>
  <si>
    <t>Rs: Eight Thoshand Six Hundred Fifty Four</t>
  </si>
  <si>
    <t>Portal Co-Ordinator</t>
  </si>
  <si>
    <t>Durgesh Kushwaha</t>
  </si>
  <si>
    <t>Round Off</t>
  </si>
  <si>
    <t>Net Incentive Amount</t>
  </si>
  <si>
    <t>Travel Allowance</t>
  </si>
  <si>
    <t>Acharya Software Service Pvt Ltd</t>
  </si>
  <si>
    <t xml:space="preserve">For ,Acharya Software Service Pvt Ltd 
Authorised Signatury
</t>
  </si>
  <si>
    <t>Bank Name:- HDFC-4665</t>
  </si>
  <si>
    <t>Manan Shah</t>
  </si>
  <si>
    <t>Web Devloper</t>
  </si>
  <si>
    <t>Rs: Eight Thousand Three Hundred  Eight Rupees Only.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</si>
</sst>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u/>
      <sz val="16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/>
    <xf numFmtId="0" fontId="2" fillId="0" borderId="0" xfId="0" applyFont="1" applyBorder="1"/>
    <xf numFmtId="0" fontId="2" fillId="0" borderId="9" xfId="0" applyFont="1" applyBorder="1"/>
    <xf numFmtId="0" fontId="4" fillId="0" borderId="11" xfId="0" applyFont="1" applyBorder="1"/>
    <xf numFmtId="0" fontId="2" fillId="0" borderId="11" xfId="0" applyFont="1" applyBorder="1"/>
    <xf numFmtId="0" fontId="2" fillId="2" borderId="11" xfId="0" applyFont="1" applyFill="1" applyBorder="1"/>
    <xf numFmtId="0" fontId="2" fillId="0" borderId="0" xfId="0" quotePrefix="1" applyFont="1" applyBorder="1"/>
    <xf numFmtId="0" fontId="4" fillId="0" borderId="12" xfId="0" applyFont="1" applyBorder="1"/>
    <xf numFmtId="0" fontId="4" fillId="0" borderId="0" xfId="0" applyFont="1"/>
    <xf numFmtId="2" fontId="2" fillId="2" borderId="11" xfId="0" applyNumberFormat="1" applyFont="1" applyFill="1" applyBorder="1"/>
    <xf numFmtId="2" fontId="2" fillId="0" borderId="11" xfId="0" applyNumberFormat="1" applyFont="1" applyBorder="1"/>
    <xf numFmtId="2" fontId="2" fillId="0" borderId="0" xfId="0" applyNumberFormat="1" applyFont="1"/>
    <xf numFmtId="2" fontId="2" fillId="0" borderId="9" xfId="0" applyNumberFormat="1" applyFont="1" applyBorder="1"/>
    <xf numFmtId="2" fontId="4" fillId="0" borderId="11" xfId="0" applyNumberFormat="1" applyFont="1" applyBorder="1"/>
    <xf numFmtId="0" fontId="4" fillId="0" borderId="11" xfId="0" applyFont="1" applyFill="1" applyBorder="1"/>
    <xf numFmtId="0" fontId="2" fillId="0" borderId="3" xfId="0" applyFont="1" applyBorder="1"/>
    <xf numFmtId="0" fontId="2" fillId="0" borderId="2" xfId="0" applyFont="1" applyBorder="1"/>
    <xf numFmtId="0" fontId="2" fillId="0" borderId="1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vertical="center" wrapText="1"/>
    </xf>
    <xf numFmtId="2" fontId="4" fillId="0" borderId="11" xfId="0" applyNumberFormat="1" applyFont="1" applyBorder="1" applyAlignment="1">
      <alignment vertical="center" wrapText="1"/>
    </xf>
    <xf numFmtId="0" fontId="2" fillId="0" borderId="0" xfId="0" applyFont="1" applyAlignment="1"/>
    <xf numFmtId="2" fontId="4" fillId="0" borderId="0" xfId="0" applyNumberFormat="1" applyFont="1" applyBorder="1"/>
    <xf numFmtId="0" fontId="4" fillId="0" borderId="0" xfId="0" applyFont="1" applyFill="1" applyBorder="1"/>
    <xf numFmtId="2" fontId="4" fillId="0" borderId="9" xfId="0" applyNumberFormat="1" applyFont="1" applyBorder="1"/>
    <xf numFmtId="2" fontId="4" fillId="2" borderId="11" xfId="0" applyNumberFormat="1" applyFont="1" applyFill="1" applyBorder="1" applyAlignment="1">
      <alignment vertical="center"/>
    </xf>
    <xf numFmtId="2" fontId="2" fillId="0" borderId="13" xfId="0" applyNumberFormat="1" applyFont="1" applyBorder="1" applyAlignment="1"/>
    <xf numFmtId="0" fontId="2" fillId="0" borderId="14" xfId="0" applyFont="1" applyBorder="1"/>
    <xf numFmtId="2" fontId="2" fillId="0" borderId="2" xfId="0" applyNumberFormat="1" applyFont="1" applyBorder="1" applyAlignment="1"/>
    <xf numFmtId="2" fontId="2" fillId="0" borderId="13" xfId="0" applyNumberFormat="1" applyFont="1" applyBorder="1"/>
    <xf numFmtId="2" fontId="2" fillId="0" borderId="14" xfId="0" applyNumberFormat="1" applyFont="1" applyBorder="1"/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17" fontId="2" fillId="0" borderId="13" xfId="0" applyNumberFormat="1" applyFont="1" applyBorder="1" applyAlignment="1">
      <alignment horizontal="left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left"/>
    </xf>
    <xf numFmtId="0" fontId="4" fillId="0" borderId="8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7" xfId="0" applyFont="1" applyBorder="1" applyAlignment="1">
      <alignment horizontal="right" vertical="top" wrapText="1"/>
    </xf>
    <xf numFmtId="0" fontId="4" fillId="0" borderId="6" xfId="0" applyFont="1" applyBorder="1" applyAlignment="1">
      <alignment horizontal="right" vertical="top"/>
    </xf>
    <xf numFmtId="0" fontId="4" fillId="0" borderId="5" xfId="0" applyFont="1" applyBorder="1" applyAlignment="1">
      <alignment horizontal="right" vertical="top"/>
    </xf>
    <xf numFmtId="0" fontId="4" fillId="0" borderId="3" xfId="0" applyFont="1" applyBorder="1" applyAlignment="1">
      <alignment horizontal="right" vertical="top"/>
    </xf>
    <xf numFmtId="0" fontId="4" fillId="0" borderId="2" xfId="0" applyFont="1" applyBorder="1" applyAlignment="1">
      <alignment horizontal="right" vertical="top"/>
    </xf>
    <xf numFmtId="0" fontId="4" fillId="0" borderId="1" xfId="0" applyFont="1" applyBorder="1" applyAlignment="1">
      <alignment horizontal="right" vertical="top"/>
    </xf>
    <xf numFmtId="0" fontId="4" fillId="0" borderId="1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3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2" fillId="0" borderId="11" xfId="0" applyFont="1" applyBorder="1" applyAlignment="1">
      <alignment horizontal="center"/>
    </xf>
    <xf numFmtId="0" fontId="4" fillId="0" borderId="13" xfId="0" applyFont="1" applyBorder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40"/>
  <sheetViews>
    <sheetView tabSelected="1" workbookViewId="0">
      <selection activeCell="C31" sqref="C31:E31"/>
    </sheetView>
  </sheetViews>
  <sheetFormatPr defaultRowHeight="15"/>
  <cols>
    <col min="1" max="1" width="27.5703125" style="1" bestFit="1" customWidth="1"/>
    <col min="2" max="2" width="14.42578125" style="1" bestFit="1" customWidth="1"/>
    <col min="3" max="3" width="13.140625" style="1" bestFit="1" customWidth="1"/>
    <col min="4" max="4" width="19.42578125" style="1" customWidth="1"/>
    <col min="5" max="5" width="13.140625" style="1" bestFit="1" customWidth="1"/>
    <col min="6" max="16384" width="9.140625" style="1"/>
  </cols>
  <sheetData>
    <row r="2" spans="1:5">
      <c r="A2" s="41" t="s">
        <v>49</v>
      </c>
      <c r="B2" s="42"/>
      <c r="C2" s="42"/>
      <c r="D2" s="42"/>
      <c r="E2" s="43"/>
    </row>
    <row r="3" spans="1:5">
      <c r="A3" s="44"/>
      <c r="B3" s="45"/>
      <c r="C3" s="45"/>
      <c r="D3" s="45"/>
      <c r="E3" s="46"/>
    </row>
    <row r="4" spans="1:5">
      <c r="A4" s="49" t="s">
        <v>37</v>
      </c>
      <c r="B4" s="49"/>
      <c r="C4" s="49"/>
      <c r="D4" s="49"/>
      <c r="E4" s="49"/>
    </row>
    <row r="5" spans="1:5" ht="15" customHeight="1">
      <c r="A5" s="50" t="s">
        <v>35</v>
      </c>
      <c r="B5" s="50"/>
      <c r="C5" s="50"/>
      <c r="D5" s="50"/>
      <c r="E5" s="50"/>
    </row>
    <row r="6" spans="1:5">
      <c r="A6" s="50"/>
      <c r="B6" s="50"/>
      <c r="C6" s="50"/>
      <c r="D6" s="50"/>
      <c r="E6" s="50"/>
    </row>
    <row r="7" spans="1:5">
      <c r="A7" s="2" t="s">
        <v>34</v>
      </c>
      <c r="B7" s="3" t="s">
        <v>33</v>
      </c>
      <c r="C7" s="3"/>
      <c r="D7" s="3" t="s">
        <v>32</v>
      </c>
      <c r="E7" s="4">
        <v>9067055656</v>
      </c>
    </row>
    <row r="8" spans="1:5">
      <c r="A8" s="5"/>
      <c r="B8" s="6"/>
      <c r="C8" s="6"/>
      <c r="D8" s="6"/>
      <c r="E8" s="7"/>
    </row>
    <row r="9" spans="1:5">
      <c r="A9" s="8" t="s">
        <v>31</v>
      </c>
      <c r="B9" s="37" t="s">
        <v>52</v>
      </c>
      <c r="C9" s="38"/>
      <c r="D9" s="38"/>
      <c r="E9" s="39"/>
    </row>
    <row r="10" spans="1:5">
      <c r="A10" s="8" t="s">
        <v>30</v>
      </c>
      <c r="B10" s="37" t="s">
        <v>53</v>
      </c>
      <c r="C10" s="38"/>
      <c r="D10" s="38"/>
      <c r="E10" s="39"/>
    </row>
    <row r="11" spans="1:5">
      <c r="A11" s="8" t="s">
        <v>29</v>
      </c>
      <c r="B11" s="40">
        <v>42095</v>
      </c>
      <c r="C11" s="38"/>
      <c r="D11" s="38"/>
      <c r="E11" s="39"/>
    </row>
    <row r="12" spans="1:5">
      <c r="A12" s="23" t="s">
        <v>28</v>
      </c>
      <c r="B12" s="23" t="s">
        <v>27</v>
      </c>
      <c r="C12" s="23" t="s">
        <v>36</v>
      </c>
      <c r="D12" s="23" t="s">
        <v>26</v>
      </c>
      <c r="E12" s="23" t="s">
        <v>25</v>
      </c>
    </row>
    <row r="13" spans="1:5">
      <c r="A13" s="9">
        <v>30</v>
      </c>
      <c r="B13" s="10">
        <v>26</v>
      </c>
      <c r="C13" s="10">
        <v>20</v>
      </c>
      <c r="D13" s="9">
        <f>B13-C13</f>
        <v>6</v>
      </c>
      <c r="E13" s="9"/>
    </row>
    <row r="14" spans="1:5">
      <c r="A14" s="5"/>
      <c r="B14" s="6"/>
      <c r="C14" s="6"/>
      <c r="D14" s="6"/>
      <c r="E14" s="7"/>
    </row>
    <row r="15" spans="1:5">
      <c r="A15" s="5" t="s">
        <v>24</v>
      </c>
      <c r="B15" s="6"/>
      <c r="C15" s="6"/>
      <c r="D15" s="11"/>
      <c r="E15" s="7"/>
    </row>
    <row r="16" spans="1:5">
      <c r="A16" s="5" t="s">
        <v>23</v>
      </c>
      <c r="B16" s="6"/>
      <c r="C16" s="47" t="s">
        <v>22</v>
      </c>
      <c r="D16" s="47"/>
      <c r="E16" s="48"/>
    </row>
    <row r="17" spans="1:5">
      <c r="A17" s="5"/>
      <c r="B17" s="6"/>
      <c r="C17" s="47" t="s">
        <v>21</v>
      </c>
      <c r="D17" s="47"/>
      <c r="E17" s="48"/>
    </row>
    <row r="18" spans="1:5">
      <c r="A18" s="5"/>
      <c r="B18" s="6"/>
      <c r="C18" s="47" t="s">
        <v>20</v>
      </c>
      <c r="D18" s="47"/>
      <c r="E18" s="48"/>
    </row>
    <row r="19" spans="1:5">
      <c r="A19" s="5"/>
      <c r="B19" s="6"/>
      <c r="C19" s="6"/>
      <c r="D19" s="6"/>
      <c r="E19" s="7"/>
    </row>
    <row r="20" spans="1:5" s="13" customFormat="1" ht="14.25">
      <c r="A20" s="8" t="s">
        <v>19</v>
      </c>
      <c r="B20" s="12" t="s">
        <v>17</v>
      </c>
      <c r="C20" s="8" t="s">
        <v>17</v>
      </c>
      <c r="D20" s="8" t="s">
        <v>18</v>
      </c>
      <c r="E20" s="8" t="s">
        <v>17</v>
      </c>
    </row>
    <row r="21" spans="1:5">
      <c r="A21" s="9" t="s">
        <v>16</v>
      </c>
      <c r="B21" s="15">
        <v>12000</v>
      </c>
      <c r="C21" s="15">
        <f>B24*C13/B13</f>
        <v>9230.7692307692305</v>
      </c>
      <c r="D21" s="9" t="s">
        <v>15</v>
      </c>
      <c r="E21" s="15">
        <f>C21*10%</f>
        <v>923.07692307692309</v>
      </c>
    </row>
    <row r="22" spans="1:5">
      <c r="A22" s="9" t="s">
        <v>14</v>
      </c>
      <c r="B22" s="15">
        <v>0</v>
      </c>
      <c r="C22" s="15">
        <v>0</v>
      </c>
      <c r="D22" s="9" t="s">
        <v>13</v>
      </c>
      <c r="E22" s="15">
        <f>B22*40%</f>
        <v>0</v>
      </c>
    </row>
    <row r="23" spans="1:5">
      <c r="A23" s="9" t="s">
        <v>48</v>
      </c>
      <c r="B23" s="15">
        <v>0</v>
      </c>
      <c r="C23" s="35"/>
      <c r="D23" s="33"/>
      <c r="E23" s="36"/>
    </row>
    <row r="24" spans="1:5">
      <c r="A24" s="9" t="s">
        <v>12</v>
      </c>
      <c r="B24" s="14">
        <f>SUM(B21:B23)</f>
        <v>12000</v>
      </c>
      <c r="D24" s="34"/>
    </row>
    <row r="25" spans="1:5">
      <c r="A25" s="9" t="s">
        <v>11</v>
      </c>
      <c r="B25" s="15">
        <f>C25-E25</f>
        <v>8307.6923076923067</v>
      </c>
      <c r="C25" s="18">
        <f>SUM(C21:C22)</f>
        <v>9230.7692307692305</v>
      </c>
      <c r="D25" s="19" t="s">
        <v>10</v>
      </c>
      <c r="E25" s="18">
        <f>SUM(E21:E22)</f>
        <v>923.07692307692309</v>
      </c>
    </row>
    <row r="26" spans="1:5">
      <c r="A26" s="9" t="s">
        <v>20</v>
      </c>
      <c r="B26" s="15">
        <v>0</v>
      </c>
      <c r="C26" s="28"/>
      <c r="D26" s="29"/>
      <c r="E26" s="30"/>
    </row>
    <row r="27" spans="1:5">
      <c r="A27" s="32" t="s">
        <v>47</v>
      </c>
      <c r="B27" s="15">
        <f>B22-E22*C13/B13</f>
        <v>0</v>
      </c>
      <c r="C27" s="28"/>
      <c r="D27" s="29"/>
      <c r="E27" s="30"/>
    </row>
    <row r="28" spans="1:5">
      <c r="A28" s="9" t="s">
        <v>9</v>
      </c>
      <c r="B28" s="15">
        <v>0</v>
      </c>
      <c r="C28" s="6"/>
      <c r="D28" s="6"/>
      <c r="E28" s="7"/>
    </row>
    <row r="29" spans="1:5">
      <c r="A29" s="9" t="s">
        <v>8</v>
      </c>
      <c r="B29" s="15"/>
      <c r="C29" s="6"/>
      <c r="D29" s="6"/>
      <c r="E29" s="7"/>
    </row>
    <row r="30" spans="1:5">
      <c r="A30" s="9" t="s">
        <v>46</v>
      </c>
      <c r="B30" s="15">
        <v>0.31</v>
      </c>
      <c r="C30" s="6"/>
      <c r="D30" s="6"/>
      <c r="E30" s="7"/>
    </row>
    <row r="31" spans="1:5" s="27" customFormat="1" ht="30.75" customHeight="1">
      <c r="A31" s="24" t="s">
        <v>7</v>
      </c>
      <c r="B31" s="31">
        <f>B25-B28-B29+B26+B30</f>
        <v>8308.0023076923062</v>
      </c>
      <c r="C31" s="62" t="s">
        <v>54</v>
      </c>
      <c r="D31" s="63"/>
      <c r="E31" s="64"/>
    </row>
    <row r="32" spans="1:5">
      <c r="A32" s="5"/>
      <c r="B32" s="6"/>
      <c r="C32" s="6"/>
      <c r="D32" s="6"/>
      <c r="E32" s="7"/>
    </row>
    <row r="33" spans="1:5">
      <c r="A33" s="9" t="s">
        <v>5</v>
      </c>
      <c r="B33" s="51" t="s">
        <v>4</v>
      </c>
      <c r="C33" s="51"/>
      <c r="D33" s="51"/>
      <c r="E33" s="51"/>
    </row>
    <row r="34" spans="1:5">
      <c r="A34" s="9" t="s">
        <v>3</v>
      </c>
      <c r="B34" s="51" t="s">
        <v>51</v>
      </c>
      <c r="C34" s="51"/>
      <c r="D34" s="51"/>
      <c r="E34" s="51"/>
    </row>
    <row r="35" spans="1:5">
      <c r="A35" s="5"/>
      <c r="B35" s="6"/>
      <c r="C35" s="6"/>
      <c r="D35" s="6"/>
      <c r="E35" s="7"/>
    </row>
    <row r="36" spans="1:5">
      <c r="A36" s="60" t="s">
        <v>1</v>
      </c>
      <c r="B36" s="61"/>
      <c r="C36" s="61"/>
      <c r="D36" s="6"/>
      <c r="E36" s="7"/>
    </row>
    <row r="37" spans="1:5">
      <c r="A37" s="5"/>
      <c r="B37" s="6"/>
      <c r="C37" s="6"/>
      <c r="D37" s="6"/>
      <c r="E37" s="7"/>
    </row>
    <row r="38" spans="1:5" ht="27.75" customHeight="1">
      <c r="A38" s="52" t="s">
        <v>0</v>
      </c>
      <c r="B38" s="6"/>
      <c r="C38" s="54" t="s">
        <v>50</v>
      </c>
      <c r="D38" s="55"/>
      <c r="E38" s="56"/>
    </row>
    <row r="39" spans="1:5" ht="30.75" customHeight="1">
      <c r="A39" s="53"/>
      <c r="B39" s="6"/>
      <c r="C39" s="57"/>
      <c r="D39" s="58"/>
      <c r="E39" s="59"/>
    </row>
    <row r="40" spans="1:5">
      <c r="A40" s="20"/>
      <c r="B40" s="21"/>
      <c r="C40" s="21"/>
      <c r="D40" s="21"/>
      <c r="E40" s="22"/>
    </row>
  </sheetData>
  <mergeCells count="15">
    <mergeCell ref="C17:E17"/>
    <mergeCell ref="C18:E18"/>
    <mergeCell ref="B33:E33"/>
    <mergeCell ref="B34:E34"/>
    <mergeCell ref="A38:A39"/>
    <mergeCell ref="C38:E39"/>
    <mergeCell ref="A36:C36"/>
    <mergeCell ref="C31:E31"/>
    <mergeCell ref="B9:E9"/>
    <mergeCell ref="B10:E10"/>
    <mergeCell ref="B11:E11"/>
    <mergeCell ref="A2:E3"/>
    <mergeCell ref="C16:E16"/>
    <mergeCell ref="A4:E4"/>
    <mergeCell ref="A5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E36"/>
  <sheetViews>
    <sheetView workbookViewId="0">
      <selection activeCell="A4" sqref="A4:E4"/>
    </sheetView>
  </sheetViews>
  <sheetFormatPr defaultRowHeight="15"/>
  <cols>
    <col min="1" max="1" width="27.5703125" style="1" bestFit="1" customWidth="1"/>
    <col min="2" max="2" width="14.42578125" style="1" bestFit="1" customWidth="1"/>
    <col min="3" max="3" width="13.140625" style="1" bestFit="1" customWidth="1"/>
    <col min="4" max="4" width="19.42578125" style="1" customWidth="1"/>
    <col min="5" max="5" width="13.140625" style="1" bestFit="1" customWidth="1"/>
    <col min="6" max="16384" width="9.140625" style="1"/>
  </cols>
  <sheetData>
    <row r="2" spans="1:5">
      <c r="A2" s="41" t="s">
        <v>39</v>
      </c>
      <c r="B2" s="42"/>
      <c r="C2" s="42"/>
      <c r="D2" s="42"/>
      <c r="E2" s="43"/>
    </row>
    <row r="3" spans="1:5">
      <c r="A3" s="44"/>
      <c r="B3" s="45"/>
      <c r="C3" s="45"/>
      <c r="D3" s="45"/>
      <c r="E3" s="46"/>
    </row>
    <row r="4" spans="1:5">
      <c r="A4" s="49" t="s">
        <v>37</v>
      </c>
      <c r="B4" s="49"/>
      <c r="C4" s="49"/>
      <c r="D4" s="49"/>
      <c r="E4" s="49"/>
    </row>
    <row r="5" spans="1:5" ht="15" customHeight="1">
      <c r="A5" s="50" t="s">
        <v>35</v>
      </c>
      <c r="B5" s="50"/>
      <c r="C5" s="50"/>
      <c r="D5" s="50"/>
      <c r="E5" s="50"/>
    </row>
    <row r="6" spans="1:5">
      <c r="A6" s="50"/>
      <c r="B6" s="50"/>
      <c r="C6" s="50"/>
      <c r="D6" s="50"/>
      <c r="E6" s="50"/>
    </row>
    <row r="7" spans="1:5">
      <c r="A7" s="2" t="s">
        <v>34</v>
      </c>
      <c r="B7" s="3" t="s">
        <v>33</v>
      </c>
      <c r="C7" s="3"/>
      <c r="D7" s="3" t="s">
        <v>32</v>
      </c>
      <c r="E7" s="4">
        <v>9067055656</v>
      </c>
    </row>
    <row r="8" spans="1:5">
      <c r="A8" s="5"/>
      <c r="B8" s="6"/>
      <c r="C8" s="6"/>
      <c r="D8" s="6"/>
      <c r="E8" s="7"/>
    </row>
    <row r="9" spans="1:5">
      <c r="A9" s="8" t="s">
        <v>31</v>
      </c>
      <c r="B9" s="65"/>
      <c r="C9" s="65"/>
      <c r="D9" s="65"/>
      <c r="E9" s="65"/>
    </row>
    <row r="10" spans="1:5">
      <c r="A10" s="8" t="s">
        <v>30</v>
      </c>
      <c r="B10" s="65"/>
      <c r="C10" s="65"/>
      <c r="D10" s="65"/>
      <c r="E10" s="65"/>
    </row>
    <row r="11" spans="1:5">
      <c r="A11" s="8" t="s">
        <v>29</v>
      </c>
      <c r="B11" s="65"/>
      <c r="C11" s="65"/>
      <c r="D11" s="65"/>
      <c r="E11" s="65"/>
    </row>
    <row r="12" spans="1:5">
      <c r="A12" s="23" t="s">
        <v>28</v>
      </c>
      <c r="B12" s="23" t="s">
        <v>27</v>
      </c>
      <c r="C12" s="23" t="s">
        <v>36</v>
      </c>
      <c r="D12" s="23" t="s">
        <v>26</v>
      </c>
      <c r="E12" s="23" t="s">
        <v>25</v>
      </c>
    </row>
    <row r="13" spans="1:5">
      <c r="A13" s="9">
        <v>30</v>
      </c>
      <c r="B13" s="10">
        <v>24</v>
      </c>
      <c r="C13" s="10">
        <v>19</v>
      </c>
      <c r="D13" s="9">
        <f>B13-C13</f>
        <v>5</v>
      </c>
      <c r="E13" s="9"/>
    </row>
    <row r="14" spans="1:5">
      <c r="A14" s="5"/>
      <c r="B14" s="6"/>
      <c r="C14" s="6"/>
      <c r="D14" s="6"/>
      <c r="E14" s="7"/>
    </row>
    <row r="15" spans="1:5">
      <c r="A15" s="5" t="s">
        <v>24</v>
      </c>
      <c r="B15" s="6"/>
      <c r="C15" s="6"/>
      <c r="D15" s="11"/>
      <c r="E15" s="7"/>
    </row>
    <row r="16" spans="1:5">
      <c r="A16" s="5" t="s">
        <v>23</v>
      </c>
      <c r="B16" s="6"/>
      <c r="C16" s="47" t="s">
        <v>22</v>
      </c>
      <c r="D16" s="47"/>
      <c r="E16" s="48"/>
    </row>
    <row r="17" spans="1:5">
      <c r="A17" s="5"/>
      <c r="B17" s="6"/>
      <c r="C17" s="47" t="s">
        <v>21</v>
      </c>
      <c r="D17" s="47"/>
      <c r="E17" s="48"/>
    </row>
    <row r="18" spans="1:5">
      <c r="A18" s="5"/>
      <c r="B18" s="6"/>
      <c r="C18" s="47" t="s">
        <v>20</v>
      </c>
      <c r="D18" s="47"/>
      <c r="E18" s="48"/>
    </row>
    <row r="19" spans="1:5">
      <c r="A19" s="5"/>
      <c r="B19" s="6"/>
      <c r="C19" s="6"/>
      <c r="D19" s="6"/>
      <c r="E19" s="7"/>
    </row>
    <row r="20" spans="1:5" s="13" customFormat="1" ht="14.25">
      <c r="A20" s="8" t="s">
        <v>19</v>
      </c>
      <c r="B20" s="12" t="s">
        <v>17</v>
      </c>
      <c r="C20" s="8" t="s">
        <v>17</v>
      </c>
      <c r="D20" s="8" t="s">
        <v>18</v>
      </c>
      <c r="E20" s="8" t="s">
        <v>17</v>
      </c>
    </row>
    <row r="21" spans="1:5">
      <c r="A21" s="9" t="s">
        <v>16</v>
      </c>
      <c r="B21" s="14">
        <v>8000</v>
      </c>
      <c r="C21" s="15">
        <f>B21*C13/B13</f>
        <v>6333.333333333333</v>
      </c>
      <c r="D21" s="9" t="s">
        <v>15</v>
      </c>
      <c r="E21" s="15">
        <f>C21*10%</f>
        <v>633.33333333333337</v>
      </c>
    </row>
    <row r="22" spans="1:5">
      <c r="A22" s="9" t="s">
        <v>14</v>
      </c>
      <c r="B22" s="14">
        <v>3000</v>
      </c>
      <c r="C22" s="15">
        <v>0</v>
      </c>
      <c r="D22" s="9" t="s">
        <v>13</v>
      </c>
      <c r="E22" s="15">
        <v>0</v>
      </c>
    </row>
    <row r="23" spans="1:5">
      <c r="A23" s="9" t="s">
        <v>12</v>
      </c>
      <c r="B23" s="15">
        <f>SUM(B21:B22)</f>
        <v>11000</v>
      </c>
      <c r="C23" s="16"/>
      <c r="D23" s="6"/>
      <c r="E23" s="17"/>
    </row>
    <row r="24" spans="1:5">
      <c r="A24" s="9" t="s">
        <v>11</v>
      </c>
      <c r="B24" s="15">
        <f>C24-E24</f>
        <v>5700</v>
      </c>
      <c r="C24" s="18">
        <f>SUM(C21:C22)</f>
        <v>6333.333333333333</v>
      </c>
      <c r="D24" s="19" t="s">
        <v>10</v>
      </c>
      <c r="E24" s="18">
        <f>SUM(E21:E23)</f>
        <v>633.33333333333337</v>
      </c>
    </row>
    <row r="25" spans="1:5">
      <c r="A25" s="9" t="s">
        <v>9</v>
      </c>
      <c r="B25" s="15">
        <v>0</v>
      </c>
      <c r="C25" s="6"/>
      <c r="D25" s="6"/>
      <c r="E25" s="7"/>
    </row>
    <row r="26" spans="1:5">
      <c r="A26" s="9" t="s">
        <v>8</v>
      </c>
      <c r="B26" s="15"/>
      <c r="C26" s="6"/>
      <c r="D26" s="6"/>
      <c r="E26" s="7"/>
    </row>
    <row r="27" spans="1:5">
      <c r="A27" s="9" t="s">
        <v>7</v>
      </c>
      <c r="B27" s="15">
        <f>B24-B25-B26</f>
        <v>5700</v>
      </c>
      <c r="C27" s="51" t="s">
        <v>6</v>
      </c>
      <c r="D27" s="51"/>
      <c r="E27" s="51"/>
    </row>
    <row r="28" spans="1:5">
      <c r="A28" s="5"/>
      <c r="B28" s="6"/>
      <c r="C28" s="6"/>
      <c r="D28" s="6"/>
      <c r="E28" s="7"/>
    </row>
    <row r="29" spans="1:5">
      <c r="A29" s="9" t="s">
        <v>5</v>
      </c>
      <c r="B29" s="51" t="s">
        <v>4</v>
      </c>
      <c r="C29" s="51"/>
      <c r="D29" s="51"/>
      <c r="E29" s="51"/>
    </row>
    <row r="30" spans="1:5">
      <c r="A30" s="9" t="s">
        <v>3</v>
      </c>
      <c r="B30" s="51" t="s">
        <v>2</v>
      </c>
      <c r="C30" s="51"/>
      <c r="D30" s="51"/>
      <c r="E30" s="51"/>
    </row>
    <row r="31" spans="1:5">
      <c r="A31" s="5"/>
      <c r="B31" s="6"/>
      <c r="C31" s="6"/>
      <c r="D31" s="6"/>
      <c r="E31" s="7"/>
    </row>
    <row r="32" spans="1:5">
      <c r="A32" s="60" t="s">
        <v>1</v>
      </c>
      <c r="B32" s="61"/>
      <c r="C32" s="61"/>
      <c r="D32" s="6"/>
      <c r="E32" s="7"/>
    </row>
    <row r="33" spans="1:5">
      <c r="A33" s="5"/>
      <c r="B33" s="6"/>
      <c r="C33" s="6"/>
      <c r="D33" s="6"/>
      <c r="E33" s="7"/>
    </row>
    <row r="34" spans="1:5" ht="27.75" customHeight="1">
      <c r="A34" s="52" t="s">
        <v>0</v>
      </c>
      <c r="B34" s="6"/>
      <c r="C34" s="54" t="s">
        <v>38</v>
      </c>
      <c r="D34" s="55"/>
      <c r="E34" s="56"/>
    </row>
    <row r="35" spans="1:5" ht="30.75" customHeight="1">
      <c r="A35" s="53"/>
      <c r="B35" s="6"/>
      <c r="C35" s="57"/>
      <c r="D35" s="58"/>
      <c r="E35" s="59"/>
    </row>
    <row r="36" spans="1:5">
      <c r="A36" s="20"/>
      <c r="B36" s="21"/>
      <c r="C36" s="21"/>
      <c r="D36" s="21"/>
      <c r="E36" s="22"/>
    </row>
  </sheetData>
  <mergeCells count="15">
    <mergeCell ref="A32:C32"/>
    <mergeCell ref="A34:A35"/>
    <mergeCell ref="C34:E35"/>
    <mergeCell ref="C16:E16"/>
    <mergeCell ref="C17:E17"/>
    <mergeCell ref="C18:E18"/>
    <mergeCell ref="C27:E27"/>
    <mergeCell ref="B29:E29"/>
    <mergeCell ref="B30:E30"/>
    <mergeCell ref="B11:E11"/>
    <mergeCell ref="A2:E3"/>
    <mergeCell ref="A4:E4"/>
    <mergeCell ref="A5:E6"/>
    <mergeCell ref="B9:E9"/>
    <mergeCell ref="B10:E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E36"/>
  <sheetViews>
    <sheetView workbookViewId="0">
      <selection activeCell="C27" sqref="C27:E27"/>
    </sheetView>
  </sheetViews>
  <sheetFormatPr defaultRowHeight="15"/>
  <cols>
    <col min="1" max="1" width="27.5703125" style="1" bestFit="1" customWidth="1"/>
    <col min="2" max="2" width="14.42578125" style="1" bestFit="1" customWidth="1"/>
    <col min="3" max="3" width="13.140625" style="1" bestFit="1" customWidth="1"/>
    <col min="4" max="4" width="19.42578125" style="1" customWidth="1"/>
    <col min="5" max="5" width="13.140625" style="1" bestFit="1" customWidth="1"/>
    <col min="6" max="16384" width="9.140625" style="1"/>
  </cols>
  <sheetData>
    <row r="2" spans="1:5">
      <c r="A2" s="41" t="s">
        <v>40</v>
      </c>
      <c r="B2" s="42"/>
      <c r="C2" s="42"/>
      <c r="D2" s="42"/>
      <c r="E2" s="43"/>
    </row>
    <row r="3" spans="1:5">
      <c r="A3" s="44"/>
      <c r="B3" s="45"/>
      <c r="C3" s="45"/>
      <c r="D3" s="45"/>
      <c r="E3" s="46"/>
    </row>
    <row r="4" spans="1:5">
      <c r="A4" s="49" t="s">
        <v>37</v>
      </c>
      <c r="B4" s="49"/>
      <c r="C4" s="49"/>
      <c r="D4" s="49"/>
      <c r="E4" s="49"/>
    </row>
    <row r="5" spans="1:5" ht="15" customHeight="1">
      <c r="A5" s="50" t="s">
        <v>35</v>
      </c>
      <c r="B5" s="50"/>
      <c r="C5" s="50"/>
      <c r="D5" s="50"/>
      <c r="E5" s="50"/>
    </row>
    <row r="6" spans="1:5">
      <c r="A6" s="50"/>
      <c r="B6" s="50"/>
      <c r="C6" s="50"/>
      <c r="D6" s="50"/>
      <c r="E6" s="50"/>
    </row>
    <row r="7" spans="1:5">
      <c r="A7" s="2" t="s">
        <v>34</v>
      </c>
      <c r="B7" s="3" t="s">
        <v>33</v>
      </c>
      <c r="C7" s="3"/>
      <c r="D7" s="3" t="s">
        <v>32</v>
      </c>
      <c r="E7" s="4">
        <v>9067055656</v>
      </c>
    </row>
    <row r="8" spans="1:5">
      <c r="A8" s="5"/>
      <c r="B8" s="6"/>
      <c r="C8" s="6"/>
      <c r="D8" s="6"/>
      <c r="E8" s="7"/>
    </row>
    <row r="9" spans="1:5">
      <c r="A9" s="8" t="s">
        <v>31</v>
      </c>
      <c r="B9" s="37" t="s">
        <v>45</v>
      </c>
      <c r="C9" s="38"/>
      <c r="D9" s="38"/>
      <c r="E9" s="39"/>
    </row>
    <row r="10" spans="1:5">
      <c r="A10" s="8" t="s">
        <v>30</v>
      </c>
      <c r="B10" s="37" t="s">
        <v>44</v>
      </c>
      <c r="C10" s="38"/>
      <c r="D10" s="38"/>
      <c r="E10" s="39"/>
    </row>
    <row r="11" spans="1:5">
      <c r="A11" s="8" t="s">
        <v>29</v>
      </c>
      <c r="B11" s="40">
        <v>42095</v>
      </c>
      <c r="C11" s="38"/>
      <c r="D11" s="38"/>
      <c r="E11" s="39"/>
    </row>
    <row r="12" spans="1:5">
      <c r="A12" s="23" t="s">
        <v>28</v>
      </c>
      <c r="B12" s="23" t="s">
        <v>27</v>
      </c>
      <c r="C12" s="23" t="s">
        <v>36</v>
      </c>
      <c r="D12" s="23" t="s">
        <v>26</v>
      </c>
      <c r="E12" s="23" t="s">
        <v>25</v>
      </c>
    </row>
    <row r="13" spans="1:5">
      <c r="A13" s="9">
        <v>30</v>
      </c>
      <c r="B13" s="10">
        <v>26</v>
      </c>
      <c r="C13" s="10">
        <v>26</v>
      </c>
      <c r="D13" s="9">
        <f>B13-C13</f>
        <v>0</v>
      </c>
      <c r="E13" s="9"/>
    </row>
    <row r="14" spans="1:5">
      <c r="A14" s="5"/>
      <c r="B14" s="6"/>
      <c r="C14" s="6"/>
      <c r="D14" s="6"/>
      <c r="E14" s="7"/>
    </row>
    <row r="15" spans="1:5">
      <c r="A15" s="5" t="s">
        <v>24</v>
      </c>
      <c r="B15" s="6"/>
      <c r="C15" s="6"/>
      <c r="D15" s="11"/>
      <c r="E15" s="7"/>
    </row>
    <row r="16" spans="1:5">
      <c r="A16" s="5" t="s">
        <v>23</v>
      </c>
      <c r="B16" s="6"/>
      <c r="C16" s="47" t="s">
        <v>22</v>
      </c>
      <c r="D16" s="47"/>
      <c r="E16" s="48"/>
    </row>
    <row r="17" spans="1:5">
      <c r="A17" s="5"/>
      <c r="B17" s="6"/>
      <c r="C17" s="47" t="s">
        <v>21</v>
      </c>
      <c r="D17" s="47"/>
      <c r="E17" s="48"/>
    </row>
    <row r="18" spans="1:5">
      <c r="A18" s="5"/>
      <c r="B18" s="6"/>
      <c r="C18" s="47" t="s">
        <v>20</v>
      </c>
      <c r="D18" s="47"/>
      <c r="E18" s="48"/>
    </row>
    <row r="19" spans="1:5">
      <c r="A19" s="5"/>
      <c r="B19" s="6"/>
      <c r="C19" s="6"/>
      <c r="D19" s="6"/>
      <c r="E19" s="7"/>
    </row>
    <row r="20" spans="1:5" s="13" customFormat="1" ht="14.25">
      <c r="A20" s="8" t="s">
        <v>19</v>
      </c>
      <c r="B20" s="12" t="s">
        <v>17</v>
      </c>
      <c r="C20" s="8" t="s">
        <v>17</v>
      </c>
      <c r="D20" s="8" t="s">
        <v>18</v>
      </c>
      <c r="E20" s="8" t="s">
        <v>17</v>
      </c>
    </row>
    <row r="21" spans="1:5">
      <c r="A21" s="9" t="s">
        <v>16</v>
      </c>
      <c r="B21" s="14">
        <v>10000</v>
      </c>
      <c r="C21" s="15">
        <f>B21*C13/B13</f>
        <v>10000</v>
      </c>
      <c r="D21" s="9" t="s">
        <v>15</v>
      </c>
      <c r="E21" s="15">
        <f>C21*10%</f>
        <v>1000</v>
      </c>
    </row>
    <row r="22" spans="1:5">
      <c r="A22" s="9" t="s">
        <v>14</v>
      </c>
      <c r="B22" s="14">
        <v>0</v>
      </c>
      <c r="C22" s="15">
        <v>0</v>
      </c>
      <c r="D22" s="9" t="s">
        <v>13</v>
      </c>
      <c r="E22" s="15">
        <v>0</v>
      </c>
    </row>
    <row r="23" spans="1:5">
      <c r="A23" s="9" t="s">
        <v>12</v>
      </c>
      <c r="B23" s="15">
        <f>SUM(B21:B22)</f>
        <v>10000</v>
      </c>
      <c r="C23" s="16"/>
      <c r="D23" s="6"/>
      <c r="E23" s="17"/>
    </row>
    <row r="24" spans="1:5">
      <c r="A24" s="9" t="s">
        <v>11</v>
      </c>
      <c r="B24" s="15">
        <f>C24-E24</f>
        <v>9000</v>
      </c>
      <c r="C24" s="18">
        <f>SUM(C21:C22)</f>
        <v>10000</v>
      </c>
      <c r="D24" s="19" t="s">
        <v>10</v>
      </c>
      <c r="E24" s="18">
        <f>SUM(E21:E23)</f>
        <v>1000</v>
      </c>
    </row>
    <row r="25" spans="1:5">
      <c r="A25" s="9" t="s">
        <v>9</v>
      </c>
      <c r="B25" s="15">
        <v>0</v>
      </c>
      <c r="C25" s="6"/>
      <c r="D25" s="6"/>
      <c r="E25" s="7"/>
    </row>
    <row r="26" spans="1:5">
      <c r="A26" s="9" t="s">
        <v>8</v>
      </c>
      <c r="B26" s="15"/>
      <c r="C26" s="6"/>
      <c r="D26" s="6"/>
      <c r="E26" s="7"/>
    </row>
    <row r="27" spans="1:5">
      <c r="A27" s="25" t="s">
        <v>7</v>
      </c>
      <c r="B27" s="26">
        <f>B24-B25-B26</f>
        <v>9000</v>
      </c>
      <c r="C27" s="66" t="s">
        <v>43</v>
      </c>
      <c r="D27" s="67"/>
      <c r="E27" s="68"/>
    </row>
    <row r="28" spans="1:5">
      <c r="A28" s="5"/>
      <c r="B28" s="6"/>
      <c r="C28" s="6"/>
      <c r="D28" s="6"/>
      <c r="E28" s="7"/>
    </row>
    <row r="29" spans="1:5">
      <c r="A29" s="9" t="s">
        <v>5</v>
      </c>
      <c r="B29" s="51" t="s">
        <v>4</v>
      </c>
      <c r="C29" s="51"/>
      <c r="D29" s="51"/>
      <c r="E29" s="51"/>
    </row>
    <row r="30" spans="1:5">
      <c r="A30" s="9" t="s">
        <v>3</v>
      </c>
      <c r="B30" s="51" t="s">
        <v>42</v>
      </c>
      <c r="C30" s="51"/>
      <c r="D30" s="51"/>
      <c r="E30" s="51"/>
    </row>
    <row r="31" spans="1:5">
      <c r="A31" s="5"/>
      <c r="B31" s="6"/>
      <c r="C31" s="6"/>
      <c r="D31" s="6"/>
      <c r="E31" s="7"/>
    </row>
    <row r="32" spans="1:5">
      <c r="A32" s="60" t="s">
        <v>1</v>
      </c>
      <c r="B32" s="61"/>
      <c r="C32" s="61"/>
      <c r="D32" s="6"/>
      <c r="E32" s="7"/>
    </row>
    <row r="33" spans="1:5">
      <c r="A33" s="5"/>
      <c r="B33" s="6"/>
      <c r="C33" s="6"/>
      <c r="D33" s="6"/>
      <c r="E33" s="7"/>
    </row>
    <row r="34" spans="1:5" ht="27.75" customHeight="1">
      <c r="A34" s="52" t="s">
        <v>0</v>
      </c>
      <c r="B34" s="6"/>
      <c r="C34" s="54" t="s">
        <v>38</v>
      </c>
      <c r="D34" s="55"/>
      <c r="E34" s="56"/>
    </row>
    <row r="35" spans="1:5" ht="30.75" customHeight="1">
      <c r="A35" s="53"/>
      <c r="B35" s="6"/>
      <c r="C35" s="57"/>
      <c r="D35" s="58"/>
      <c r="E35" s="59"/>
    </row>
    <row r="36" spans="1:5">
      <c r="A36" s="20"/>
      <c r="B36" s="21"/>
      <c r="C36" s="21"/>
      <c r="D36" s="21"/>
      <c r="E36" s="22"/>
    </row>
  </sheetData>
  <mergeCells count="15">
    <mergeCell ref="A32:C32"/>
    <mergeCell ref="A34:A35"/>
    <mergeCell ref="C34:E35"/>
    <mergeCell ref="C16:E16"/>
    <mergeCell ref="C17:E17"/>
    <mergeCell ref="C18:E18"/>
    <mergeCell ref="C27:E27"/>
    <mergeCell ref="B29:E29"/>
    <mergeCell ref="B30:E30"/>
    <mergeCell ref="B11:E11"/>
    <mergeCell ref="A2:E3"/>
    <mergeCell ref="A4:E4"/>
    <mergeCell ref="A5:E6"/>
    <mergeCell ref="B9:E9"/>
    <mergeCell ref="B10:E10"/>
  </mergeCells>
  <pageMargins left="0.7" right="0.7" top="0.56999999999999995" bottom="0.65" header="0.3" footer="0.3"/>
  <pageSetup scale="105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E36"/>
  <sheetViews>
    <sheetView workbookViewId="0">
      <selection activeCell="G15" sqref="G15"/>
    </sheetView>
  </sheetViews>
  <sheetFormatPr defaultRowHeight="15"/>
  <cols>
    <col min="1" max="1" width="27.5703125" style="1" bestFit="1" customWidth="1"/>
    <col min="2" max="2" width="14.42578125" style="1" bestFit="1" customWidth="1"/>
    <col min="3" max="3" width="13.140625" style="1" bestFit="1" customWidth="1"/>
    <col min="4" max="4" width="19.42578125" style="1" customWidth="1"/>
    <col min="5" max="5" width="13.140625" style="1" bestFit="1" customWidth="1"/>
    <col min="6" max="16384" width="9.140625" style="1"/>
  </cols>
  <sheetData>
    <row r="2" spans="1:5">
      <c r="A2" s="41" t="s">
        <v>41</v>
      </c>
      <c r="B2" s="42"/>
      <c r="C2" s="42"/>
      <c r="D2" s="42"/>
      <c r="E2" s="43"/>
    </row>
    <row r="3" spans="1:5">
      <c r="A3" s="44"/>
      <c r="B3" s="45"/>
      <c r="C3" s="45"/>
      <c r="D3" s="45"/>
      <c r="E3" s="46"/>
    </row>
    <row r="4" spans="1:5">
      <c r="A4" s="49" t="s">
        <v>37</v>
      </c>
      <c r="B4" s="49"/>
      <c r="C4" s="49"/>
      <c r="D4" s="49"/>
      <c r="E4" s="49"/>
    </row>
    <row r="5" spans="1:5" ht="15" customHeight="1">
      <c r="A5" s="50" t="s">
        <v>35</v>
      </c>
      <c r="B5" s="50"/>
      <c r="C5" s="50"/>
      <c r="D5" s="50"/>
      <c r="E5" s="50"/>
    </row>
    <row r="6" spans="1:5">
      <c r="A6" s="50"/>
      <c r="B6" s="50"/>
      <c r="C6" s="50"/>
      <c r="D6" s="50"/>
      <c r="E6" s="50"/>
    </row>
    <row r="7" spans="1:5">
      <c r="A7" s="2" t="s">
        <v>34</v>
      </c>
      <c r="B7" s="3" t="s">
        <v>33</v>
      </c>
      <c r="C7" s="3"/>
      <c r="D7" s="3" t="s">
        <v>32</v>
      </c>
      <c r="E7" s="4">
        <v>9067055656</v>
      </c>
    </row>
    <row r="8" spans="1:5">
      <c r="A8" s="5"/>
      <c r="B8" s="6"/>
      <c r="C8" s="6"/>
      <c r="D8" s="6"/>
      <c r="E8" s="7"/>
    </row>
    <row r="9" spans="1:5">
      <c r="A9" s="8" t="s">
        <v>31</v>
      </c>
      <c r="B9" s="65"/>
      <c r="C9" s="65"/>
      <c r="D9" s="65"/>
      <c r="E9" s="65"/>
    </row>
    <row r="10" spans="1:5">
      <c r="A10" s="8" t="s">
        <v>30</v>
      </c>
      <c r="B10" s="65"/>
      <c r="C10" s="65"/>
      <c r="D10" s="65"/>
      <c r="E10" s="65"/>
    </row>
    <row r="11" spans="1:5">
      <c r="A11" s="8" t="s">
        <v>29</v>
      </c>
      <c r="B11" s="65"/>
      <c r="C11" s="65"/>
      <c r="D11" s="65"/>
      <c r="E11" s="65"/>
    </row>
    <row r="12" spans="1:5">
      <c r="A12" s="23" t="s">
        <v>28</v>
      </c>
      <c r="B12" s="23" t="s">
        <v>27</v>
      </c>
      <c r="C12" s="23" t="s">
        <v>36</v>
      </c>
      <c r="D12" s="23" t="s">
        <v>26</v>
      </c>
      <c r="E12" s="23" t="s">
        <v>25</v>
      </c>
    </row>
    <row r="13" spans="1:5">
      <c r="A13" s="9">
        <v>30</v>
      </c>
      <c r="B13" s="10">
        <v>24</v>
      </c>
      <c r="C13" s="10">
        <v>19</v>
      </c>
      <c r="D13" s="9">
        <f>B13-C13</f>
        <v>5</v>
      </c>
      <c r="E13" s="9"/>
    </row>
    <row r="14" spans="1:5">
      <c r="A14" s="5"/>
      <c r="B14" s="6"/>
      <c r="C14" s="6"/>
      <c r="D14" s="6"/>
      <c r="E14" s="7"/>
    </row>
    <row r="15" spans="1:5">
      <c r="A15" s="5" t="s">
        <v>24</v>
      </c>
      <c r="B15" s="6"/>
      <c r="C15" s="6"/>
      <c r="D15" s="11"/>
      <c r="E15" s="7"/>
    </row>
    <row r="16" spans="1:5">
      <c r="A16" s="5" t="s">
        <v>23</v>
      </c>
      <c r="B16" s="6"/>
      <c r="C16" s="47" t="s">
        <v>22</v>
      </c>
      <c r="D16" s="47"/>
      <c r="E16" s="48"/>
    </row>
    <row r="17" spans="1:5">
      <c r="A17" s="5"/>
      <c r="B17" s="6"/>
      <c r="C17" s="47" t="s">
        <v>21</v>
      </c>
      <c r="D17" s="47"/>
      <c r="E17" s="48"/>
    </row>
    <row r="18" spans="1:5">
      <c r="A18" s="5"/>
      <c r="B18" s="6"/>
      <c r="C18" s="47" t="s">
        <v>20</v>
      </c>
      <c r="D18" s="47"/>
      <c r="E18" s="48"/>
    </row>
    <row r="19" spans="1:5">
      <c r="A19" s="5"/>
      <c r="B19" s="6"/>
      <c r="C19" s="6"/>
      <c r="D19" s="6"/>
      <c r="E19" s="7"/>
    </row>
    <row r="20" spans="1:5" s="13" customFormat="1" ht="14.25">
      <c r="A20" s="8" t="s">
        <v>19</v>
      </c>
      <c r="B20" s="12" t="s">
        <v>17</v>
      </c>
      <c r="C20" s="8" t="s">
        <v>17</v>
      </c>
      <c r="D20" s="8" t="s">
        <v>18</v>
      </c>
      <c r="E20" s="8" t="s">
        <v>17</v>
      </c>
    </row>
    <row r="21" spans="1:5">
      <c r="A21" s="9" t="s">
        <v>16</v>
      </c>
      <c r="B21" s="14">
        <v>8000</v>
      </c>
      <c r="C21" s="15">
        <f>B21*C13/B13</f>
        <v>6333.333333333333</v>
      </c>
      <c r="D21" s="9" t="s">
        <v>15</v>
      </c>
      <c r="E21" s="15">
        <f>C21*10%</f>
        <v>633.33333333333337</v>
      </c>
    </row>
    <row r="22" spans="1:5">
      <c r="A22" s="9" t="s">
        <v>14</v>
      </c>
      <c r="B22" s="14">
        <v>3000</v>
      </c>
      <c r="C22" s="15">
        <v>0</v>
      </c>
      <c r="D22" s="9" t="s">
        <v>13</v>
      </c>
      <c r="E22" s="15">
        <v>0</v>
      </c>
    </row>
    <row r="23" spans="1:5">
      <c r="A23" s="9" t="s">
        <v>12</v>
      </c>
      <c r="B23" s="15">
        <f>SUM(B21:B22)</f>
        <v>11000</v>
      </c>
      <c r="C23" s="16"/>
      <c r="D23" s="6"/>
      <c r="E23" s="17"/>
    </row>
    <row r="24" spans="1:5">
      <c r="A24" s="9" t="s">
        <v>11</v>
      </c>
      <c r="B24" s="15">
        <f>C24-E24</f>
        <v>5700</v>
      </c>
      <c r="C24" s="18">
        <f>SUM(C21:C22)</f>
        <v>6333.333333333333</v>
      </c>
      <c r="D24" s="19" t="s">
        <v>10</v>
      </c>
      <c r="E24" s="18">
        <f>SUM(E21:E23)</f>
        <v>633.33333333333337</v>
      </c>
    </row>
    <row r="25" spans="1:5">
      <c r="A25" s="9" t="s">
        <v>9</v>
      </c>
      <c r="B25" s="15">
        <v>0</v>
      </c>
      <c r="C25" s="6"/>
      <c r="D25" s="6"/>
      <c r="E25" s="7"/>
    </row>
    <row r="26" spans="1:5">
      <c r="A26" s="9" t="s">
        <v>8</v>
      </c>
      <c r="B26" s="15"/>
      <c r="C26" s="6"/>
      <c r="D26" s="6"/>
      <c r="E26" s="7"/>
    </row>
    <row r="27" spans="1:5">
      <c r="A27" s="9" t="s">
        <v>7</v>
      </c>
      <c r="B27" s="15">
        <f>B24-B25-B26</f>
        <v>5700</v>
      </c>
      <c r="C27" s="51" t="s">
        <v>6</v>
      </c>
      <c r="D27" s="51"/>
      <c r="E27" s="51"/>
    </row>
    <row r="28" spans="1:5">
      <c r="A28" s="5"/>
      <c r="B28" s="6"/>
      <c r="C28" s="6"/>
      <c r="D28" s="6"/>
      <c r="E28" s="7"/>
    </row>
    <row r="29" spans="1:5">
      <c r="A29" s="9" t="s">
        <v>5</v>
      </c>
      <c r="B29" s="51" t="s">
        <v>4</v>
      </c>
      <c r="C29" s="51"/>
      <c r="D29" s="51"/>
      <c r="E29" s="51"/>
    </row>
    <row r="30" spans="1:5">
      <c r="A30" s="9" t="s">
        <v>3</v>
      </c>
      <c r="B30" s="51" t="s">
        <v>2</v>
      </c>
      <c r="C30" s="51"/>
      <c r="D30" s="51"/>
      <c r="E30" s="51"/>
    </row>
    <row r="31" spans="1:5">
      <c r="A31" s="5"/>
      <c r="B31" s="6"/>
      <c r="C31" s="6"/>
      <c r="D31" s="6"/>
      <c r="E31" s="7"/>
    </row>
    <row r="32" spans="1:5">
      <c r="A32" s="60" t="s">
        <v>1</v>
      </c>
      <c r="B32" s="61"/>
      <c r="C32" s="61"/>
      <c r="D32" s="6"/>
      <c r="E32" s="7"/>
    </row>
    <row r="33" spans="1:5">
      <c r="A33" s="5"/>
      <c r="B33" s="6"/>
      <c r="C33" s="6"/>
      <c r="D33" s="6"/>
      <c r="E33" s="7"/>
    </row>
    <row r="34" spans="1:5" ht="27.75" customHeight="1">
      <c r="A34" s="52" t="s">
        <v>0</v>
      </c>
      <c r="B34" s="6"/>
      <c r="C34" s="54" t="s">
        <v>38</v>
      </c>
      <c r="D34" s="55"/>
      <c r="E34" s="56"/>
    </row>
    <row r="35" spans="1:5" ht="30.75" customHeight="1">
      <c r="A35" s="53"/>
      <c r="B35" s="6"/>
      <c r="C35" s="57"/>
      <c r="D35" s="58"/>
      <c r="E35" s="59"/>
    </row>
    <row r="36" spans="1:5">
      <c r="A36" s="20"/>
      <c r="B36" s="21"/>
      <c r="C36" s="21"/>
      <c r="D36" s="21"/>
      <c r="E36" s="22"/>
    </row>
  </sheetData>
  <mergeCells count="15">
    <mergeCell ref="A32:C32"/>
    <mergeCell ref="A34:A35"/>
    <mergeCell ref="C34:E35"/>
    <mergeCell ref="C16:E16"/>
    <mergeCell ref="C17:E17"/>
    <mergeCell ref="C18:E18"/>
    <mergeCell ref="C27:E27"/>
    <mergeCell ref="B29:E29"/>
    <mergeCell ref="B30:E30"/>
    <mergeCell ref="B11:E11"/>
    <mergeCell ref="A2:E3"/>
    <mergeCell ref="A4:E4"/>
    <mergeCell ref="A5:E6"/>
    <mergeCell ref="B9:E9"/>
    <mergeCell ref="B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ASSPL</vt:lpstr>
      <vt:lpstr>A&amp;A</vt:lpstr>
      <vt:lpstr>AMPPL</vt:lpstr>
      <vt:lpstr>HISPL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accountsassistant2</dc:creator>
  <cp:lastModifiedBy>accountsassistant2</cp:lastModifiedBy>
  <cp:lastPrinted>2015-05-21T11:14:27Z</cp:lastPrinted>
  <dcterms:created xsi:type="dcterms:W3CDTF">2015-05-01T13:19:56Z</dcterms:created>
  <dcterms:modified xsi:type="dcterms:W3CDTF">2015-05-21T11:14:32Z</dcterms:modified>
</cp:coreProperties>
</file>