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-Tech\Documents\"/>
    </mc:Choice>
  </mc:AlternateContent>
  <bookViews>
    <workbookView xWindow="0" yWindow="0" windowWidth="20490" windowHeight="7815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</sheets>
  <definedNames>
    <definedName name="_xlnm._FilterDatabase" localSheetId="2" hidden="1">Sheet3!$A$1:$D$11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3" l="1"/>
  <c r="I21" i="3"/>
  <c r="I20" i="3"/>
  <c r="F20" i="3"/>
  <c r="I9" i="3"/>
  <c r="I8" i="3"/>
  <c r="I7" i="3"/>
  <c r="F8" i="3"/>
  <c r="F7" i="3"/>
  <c r="K3" i="3"/>
  <c r="J3" i="3"/>
  <c r="G4" i="3"/>
  <c r="G3" i="3"/>
  <c r="F4" i="3"/>
  <c r="F3" i="3"/>
  <c r="Q4" i="2"/>
  <c r="Q5" i="2"/>
  <c r="Q6" i="2"/>
  <c r="Q7" i="2"/>
  <c r="Q3" i="2"/>
  <c r="P4" i="2"/>
  <c r="P5" i="2"/>
  <c r="P6" i="2"/>
  <c r="P7" i="2"/>
  <c r="P3" i="2"/>
  <c r="O4" i="2"/>
  <c r="O5" i="2"/>
  <c r="O6" i="2"/>
  <c r="O7" i="2"/>
  <c r="O3" i="2"/>
  <c r="N4" i="2"/>
  <c r="N5" i="2"/>
  <c r="N6" i="2"/>
  <c r="N7" i="2"/>
  <c r="N3" i="2"/>
  <c r="M4" i="2"/>
  <c r="M5" i="2"/>
  <c r="M6" i="2"/>
  <c r="M7" i="2"/>
  <c r="M3" i="2"/>
</calcChain>
</file>

<file path=xl/sharedStrings.xml><?xml version="1.0" encoding="utf-8"?>
<sst xmlns="http://schemas.openxmlformats.org/spreadsheetml/2006/main" count="188" uniqueCount="98">
  <si>
    <t>S.No.</t>
  </si>
  <si>
    <t>SUM</t>
  </si>
  <si>
    <t>COUNT</t>
  </si>
  <si>
    <t>MAX</t>
  </si>
  <si>
    <t>MIN</t>
  </si>
  <si>
    <t>AVERAGE</t>
  </si>
  <si>
    <t>SUM-IF</t>
  </si>
  <si>
    <t>COUNT-IF</t>
  </si>
  <si>
    <t>VLOOKUP</t>
  </si>
  <si>
    <t>HLOOKUP</t>
  </si>
  <si>
    <t>CONCEPTS</t>
  </si>
  <si>
    <t>FILTER</t>
  </si>
  <si>
    <t>PIVOT TABLE</t>
  </si>
  <si>
    <t>CHART</t>
  </si>
  <si>
    <t>CONDITIONAL FORMATTING</t>
  </si>
  <si>
    <t>PRINT &amp; PAGE SETUP</t>
  </si>
  <si>
    <t xml:space="preserve">COUNT </t>
  </si>
  <si>
    <t>EXCEL JOB TRAINING FOR DATA ENTRY &amp; OFFICE WORK</t>
  </si>
  <si>
    <t>S.NO.</t>
  </si>
  <si>
    <t>YEAR</t>
  </si>
  <si>
    <t>MONTH</t>
  </si>
  <si>
    <t>PRODUCT ID</t>
  </si>
  <si>
    <t xml:space="preserve">PRODUCT </t>
  </si>
  <si>
    <t>PPA</t>
  </si>
  <si>
    <t>SEPT</t>
  </si>
  <si>
    <t>P501</t>
  </si>
  <si>
    <t>P502</t>
  </si>
  <si>
    <t>P503</t>
  </si>
  <si>
    <t>ITEMS</t>
  </si>
  <si>
    <t>MON</t>
  </si>
  <si>
    <t>TUE</t>
  </si>
  <si>
    <t>WED</t>
  </si>
  <si>
    <t>THU</t>
  </si>
  <si>
    <t>FRI</t>
  </si>
  <si>
    <t>SAT</t>
  </si>
  <si>
    <t>SALES ON PCS.</t>
  </si>
  <si>
    <t>DESCRIPTIONS</t>
  </si>
  <si>
    <t>FORMULA'S</t>
  </si>
  <si>
    <t>NAME</t>
  </si>
  <si>
    <t>DEGI.</t>
  </si>
  <si>
    <t>SALARY</t>
  </si>
  <si>
    <t>RAJ</t>
  </si>
  <si>
    <t>SAM</t>
  </si>
  <si>
    <t>SURAJ</t>
  </si>
  <si>
    <t>DEEPAK</t>
  </si>
  <si>
    <t>VINOD</t>
  </si>
  <si>
    <t>SANJAY</t>
  </si>
  <si>
    <t>AZHAR</t>
  </si>
  <si>
    <t>HR</t>
  </si>
  <si>
    <t>MANAGER</t>
  </si>
  <si>
    <t>OPRATOR</t>
  </si>
  <si>
    <t>SUMIF</t>
  </si>
  <si>
    <t>COUNTIF</t>
  </si>
  <si>
    <t>VALUE</t>
  </si>
  <si>
    <t>FIND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</si>
  <si>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</si>
  <si>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</si>
  <si>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</si>
  <si>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</si>
  <si>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</si>
  <si>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</si>
  <si>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</si>
  <si>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</si>
  <si>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</si>
  <si>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SUN</t>
  </si>
  <si>
    <t>SUNDAY</t>
  </si>
  <si>
    <t>MONDAY</t>
  </si>
  <si>
    <t>TUESDAY</t>
  </si>
  <si>
    <t>WEDNESDAY</t>
  </si>
  <si>
    <t>THURSDAY</t>
  </si>
  <si>
    <t>FRIDAY</t>
  </si>
  <si>
    <t>SATURDAY</t>
  </si>
  <si>
    <t>OCT</t>
  </si>
  <si>
    <t>NOV</t>
  </si>
  <si>
    <t>DEC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</si>
  <si>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</si>
  <si>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</si>
  <si>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</si>
  <si>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</si>
  <si>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</si>
  <si>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</si>
  <si>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</si>
  <si>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</si>
  <si>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</si>
  <si>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</si>
  <si>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</si>
  <si>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GREATER 500</t>
  </si>
  <si>
    <t>LESS 500</t>
  </si>
  <si>
    <t>BETWEEN 300 TO 500</t>
  </si>
  <si>
    <t>EQUAL 500</t>
  </si>
  <si>
    <t>CAT</t>
  </si>
  <si>
    <t>BAT</t>
  </si>
  <si>
    <t>RAT</t>
  </si>
  <si>
    <t>MAT</t>
  </si>
  <si>
    <t>HAT</t>
  </si>
  <si>
    <t>DOG</t>
  </si>
  <si>
    <t>FOG</t>
  </si>
  <si>
    <t>BASIC MENUS &amp;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</si>
</sst>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_([$€-2]\ * #,##0.00_);_([$€-2]\ * \(#,##0.00\);_([$€-2]\ * &quot;-&quot;??_);_(@_)"/>
    <numFmt numFmtId="168" formatCode="_ [$Rs.-4009]\ * #,##0.00_ ;_ [$Rs.-4009]\ * \-#,##0.00_ ;_ [$Rs.-4009]\ * &quot;-&quot;??_ ;_ @_ "/>
    <numFmt numFmtId="170" formatCode="_(* #,##0.00000_);_(* \(#,##0.000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43" fontId="0" fillId="0" borderId="1" xfId="1" applyFont="1" applyBorder="1"/>
    <xf numFmtId="0" fontId="1" fillId="2" borderId="2" xfId="0" applyFont="1" applyFill="1" applyBorder="1"/>
    <xf numFmtId="0" fontId="1" fillId="5" borderId="2" xfId="0" applyFont="1" applyFill="1" applyBorder="1"/>
    <xf numFmtId="43" fontId="0" fillId="0" borderId="0" xfId="1" applyFont="1" applyFill="1" applyBorder="1"/>
    <xf numFmtId="43" fontId="0" fillId="0" borderId="0" xfId="1" applyFont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44" fontId="0" fillId="0" borderId="0" xfId="2" applyFont="1"/>
    <xf numFmtId="167" fontId="0" fillId="0" borderId="0" xfId="0" applyNumberFormat="1"/>
    <xf numFmtId="168" fontId="0" fillId="0" borderId="0" xfId="0" applyNumberFormat="1"/>
    <xf numFmtId="9" fontId="0" fillId="0" borderId="0" xfId="3" applyFont="1"/>
    <xf numFmtId="170" fontId="0" fillId="0" borderId="0" xfId="1" applyNumberFormat="1" applyFont="1"/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tabSelected="1" zoomScale="112" zoomScaleNormal="112" workbookViewId="0">
      <selection activeCell="I11" sqref="I11"/>
    </sheetView>
  </sheetViews>
  <sheetFormatPr defaultRowHeight="15" x14ac:dyDescent="0.25"/>
  <cols>
    <col min="1" max="1" width="2.85546875" customWidth="1"/>
    <col min="3" max="3" width="67.140625" customWidth="1"/>
    <col min="4" max="4" width="9.140625" customWidth="1"/>
    <col min="7" max="7" width="9.140625" customWidth="1"/>
  </cols>
  <sheetData>
    <row r="2" spans="2:3" ht="15" customHeight="1" x14ac:dyDescent="0.25">
      <c r="B2" s="2" t="s">
        <v>17</v>
      </c>
      <c r="C2" s="2"/>
    </row>
    <row r="3" spans="2:3" ht="15" customHeight="1" x14ac:dyDescent="0.25">
      <c r="B3" s="2"/>
      <c r="C3" s="2"/>
    </row>
    <row r="5" spans="2:3" x14ac:dyDescent="0.25">
      <c r="B5" s="23" t="s">
        <v>0</v>
      </c>
      <c r="C5" s="23" t="s">
        <v>10</v>
      </c>
    </row>
    <row r="6" spans="2:3" x14ac:dyDescent="0.25">
      <c r="B6" s="24">
        <v>1</v>
      </c>
      <c r="C6" s="24" t="s">
        <v>1</v>
      </c>
    </row>
    <row r="7" spans="2:3" x14ac:dyDescent="0.25">
      <c r="B7" s="24">
        <v>2</v>
      </c>
      <c r="C7" s="24" t="s">
        <v>5</v>
      </c>
    </row>
    <row r="8" spans="2:3" x14ac:dyDescent="0.25">
      <c r="B8" s="24">
        <v>3</v>
      </c>
      <c r="C8" s="24" t="s">
        <v>3</v>
      </c>
    </row>
    <row r="9" spans="2:3" x14ac:dyDescent="0.25">
      <c r="B9" s="24">
        <v>4</v>
      </c>
      <c r="C9" s="24" t="s">
        <v>4</v>
      </c>
    </row>
    <row r="10" spans="2:3" x14ac:dyDescent="0.25">
      <c r="B10" s="24">
        <v>5</v>
      </c>
      <c r="C10" s="24" t="s">
        <v>16</v>
      </c>
    </row>
    <row r="11" spans="2:3" x14ac:dyDescent="0.25">
      <c r="B11" s="24">
        <v>6</v>
      </c>
      <c r="C11" s="24" t="s">
        <v>6</v>
      </c>
    </row>
    <row r="12" spans="2:3" x14ac:dyDescent="0.25">
      <c r="B12" s="24">
        <v>7</v>
      </c>
      <c r="C12" s="24" t="s">
        <v>7</v>
      </c>
    </row>
    <row r="13" spans="2:3" x14ac:dyDescent="0.25">
      <c r="B13" s="24">
        <v>8</v>
      </c>
      <c r="C13" s="24" t="s">
        <v>8</v>
      </c>
    </row>
    <row r="14" spans="2:3" x14ac:dyDescent="0.25">
      <c r="B14" s="24">
        <v>9</v>
      </c>
      <c r="C14" s="24" t="s">
        <v>9</v>
      </c>
    </row>
    <row r="15" spans="2:3" x14ac:dyDescent="0.25">
      <c r="B15" s="24">
        <v>10</v>
      </c>
      <c r="C15" s="24" t="s">
        <v>11</v>
      </c>
    </row>
    <row r="16" spans="2:3" x14ac:dyDescent="0.25">
      <c r="B16" s="24">
        <v>11</v>
      </c>
      <c r="C16" s="24" t="s">
        <v>12</v>
      </c>
    </row>
    <row r="17" spans="2:3" x14ac:dyDescent="0.25">
      <c r="B17" s="24">
        <v>12</v>
      </c>
      <c r="C17" s="24" t="s">
        <v>13</v>
      </c>
    </row>
    <row r="18" spans="2:3" x14ac:dyDescent="0.25">
      <c r="B18" s="24">
        <v>13</v>
      </c>
      <c r="C18" s="24" t="s">
        <v>15</v>
      </c>
    </row>
    <row r="19" spans="2:3" x14ac:dyDescent="0.25">
      <c r="B19" s="24">
        <v>14</v>
      </c>
      <c r="C19" s="24" t="s">
        <v>14</v>
      </c>
    </row>
    <row r="20" spans="2:3" x14ac:dyDescent="0.25">
      <c r="B20" s="24">
        <v>15</v>
      </c>
      <c r="C20" s="24" t="s">
        <v>97</v>
      </c>
    </row>
    <row r="26" spans="2:3" x14ac:dyDescent="0.25">
      <c r="B26" s="1"/>
      <c r="C26" s="1"/>
    </row>
  </sheetData>
  <mergeCells count="1">
    <mergeCell ref="B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140" zoomScaleNormal="140" workbookViewId="0">
      <selection activeCell="F12" sqref="F12"/>
    </sheetView>
  </sheetViews>
  <sheetFormatPr defaultRowHeight="15" x14ac:dyDescent="0.25"/>
  <cols>
    <col min="1" max="1" width="6.28515625" customWidth="1"/>
    <col min="2" max="2" width="5.7109375" customWidth="1"/>
    <col min="3" max="3" width="8.28515625" customWidth="1"/>
    <col min="4" max="4" width="12.28515625" bestFit="1" customWidth="1"/>
    <col min="5" max="5" width="10.42578125" bestFit="1" customWidth="1"/>
    <col min="6" max="6" width="7.140625" bestFit="1" customWidth="1"/>
    <col min="7" max="7" width="5.85546875" customWidth="1"/>
    <col min="8" max="8" width="4.7109375" customWidth="1"/>
    <col min="9" max="9" width="5.42578125" customWidth="1"/>
    <col min="10" max="10" width="4.85546875" customWidth="1"/>
    <col min="11" max="11" width="3.85546875" customWidth="1"/>
    <col min="12" max="12" width="4.5703125" customWidth="1"/>
  </cols>
  <sheetData>
    <row r="1" spans="1:17" x14ac:dyDescent="0.25">
      <c r="A1" s="5" t="s">
        <v>36</v>
      </c>
      <c r="B1" s="5"/>
      <c r="C1" s="5"/>
      <c r="D1" s="5"/>
      <c r="E1" s="5"/>
      <c r="F1" s="5"/>
      <c r="G1" s="4" t="s">
        <v>35</v>
      </c>
      <c r="H1" s="4"/>
      <c r="I1" s="4"/>
      <c r="J1" s="4"/>
      <c r="K1" s="4"/>
      <c r="L1" s="4"/>
      <c r="M1" s="16" t="s">
        <v>37</v>
      </c>
      <c r="N1" s="16"/>
      <c r="O1" s="16"/>
      <c r="P1" s="16"/>
      <c r="Q1" s="16"/>
    </row>
    <row r="2" spans="1:17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10" t="s">
        <v>1</v>
      </c>
      <c r="N2" s="10" t="s">
        <v>5</v>
      </c>
      <c r="O2" s="10" t="s">
        <v>3</v>
      </c>
      <c r="P2" s="10" t="s">
        <v>4</v>
      </c>
      <c r="Q2" s="10" t="s">
        <v>2</v>
      </c>
    </row>
    <row r="3" spans="1:17" x14ac:dyDescent="0.25">
      <c r="A3" s="7">
        <v>1</v>
      </c>
      <c r="B3" s="7">
        <v>2018</v>
      </c>
      <c r="C3" s="7" t="s">
        <v>24</v>
      </c>
      <c r="D3" s="7" t="s">
        <v>25</v>
      </c>
      <c r="E3" s="7" t="s">
        <v>28</v>
      </c>
      <c r="F3" s="8">
        <v>50</v>
      </c>
      <c r="G3" s="13">
        <v>12</v>
      </c>
      <c r="H3" s="13">
        <v>43</v>
      </c>
      <c r="I3" s="13"/>
      <c r="J3" s="13">
        <v>44</v>
      </c>
      <c r="K3" s="13">
        <v>32</v>
      </c>
      <c r="L3" s="13">
        <v>34</v>
      </c>
      <c r="M3" s="15">
        <f>SUM(G3:L3)</f>
        <v>165</v>
      </c>
      <c r="N3" s="14">
        <f>AVERAGE(G3:L3)</f>
        <v>33</v>
      </c>
      <c r="O3" s="13">
        <f>MAX(G3:L3)</f>
        <v>44</v>
      </c>
      <c r="P3" s="13">
        <f>MIN(G3:L3)</f>
        <v>12</v>
      </c>
      <c r="Q3" s="13">
        <f>COUNT(G3:L3)</f>
        <v>5</v>
      </c>
    </row>
    <row r="4" spans="1:17" x14ac:dyDescent="0.25">
      <c r="A4" s="7">
        <v>2</v>
      </c>
      <c r="B4" s="7">
        <v>2018</v>
      </c>
      <c r="C4" s="7" t="s">
        <v>24</v>
      </c>
      <c r="D4" s="7" t="s">
        <v>27</v>
      </c>
      <c r="E4" s="7" t="s">
        <v>28</v>
      </c>
      <c r="F4" s="8">
        <v>50</v>
      </c>
      <c r="G4" s="13">
        <v>44</v>
      </c>
      <c r="H4" s="13">
        <v>11</v>
      </c>
      <c r="I4" s="13">
        <v>20</v>
      </c>
      <c r="J4" s="13">
        <v>47</v>
      </c>
      <c r="K4" s="13">
        <v>46</v>
      </c>
      <c r="L4" s="13">
        <v>26</v>
      </c>
      <c r="M4" s="15">
        <f t="shared" ref="M4:M7" si="0">SUM(G4:L4)</f>
        <v>194</v>
      </c>
      <c r="N4" s="14">
        <f t="shared" ref="N4:N7" si="1">AVERAGE(G4:L4)</f>
        <v>32.333333333333336</v>
      </c>
      <c r="O4" s="13">
        <f t="shared" ref="O4:O7" si="2">MAX(G4:L4)</f>
        <v>47</v>
      </c>
      <c r="P4" s="13">
        <f t="shared" ref="P4:P7" si="3">MIN(G4:L4)</f>
        <v>11</v>
      </c>
      <c r="Q4" s="13">
        <f t="shared" ref="Q4:Q7" si="4">COUNT(G4:L4)</f>
        <v>6</v>
      </c>
    </row>
    <row r="5" spans="1:17" x14ac:dyDescent="0.25">
      <c r="A5" s="7">
        <v>3</v>
      </c>
      <c r="B5" s="7">
        <v>2018</v>
      </c>
      <c r="C5" s="7" t="s">
        <v>24</v>
      </c>
      <c r="D5" s="7" t="s">
        <v>25</v>
      </c>
      <c r="E5" s="7" t="s">
        <v>28</v>
      </c>
      <c r="F5" s="8">
        <v>50</v>
      </c>
      <c r="G5" s="13">
        <v>36</v>
      </c>
      <c r="H5" s="13"/>
      <c r="I5" s="13">
        <v>33</v>
      </c>
      <c r="J5" s="13">
        <v>49</v>
      </c>
      <c r="K5" s="13"/>
      <c r="L5" s="13">
        <v>20</v>
      </c>
      <c r="M5" s="15">
        <f t="shared" si="0"/>
        <v>138</v>
      </c>
      <c r="N5" s="14">
        <f t="shared" si="1"/>
        <v>34.5</v>
      </c>
      <c r="O5" s="13">
        <f t="shared" si="2"/>
        <v>49</v>
      </c>
      <c r="P5" s="13">
        <f t="shared" si="3"/>
        <v>20</v>
      </c>
      <c r="Q5" s="13">
        <f t="shared" si="4"/>
        <v>4</v>
      </c>
    </row>
    <row r="6" spans="1:17" x14ac:dyDescent="0.25">
      <c r="A6" s="7">
        <v>4</v>
      </c>
      <c r="B6" s="7">
        <v>2018</v>
      </c>
      <c r="C6" s="7" t="s">
        <v>24</v>
      </c>
      <c r="D6" s="7" t="s">
        <v>26</v>
      </c>
      <c r="E6" s="7" t="s">
        <v>28</v>
      </c>
      <c r="F6" s="8">
        <v>50</v>
      </c>
      <c r="G6" s="13">
        <v>13</v>
      </c>
      <c r="H6" s="13">
        <v>48</v>
      </c>
      <c r="I6" s="13">
        <v>40</v>
      </c>
      <c r="J6" s="13">
        <v>20</v>
      </c>
      <c r="K6" s="13">
        <v>47</v>
      </c>
      <c r="L6" s="13">
        <v>18</v>
      </c>
      <c r="M6" s="15">
        <f t="shared" si="0"/>
        <v>186</v>
      </c>
      <c r="N6" s="14">
        <f t="shared" si="1"/>
        <v>31</v>
      </c>
      <c r="O6" s="13">
        <f t="shared" si="2"/>
        <v>48</v>
      </c>
      <c r="P6" s="13">
        <f t="shared" si="3"/>
        <v>13</v>
      </c>
      <c r="Q6" s="13">
        <f t="shared" si="4"/>
        <v>6</v>
      </c>
    </row>
    <row r="7" spans="1:17" x14ac:dyDescent="0.25">
      <c r="A7" s="7">
        <v>5</v>
      </c>
      <c r="B7" s="7">
        <v>2018</v>
      </c>
      <c r="C7" s="7" t="s">
        <v>24</v>
      </c>
      <c r="D7" s="7" t="s">
        <v>26</v>
      </c>
      <c r="E7" s="7" t="s">
        <v>28</v>
      </c>
      <c r="F7" s="8">
        <v>50</v>
      </c>
      <c r="G7" s="13">
        <v>34</v>
      </c>
      <c r="H7" s="13">
        <v>40</v>
      </c>
      <c r="I7" s="13">
        <v>19</v>
      </c>
      <c r="J7" s="13">
        <v>49</v>
      </c>
      <c r="K7" s="13">
        <v>17</v>
      </c>
      <c r="L7" s="13">
        <v>15</v>
      </c>
      <c r="M7" s="15">
        <f t="shared" si="0"/>
        <v>174</v>
      </c>
      <c r="N7" s="14">
        <f t="shared" si="1"/>
        <v>29</v>
      </c>
      <c r="O7" s="13">
        <f t="shared" si="2"/>
        <v>49</v>
      </c>
      <c r="P7" s="13">
        <f t="shared" si="3"/>
        <v>15</v>
      </c>
      <c r="Q7" s="13">
        <f t="shared" si="4"/>
        <v>6</v>
      </c>
    </row>
    <row r="10" spans="1:17" x14ac:dyDescent="0.25">
      <c r="F10" s="11"/>
    </row>
  </sheetData>
  <mergeCells count="3">
    <mergeCell ref="G1:L1"/>
    <mergeCell ref="A1:F1"/>
    <mergeCell ref="M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40" zoomScaleNormal="140" workbookViewId="0">
      <selection activeCell="E11" sqref="E11"/>
    </sheetView>
  </sheetViews>
  <sheetFormatPr defaultRowHeight="15" x14ac:dyDescent="0.25"/>
  <cols>
    <col min="3" max="3" width="11.42578125" customWidth="1"/>
    <col min="6" max="6" width="10.140625" bestFit="1" customWidth="1"/>
    <col min="9" max="9" width="13.28515625" customWidth="1"/>
  </cols>
  <sheetData>
    <row r="1" spans="1:11" x14ac:dyDescent="0.25">
      <c r="A1" s="6" t="s">
        <v>18</v>
      </c>
      <c r="B1" s="6" t="s">
        <v>38</v>
      </c>
      <c r="C1" s="6" t="s">
        <v>39</v>
      </c>
      <c r="D1" s="6" t="s">
        <v>40</v>
      </c>
    </row>
    <row r="2" spans="1:11" x14ac:dyDescent="0.25">
      <c r="A2" s="7">
        <v>1</v>
      </c>
      <c r="B2" s="7" t="s">
        <v>41</v>
      </c>
      <c r="C2" s="7" t="s">
        <v>48</v>
      </c>
      <c r="D2" s="7">
        <v>15000</v>
      </c>
      <c r="F2" s="6" t="s">
        <v>51</v>
      </c>
      <c r="G2" s="6" t="s">
        <v>52</v>
      </c>
      <c r="I2" s="6" t="s">
        <v>54</v>
      </c>
      <c r="J2" s="6" t="s">
        <v>39</v>
      </c>
      <c r="K2" s="6" t="s">
        <v>40</v>
      </c>
    </row>
    <row r="3" spans="1:11" x14ac:dyDescent="0.25">
      <c r="A3" s="7">
        <v>2</v>
      </c>
      <c r="B3" s="7" t="s">
        <v>42</v>
      </c>
      <c r="C3" s="7" t="s">
        <v>49</v>
      </c>
      <c r="D3" s="7">
        <v>12000</v>
      </c>
      <c r="F3" s="7">
        <f>SUMIF(C1:C11,C2,D1:D11)</f>
        <v>57000</v>
      </c>
      <c r="G3" s="7">
        <f>COUNTIF(C1:C11,C2)</f>
        <v>4</v>
      </c>
      <c r="I3" s="7" t="s">
        <v>48</v>
      </c>
      <c r="J3" s="7">
        <f>COUNTIF(C1:C11,I3)</f>
        <v>4</v>
      </c>
      <c r="K3" s="7">
        <f>SUMIF(C1:C11,I3,D1:D11)</f>
        <v>57000</v>
      </c>
    </row>
    <row r="4" spans="1:11" x14ac:dyDescent="0.25">
      <c r="A4" s="7">
        <v>3</v>
      </c>
      <c r="B4" s="7" t="s">
        <v>43</v>
      </c>
      <c r="C4" s="7" t="s">
        <v>50</v>
      </c>
      <c r="D4" s="7">
        <v>16000</v>
      </c>
      <c r="F4" s="7">
        <f>SUMIF(C1:C11,C4,D1:D11)</f>
        <v>46300</v>
      </c>
      <c r="G4" s="7">
        <f>COUNTIF(C1:C11,C7)</f>
        <v>3</v>
      </c>
    </row>
    <row r="5" spans="1:11" x14ac:dyDescent="0.25">
      <c r="A5" s="7">
        <v>4</v>
      </c>
      <c r="B5" s="7" t="s">
        <v>44</v>
      </c>
      <c r="C5" s="7" t="s">
        <v>48</v>
      </c>
      <c r="D5" s="7">
        <v>14500</v>
      </c>
    </row>
    <row r="6" spans="1:11" x14ac:dyDescent="0.25">
      <c r="A6" s="7">
        <v>5</v>
      </c>
      <c r="B6" s="7" t="s">
        <v>45</v>
      </c>
      <c r="C6" s="7" t="s">
        <v>49</v>
      </c>
      <c r="D6" s="7">
        <v>15400</v>
      </c>
      <c r="F6" t="s">
        <v>8</v>
      </c>
      <c r="H6" s="3" t="s">
        <v>18</v>
      </c>
      <c r="I6" s="7">
        <v>3</v>
      </c>
    </row>
    <row r="7" spans="1:11" x14ac:dyDescent="0.25">
      <c r="A7" s="7">
        <v>6</v>
      </c>
      <c r="B7" s="7" t="s">
        <v>42</v>
      </c>
      <c r="C7" s="7" t="s">
        <v>50</v>
      </c>
      <c r="D7" s="7">
        <v>12800</v>
      </c>
      <c r="F7" t="str">
        <f>VLOOKUP(A4,A1:D11,3)</f>
        <v>OPRATOR</v>
      </c>
      <c r="H7" s="3" t="s">
        <v>38</v>
      </c>
      <c r="I7" s="7" t="str">
        <f>VLOOKUP(I6,A1:D11,2)</f>
        <v>SURAJ</v>
      </c>
    </row>
    <row r="8" spans="1:11" x14ac:dyDescent="0.25">
      <c r="A8" s="7">
        <v>7</v>
      </c>
      <c r="B8" s="7" t="s">
        <v>41</v>
      </c>
      <c r="C8" s="7" t="s">
        <v>50</v>
      </c>
      <c r="D8" s="7">
        <v>17500</v>
      </c>
      <c r="F8">
        <f>VLOOKUP(A8,A1:D11,4)</f>
        <v>17500</v>
      </c>
      <c r="H8" s="3" t="s">
        <v>39</v>
      </c>
      <c r="I8" s="7" t="str">
        <f>VLOOKUP(I6,A1:D11,3)</f>
        <v>OPRATOR</v>
      </c>
    </row>
    <row r="9" spans="1:11" x14ac:dyDescent="0.25">
      <c r="A9" s="7">
        <v>8</v>
      </c>
      <c r="B9" s="7" t="s">
        <v>43</v>
      </c>
      <c r="C9" s="7" t="s">
        <v>49</v>
      </c>
      <c r="D9" s="7">
        <v>16500</v>
      </c>
      <c r="H9" s="3" t="s">
        <v>40</v>
      </c>
      <c r="I9" s="7">
        <f>VLOOKUP(I6,A1:D11,4)</f>
        <v>16000</v>
      </c>
    </row>
    <row r="10" spans="1:11" x14ac:dyDescent="0.25">
      <c r="A10" s="7">
        <v>9</v>
      </c>
      <c r="B10" s="7" t="s">
        <v>46</v>
      </c>
      <c r="C10" s="7" t="s">
        <v>48</v>
      </c>
      <c r="D10" s="7">
        <v>14500</v>
      </c>
    </row>
    <row r="11" spans="1:11" x14ac:dyDescent="0.25">
      <c r="A11" s="7">
        <v>10</v>
      </c>
      <c r="B11" s="7" t="s">
        <v>47</v>
      </c>
      <c r="C11" s="7" t="s">
        <v>48</v>
      </c>
      <c r="D11" s="7">
        <v>13000</v>
      </c>
    </row>
    <row r="14" spans="1:11" x14ac:dyDescent="0.25">
      <c r="A14" s="6" t="s">
        <v>18</v>
      </c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</row>
    <row r="15" spans="1:11" x14ac:dyDescent="0.25">
      <c r="A15" s="6" t="s">
        <v>38</v>
      </c>
      <c r="B15" s="7" t="s">
        <v>41</v>
      </c>
      <c r="C15" s="7" t="s">
        <v>42</v>
      </c>
      <c r="D15" s="7" t="s">
        <v>43</v>
      </c>
      <c r="E15" s="7" t="s">
        <v>44</v>
      </c>
      <c r="F15" s="7" t="s">
        <v>45</v>
      </c>
      <c r="G15" s="7" t="s">
        <v>42</v>
      </c>
      <c r="H15" s="7" t="s">
        <v>41</v>
      </c>
      <c r="I15" s="7" t="s">
        <v>43</v>
      </c>
      <c r="J15" s="7" t="s">
        <v>46</v>
      </c>
      <c r="K15" s="7" t="s">
        <v>47</v>
      </c>
    </row>
    <row r="16" spans="1:11" x14ac:dyDescent="0.25">
      <c r="A16" s="6" t="s">
        <v>39</v>
      </c>
      <c r="B16" s="7" t="s">
        <v>48</v>
      </c>
      <c r="C16" s="7" t="s">
        <v>49</v>
      </c>
      <c r="D16" s="7" t="s">
        <v>50</v>
      </c>
      <c r="E16" s="7" t="s">
        <v>48</v>
      </c>
      <c r="F16" s="7" t="s">
        <v>49</v>
      </c>
      <c r="G16" s="7" t="s">
        <v>50</v>
      </c>
      <c r="H16" s="7" t="s">
        <v>50</v>
      </c>
      <c r="I16" s="7" t="s">
        <v>49</v>
      </c>
      <c r="J16" s="7" t="s">
        <v>48</v>
      </c>
      <c r="K16" s="7" t="s">
        <v>48</v>
      </c>
    </row>
    <row r="17" spans="1:11" x14ac:dyDescent="0.25">
      <c r="A17" s="6" t="s">
        <v>40</v>
      </c>
      <c r="B17" s="7">
        <v>15000</v>
      </c>
      <c r="C17" s="7">
        <v>12000</v>
      </c>
      <c r="D17" s="7">
        <v>16000</v>
      </c>
      <c r="E17" s="7">
        <v>14500</v>
      </c>
      <c r="F17" s="7">
        <v>15400</v>
      </c>
      <c r="G17" s="7">
        <v>12800</v>
      </c>
      <c r="H17" s="7">
        <v>17500</v>
      </c>
      <c r="I17" s="7">
        <v>16500</v>
      </c>
      <c r="J17" s="7">
        <v>14500</v>
      </c>
      <c r="K17" s="7">
        <v>13000</v>
      </c>
    </row>
    <row r="19" spans="1:11" x14ac:dyDescent="0.25">
      <c r="F19" t="s">
        <v>9</v>
      </c>
      <c r="H19" s="3" t="s">
        <v>18</v>
      </c>
      <c r="I19" s="7">
        <v>6</v>
      </c>
    </row>
    <row r="20" spans="1:11" x14ac:dyDescent="0.25">
      <c r="F20">
        <f>HLOOKUP(G14,A14:K17,4)</f>
        <v>12800</v>
      </c>
      <c r="H20" s="3" t="s">
        <v>38</v>
      </c>
      <c r="I20" s="7" t="str">
        <f>HLOOKUP(I19,A14:K17,2)</f>
        <v>SAM</v>
      </c>
    </row>
    <row r="21" spans="1:11" x14ac:dyDescent="0.25">
      <c r="H21" s="3" t="s">
        <v>39</v>
      </c>
      <c r="I21" s="7" t="str">
        <f>HLOOKUP(I19,A14:K17,3)</f>
        <v>OPRATOR</v>
      </c>
    </row>
    <row r="22" spans="1:11" x14ac:dyDescent="0.25">
      <c r="H22" s="3" t="s">
        <v>40</v>
      </c>
      <c r="I22" s="7">
        <f>HLOOKUP(I19,A14:K17,4)</f>
        <v>12800</v>
      </c>
    </row>
  </sheetData>
  <autoFilter ref="A1:D11">
    <sortState ref="A2:D11">
      <sortCondition ref="A1:A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D1" zoomScale="160" zoomScaleNormal="160" workbookViewId="0">
      <selection activeCell="I11" sqref="I11"/>
    </sheetView>
  </sheetViews>
  <sheetFormatPr defaultRowHeight="15" x14ac:dyDescent="0.25"/>
  <sheetData>
    <row r="1" spans="1:17" x14ac:dyDescent="0.25">
      <c r="A1">
        <v>1</v>
      </c>
      <c r="C1">
        <v>1</v>
      </c>
      <c r="E1">
        <v>1</v>
      </c>
      <c r="G1">
        <v>2</v>
      </c>
      <c r="I1">
        <v>3</v>
      </c>
      <c r="K1" t="s">
        <v>64</v>
      </c>
      <c r="M1" t="s">
        <v>65</v>
      </c>
      <c r="O1" t="s">
        <v>55</v>
      </c>
      <c r="Q1" t="s">
        <v>75</v>
      </c>
    </row>
    <row r="2" spans="1:17" x14ac:dyDescent="0.25">
      <c r="A2">
        <v>1</v>
      </c>
      <c r="C2">
        <v>1</v>
      </c>
      <c r="E2">
        <v>2</v>
      </c>
      <c r="G2">
        <v>4</v>
      </c>
      <c r="I2">
        <v>6</v>
      </c>
      <c r="K2" t="s">
        <v>29</v>
      </c>
      <c r="M2" t="s">
        <v>66</v>
      </c>
      <c r="O2" t="s">
        <v>56</v>
      </c>
      <c r="Q2" t="s">
        <v>76</v>
      </c>
    </row>
    <row r="3" spans="1:17" x14ac:dyDescent="0.25">
      <c r="A3">
        <v>1</v>
      </c>
      <c r="C3">
        <v>1</v>
      </c>
      <c r="E3">
        <v>3</v>
      </c>
      <c r="G3">
        <v>6</v>
      </c>
      <c r="I3">
        <v>9</v>
      </c>
      <c r="K3" t="s">
        <v>30</v>
      </c>
      <c r="M3" t="s">
        <v>67</v>
      </c>
      <c r="O3" t="s">
        <v>57</v>
      </c>
      <c r="Q3" t="s">
        <v>77</v>
      </c>
    </row>
    <row r="4" spans="1:17" x14ac:dyDescent="0.25">
      <c r="A4">
        <v>1</v>
      </c>
      <c r="C4">
        <v>1</v>
      </c>
      <c r="E4">
        <v>4</v>
      </c>
      <c r="G4">
        <v>8</v>
      </c>
      <c r="I4">
        <v>12</v>
      </c>
      <c r="K4" t="s">
        <v>31</v>
      </c>
      <c r="M4" t="s">
        <v>68</v>
      </c>
      <c r="O4" t="s">
        <v>58</v>
      </c>
      <c r="Q4" t="s">
        <v>78</v>
      </c>
    </row>
    <row r="5" spans="1:17" x14ac:dyDescent="0.25">
      <c r="A5">
        <v>1</v>
      </c>
      <c r="C5">
        <v>1</v>
      </c>
      <c r="E5">
        <v>5</v>
      </c>
      <c r="G5">
        <v>10</v>
      </c>
      <c r="I5">
        <v>15</v>
      </c>
      <c r="K5" t="s">
        <v>32</v>
      </c>
      <c r="M5" t="s">
        <v>69</v>
      </c>
      <c r="O5" t="s">
        <v>59</v>
      </c>
      <c r="Q5" t="s">
        <v>59</v>
      </c>
    </row>
    <row r="6" spans="1:17" x14ac:dyDescent="0.25">
      <c r="A6">
        <v>1</v>
      </c>
      <c r="C6">
        <v>1</v>
      </c>
      <c r="E6">
        <v>6</v>
      </c>
      <c r="G6">
        <v>12</v>
      </c>
      <c r="I6">
        <v>18</v>
      </c>
      <c r="K6" t="s">
        <v>33</v>
      </c>
      <c r="M6" t="s">
        <v>70</v>
      </c>
      <c r="O6" t="s">
        <v>60</v>
      </c>
      <c r="Q6" t="s">
        <v>79</v>
      </c>
    </row>
    <row r="7" spans="1:17" x14ac:dyDescent="0.25">
      <c r="A7">
        <v>1</v>
      </c>
      <c r="C7">
        <v>1</v>
      </c>
      <c r="E7">
        <v>7</v>
      </c>
      <c r="G7">
        <v>14</v>
      </c>
      <c r="I7">
        <v>21</v>
      </c>
      <c r="K7" t="s">
        <v>34</v>
      </c>
      <c r="M7" t="s">
        <v>71</v>
      </c>
      <c r="O7" t="s">
        <v>61</v>
      </c>
      <c r="Q7" t="s">
        <v>80</v>
      </c>
    </row>
    <row r="8" spans="1:17" x14ac:dyDescent="0.25">
      <c r="A8">
        <v>1</v>
      </c>
      <c r="C8">
        <v>1</v>
      </c>
      <c r="E8">
        <v>8</v>
      </c>
      <c r="G8">
        <v>16</v>
      </c>
      <c r="I8">
        <v>24</v>
      </c>
      <c r="K8" t="s">
        <v>64</v>
      </c>
      <c r="M8" t="s">
        <v>65</v>
      </c>
      <c r="O8" t="s">
        <v>62</v>
      </c>
      <c r="Q8" t="s">
        <v>81</v>
      </c>
    </row>
    <row r="9" spans="1:17" x14ac:dyDescent="0.25">
      <c r="A9">
        <v>1</v>
      </c>
      <c r="C9">
        <v>1</v>
      </c>
      <c r="E9">
        <v>9</v>
      </c>
      <c r="G9">
        <v>18</v>
      </c>
      <c r="I9">
        <v>27</v>
      </c>
      <c r="K9" t="s">
        <v>29</v>
      </c>
      <c r="M9" t="s">
        <v>66</v>
      </c>
      <c r="O9" t="s">
        <v>63</v>
      </c>
      <c r="Q9" t="s">
        <v>82</v>
      </c>
    </row>
    <row r="10" spans="1:17" x14ac:dyDescent="0.25">
      <c r="K10" t="s">
        <v>30</v>
      </c>
      <c r="M10" t="s">
        <v>67</v>
      </c>
      <c r="O10" t="s">
        <v>72</v>
      </c>
      <c r="Q10" t="s">
        <v>83</v>
      </c>
    </row>
    <row r="11" spans="1:17" x14ac:dyDescent="0.25">
      <c r="O11" t="s">
        <v>73</v>
      </c>
      <c r="Q11" t="s">
        <v>84</v>
      </c>
    </row>
    <row r="12" spans="1:17" x14ac:dyDescent="0.25">
      <c r="O12" t="s">
        <v>74</v>
      </c>
      <c r="Q1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C1" zoomScale="170" zoomScaleNormal="170" workbookViewId="0">
      <selection activeCell="F11" sqref="F11"/>
    </sheetView>
  </sheetViews>
  <sheetFormatPr defaultRowHeight="15" x14ac:dyDescent="0.25"/>
  <cols>
    <col min="7" max="7" width="9.85546875" bestFit="1" customWidth="1"/>
    <col min="13" max="13" width="11.5703125" bestFit="1" customWidth="1"/>
  </cols>
  <sheetData>
    <row r="1" spans="1:13" x14ac:dyDescent="0.25">
      <c r="A1">
        <v>10</v>
      </c>
      <c r="C1" s="17">
        <v>10</v>
      </c>
      <c r="E1" s="18">
        <v>10</v>
      </c>
      <c r="G1" s="19">
        <v>10</v>
      </c>
      <c r="I1" s="20">
        <v>0.1</v>
      </c>
      <c r="K1" s="12">
        <v>10</v>
      </c>
      <c r="M1" s="21">
        <v>10</v>
      </c>
    </row>
    <row r="2" spans="1:13" x14ac:dyDescent="0.25">
      <c r="A2">
        <v>20</v>
      </c>
      <c r="C2" s="17">
        <v>20</v>
      </c>
      <c r="E2" s="18">
        <v>20</v>
      </c>
      <c r="G2" s="19">
        <v>20</v>
      </c>
      <c r="I2" s="20">
        <v>0.2</v>
      </c>
      <c r="K2" s="12">
        <v>20</v>
      </c>
      <c r="M2" s="21">
        <v>20</v>
      </c>
    </row>
    <row r="3" spans="1:13" x14ac:dyDescent="0.25">
      <c r="A3">
        <v>50</v>
      </c>
      <c r="C3" s="17">
        <v>50</v>
      </c>
      <c r="E3" s="18">
        <v>50</v>
      </c>
      <c r="G3" s="19">
        <v>50</v>
      </c>
      <c r="I3" s="20">
        <v>0.5</v>
      </c>
      <c r="K3" s="12">
        <v>50</v>
      </c>
      <c r="M3" s="21">
        <v>50</v>
      </c>
    </row>
    <row r="4" spans="1:13" x14ac:dyDescent="0.25">
      <c r="A4">
        <v>60</v>
      </c>
      <c r="C4" s="17">
        <v>60</v>
      </c>
      <c r="E4" s="18">
        <v>60</v>
      </c>
      <c r="G4" s="19">
        <v>60</v>
      </c>
      <c r="I4" s="20">
        <v>0.6</v>
      </c>
      <c r="K4" s="12">
        <v>60</v>
      </c>
      <c r="M4" s="21">
        <v>60</v>
      </c>
    </row>
    <row r="5" spans="1:13" x14ac:dyDescent="0.25">
      <c r="A5">
        <v>40</v>
      </c>
      <c r="C5" s="17">
        <v>40</v>
      </c>
      <c r="E5" s="18">
        <v>40</v>
      </c>
      <c r="G5" s="19">
        <v>40</v>
      </c>
      <c r="I5" s="20">
        <v>0.4</v>
      </c>
      <c r="K5" s="12">
        <v>40</v>
      </c>
      <c r="M5" s="21">
        <v>40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60" zoomScaleNormal="160" workbookViewId="0">
      <selection activeCell="D14" sqref="D14"/>
    </sheetView>
  </sheetViews>
  <sheetFormatPr defaultRowHeight="15" x14ac:dyDescent="0.25"/>
  <cols>
    <col min="3" max="3" width="12.42578125" bestFit="1" customWidth="1"/>
    <col min="4" max="4" width="9.85546875" bestFit="1" customWidth="1"/>
    <col min="5" max="5" width="19.5703125" bestFit="1" customWidth="1"/>
    <col min="6" max="6" width="10.42578125" bestFit="1" customWidth="1"/>
  </cols>
  <sheetData>
    <row r="1" spans="1:14" x14ac:dyDescent="0.25">
      <c r="A1" s="6" t="s">
        <v>18</v>
      </c>
      <c r="B1" s="6" t="s">
        <v>53</v>
      </c>
      <c r="C1" s="6" t="s">
        <v>86</v>
      </c>
      <c r="D1" s="6" t="s">
        <v>87</v>
      </c>
      <c r="E1" s="9" t="s">
        <v>88</v>
      </c>
      <c r="F1" s="9" t="s">
        <v>89</v>
      </c>
      <c r="G1" s="6" t="s">
        <v>53</v>
      </c>
      <c r="H1" s="6" t="s">
        <v>53</v>
      </c>
      <c r="I1" s="6" t="s">
        <v>53</v>
      </c>
      <c r="J1" s="6"/>
      <c r="K1" s="6"/>
      <c r="L1" s="7" t="s">
        <v>90</v>
      </c>
      <c r="M1" s="7" t="s">
        <v>91</v>
      </c>
      <c r="N1" s="7" t="s">
        <v>92</v>
      </c>
    </row>
    <row r="2" spans="1:14" x14ac:dyDescent="0.25">
      <c r="A2" s="7">
        <v>1</v>
      </c>
      <c r="B2" s="7">
        <v>200</v>
      </c>
      <c r="C2" s="7">
        <v>200</v>
      </c>
      <c r="D2" s="7">
        <v>200</v>
      </c>
      <c r="E2" s="7">
        <v>200</v>
      </c>
      <c r="F2" s="7">
        <v>200</v>
      </c>
      <c r="G2" s="7">
        <v>200</v>
      </c>
      <c r="H2" s="7">
        <v>200</v>
      </c>
      <c r="I2" s="7">
        <v>200</v>
      </c>
      <c r="J2" s="7"/>
      <c r="K2" s="7"/>
      <c r="L2" s="7" t="s">
        <v>93</v>
      </c>
      <c r="M2" s="7" t="s">
        <v>94</v>
      </c>
      <c r="N2" s="7" t="s">
        <v>90</v>
      </c>
    </row>
    <row r="3" spans="1:14" x14ac:dyDescent="0.25">
      <c r="A3" s="7">
        <v>2</v>
      </c>
      <c r="B3" s="7">
        <v>500</v>
      </c>
      <c r="C3" s="7">
        <v>500</v>
      </c>
      <c r="D3" s="7">
        <v>500</v>
      </c>
      <c r="E3" s="7">
        <v>500</v>
      </c>
      <c r="F3" s="7">
        <v>500</v>
      </c>
      <c r="G3" s="7">
        <v>500</v>
      </c>
      <c r="H3" s="7">
        <v>500</v>
      </c>
      <c r="I3" s="7">
        <v>500</v>
      </c>
      <c r="J3" s="7"/>
      <c r="K3" s="7"/>
      <c r="L3" s="7" t="s">
        <v>94</v>
      </c>
      <c r="M3" s="7" t="s">
        <v>95</v>
      </c>
      <c r="N3" s="7" t="s">
        <v>96</v>
      </c>
    </row>
    <row r="4" spans="1:14" x14ac:dyDescent="0.25">
      <c r="A4" s="7">
        <v>3</v>
      </c>
      <c r="B4" s="7">
        <v>600</v>
      </c>
      <c r="C4" s="7">
        <v>600</v>
      </c>
      <c r="D4" s="7">
        <v>600</v>
      </c>
      <c r="E4" s="7">
        <v>600</v>
      </c>
      <c r="F4" s="7">
        <v>600</v>
      </c>
      <c r="G4" s="7">
        <v>600</v>
      </c>
      <c r="H4" s="7">
        <v>600</v>
      </c>
      <c r="I4" s="7">
        <v>600</v>
      </c>
      <c r="J4" s="22"/>
      <c r="K4" s="22"/>
    </row>
    <row r="5" spans="1:14" x14ac:dyDescent="0.25">
      <c r="A5" s="7">
        <v>4</v>
      </c>
      <c r="B5" s="7">
        <v>700</v>
      </c>
      <c r="C5" s="7">
        <v>700</v>
      </c>
      <c r="D5" s="7">
        <v>700</v>
      </c>
      <c r="E5" s="7">
        <v>700</v>
      </c>
      <c r="F5" s="7">
        <v>700</v>
      </c>
      <c r="G5" s="7">
        <v>700</v>
      </c>
      <c r="H5" s="7">
        <v>700</v>
      </c>
      <c r="I5" s="7">
        <v>700</v>
      </c>
      <c r="J5" s="7"/>
      <c r="K5" s="7"/>
      <c r="L5" s="7" t="s">
        <v>90</v>
      </c>
      <c r="M5" s="7" t="s">
        <v>91</v>
      </c>
      <c r="N5" s="7" t="s">
        <v>92</v>
      </c>
    </row>
    <row r="6" spans="1:14" x14ac:dyDescent="0.25">
      <c r="A6" s="7">
        <v>5</v>
      </c>
      <c r="B6" s="7">
        <v>800</v>
      </c>
      <c r="C6" s="7">
        <v>800</v>
      </c>
      <c r="D6" s="7">
        <v>800</v>
      </c>
      <c r="E6" s="7">
        <v>800</v>
      </c>
      <c r="F6" s="7">
        <v>800</v>
      </c>
      <c r="G6" s="7">
        <v>800</v>
      </c>
      <c r="H6" s="7">
        <v>800</v>
      </c>
      <c r="I6" s="7">
        <v>800</v>
      </c>
      <c r="J6" s="7"/>
      <c r="K6" s="7"/>
      <c r="L6" s="7" t="s">
        <v>93</v>
      </c>
      <c r="M6" s="7" t="s">
        <v>94</v>
      </c>
      <c r="N6" s="7" t="s">
        <v>90</v>
      </c>
    </row>
    <row r="7" spans="1:14" x14ac:dyDescent="0.25">
      <c r="A7" s="7">
        <v>6</v>
      </c>
      <c r="B7" s="7">
        <v>900</v>
      </c>
      <c r="C7" s="7">
        <v>900</v>
      </c>
      <c r="D7" s="7">
        <v>900</v>
      </c>
      <c r="E7" s="7">
        <v>900</v>
      </c>
      <c r="F7" s="7">
        <v>900</v>
      </c>
      <c r="G7" s="7">
        <v>900</v>
      </c>
      <c r="H7" s="7">
        <v>900</v>
      </c>
      <c r="I7" s="7">
        <v>900</v>
      </c>
      <c r="J7" s="7"/>
      <c r="K7" s="7"/>
      <c r="L7" s="7" t="s">
        <v>94</v>
      </c>
      <c r="M7" s="7" t="s">
        <v>95</v>
      </c>
      <c r="N7" s="7" t="s">
        <v>96</v>
      </c>
    </row>
    <row r="8" spans="1:14" x14ac:dyDescent="0.25">
      <c r="A8" s="7">
        <v>7</v>
      </c>
      <c r="B8" s="7">
        <v>500</v>
      </c>
      <c r="C8" s="7">
        <v>500</v>
      </c>
      <c r="D8" s="7">
        <v>500</v>
      </c>
      <c r="E8" s="7">
        <v>500</v>
      </c>
      <c r="F8" s="7">
        <v>500</v>
      </c>
      <c r="G8" s="7">
        <v>500</v>
      </c>
      <c r="H8" s="7">
        <v>500</v>
      </c>
      <c r="I8" s="7">
        <v>500</v>
      </c>
      <c r="J8" s="22"/>
      <c r="K8" s="22"/>
    </row>
    <row r="9" spans="1:14" x14ac:dyDescent="0.25">
      <c r="A9" s="7">
        <v>8</v>
      </c>
      <c r="B9" s="7">
        <v>400</v>
      </c>
      <c r="C9" s="7">
        <v>400</v>
      </c>
      <c r="D9" s="7">
        <v>400</v>
      </c>
      <c r="E9" s="7">
        <v>400</v>
      </c>
      <c r="F9" s="7">
        <v>400</v>
      </c>
      <c r="G9" s="7">
        <v>400</v>
      </c>
      <c r="H9" s="7">
        <v>400</v>
      </c>
      <c r="I9" s="7">
        <v>400</v>
      </c>
      <c r="J9" s="22"/>
      <c r="K9" s="22"/>
    </row>
    <row r="10" spans="1:14" x14ac:dyDescent="0.25">
      <c r="A10" s="7">
        <v>9</v>
      </c>
      <c r="B10" s="7">
        <v>600</v>
      </c>
      <c r="C10" s="7">
        <v>600</v>
      </c>
      <c r="D10" s="7">
        <v>600</v>
      </c>
      <c r="E10" s="7">
        <v>600</v>
      </c>
      <c r="F10" s="7">
        <v>600</v>
      </c>
      <c r="G10" s="7">
        <v>600</v>
      </c>
      <c r="H10" s="7">
        <v>600</v>
      </c>
      <c r="I10" s="7">
        <v>600</v>
      </c>
      <c r="J10" s="22"/>
      <c r="K10" s="22"/>
    </row>
  </sheetData>
  <conditionalFormatting sqref="C2:C10">
    <cfRule type="cellIs" dxfId="8" priority="8" operator="greaterThan">
      <formula>550</formula>
    </cfRule>
    <cfRule type="cellIs" dxfId="7" priority="13" operator="greaterThan">
      <formula>500</formula>
    </cfRule>
  </conditionalFormatting>
  <conditionalFormatting sqref="D2:D10">
    <cfRule type="cellIs" dxfId="6" priority="9" operator="lessThan">
      <formula>550</formula>
    </cfRule>
    <cfRule type="cellIs" dxfId="5" priority="12" operator="lessThan">
      <formula>500</formula>
    </cfRule>
  </conditionalFormatting>
  <conditionalFormatting sqref="E2:E10">
    <cfRule type="cellIs" dxfId="4" priority="7" operator="between">
      <formula>375</formula>
      <formula>725</formula>
    </cfRule>
    <cfRule type="cellIs" dxfId="3" priority="11" operator="between">
      <formula>300</formula>
      <formula>500</formula>
    </cfRule>
  </conditionalFormatting>
  <conditionalFormatting sqref="F2:F10">
    <cfRule type="cellIs" dxfId="2" priority="10" operator="equal">
      <formula>500</formula>
    </cfRule>
  </conditionalFormatting>
  <conditionalFormatting sqref="L1:N3">
    <cfRule type="duplicateValues" dxfId="1" priority="5"/>
  </conditionalFormatting>
  <conditionalFormatting sqref="L5:N7">
    <cfRule type="uniqueValues" dxfId="0" priority="4"/>
  </conditionalFormatting>
  <conditionalFormatting sqref="G1:G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{924DCA2C-10CF-4C47-B9E0-B9087E9D9E7D}</x14:id>
        </ext>
      </extLst>
    </cfRule>
  </conditionalFormatting>
  <conditionalFormatting sqref="H1:H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4DCA2C-10CF-4C47-B9E0-B9087E9D9E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New-Tech</dc:creator>
  <cp:lastModifiedBy>New-Tech</cp:lastModifiedBy>
  <cp:lastPrinted>2018-09-01T14:59:31Z</cp:lastPrinted>
  <dcterms:created xsi:type="dcterms:W3CDTF">2018-08-31T12:13:38Z</dcterms:created>
  <dcterms:modified xsi:type="dcterms:W3CDTF">2018-09-01T15:44:42Z</dcterms:modified>
</cp:coreProperties>
</file>