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uplicate and Change Month" sheetId="1" r:id="rId4"/>
  </sheets>
  <definedNames/>
  <calcPr/>
  <extLst>
    <ext uri="GoogleSheetsCustomDataVersion2">
      <go:sheetsCustomData xmlns:go="http://customooxmlschemas.google.com/" r:id="rId5" roundtripDataChecksum="Ge00ybf4WVwkwqOdLP94NxAK66e+rGJ0N2VpGULcmns="/>
    </ext>
  </extLst>
</workbook>
</file>

<file path=xl/sharedStrings.xml><?xml version="1.0" encoding="utf-8"?>
<sst xmlns="http://schemas.openxmlformats.org/spreadsheetml/2006/main" count="47" uniqueCount="32">
  <si>
    <t>Bill Tracker</t>
  </si>
  <si>
    <t>NEXT PAYMENT IN</t>
  </si>
  <si>
    <t>S</t>
  </si>
  <si>
    <t>M</t>
  </si>
  <si>
    <t>T</t>
  </si>
  <si>
    <t>W</t>
  </si>
  <si>
    <t>F</t>
  </si>
  <si>
    <t>DAYS</t>
  </si>
  <si>
    <t>SUMMARY</t>
  </si>
  <si>
    <t>PAID</t>
  </si>
  <si>
    <t>LEFT TO PAY</t>
  </si>
  <si>
    <t>DESCRIPTION</t>
  </si>
  <si>
    <t>DUE DATE</t>
  </si>
  <si>
    <t>AMOUNT</t>
  </si>
  <si>
    <t>PAID?</t>
  </si>
  <si>
    <t>Rent</t>
  </si>
  <si>
    <t>No</t>
  </si>
  <si>
    <t>Utilities</t>
  </si>
  <si>
    <t>Yes</t>
  </si>
  <si>
    <t>Phone</t>
  </si>
  <si>
    <t>Internet</t>
  </si>
  <si>
    <t>Netflix</t>
  </si>
  <si>
    <t>Spotify</t>
  </si>
  <si>
    <t>Gym</t>
  </si>
  <si>
    <t>Student Loan</t>
  </si>
  <si>
    <t>Car payment</t>
  </si>
  <si>
    <t>Hotstar</t>
  </si>
  <si>
    <t>Study Material</t>
  </si>
  <si>
    <t>Shopping</t>
  </si>
  <si>
    <t>Tution fees</t>
  </si>
  <si>
    <t>Game Zone</t>
  </si>
  <si>
    <t>Grocery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</si>
</sst>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mm yyyy"/>
    <numFmt numFmtId="165" formatCode="d"/>
    <numFmt numFmtId="166" formatCode="&quot;$&quot;#,##0.00"/>
    <numFmt numFmtId="167" formatCode="D/M/YYYY"/>
  </numFmts>
  <fonts count="11">
    <font>
      <sz val="11.0"/>
      <color theme="1"/>
      <name val="Calibri"/>
      <scheme val="minor"/>
    </font>
    <font>
      <sz val="22.0"/>
      <color rgb="FF000000"/>
      <name val="Calibri"/>
    </font>
    <font/>
    <font>
      <b/>
      <sz val="13.0"/>
      <color theme="1"/>
      <name val="Calibri"/>
    </font>
    <font>
      <b/>
      <sz val="11.0"/>
      <color rgb="FFFFFFFF"/>
      <name val="Calibri"/>
    </font>
    <font>
      <sz val="11.0"/>
      <color theme="1"/>
      <name val="Calibri"/>
    </font>
    <font>
      <sz val="11.0"/>
      <color rgb="FF000000"/>
      <name val="Calibri"/>
    </font>
    <font>
      <sz val="11.0"/>
      <color theme="0"/>
      <name val="Calibri"/>
    </font>
    <font>
      <sz val="11.0"/>
      <color rgb="FFFFFFFF"/>
      <name val="Calibri"/>
    </font>
    <font>
      <color rgb="FFFFFFFF"/>
      <name val="Calibri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B45F06"/>
        <bgColor rgb="FFB45F06"/>
      </patternFill>
    </fill>
    <fill>
      <patternFill patternType="solid">
        <fgColor rgb="FF2F5496"/>
        <bgColor rgb="FF2F5496"/>
      </patternFill>
    </fill>
    <fill>
      <patternFill patternType="solid">
        <fgColor rgb="FFD9E2F3"/>
        <bgColor rgb="FFD9E2F3"/>
      </patternFill>
    </fill>
    <fill>
      <patternFill patternType="solid">
        <fgColor rgb="FFBF9000"/>
        <bgColor rgb="FFBF9000"/>
      </patternFill>
    </fill>
  </fills>
  <borders count="8">
    <border/>
    <border>
      <left/>
      <top/>
    </border>
    <border>
      <top/>
    </border>
    <border>
      <left/>
    </border>
    <border>
      <left/>
      <top/>
      <bottom/>
    </border>
    <border>
      <top/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0" fillId="0" fontId="3" numFmtId="0" xfId="0" applyAlignment="1" applyFont="1">
      <alignment horizontal="center"/>
    </xf>
    <xf borderId="3" fillId="0" fontId="2" numFmtId="0" xfId="0" applyBorder="1" applyFont="1"/>
    <xf borderId="4" fillId="3" fontId="4" numFmtId="164" xfId="0" applyAlignment="1" applyBorder="1" applyFill="1" applyFont="1" applyNumberFormat="1">
      <alignment horizontal="center" readingOrder="0" vertical="center"/>
    </xf>
    <xf borderId="5" fillId="0" fontId="2" numFmtId="0" xfId="0" applyBorder="1" applyFont="1"/>
    <xf borderId="4" fillId="3" fontId="4" numFmtId="0" xfId="0" applyAlignment="1" applyBorder="1" applyFont="1">
      <alignment horizontal="center" vertical="center"/>
    </xf>
    <xf borderId="6" fillId="4" fontId="5" numFmtId="0" xfId="0" applyAlignment="1" applyBorder="1" applyFill="1" applyFont="1">
      <alignment horizontal="center" readingOrder="0" vertical="center"/>
    </xf>
    <xf borderId="6" fillId="4" fontId="5" numFmtId="0" xfId="0" applyAlignment="1" applyBorder="1" applyFont="1">
      <alignment horizontal="center" vertical="center"/>
    </xf>
    <xf borderId="6" fillId="4" fontId="5" numFmtId="165" xfId="0" applyAlignment="1" applyBorder="1" applyFont="1" applyNumberFormat="1">
      <alignment horizontal="center" vertical="center"/>
    </xf>
    <xf borderId="6" fillId="4" fontId="6" numFmtId="0" xfId="0" applyAlignment="1" applyBorder="1" applyFont="1">
      <alignment horizontal="center" vertical="center"/>
    </xf>
    <xf borderId="0" fillId="0" fontId="5" numFmtId="0" xfId="0" applyAlignment="1" applyFont="1">
      <alignment horizontal="left" shrinkToFit="0" wrapText="1"/>
    </xf>
    <xf borderId="0" fillId="0" fontId="5" numFmtId="0" xfId="0" applyAlignment="1" applyFont="1">
      <alignment horizontal="center"/>
    </xf>
    <xf borderId="7" fillId="0" fontId="6" numFmtId="165" xfId="0" applyBorder="1" applyFont="1" applyNumberFormat="1"/>
    <xf borderId="6" fillId="4" fontId="6" numFmtId="0" xfId="0" applyAlignment="1" applyBorder="1" applyFont="1">
      <alignment horizontal="left"/>
    </xf>
    <xf borderId="6" fillId="4" fontId="5" numFmtId="166" xfId="0" applyAlignment="1" applyBorder="1" applyFont="1" applyNumberFormat="1">
      <alignment horizontal="right"/>
    </xf>
    <xf borderId="7" fillId="0" fontId="5" numFmtId="0" xfId="0" applyBorder="1" applyFont="1"/>
    <xf borderId="4" fillId="3" fontId="7" numFmtId="0" xfId="0" applyAlignment="1" applyBorder="1" applyFont="1">
      <alignment horizontal="center" vertical="center"/>
    </xf>
    <xf borderId="6" fillId="3" fontId="7" numFmtId="0" xfId="0" applyAlignment="1" applyBorder="1" applyFont="1">
      <alignment horizontal="center" vertical="center"/>
    </xf>
    <xf borderId="0" fillId="5" fontId="8" numFmtId="0" xfId="0" applyAlignment="1" applyFill="1" applyFont="1">
      <alignment horizontal="left" readingOrder="0"/>
    </xf>
    <xf borderId="0" fillId="5" fontId="6" numFmtId="167" xfId="0" applyFont="1" applyNumberFormat="1"/>
    <xf borderId="0" fillId="5" fontId="5" numFmtId="166" xfId="0" applyFont="1" applyNumberFormat="1"/>
    <xf borderId="0" fillId="5" fontId="9" numFmtId="0" xfId="0" applyAlignment="1" applyFont="1">
      <alignment readingOrder="0"/>
    </xf>
    <xf borderId="0" fillId="5" fontId="6" numFmtId="0" xfId="0" applyAlignment="1" applyFont="1">
      <alignment horizontal="left" readingOrder="0"/>
    </xf>
    <xf borderId="0" fillId="5" fontId="10" numFmtId="0" xfId="0" applyAlignment="1" applyFont="1">
      <alignment readingOrder="0"/>
    </xf>
    <xf borderId="0" fillId="5" fontId="5" numFmtId="166" xfId="0" applyAlignment="1" applyFont="1" applyNumberFormat="1">
      <alignment readingOrder="0"/>
    </xf>
    <xf borderId="0" fillId="5" fontId="10" numFmtId="0" xfId="0" applyFont="1"/>
  </cellXfs>
  <cellStyles count="1">
    <cellStyle xfId="0" name="Normal" builtinId="0"/>
  </cellStyles>
  <dxfs count="2">
    <dxf>
      <font>
        <color theme="0"/>
      </font>
      <fill>
        <patternFill patternType="solid">
          <fgColor rgb="FF2F5496"/>
          <bgColor rgb="FF2F5496"/>
        </patternFill>
      </fill>
      <border/>
    </dxf>
    <dxf>
      <font>
        <b/>
        <strike/>
        <color rgb="FFFFFFFF"/>
      </font>
      <fill>
        <patternFill patternType="solid">
          <fgColor rgb="FF38761D"/>
          <bgColor rgb="FF38761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doughnutChart>
        <c:varyColors val="1"/>
        <c:ser>
          <c:idx val="0"/>
          <c:order val="0"/>
          <c:dPt>
            <c:idx val="0"/>
            <c:spPr>
              <a:solidFill>
                <a:schemeClr val="accent1"/>
              </a:solidFill>
            </c:spPr>
          </c:dPt>
          <c:dPt>
            <c:idx val="1"/>
            <c:spPr>
              <a:solidFill>
                <a:schemeClr val="accent2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'Duplicate and Change Month'!$I$8:$I$9</c:f>
            </c:strRef>
          </c:cat>
          <c:val>
            <c:numRef>
              <c:f>'Duplicate and Change Month'!$J$8:$J$9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75"/>
      </c:doughnutChart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180975</xdr:colOff>
      <xdr:row>28</xdr:row>
      <xdr:rowOff>19050</xdr:rowOff>
    </xdr:from>
    <xdr:ext cx="5133975" cy="3028950"/>
    <xdr:graphicFrame>
      <xdr:nvGraphicFramePr>
        <xdr:cNvPr id="89184186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8.71"/>
    <col customWidth="1" min="8" max="10" width="11.57"/>
    <col customWidth="1" min="11" max="11" width="6.71"/>
    <col customWidth="1" min="12" max="26" width="8.71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ht="14.25" customHeight="1">
      <c r="A2" s="4"/>
      <c r="K2" s="3"/>
    </row>
    <row r="3" ht="14.25" customHeight="1"/>
    <row r="4" ht="14.25" customHeight="1">
      <c r="A4" s="5">
        <v>44927.0</v>
      </c>
      <c r="B4" s="6"/>
      <c r="C4" s="6"/>
      <c r="D4" s="6"/>
      <c r="E4" s="6"/>
      <c r="F4" s="6"/>
      <c r="G4" s="6"/>
      <c r="I4" s="7" t="s">
        <v>1</v>
      </c>
      <c r="J4" s="6"/>
    </row>
    <row r="5" ht="27.0" customHeight="1">
      <c r="A5" s="8" t="s">
        <v>2</v>
      </c>
      <c r="B5" s="8" t="s">
        <v>3</v>
      </c>
      <c r="C5" s="8" t="s">
        <v>4</v>
      </c>
      <c r="D5" s="8" t="s">
        <v>5</v>
      </c>
      <c r="E5" s="8" t="s">
        <v>4</v>
      </c>
      <c r="F5" s="8" t="s">
        <v>6</v>
      </c>
      <c r="G5" s="9" t="s">
        <v>2</v>
      </c>
      <c r="I5" s="10">
        <f t="array" ref="I5">MIN(IF(H14:H28&gt;TODAY(),H14:H28))-TODAY()</f>
        <v>-45123</v>
      </c>
      <c r="J5" s="11" t="s">
        <v>7</v>
      </c>
      <c r="K5" s="12"/>
      <c r="L5" s="13"/>
      <c r="M5" s="13"/>
      <c r="N5" s="13"/>
      <c r="O5" s="13"/>
      <c r="P5" s="13"/>
    </row>
    <row r="6" ht="14.25" customHeight="1">
      <c r="A6" s="14">
        <v>44927.0</v>
      </c>
      <c r="B6" s="14">
        <v>44928.0</v>
      </c>
      <c r="C6" s="14">
        <v>44929.0</v>
      </c>
      <c r="D6" s="14">
        <v>44930.0</v>
      </c>
      <c r="E6" s="14">
        <v>44931.0</v>
      </c>
      <c r="F6" s="14">
        <v>44932.0</v>
      </c>
      <c r="G6" s="14">
        <v>44933.0</v>
      </c>
    </row>
    <row r="7" ht="14.25" customHeight="1">
      <c r="A7" s="14">
        <v>44934.0</v>
      </c>
      <c r="B7" s="14">
        <v>44935.0</v>
      </c>
      <c r="C7" s="14">
        <v>44936.0</v>
      </c>
      <c r="D7" s="14">
        <v>44937.0</v>
      </c>
      <c r="E7" s="14">
        <v>44938.0</v>
      </c>
      <c r="F7" s="14">
        <v>44939.0</v>
      </c>
      <c r="G7" s="14">
        <v>44940.0</v>
      </c>
      <c r="I7" s="7" t="s">
        <v>8</v>
      </c>
      <c r="J7" s="6"/>
    </row>
    <row r="8" ht="14.25" customHeight="1">
      <c r="A8" s="14">
        <v>44941.0</v>
      </c>
      <c r="B8" s="14">
        <v>44942.0</v>
      </c>
      <c r="C8" s="14">
        <v>44943.0</v>
      </c>
      <c r="D8" s="14">
        <v>44944.0</v>
      </c>
      <c r="E8" s="14">
        <v>44945.0</v>
      </c>
      <c r="F8" s="14">
        <v>44946.0</v>
      </c>
      <c r="G8" s="14">
        <v>44947.0</v>
      </c>
      <c r="I8" s="15" t="s">
        <v>9</v>
      </c>
      <c r="J8" s="16">
        <f>SUMIF(J14:J28,"yes",I14:I28)</f>
        <v>428</v>
      </c>
      <c r="K8" s="12"/>
    </row>
    <row r="9" ht="14.25" customHeight="1">
      <c r="A9" s="14">
        <v>44948.0</v>
      </c>
      <c r="B9" s="14">
        <v>44949.0</v>
      </c>
      <c r="C9" s="14">
        <v>44950.0</v>
      </c>
      <c r="D9" s="14">
        <v>44951.0</v>
      </c>
      <c r="E9" s="14">
        <v>44952.0</v>
      </c>
      <c r="F9" s="14">
        <v>44953.0</v>
      </c>
      <c r="G9" s="14">
        <v>44954.0</v>
      </c>
      <c r="I9" s="15" t="s">
        <v>10</v>
      </c>
      <c r="J9" s="16">
        <f>SUMIF(J14:J28,"no",I14:I28)</f>
        <v>332</v>
      </c>
    </row>
    <row r="10" ht="14.25" customHeight="1">
      <c r="A10" s="14">
        <v>45167.0</v>
      </c>
      <c r="B10" s="14">
        <v>45168.0</v>
      </c>
      <c r="C10" s="14">
        <v>45169.0</v>
      </c>
      <c r="D10" s="14"/>
      <c r="E10" s="14"/>
      <c r="F10" s="14"/>
      <c r="G10" s="14"/>
    </row>
    <row r="11" ht="14.25" customHeight="1">
      <c r="A11" s="17"/>
      <c r="B11" s="17"/>
      <c r="C11" s="17"/>
      <c r="D11" s="17"/>
      <c r="E11" s="17"/>
      <c r="F11" s="17"/>
      <c r="G11" s="17"/>
    </row>
    <row r="12" ht="14.25" customHeight="1"/>
    <row r="13" ht="14.25" customHeight="1">
      <c r="A13" s="18" t="s">
        <v>11</v>
      </c>
      <c r="B13" s="6"/>
      <c r="C13" s="6"/>
      <c r="D13" s="6"/>
      <c r="E13" s="6"/>
      <c r="F13" s="6"/>
      <c r="G13" s="6"/>
      <c r="H13" s="19" t="s">
        <v>12</v>
      </c>
      <c r="I13" s="19" t="s">
        <v>13</v>
      </c>
      <c r="J13" s="19" t="s">
        <v>14</v>
      </c>
    </row>
    <row r="14" ht="14.25" customHeight="1">
      <c r="A14" s="20" t="s">
        <v>15</v>
      </c>
      <c r="H14" s="21">
        <f>DATE(2023, 1, 1)</f>
        <v>44927</v>
      </c>
      <c r="I14" s="22">
        <v>100.0</v>
      </c>
      <c r="J14" s="23" t="s">
        <v>16</v>
      </c>
      <c r="K14" s="12"/>
    </row>
    <row r="15" ht="14.25" customHeight="1">
      <c r="A15" s="24" t="s">
        <v>17</v>
      </c>
      <c r="H15" s="21">
        <f>DATE(2023, 1, 12)</f>
        <v>44938</v>
      </c>
      <c r="I15" s="22">
        <v>50.0</v>
      </c>
      <c r="J15" s="25" t="s">
        <v>18</v>
      </c>
    </row>
    <row r="16" ht="14.25" customHeight="1">
      <c r="A16" s="24" t="s">
        <v>19</v>
      </c>
      <c r="H16" s="21">
        <f>DATE(2023, 1, 1)</f>
        <v>44927</v>
      </c>
      <c r="I16" s="26">
        <v>12.0</v>
      </c>
      <c r="J16" s="27" t="s">
        <v>16</v>
      </c>
    </row>
    <row r="17" ht="14.25" customHeight="1">
      <c r="A17" s="24" t="s">
        <v>20</v>
      </c>
      <c r="H17" s="21">
        <f>DATE(2023, 1, 18)</f>
        <v>44944</v>
      </c>
      <c r="I17" s="22">
        <v>0.0</v>
      </c>
      <c r="J17" s="27" t="s">
        <v>16</v>
      </c>
    </row>
    <row r="18" ht="14.25" customHeight="1">
      <c r="A18" s="24" t="s">
        <v>21</v>
      </c>
      <c r="H18" s="21">
        <f>DATE(2023, 1, 1)</f>
        <v>44927</v>
      </c>
      <c r="I18" s="26">
        <v>20.0</v>
      </c>
      <c r="J18" s="25" t="s">
        <v>18</v>
      </c>
    </row>
    <row r="19" ht="14.25" customHeight="1">
      <c r="A19" s="24" t="s">
        <v>22</v>
      </c>
      <c r="H19" s="21">
        <f>DATE(2023, 1, 15)</f>
        <v>44941</v>
      </c>
      <c r="I19" s="26">
        <v>40.0</v>
      </c>
      <c r="J19" s="27" t="s">
        <v>16</v>
      </c>
    </row>
    <row r="20" ht="14.25" customHeight="1">
      <c r="A20" s="24" t="s">
        <v>23</v>
      </c>
      <c r="H20" s="21">
        <f>DATE(2023, 1, 2)</f>
        <v>44928</v>
      </c>
      <c r="I20" s="26">
        <v>20.0</v>
      </c>
      <c r="J20" s="25" t="s">
        <v>18</v>
      </c>
    </row>
    <row r="21" ht="14.25" customHeight="1">
      <c r="A21" s="24" t="s">
        <v>24</v>
      </c>
      <c r="H21" s="21">
        <f>DATE(2023, 1, 1)</f>
        <v>44927</v>
      </c>
      <c r="I21" s="26">
        <v>60.0</v>
      </c>
      <c r="J21" s="27" t="s">
        <v>16</v>
      </c>
    </row>
    <row r="22" ht="14.25" customHeight="1">
      <c r="A22" s="24" t="s">
        <v>25</v>
      </c>
      <c r="H22" s="21">
        <f>DATE(2023, 1, 10)</f>
        <v>44936</v>
      </c>
      <c r="I22" s="26">
        <v>70.0</v>
      </c>
      <c r="J22" s="25" t="s">
        <v>18</v>
      </c>
    </row>
    <row r="23" ht="14.25" customHeight="1">
      <c r="A23" s="24" t="s">
        <v>26</v>
      </c>
      <c r="H23" s="21">
        <f>DATE(2023, 1, 1)</f>
        <v>44927</v>
      </c>
      <c r="I23" s="26">
        <v>30.0</v>
      </c>
      <c r="J23" s="25" t="s">
        <v>18</v>
      </c>
    </row>
    <row r="24" ht="14.25" customHeight="1">
      <c r="A24" s="24" t="s">
        <v>27</v>
      </c>
      <c r="H24" s="21">
        <f>DATE(2023, 1, 7)</f>
        <v>44933</v>
      </c>
      <c r="I24" s="26">
        <v>35.0</v>
      </c>
      <c r="J24" s="25" t="s">
        <v>18</v>
      </c>
    </row>
    <row r="25" ht="14.25" customHeight="1">
      <c r="A25" s="24" t="s">
        <v>28</v>
      </c>
      <c r="H25" s="21">
        <f>DATE(2023, 1, 6)</f>
        <v>44932</v>
      </c>
      <c r="I25" s="26">
        <v>40.0</v>
      </c>
      <c r="J25" s="23" t="s">
        <v>16</v>
      </c>
    </row>
    <row r="26" ht="14.25" customHeight="1">
      <c r="A26" s="24" t="s">
        <v>29</v>
      </c>
      <c r="H26" s="21">
        <f>DATE(2023, 1, 4)</f>
        <v>44930</v>
      </c>
      <c r="I26" s="26">
        <v>180.0</v>
      </c>
      <c r="J26" s="25" t="s">
        <v>18</v>
      </c>
    </row>
    <row r="27" ht="14.25" customHeight="1">
      <c r="A27" s="24" t="s">
        <v>30</v>
      </c>
      <c r="H27" s="21">
        <f>DATE(2023, 1, 9)</f>
        <v>44935</v>
      </c>
      <c r="I27" s="26">
        <v>23.0</v>
      </c>
      <c r="J27" s="23" t="s">
        <v>18</v>
      </c>
    </row>
    <row r="28" ht="14.25" customHeight="1">
      <c r="A28" s="24" t="s">
        <v>31</v>
      </c>
      <c r="H28" s="21">
        <f>DATE(2023, 1, 22)</f>
        <v>44948</v>
      </c>
      <c r="I28" s="26">
        <v>80.0</v>
      </c>
      <c r="J28" s="23" t="s">
        <v>16</v>
      </c>
    </row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2">
    <mergeCell ref="A1:J2"/>
    <mergeCell ref="A4:G4"/>
    <mergeCell ref="I4:J4"/>
    <mergeCell ref="I7:J7"/>
    <mergeCell ref="K8:K9"/>
    <mergeCell ref="A13:G13"/>
    <mergeCell ref="K14:K15"/>
    <mergeCell ref="A21:G21"/>
    <mergeCell ref="A22:G22"/>
    <mergeCell ref="A23:G23"/>
    <mergeCell ref="A24:G24"/>
    <mergeCell ref="A25:G25"/>
    <mergeCell ref="A26:G26"/>
    <mergeCell ref="A27:G27"/>
    <mergeCell ref="A28:G28"/>
    <mergeCell ref="A14:G14"/>
    <mergeCell ref="A15:G15"/>
    <mergeCell ref="A16:G16"/>
    <mergeCell ref="A17:G17"/>
    <mergeCell ref="A18:G18"/>
    <mergeCell ref="A19:G19"/>
    <mergeCell ref="A20:G20"/>
  </mergeCells>
  <conditionalFormatting sqref="A6:G11">
    <cfRule type="expression" dxfId="0" priority="1">
      <formula>COUNTIF($H:$H, A6)&gt;0</formula>
    </cfRule>
  </conditionalFormatting>
  <conditionalFormatting sqref="A14:J28">
    <cfRule type="expression" dxfId="1" priority="2">
      <formula>$J14="yes"</formula>
    </cfRule>
  </conditionalFormatting>
  <dataValidations>
    <dataValidation type="list" allowBlank="1" showErrorMessage="1" sqref="J14:J28">
      <formula1>"Yes,No"</formula1>
    </dataValidation>
  </dataValidation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2023-07-13T22:42:51Z</dcterms:created>
  <dc:creator>Stephanie</dc:creator>
</cp:coreProperties>
</file>