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Asus\Downloads\2019B3A70516P_CCL PRODUCTS\"/>
    </mc:Choice>
  </mc:AlternateContent>
  <xr:revisionPtr revIDLastSave="0" documentId="13_ncr:1_{EDD1EB19-7CA0-4D1A-A0E3-30506EDDE7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pital Structure 2020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0" i="2" l="1"/>
  <c r="M30" i="2" s="1"/>
  <c r="L20" i="2"/>
  <c r="L27" i="2" s="1"/>
  <c r="K20" i="2"/>
  <c r="K32" i="2" s="1"/>
  <c r="J20" i="2"/>
  <c r="J30" i="2" s="1"/>
  <c r="I20" i="2"/>
  <c r="I24" i="2" s="1"/>
  <c r="M23" i="2" l="1"/>
  <c r="M26" i="2"/>
  <c r="L23" i="2"/>
  <c r="M27" i="2"/>
  <c r="M24" i="2"/>
  <c r="L28" i="2"/>
  <c r="M28" i="2"/>
  <c r="J25" i="2"/>
  <c r="K25" i="2"/>
  <c r="I30" i="2"/>
  <c r="L25" i="2"/>
  <c r="K30" i="2"/>
  <c r="M25" i="2"/>
  <c r="L31" i="2"/>
  <c r="M31" i="2"/>
  <c r="L32" i="2"/>
  <c r="L24" i="2"/>
  <c r="K28" i="2"/>
  <c r="M32" i="2"/>
  <c r="I23" i="2"/>
  <c r="J26" i="2"/>
  <c r="K29" i="2"/>
  <c r="I31" i="2"/>
  <c r="J23" i="2"/>
  <c r="K26" i="2"/>
  <c r="I28" i="2"/>
  <c r="L29" i="2"/>
  <c r="J31" i="2"/>
  <c r="K23" i="2"/>
  <c r="I25" i="2"/>
  <c r="L26" i="2"/>
  <c r="J28" i="2"/>
  <c r="M29" i="2"/>
  <c r="K31" i="2"/>
  <c r="J27" i="2"/>
  <c r="I32" i="2"/>
  <c r="J24" i="2"/>
  <c r="K27" i="2"/>
  <c r="I29" i="2"/>
  <c r="L30" i="2"/>
  <c r="J32" i="2"/>
  <c r="K24" i="2"/>
  <c r="I26" i="2"/>
  <c r="J29" i="2"/>
  <c r="I27" i="2"/>
</calcChain>
</file>

<file path=xl/sharedStrings.xml><?xml version="1.0" encoding="utf-8"?>
<sst xmlns="http://schemas.openxmlformats.org/spreadsheetml/2006/main" count="63" uniqueCount="43">
  <si>
    <t>EQUITIES AND LIABILITIES</t>
  </si>
  <si>
    <t>SHAREHOLDER'S FUNDS</t>
  </si>
  <si>
    <t>Equity Share Capital</t>
  </si>
  <si>
    <t>TOTAL SHARE CAPITAL</t>
  </si>
  <si>
    <t>Reserves and Surplus</t>
  </si>
  <si>
    <t>TOTAL RESERVES AND SURPLUS</t>
  </si>
  <si>
    <t>TOTAL SHAREHOLDERS FUNDS</t>
  </si>
  <si>
    <t>NON-CURRENT LIABILITIES</t>
  </si>
  <si>
    <t>Long Term Borrowings</t>
  </si>
  <si>
    <t>Deferred Tax Liabilities [Net]</t>
  </si>
  <si>
    <t>Other Long Term Liabilities</t>
  </si>
  <si>
    <t>Long Term Provisions</t>
  </si>
  <si>
    <t>TOTAL NON-CURRENT LIABILITIES</t>
  </si>
  <si>
    <t>CURRENT LIABILITIES</t>
  </si>
  <si>
    <t>Short Term Borrowings</t>
  </si>
  <si>
    <t>Trade Payables</t>
  </si>
  <si>
    <t>Other Current Liabilities</t>
  </si>
  <si>
    <t>Short Term Provisions</t>
  </si>
  <si>
    <t>TOTAL CURRENT LIABILITIES</t>
  </si>
  <si>
    <t>TOTAL CAPITAL AND LIABILITIES</t>
  </si>
  <si>
    <t>Total</t>
  </si>
  <si>
    <t>ASSETS</t>
  </si>
  <si>
    <t>NON-CURRENT ASSETS</t>
  </si>
  <si>
    <t>Tangible Assets</t>
  </si>
  <si>
    <t>Intangible Assets</t>
  </si>
  <si>
    <t>Capital Work-In-Progress</t>
  </si>
  <si>
    <t>Other Assets</t>
  </si>
  <si>
    <t>FIXED ASSETS</t>
  </si>
  <si>
    <t>Non-Current Investments</t>
  </si>
  <si>
    <t>Deferred Tax Assets [Net]</t>
  </si>
  <si>
    <t>Long Term Loans And Advances</t>
  </si>
  <si>
    <t>Other Non-Current Assets</t>
  </si>
  <si>
    <t>TOTAL NON-CURRENT ASSETS</t>
  </si>
  <si>
    <t>CURRENT ASSETS</t>
  </si>
  <si>
    <t>Current Investments</t>
  </si>
  <si>
    <t>Inventories</t>
  </si>
  <si>
    <t>Trade Receivables</t>
  </si>
  <si>
    <t>Cash And Cash Equivalents</t>
  </si>
  <si>
    <t>Short Term Loans And Advances</t>
  </si>
  <si>
    <t>OtherCurrentAssets</t>
  </si>
  <si>
    <t>TOTAL CURRENT ASSETS</t>
  </si>
  <si>
    <t>TOTAL ASSETS</t>
  </si>
  <si>
    <t>ALANCE SHEET OF CCL PRODUCTS INDIA (in Rs. Cr.)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</si>
</sst>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8"/>
      <color rgb="FF000000"/>
      <name val="Montserrat"/>
    </font>
    <font>
      <sz val="8"/>
      <color rgb="FF333333"/>
      <name val="&quot;Fira Sans&quot;"/>
    </font>
    <font>
      <sz val="8"/>
      <color rgb="FF000000"/>
      <name val="Montserrat"/>
    </font>
    <font>
      <b/>
      <sz val="8"/>
      <color rgb="FF333333"/>
      <name val="Arial"/>
      <family val="2"/>
    </font>
    <font>
      <sz val="8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4F4F4"/>
        <bgColor rgb="FFF4F4F4"/>
      </patternFill>
    </fill>
    <fill>
      <patternFill patternType="solid">
        <fgColor rgb="FFFFFFFF"/>
        <bgColor rgb="FFFFFFFF"/>
      </patternFill>
    </fill>
    <fill>
      <patternFill patternType="solid">
        <fgColor rgb="FFF6F8FB"/>
        <bgColor rgb="FFF6F8FB"/>
      </patternFill>
    </fill>
    <fill>
      <patternFill patternType="solid">
        <fgColor rgb="FFFFFFFF"/>
        <bgColor indexed="64"/>
      </patternFill>
    </fill>
    <fill>
      <patternFill patternType="solid">
        <fgColor rgb="FFF6F8FB"/>
        <bgColor indexed="64"/>
      </patternFill>
    </fill>
    <fill>
      <patternFill patternType="solid">
        <fgColor rgb="FFDEE4E6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D1D1D1"/>
      </top>
      <bottom style="thin">
        <color rgb="FF000000"/>
      </bottom>
      <diagonal/>
    </border>
    <border>
      <left style="thin">
        <color rgb="FF000000"/>
      </left>
      <right style="thin">
        <color rgb="FFE0E0E0"/>
      </right>
      <top style="thin">
        <color rgb="FF000000"/>
      </top>
      <bottom style="thin">
        <color rgb="FFE0E0E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E0E0E0"/>
      </bottom>
      <diagonal/>
    </border>
    <border>
      <left/>
      <right/>
      <top/>
      <bottom style="medium">
        <color rgb="FFE0E0E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vertical="top" wrapText="1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right"/>
    </xf>
    <xf numFmtId="3" fontId="3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 applyAlignment="1">
      <alignment horizontal="center"/>
    </xf>
    <xf numFmtId="0" fontId="4" fillId="3" borderId="2" xfId="0" applyFont="1" applyFill="1" applyBorder="1" applyAlignment="1">
      <alignment horizontal="left" vertical="top"/>
    </xf>
    <xf numFmtId="0" fontId="4" fillId="4" borderId="2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10" fontId="4" fillId="4" borderId="3" xfId="0" applyNumberFormat="1" applyFont="1" applyFill="1" applyBorder="1" applyAlignment="1">
      <alignment horizontal="right" vertical="top"/>
    </xf>
    <xf numFmtId="17" fontId="6" fillId="6" borderId="4" xfId="0" applyNumberFormat="1" applyFont="1" applyFill="1" applyBorder="1" applyAlignment="1">
      <alignment horizontal="right" vertical="top" wrapText="1"/>
    </xf>
    <xf numFmtId="0" fontId="4" fillId="3" borderId="5" xfId="0" applyFont="1" applyFill="1" applyBorder="1" applyAlignment="1">
      <alignment horizontal="left" vertical="top"/>
    </xf>
    <xf numFmtId="17" fontId="6" fillId="6" borderId="5" xfId="0" applyNumberFormat="1" applyFont="1" applyFill="1" applyBorder="1" applyAlignment="1">
      <alignment horizontal="right" vertical="top" wrapText="1"/>
    </xf>
    <xf numFmtId="0" fontId="6" fillId="6" borderId="5" xfId="0" applyFont="1" applyFill="1" applyBorder="1" applyAlignment="1">
      <alignment horizontal="left" vertical="top" wrapText="1"/>
    </xf>
    <xf numFmtId="0" fontId="6" fillId="6" borderId="5" xfId="0" applyFont="1" applyFill="1" applyBorder="1" applyAlignment="1">
      <alignment horizontal="right" vertical="top" wrapText="1"/>
    </xf>
    <xf numFmtId="0" fontId="7" fillId="5" borderId="5" xfId="0" applyFont="1" applyFill="1" applyBorder="1" applyAlignment="1">
      <alignment horizontal="left" vertical="top" wrapText="1"/>
    </xf>
    <xf numFmtId="0" fontId="7" fillId="5" borderId="5" xfId="0" applyFont="1" applyFill="1" applyBorder="1" applyAlignment="1">
      <alignment horizontal="right" vertical="top" wrapText="1"/>
    </xf>
    <xf numFmtId="0" fontId="2" fillId="0" borderId="5" xfId="0" applyFont="1" applyBorder="1" applyAlignment="1"/>
    <xf numFmtId="0" fontId="1" fillId="0" borderId="5" xfId="0" applyFont="1" applyBorder="1"/>
    <xf numFmtId="0" fontId="6" fillId="7" borderId="5" xfId="0" applyFont="1" applyFill="1" applyBorder="1" applyAlignment="1">
      <alignment horizontal="left" vertical="top" wrapText="1"/>
    </xf>
    <xf numFmtId="0" fontId="6" fillId="7" borderId="5" xfId="0" applyFont="1" applyFill="1" applyBorder="1" applyAlignment="1">
      <alignment horizontal="right" vertical="top" wrapText="1"/>
    </xf>
    <xf numFmtId="4" fontId="6" fillId="6" borderId="5" xfId="0" applyNumberFormat="1" applyFont="1" applyFill="1" applyBorder="1" applyAlignment="1">
      <alignment horizontal="right" vertical="top" wrapText="1"/>
    </xf>
  </cellXfs>
  <cellStyles count="1">
    <cellStyle name="Normal" xfId="0" builtinId="0"/>
  </cellStyles>
  <dxfs count="3"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1">
    <tableStyle name="Dividend Policy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TOTAL SHARE CAPITAL, TOTAL RESERVES AND SURPLUS, Long Term Borrowings, Deferred Tax Liabilities [Net], Other Long Term Liabilities…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'Capital Structure 2020'!$H$23</c:f>
              <c:strCache>
                <c:ptCount val="1"/>
                <c:pt idx="0">
                  <c:v>TOTAL SHARE CAPITAL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'Capital Structure 2020'!$I$22:$M$22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'Capital Structure 2020'!$I$23:$M$23</c:f>
              <c:numCache>
                <c:formatCode>0.00%</c:formatCode>
                <c:ptCount val="5"/>
                <c:pt idx="0">
                  <c:v>1.815403297880324E-2</c:v>
                </c:pt>
                <c:pt idx="1">
                  <c:v>1.9741088319299674E-2</c:v>
                </c:pt>
                <c:pt idx="2">
                  <c:v>2.1940239438013254E-2</c:v>
                </c:pt>
                <c:pt idx="3">
                  <c:v>2.7103003636141411E-2</c:v>
                </c:pt>
                <c:pt idx="4">
                  <c:v>3.7747893437739377E-2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4-4898-87A2-56607F702646}"/>
            </c:ext>
          </c:extLst>
        </c:ser>
        <c:ser>
          <c:idx val="1"/>
          <c:order val="1"/>
          <c:tx>
            <c:strRef>
              <c:f>'Capital Structure 2020'!$H$24</c:f>
              <c:strCache>
                <c:ptCount val="1"/>
                <c:pt idx="0">
                  <c:v>TOTAL RESERVES AND SURPLUS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'Capital Structure 2020'!$I$22:$M$22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'Capital Structure 2020'!$I$24:$M$24</c:f>
              <c:numCache>
                <c:formatCode>0.00%</c:formatCode>
                <c:ptCount val="5"/>
                <c:pt idx="0">
                  <c:v>0.61521773241733124</c:v>
                </c:pt>
                <c:pt idx="1">
                  <c:v>0.56812938165362203</c:v>
                </c:pt>
                <c:pt idx="2">
                  <c:v>0.51320866726031467</c:v>
                </c:pt>
                <c:pt idx="3">
                  <c:v>0.57857426589666017</c:v>
                </c:pt>
                <c:pt idx="4">
                  <c:v>0.72481345930150076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4-4898-87A2-56607F702646}"/>
            </c:ext>
          </c:extLst>
        </c:ser>
        <c:ser>
          <c:idx val="2"/>
          <c:order val="2"/>
          <c:tx>
            <c:strRef>
              <c:f>'Capital Structure 2020'!$H$25</c:f>
              <c:strCache>
                <c:ptCount val="1"/>
                <c:pt idx="0">
                  <c:v>Long Term Borrowings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'Capital Structure 2020'!$I$22:$M$22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'Capital Structure 2020'!$I$25:$M$25</c:f>
              <c:numCache>
                <c:formatCode>0.00%</c:formatCode>
                <c:ptCount val="5"/>
                <c:pt idx="0">
                  <c:v>8.9992427291767582E-2</c:v>
                </c:pt>
                <c:pt idx="1">
                  <c:v>0.1628101932564264</c:v>
                </c:pt>
                <c:pt idx="2">
                  <c:v>0.15884205666040035</c:v>
                </c:pt>
                <c:pt idx="3">
                  <c:v>0.18511728338476893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74-4898-87A2-56607F702646}"/>
            </c:ext>
          </c:extLst>
        </c:ser>
        <c:ser>
          <c:idx val="3"/>
          <c:order val="3"/>
          <c:tx>
            <c:strRef>
              <c:f>'Capital Structure 2020'!$H$26</c:f>
              <c:strCache>
                <c:ptCount val="1"/>
                <c:pt idx="0">
                  <c:v>Deferred Tax Liabilities [Net]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'Capital Structure 2020'!$I$22:$M$22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'Capital Structure 2020'!$I$26:$M$26</c:f>
              <c:numCache>
                <c:formatCode>0.00%</c:formatCode>
                <c:ptCount val="5"/>
                <c:pt idx="0">
                  <c:v>3.3927097333178696E-2</c:v>
                </c:pt>
                <c:pt idx="1">
                  <c:v>3.4904855521347221E-2</c:v>
                </c:pt>
                <c:pt idx="2">
                  <c:v>3.2873256159097648E-2</c:v>
                </c:pt>
                <c:pt idx="3">
                  <c:v>3.9936443914810403E-2</c:v>
                </c:pt>
                <c:pt idx="4">
                  <c:v>5.424575141146764E-2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74-4898-87A2-56607F702646}"/>
            </c:ext>
          </c:extLst>
        </c:ser>
        <c:ser>
          <c:idx val="4"/>
          <c:order val="4"/>
          <c:tx>
            <c:strRef>
              <c:f>'Capital Structure 2020'!$H$27</c:f>
              <c:strCache>
                <c:ptCount val="1"/>
                <c:pt idx="0">
                  <c:v>Other Long Term Liabilities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'Capital Structure 2020'!$I$22:$M$22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'Capital Structure 2020'!$I$27:$M$27</c:f>
              <c:numCache>
                <c:formatCode>0.00%</c:formatCode>
                <c:ptCount val="5"/>
                <c:pt idx="0">
                  <c:v>3.3156181990598929E-3</c:v>
                </c:pt>
                <c:pt idx="1">
                  <c:v>6.4913386995066567E-3</c:v>
                </c:pt>
                <c:pt idx="2">
                  <c:v>2.572474522608093E-3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74-4898-87A2-56607F702646}"/>
            </c:ext>
          </c:extLst>
        </c:ser>
        <c:ser>
          <c:idx val="5"/>
          <c:order val="5"/>
          <c:tx>
            <c:strRef>
              <c:f>'Capital Structure 2020'!$H$28</c:f>
              <c:strCache>
                <c:ptCount val="1"/>
                <c:pt idx="0">
                  <c:v>Long Term Provisions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'Capital Structure 2020'!$I$22:$M$22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'Capital Structure 2020'!$I$28:$M$28</c:f>
              <c:numCache>
                <c:formatCode>0.00%</c:formatCode>
                <c:ptCount val="5"/>
                <c:pt idx="0">
                  <c:v>5.253139945012587E-4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74-4898-87A2-56607F702646}"/>
            </c:ext>
          </c:extLst>
        </c:ser>
        <c:ser>
          <c:idx val="6"/>
          <c:order val="6"/>
          <c:tx>
            <c:strRef>
              <c:f>'Capital Structure 2020'!$H$29</c:f>
              <c:strCache>
                <c:ptCount val="1"/>
                <c:pt idx="0">
                  <c:v>Short Term Borrowings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numRef>
              <c:f>'Capital Structure 2020'!$I$22:$M$22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'Capital Structure 2020'!$I$29:$M$29</c:f>
              <c:numCache>
                <c:formatCode>0.00%</c:formatCode>
                <c:ptCount val="5"/>
                <c:pt idx="0">
                  <c:v>0.13064627265842993</c:v>
                </c:pt>
                <c:pt idx="1">
                  <c:v>0.10586446084795427</c:v>
                </c:pt>
                <c:pt idx="2">
                  <c:v>0.13889713399953826</c:v>
                </c:pt>
                <c:pt idx="3">
                  <c:v>0.12895570426049846</c:v>
                </c:pt>
                <c:pt idx="4">
                  <c:v>0.13965727579652168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74-4898-87A2-56607F702646}"/>
            </c:ext>
          </c:extLst>
        </c:ser>
        <c:ser>
          <c:idx val="7"/>
          <c:order val="7"/>
          <c:tx>
            <c:strRef>
              <c:f>'Capital Structure 2020'!$H$30</c:f>
              <c:strCache>
                <c:ptCount val="1"/>
                <c:pt idx="0">
                  <c:v>Trade Payables</c:v>
                </c:pt>
              </c:strCache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numRef>
              <c:f>'Capital Structure 2020'!$I$22:$M$22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'Capital Structure 2020'!$I$30:$M$30</c:f>
              <c:numCache>
                <c:formatCode>0.00%</c:formatCode>
                <c:ptCount val="5"/>
                <c:pt idx="0">
                  <c:v>1.0690480901084057E-2</c:v>
                </c:pt>
                <c:pt idx="1">
                  <c:v>1.2723023851033046E-2</c:v>
                </c:pt>
                <c:pt idx="2">
                  <c:v>4.4779195936809471E-2</c:v>
                </c:pt>
                <c:pt idx="3">
                  <c:v>8.1074749696988212E-3</c:v>
                </c:pt>
                <c:pt idx="4">
                  <c:v>8.8234459670326545E-3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74-4898-87A2-56607F702646}"/>
            </c:ext>
          </c:extLst>
        </c:ser>
        <c:ser>
          <c:idx val="8"/>
          <c:order val="8"/>
          <c:tx>
            <c:strRef>
              <c:f>'Capital Structure 2020'!$H$31</c:f>
              <c:strCache>
                <c:ptCount val="1"/>
                <c:pt idx="0">
                  <c:v>Other Current Liabilities</c:v>
                </c:pt>
              </c:strCache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numRef>
              <c:f>'Capital Structure 2020'!$I$22:$M$22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'Capital Structure 2020'!$I$31:$M$31</c:f>
              <c:numCache>
                <c:formatCode>0.00%</c:formatCode>
                <c:ptCount val="5"/>
                <c:pt idx="0">
                  <c:v>9.7326356435778652E-2</c:v>
                </c:pt>
                <c:pt idx="1">
                  <c:v>8.9335657850810476E-2</c:v>
                </c:pt>
                <c:pt idx="2">
                  <c:v>8.6886976023218224E-2</c:v>
                </c:pt>
                <c:pt idx="3">
                  <c:v>3.2205823937421697E-2</c:v>
                </c:pt>
                <c:pt idx="4">
                  <c:v>3.0328822311118674E-2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374-4898-87A2-56607F702646}"/>
            </c:ext>
          </c:extLst>
        </c:ser>
        <c:ser>
          <c:idx val="9"/>
          <c:order val="9"/>
          <c:tx>
            <c:strRef>
              <c:f>'Capital Structure 2020'!$H$32</c:f>
              <c:strCache>
                <c:ptCount val="1"/>
                <c:pt idx="0">
                  <c:v>Short Term Provisions</c:v>
                </c:pt>
              </c:strCache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numRef>
              <c:f>'Capital Structure 2020'!$I$22:$M$22</c:f>
              <c:numCache>
                <c:formatCode>mmm\-yy</c:formatCode>
                <c:ptCount val="5"/>
                <c:pt idx="0">
                  <c:v>44256</c:v>
                </c:pt>
                <c:pt idx="1">
                  <c:v>43891</c:v>
                </c:pt>
                <c:pt idx="2">
                  <c:v>43525</c:v>
                </c:pt>
                <c:pt idx="3">
                  <c:v>43160</c:v>
                </c:pt>
                <c:pt idx="4">
                  <c:v>42795</c:v>
                </c:pt>
              </c:numCache>
            </c:numRef>
          </c:cat>
          <c:val>
            <c:numRef>
              <c:f>'Capital Structure 2020'!$I$32:$M$32</c:f>
              <c:numCache>
                <c:formatCode>0.00%</c:formatCode>
                <c:ptCount val="5"/>
                <c:pt idx="0">
                  <c:v>2.0466779006542547E-4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4.383351774619116E-3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374-4898-87A2-56607F702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30263"/>
        <c:axId val="1149522930"/>
      </c:lineChart>
      <c:dateAx>
        <c:axId val="38730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mmm\-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9522930"/>
        <c:crosses val="autoZero"/>
        <c:auto val="1"/>
        <c:lblOffset val="100"/>
        <c:baseTimeUnit val="years"/>
      </c:dateAx>
      <c:valAx>
        <c:axId val="11495229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7302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38100</xdr:colOff>
      <xdr:row>33</xdr:row>
      <xdr:rowOff>76200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43"/>
  <sheetViews>
    <sheetView tabSelected="1" zoomScaleNormal="100" workbookViewId="0">
      <selection activeCell="N5" sqref="N5"/>
    </sheetView>
  </sheetViews>
  <sheetFormatPr defaultColWidth="12.6640625" defaultRowHeight="15.75" customHeight="1"/>
  <cols>
    <col min="1" max="1" width="26.21875" customWidth="1"/>
    <col min="7" max="7" width="14.6640625" customWidth="1"/>
    <col min="8" max="8" width="19.44140625" customWidth="1"/>
    <col min="11" max="11" width="14" customWidth="1"/>
  </cols>
  <sheetData>
    <row r="1" spans="1:15" ht="13.8">
      <c r="E1" s="1"/>
      <c r="G1" s="2"/>
      <c r="H1" s="3"/>
      <c r="I1" s="3"/>
      <c r="J1" s="3"/>
      <c r="K1" s="3"/>
      <c r="L1" s="3"/>
      <c r="M1" s="3"/>
      <c r="N1" s="3"/>
      <c r="O1" s="3"/>
    </row>
    <row r="2" spans="1:15" ht="30.6" customHeight="1">
      <c r="A2" s="17" t="s">
        <v>42</v>
      </c>
      <c r="B2" s="16">
        <v>44256</v>
      </c>
      <c r="C2" s="16">
        <v>43891</v>
      </c>
      <c r="D2" s="16">
        <v>43525</v>
      </c>
      <c r="E2" s="16">
        <v>43160</v>
      </c>
      <c r="F2" s="16">
        <v>42795</v>
      </c>
      <c r="H2" s="3"/>
      <c r="I2" s="3"/>
      <c r="J2" s="4"/>
      <c r="K2" s="5"/>
      <c r="L2" s="5"/>
      <c r="M2" s="6"/>
      <c r="N2" s="3"/>
      <c r="O2" s="3"/>
    </row>
    <row r="3" spans="1:15" ht="15.75" customHeight="1">
      <c r="A3" s="23" t="s">
        <v>0</v>
      </c>
      <c r="B3" s="24"/>
      <c r="C3" s="24"/>
      <c r="D3" s="24"/>
      <c r="E3" s="24"/>
      <c r="F3" s="24"/>
      <c r="H3" s="7"/>
      <c r="I3" s="7"/>
      <c r="J3" s="7"/>
      <c r="K3" s="8"/>
      <c r="L3" s="7"/>
      <c r="M3" s="9"/>
      <c r="N3" s="8"/>
      <c r="O3" s="8"/>
    </row>
    <row r="4" spans="1:15" ht="15.75" customHeight="1">
      <c r="A4" s="23" t="s">
        <v>1</v>
      </c>
      <c r="B4" s="24"/>
      <c r="C4" s="24"/>
      <c r="D4" s="24"/>
      <c r="E4" s="24"/>
      <c r="F4" s="24"/>
      <c r="I4" s="7"/>
      <c r="J4" s="7"/>
      <c r="K4" s="8"/>
      <c r="L4" s="7"/>
      <c r="M4" s="9"/>
      <c r="N4" s="8"/>
      <c r="O4" s="8"/>
    </row>
    <row r="5" spans="1:15" ht="15.75" customHeight="1">
      <c r="A5" s="19" t="s">
        <v>2</v>
      </c>
      <c r="B5" s="20">
        <v>26.61</v>
      </c>
      <c r="C5" s="20">
        <v>26.61</v>
      </c>
      <c r="D5" s="20">
        <v>26.61</v>
      </c>
      <c r="E5" s="20">
        <v>26.61</v>
      </c>
      <c r="F5" s="20">
        <v>26.61</v>
      </c>
      <c r="I5" s="7"/>
      <c r="J5" s="7"/>
      <c r="K5" s="8"/>
      <c r="M5" s="9"/>
      <c r="N5" s="8"/>
      <c r="O5" s="8"/>
    </row>
    <row r="6" spans="1:15" ht="15.75" customHeight="1">
      <c r="A6" s="17" t="s">
        <v>3</v>
      </c>
      <c r="B6" s="18">
        <v>26.61</v>
      </c>
      <c r="C6" s="18">
        <v>26.61</v>
      </c>
      <c r="D6" s="18">
        <v>26.61</v>
      </c>
      <c r="E6" s="18">
        <v>26.61</v>
      </c>
      <c r="F6" s="18">
        <v>26.61</v>
      </c>
    </row>
    <row r="7" spans="1:15" ht="15.75" customHeight="1">
      <c r="A7" s="19" t="s">
        <v>4</v>
      </c>
      <c r="B7" s="20">
        <v>901.78</v>
      </c>
      <c r="C7" s="20">
        <v>765.81</v>
      </c>
      <c r="D7" s="20">
        <v>622.44000000000005</v>
      </c>
      <c r="E7" s="20">
        <v>568.04999999999995</v>
      </c>
      <c r="F7" s="20">
        <v>510.95</v>
      </c>
    </row>
    <row r="8" spans="1:15" ht="15.75" customHeight="1">
      <c r="A8" s="17" t="s">
        <v>5</v>
      </c>
      <c r="B8" s="18">
        <v>901.78</v>
      </c>
      <c r="C8" s="18">
        <v>765.81</v>
      </c>
      <c r="D8" s="18">
        <v>622.44000000000005</v>
      </c>
      <c r="E8" s="18">
        <v>568.04999999999995</v>
      </c>
      <c r="F8" s="18">
        <v>510.95</v>
      </c>
    </row>
    <row r="9" spans="1:15" ht="15.75" customHeight="1">
      <c r="A9" s="17" t="s">
        <v>6</v>
      </c>
      <c r="B9" s="18">
        <v>928.38</v>
      </c>
      <c r="C9" s="18">
        <v>792.41</v>
      </c>
      <c r="D9" s="18">
        <v>649.04</v>
      </c>
      <c r="E9" s="18">
        <v>594.66</v>
      </c>
      <c r="F9" s="18">
        <v>537.54999999999995</v>
      </c>
      <c r="H9" s="15"/>
      <c r="I9" s="16">
        <v>44256</v>
      </c>
      <c r="J9" s="16">
        <v>43891</v>
      </c>
      <c r="K9" s="16">
        <v>43525</v>
      </c>
      <c r="L9" s="16">
        <v>43160</v>
      </c>
      <c r="M9" s="16">
        <v>42795</v>
      </c>
    </row>
    <row r="10" spans="1:15" ht="15.75" customHeight="1">
      <c r="A10" s="23" t="s">
        <v>7</v>
      </c>
      <c r="B10" s="24"/>
      <c r="C10" s="24"/>
      <c r="D10" s="24"/>
      <c r="E10" s="24"/>
      <c r="F10" s="24"/>
      <c r="H10" s="17" t="s">
        <v>3</v>
      </c>
      <c r="I10" s="18">
        <v>26.61</v>
      </c>
      <c r="J10" s="18">
        <v>26.61</v>
      </c>
      <c r="K10" s="18">
        <v>26.61</v>
      </c>
      <c r="L10" s="18">
        <v>26.61</v>
      </c>
      <c r="M10" s="18">
        <v>26.61</v>
      </c>
    </row>
    <row r="11" spans="1:15" ht="15.75" customHeight="1">
      <c r="A11" s="19" t="s">
        <v>8</v>
      </c>
      <c r="B11" s="20">
        <v>131.91</v>
      </c>
      <c r="C11" s="20">
        <v>219.46</v>
      </c>
      <c r="D11" s="20">
        <v>192.65</v>
      </c>
      <c r="E11" s="20">
        <v>181.75</v>
      </c>
      <c r="F11" s="20">
        <v>0</v>
      </c>
      <c r="H11" s="17" t="s">
        <v>5</v>
      </c>
      <c r="I11" s="18">
        <v>901.78</v>
      </c>
      <c r="J11" s="18">
        <v>765.81</v>
      </c>
      <c r="K11" s="18">
        <v>622.44000000000005</v>
      </c>
      <c r="L11" s="18">
        <v>568.04999999999995</v>
      </c>
      <c r="M11" s="18">
        <v>510.95</v>
      </c>
    </row>
    <row r="12" spans="1:15" ht="15.75" customHeight="1">
      <c r="A12" s="19" t="s">
        <v>9</v>
      </c>
      <c r="B12" s="20">
        <v>49.73</v>
      </c>
      <c r="C12" s="20">
        <v>47.05</v>
      </c>
      <c r="D12" s="20">
        <v>39.869999999999997</v>
      </c>
      <c r="E12" s="20">
        <v>39.21</v>
      </c>
      <c r="F12" s="20">
        <v>38.24</v>
      </c>
      <c r="H12" s="19" t="s">
        <v>8</v>
      </c>
      <c r="I12" s="20">
        <v>131.91</v>
      </c>
      <c r="J12" s="20">
        <v>219.46</v>
      </c>
      <c r="K12" s="20">
        <v>192.65</v>
      </c>
      <c r="L12" s="20">
        <v>181.75</v>
      </c>
      <c r="M12" s="20">
        <v>0</v>
      </c>
    </row>
    <row r="13" spans="1:15" ht="15.75" customHeight="1">
      <c r="A13" s="19" t="s">
        <v>10</v>
      </c>
      <c r="B13" s="20">
        <v>4.8600000000000003</v>
      </c>
      <c r="C13" s="20">
        <v>8.75</v>
      </c>
      <c r="D13" s="20">
        <v>3.12</v>
      </c>
      <c r="E13" s="20">
        <v>0</v>
      </c>
      <c r="F13" s="20">
        <v>0</v>
      </c>
      <c r="H13" s="19" t="s">
        <v>9</v>
      </c>
      <c r="I13" s="20">
        <v>49.73</v>
      </c>
      <c r="J13" s="20">
        <v>47.05</v>
      </c>
      <c r="K13" s="20">
        <v>39.869999999999997</v>
      </c>
      <c r="L13" s="20">
        <v>39.21</v>
      </c>
      <c r="M13" s="20">
        <v>38.24</v>
      </c>
    </row>
    <row r="14" spans="1:15" ht="15.75" customHeight="1">
      <c r="A14" s="19" t="s">
        <v>11</v>
      </c>
      <c r="B14" s="20">
        <v>0.77</v>
      </c>
      <c r="C14" s="20">
        <v>0</v>
      </c>
      <c r="D14" s="20">
        <v>0</v>
      </c>
      <c r="E14" s="20">
        <v>0</v>
      </c>
      <c r="F14" s="20">
        <v>0</v>
      </c>
      <c r="H14" s="19" t="s">
        <v>10</v>
      </c>
      <c r="I14" s="20">
        <v>4.8600000000000003</v>
      </c>
      <c r="J14" s="20">
        <v>8.75</v>
      </c>
      <c r="K14" s="20">
        <v>3.12</v>
      </c>
      <c r="L14" s="20">
        <v>0</v>
      </c>
      <c r="M14" s="20">
        <v>0</v>
      </c>
    </row>
    <row r="15" spans="1:15" ht="15.75" customHeight="1">
      <c r="A15" s="17" t="s">
        <v>12</v>
      </c>
      <c r="B15" s="18">
        <v>187.27</v>
      </c>
      <c r="C15" s="18">
        <v>275.25</v>
      </c>
      <c r="D15" s="18">
        <v>235.63</v>
      </c>
      <c r="E15" s="18">
        <v>220.96</v>
      </c>
      <c r="F15" s="18">
        <v>38.24</v>
      </c>
      <c r="G15" s="1"/>
      <c r="H15" s="19" t="s">
        <v>11</v>
      </c>
      <c r="I15" s="20">
        <v>0.77</v>
      </c>
      <c r="J15" s="20">
        <v>0</v>
      </c>
      <c r="K15" s="20">
        <v>0</v>
      </c>
      <c r="L15" s="20">
        <v>0</v>
      </c>
      <c r="M15" s="20">
        <v>0</v>
      </c>
    </row>
    <row r="16" spans="1:15" ht="15.75" customHeight="1">
      <c r="A16" s="23" t="s">
        <v>13</v>
      </c>
      <c r="B16" s="24"/>
      <c r="C16" s="24"/>
      <c r="D16" s="24"/>
      <c r="E16" s="24"/>
      <c r="F16" s="24"/>
      <c r="H16" s="19" t="s">
        <v>14</v>
      </c>
      <c r="I16" s="20">
        <v>191.5</v>
      </c>
      <c r="J16" s="20">
        <v>142.69999999999999</v>
      </c>
      <c r="K16" s="20">
        <v>168.46</v>
      </c>
      <c r="L16" s="20">
        <v>126.61</v>
      </c>
      <c r="M16" s="20">
        <v>98.45</v>
      </c>
    </row>
    <row r="17" spans="1:13" ht="15.75" customHeight="1">
      <c r="A17" s="19" t="s">
        <v>14</v>
      </c>
      <c r="B17" s="20">
        <v>191.5</v>
      </c>
      <c r="C17" s="20">
        <v>142.69999999999999</v>
      </c>
      <c r="D17" s="20">
        <v>168.46</v>
      </c>
      <c r="E17" s="20">
        <v>126.61</v>
      </c>
      <c r="F17" s="20">
        <v>98.45</v>
      </c>
      <c r="H17" s="19" t="s">
        <v>15</v>
      </c>
      <c r="I17" s="20">
        <v>15.67</v>
      </c>
      <c r="J17" s="20">
        <v>17.149999999999999</v>
      </c>
      <c r="K17" s="20">
        <v>54.31</v>
      </c>
      <c r="L17" s="20">
        <v>7.96</v>
      </c>
      <c r="M17" s="20">
        <v>6.22</v>
      </c>
    </row>
    <row r="18" spans="1:13" ht="15.75" customHeight="1">
      <c r="A18" s="19" t="s">
        <v>15</v>
      </c>
      <c r="B18" s="20">
        <v>15.67</v>
      </c>
      <c r="C18" s="20">
        <v>17.149999999999999</v>
      </c>
      <c r="D18" s="20">
        <v>54.31</v>
      </c>
      <c r="E18" s="20">
        <v>7.96</v>
      </c>
      <c r="F18" s="20">
        <v>6.22</v>
      </c>
      <c r="H18" s="19" t="s">
        <v>16</v>
      </c>
      <c r="I18" s="20">
        <v>142.66</v>
      </c>
      <c r="J18" s="20">
        <v>120.42</v>
      </c>
      <c r="K18" s="20">
        <v>105.38</v>
      </c>
      <c r="L18" s="20">
        <v>31.62</v>
      </c>
      <c r="M18" s="20">
        <v>21.38</v>
      </c>
    </row>
    <row r="19" spans="1:13" ht="15.75" customHeight="1">
      <c r="A19" s="19" t="s">
        <v>16</v>
      </c>
      <c r="B19" s="20">
        <v>142.66</v>
      </c>
      <c r="C19" s="20">
        <v>120.42</v>
      </c>
      <c r="D19" s="20">
        <v>105.38</v>
      </c>
      <c r="E19" s="20">
        <v>31.62</v>
      </c>
      <c r="F19" s="20">
        <v>21.38</v>
      </c>
      <c r="H19" s="19" t="s">
        <v>17</v>
      </c>
      <c r="I19" s="20">
        <v>0.3</v>
      </c>
      <c r="J19" s="20">
        <v>0</v>
      </c>
      <c r="K19" s="20">
        <v>0</v>
      </c>
      <c r="L19" s="20">
        <v>0</v>
      </c>
      <c r="M19" s="20">
        <v>3.09</v>
      </c>
    </row>
    <row r="20" spans="1:13" ht="15.75" customHeight="1">
      <c r="A20" s="19" t="s">
        <v>17</v>
      </c>
      <c r="B20" s="20">
        <v>0.3</v>
      </c>
      <c r="C20" s="20">
        <v>0</v>
      </c>
      <c r="D20" s="20">
        <v>0</v>
      </c>
      <c r="E20" s="20">
        <v>0</v>
      </c>
      <c r="F20" s="20">
        <v>3.09</v>
      </c>
      <c r="H20" s="21" t="s">
        <v>20</v>
      </c>
      <c r="I20" s="22">
        <f t="shared" ref="I20:M20" si="0">SUM(I10:I19)</f>
        <v>1465.79</v>
      </c>
      <c r="J20" s="22">
        <f t="shared" si="0"/>
        <v>1347.9500000000003</v>
      </c>
      <c r="K20" s="22">
        <f t="shared" si="0"/>
        <v>1212.8400000000001</v>
      </c>
      <c r="L20" s="22">
        <f t="shared" si="0"/>
        <v>981.81000000000006</v>
      </c>
      <c r="M20" s="22">
        <f t="shared" si="0"/>
        <v>704.94</v>
      </c>
    </row>
    <row r="21" spans="1:13" ht="15.75" customHeight="1">
      <c r="A21" s="17" t="s">
        <v>18</v>
      </c>
      <c r="B21" s="18">
        <v>350.14</v>
      </c>
      <c r="C21" s="18">
        <v>280.27</v>
      </c>
      <c r="D21" s="18">
        <v>328.15</v>
      </c>
      <c r="E21" s="18">
        <v>166.2</v>
      </c>
      <c r="F21" s="18">
        <v>129.13999999999999</v>
      </c>
    </row>
    <row r="22" spans="1:13" ht="15.75" customHeight="1" thickBot="1">
      <c r="A22" s="17" t="s">
        <v>19</v>
      </c>
      <c r="B22" s="25">
        <v>1465.79</v>
      </c>
      <c r="C22" s="25">
        <v>1347.93</v>
      </c>
      <c r="D22" s="25">
        <v>1212.82</v>
      </c>
      <c r="E22" s="18">
        <v>981.82</v>
      </c>
      <c r="F22" s="18">
        <v>704.94</v>
      </c>
      <c r="H22" s="12"/>
      <c r="I22" s="14">
        <v>44256</v>
      </c>
      <c r="J22" s="14">
        <v>43891</v>
      </c>
      <c r="K22" s="14">
        <v>43525</v>
      </c>
      <c r="L22" s="14">
        <v>43160</v>
      </c>
      <c r="M22" s="14">
        <v>42795</v>
      </c>
    </row>
    <row r="23" spans="1:13" ht="15.75" customHeight="1">
      <c r="A23" s="23" t="s">
        <v>21</v>
      </c>
      <c r="B23" s="24"/>
      <c r="C23" s="24"/>
      <c r="D23" s="24"/>
      <c r="E23" s="24"/>
      <c r="F23" s="24"/>
      <c r="H23" s="11" t="s">
        <v>3</v>
      </c>
      <c r="I23" s="13">
        <f t="shared" ref="I23:I32" si="1">I10/$I$20</f>
        <v>1.815403297880324E-2</v>
      </c>
      <c r="J23" s="13">
        <f t="shared" ref="J23:M23" si="2">J10/J$20</f>
        <v>1.9741088319299674E-2</v>
      </c>
      <c r="K23" s="13">
        <f t="shared" si="2"/>
        <v>2.1940239438013254E-2</v>
      </c>
      <c r="L23" s="13">
        <f t="shared" si="2"/>
        <v>2.7103003636141411E-2</v>
      </c>
      <c r="M23" s="13">
        <f t="shared" si="2"/>
        <v>3.7747893437739377E-2</v>
      </c>
    </row>
    <row r="24" spans="1:13" ht="15.75" customHeight="1">
      <c r="A24" s="23" t="s">
        <v>22</v>
      </c>
      <c r="B24" s="24"/>
      <c r="C24" s="24"/>
      <c r="D24" s="24"/>
      <c r="E24" s="24"/>
      <c r="F24" s="24"/>
      <c r="H24" s="11" t="s">
        <v>5</v>
      </c>
      <c r="I24" s="13">
        <f t="shared" si="1"/>
        <v>0.61521773241733124</v>
      </c>
      <c r="J24" s="13">
        <f t="shared" ref="J24:M24" si="3">J11/J$20</f>
        <v>0.56812938165362203</v>
      </c>
      <c r="K24" s="13">
        <f t="shared" si="3"/>
        <v>0.51320866726031467</v>
      </c>
      <c r="L24" s="13">
        <f t="shared" si="3"/>
        <v>0.57857426589666017</v>
      </c>
      <c r="M24" s="13">
        <f t="shared" si="3"/>
        <v>0.72481345930150076</v>
      </c>
    </row>
    <row r="25" spans="1:13" ht="13.2">
      <c r="A25" s="19" t="s">
        <v>23</v>
      </c>
      <c r="B25" s="20">
        <v>661.66</v>
      </c>
      <c r="C25" s="20">
        <v>567.12</v>
      </c>
      <c r="D25" s="20">
        <v>220.43</v>
      </c>
      <c r="E25" s="20">
        <v>211.6</v>
      </c>
      <c r="F25" s="20">
        <v>214.82</v>
      </c>
      <c r="H25" s="10" t="s">
        <v>8</v>
      </c>
      <c r="I25" s="13">
        <f t="shared" si="1"/>
        <v>8.9992427291767582E-2</v>
      </c>
      <c r="J25" s="13">
        <f t="shared" ref="J25:M25" si="4">J12/J$20</f>
        <v>0.1628101932564264</v>
      </c>
      <c r="K25" s="13">
        <f t="shared" si="4"/>
        <v>0.15884205666040035</v>
      </c>
      <c r="L25" s="13">
        <f t="shared" si="4"/>
        <v>0.18511728338476893</v>
      </c>
      <c r="M25" s="13">
        <f t="shared" si="4"/>
        <v>0</v>
      </c>
    </row>
    <row r="26" spans="1:13" ht="13.2">
      <c r="A26" s="19" t="s">
        <v>24</v>
      </c>
      <c r="B26" s="20">
        <v>0.01</v>
      </c>
      <c r="C26" s="20">
        <v>0.01</v>
      </c>
      <c r="D26" s="20">
        <v>0.01</v>
      </c>
      <c r="E26" s="20">
        <v>0.03</v>
      </c>
      <c r="F26" s="20">
        <v>0.08</v>
      </c>
      <c r="H26" s="10" t="s">
        <v>9</v>
      </c>
      <c r="I26" s="13">
        <f t="shared" si="1"/>
        <v>3.3927097333178696E-2</v>
      </c>
      <c r="J26" s="13">
        <f t="shared" ref="J26:M26" si="5">J13/J$20</f>
        <v>3.4904855521347221E-2</v>
      </c>
      <c r="K26" s="13">
        <f t="shared" si="5"/>
        <v>3.2873256159097648E-2</v>
      </c>
      <c r="L26" s="13">
        <f t="shared" si="5"/>
        <v>3.9936443914810403E-2</v>
      </c>
      <c r="M26" s="13">
        <f t="shared" si="5"/>
        <v>5.424575141146764E-2</v>
      </c>
    </row>
    <row r="27" spans="1:13" ht="13.2">
      <c r="A27" s="19" t="s">
        <v>25</v>
      </c>
      <c r="B27" s="20">
        <v>77.900000000000006</v>
      </c>
      <c r="C27" s="20">
        <v>97.1</v>
      </c>
      <c r="D27" s="20">
        <v>424.13</v>
      </c>
      <c r="E27" s="20">
        <v>213.43</v>
      </c>
      <c r="F27" s="20">
        <v>0.16</v>
      </c>
      <c r="H27" s="10" t="s">
        <v>10</v>
      </c>
      <c r="I27" s="13">
        <f t="shared" si="1"/>
        <v>3.3156181990598929E-3</v>
      </c>
      <c r="J27" s="13">
        <f t="shared" ref="J27:M27" si="6">J14/J$20</f>
        <v>6.4913386995066567E-3</v>
      </c>
      <c r="K27" s="13">
        <f t="shared" si="6"/>
        <v>2.572474522608093E-3</v>
      </c>
      <c r="L27" s="13">
        <f t="shared" si="6"/>
        <v>0</v>
      </c>
      <c r="M27" s="13">
        <f t="shared" si="6"/>
        <v>0</v>
      </c>
    </row>
    <row r="28" spans="1:13" ht="13.2">
      <c r="A28" s="19" t="s">
        <v>26</v>
      </c>
      <c r="B28" s="20">
        <v>0</v>
      </c>
      <c r="C28" s="20">
        <v>0</v>
      </c>
      <c r="D28" s="20">
        <v>0</v>
      </c>
      <c r="E28" s="20">
        <v>0</v>
      </c>
      <c r="F28" s="20">
        <v>0</v>
      </c>
      <c r="H28" s="10" t="s">
        <v>11</v>
      </c>
      <c r="I28" s="13">
        <f t="shared" si="1"/>
        <v>5.253139945012587E-4</v>
      </c>
      <c r="J28" s="13">
        <f t="shared" ref="J28:M28" si="7">J15/J$20</f>
        <v>0</v>
      </c>
      <c r="K28" s="13">
        <f t="shared" si="7"/>
        <v>0</v>
      </c>
      <c r="L28" s="13">
        <f t="shared" si="7"/>
        <v>0</v>
      </c>
      <c r="M28" s="13">
        <f t="shared" si="7"/>
        <v>0</v>
      </c>
    </row>
    <row r="29" spans="1:13" ht="13.2">
      <c r="A29" s="17" t="s">
        <v>27</v>
      </c>
      <c r="B29" s="18">
        <v>739.57</v>
      </c>
      <c r="C29" s="18">
        <v>664.23</v>
      </c>
      <c r="D29" s="18">
        <v>644.55999999999995</v>
      </c>
      <c r="E29" s="18">
        <v>425.06</v>
      </c>
      <c r="F29" s="18">
        <v>215.06</v>
      </c>
      <c r="H29" s="10" t="s">
        <v>14</v>
      </c>
      <c r="I29" s="13">
        <f t="shared" si="1"/>
        <v>0.13064627265842993</v>
      </c>
      <c r="J29" s="13">
        <f t="shared" ref="J29:M29" si="8">J16/J$20</f>
        <v>0.10586446084795427</v>
      </c>
      <c r="K29" s="13">
        <f t="shared" si="8"/>
        <v>0.13889713399953826</v>
      </c>
      <c r="L29" s="13">
        <f t="shared" si="8"/>
        <v>0.12895570426049846</v>
      </c>
      <c r="M29" s="13">
        <f t="shared" si="8"/>
        <v>0.13965727579652168</v>
      </c>
    </row>
    <row r="30" spans="1:13" ht="13.2">
      <c r="A30" s="19" t="s">
        <v>28</v>
      </c>
      <c r="B30" s="20">
        <v>157.11000000000001</v>
      </c>
      <c r="C30" s="20">
        <v>158.59</v>
      </c>
      <c r="D30" s="20">
        <v>158.58000000000001</v>
      </c>
      <c r="E30" s="20">
        <v>157.88999999999999</v>
      </c>
      <c r="F30" s="20">
        <v>153.91999999999999</v>
      </c>
      <c r="H30" s="10" t="s">
        <v>15</v>
      </c>
      <c r="I30" s="13">
        <f t="shared" si="1"/>
        <v>1.0690480901084057E-2</v>
      </c>
      <c r="J30" s="13">
        <f t="shared" ref="J30:M30" si="9">J17/J$20</f>
        <v>1.2723023851033046E-2</v>
      </c>
      <c r="K30" s="13">
        <f t="shared" si="9"/>
        <v>4.4779195936809471E-2</v>
      </c>
      <c r="L30" s="13">
        <f t="shared" si="9"/>
        <v>8.1074749696988212E-3</v>
      </c>
      <c r="M30" s="13">
        <f t="shared" si="9"/>
        <v>8.8234459670326545E-3</v>
      </c>
    </row>
    <row r="31" spans="1:13" ht="13.2">
      <c r="A31" s="19" t="s">
        <v>29</v>
      </c>
      <c r="B31" s="20">
        <v>0</v>
      </c>
      <c r="C31" s="20">
        <v>0</v>
      </c>
      <c r="D31" s="20">
        <v>0</v>
      </c>
      <c r="E31" s="20">
        <v>0</v>
      </c>
      <c r="F31" s="20">
        <v>0</v>
      </c>
      <c r="H31" s="10" t="s">
        <v>16</v>
      </c>
      <c r="I31" s="13">
        <f t="shared" si="1"/>
        <v>9.7326356435778652E-2</v>
      </c>
      <c r="J31" s="13">
        <f t="shared" ref="J31:M31" si="10">J18/J$20</f>
        <v>8.9335657850810476E-2</v>
      </c>
      <c r="K31" s="13">
        <f t="shared" si="10"/>
        <v>8.6886976023218224E-2</v>
      </c>
      <c r="L31" s="13">
        <f t="shared" si="10"/>
        <v>3.2205823937421697E-2</v>
      </c>
      <c r="M31" s="13">
        <f t="shared" si="10"/>
        <v>3.0328822311118674E-2</v>
      </c>
    </row>
    <row r="32" spans="1:13" ht="13.2">
      <c r="A32" s="19" t="s">
        <v>30</v>
      </c>
      <c r="B32" s="20">
        <v>0</v>
      </c>
      <c r="C32" s="20">
        <v>0</v>
      </c>
      <c r="D32" s="20">
        <v>0</v>
      </c>
      <c r="E32" s="20">
        <v>0</v>
      </c>
      <c r="F32" s="20">
        <v>0</v>
      </c>
      <c r="H32" s="10" t="s">
        <v>17</v>
      </c>
      <c r="I32" s="13">
        <f t="shared" si="1"/>
        <v>2.0466779006542547E-4</v>
      </c>
      <c r="J32" s="13">
        <f t="shared" ref="J32:M32" si="11">J19/J$20</f>
        <v>0</v>
      </c>
      <c r="K32" s="13">
        <f t="shared" si="11"/>
        <v>0</v>
      </c>
      <c r="L32" s="13">
        <f t="shared" si="11"/>
        <v>0</v>
      </c>
      <c r="M32" s="13">
        <f t="shared" si="11"/>
        <v>4.383351774619116E-3</v>
      </c>
    </row>
    <row r="33" spans="1:6" ht="13.2">
      <c r="A33" s="19" t="s">
        <v>31</v>
      </c>
      <c r="B33" s="20">
        <v>48.46</v>
      </c>
      <c r="C33" s="20">
        <v>47.78</v>
      </c>
      <c r="D33" s="20">
        <v>41.92</v>
      </c>
      <c r="E33" s="20">
        <v>40.11</v>
      </c>
      <c r="F33" s="20">
        <v>39.32</v>
      </c>
    </row>
    <row r="34" spans="1:6" ht="13.2">
      <c r="A34" s="17" t="s">
        <v>32</v>
      </c>
      <c r="B34" s="18">
        <v>945.13</v>
      </c>
      <c r="C34" s="18">
        <v>870.59</v>
      </c>
      <c r="D34" s="18">
        <v>845.06</v>
      </c>
      <c r="E34" s="18">
        <v>623.05999999999995</v>
      </c>
      <c r="F34" s="18">
        <v>408.3</v>
      </c>
    </row>
    <row r="35" spans="1:6" ht="13.2">
      <c r="A35" s="23" t="s">
        <v>33</v>
      </c>
      <c r="B35" s="24"/>
      <c r="C35" s="24"/>
      <c r="D35" s="24"/>
      <c r="E35" s="24"/>
      <c r="F35" s="24"/>
    </row>
    <row r="36" spans="1:6" ht="13.2">
      <c r="A36" s="19" t="s">
        <v>34</v>
      </c>
      <c r="B36" s="20">
        <v>0</v>
      </c>
      <c r="C36" s="20">
        <v>0</v>
      </c>
      <c r="D36" s="20">
        <v>0</v>
      </c>
      <c r="E36" s="20">
        <v>0</v>
      </c>
      <c r="F36" s="20">
        <v>0</v>
      </c>
    </row>
    <row r="37" spans="1:6" ht="13.2">
      <c r="A37" s="19" t="s">
        <v>35</v>
      </c>
      <c r="B37" s="20">
        <v>249.63</v>
      </c>
      <c r="C37" s="20">
        <v>187.54</v>
      </c>
      <c r="D37" s="20">
        <v>145.19</v>
      </c>
      <c r="E37" s="20">
        <v>144.97999999999999</v>
      </c>
      <c r="F37" s="20">
        <v>137.15</v>
      </c>
    </row>
    <row r="38" spans="1:6" ht="13.2">
      <c r="A38" s="19" t="s">
        <v>36</v>
      </c>
      <c r="B38" s="20">
        <v>136.63</v>
      </c>
      <c r="C38" s="20">
        <v>215.55</v>
      </c>
      <c r="D38" s="20">
        <v>148.91</v>
      </c>
      <c r="E38" s="20">
        <v>124.98</v>
      </c>
      <c r="F38" s="20">
        <v>104.47</v>
      </c>
    </row>
    <row r="39" spans="1:6" ht="13.2">
      <c r="A39" s="19" t="s">
        <v>37</v>
      </c>
      <c r="B39" s="20">
        <v>68.8</v>
      </c>
      <c r="C39" s="20">
        <v>18.45</v>
      </c>
      <c r="D39" s="20">
        <v>38.979999999999997</v>
      </c>
      <c r="E39" s="20">
        <v>8.0299999999999994</v>
      </c>
      <c r="F39" s="20">
        <v>5.56</v>
      </c>
    </row>
    <row r="40" spans="1:6" ht="13.2">
      <c r="A40" s="19" t="s">
        <v>38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</row>
    <row r="41" spans="1:6" ht="13.2">
      <c r="A41" s="19" t="s">
        <v>39</v>
      </c>
      <c r="B41" s="20">
        <v>65.599999999999994</v>
      </c>
      <c r="C41" s="20">
        <v>55.81</v>
      </c>
      <c r="D41" s="20">
        <v>34.68</v>
      </c>
      <c r="E41" s="20">
        <v>80.77</v>
      </c>
      <c r="F41" s="20">
        <v>49.46</v>
      </c>
    </row>
    <row r="42" spans="1:6" ht="13.2">
      <c r="A42" s="17" t="s">
        <v>40</v>
      </c>
      <c r="B42" s="18">
        <v>520.66</v>
      </c>
      <c r="C42" s="18">
        <v>477.34</v>
      </c>
      <c r="D42" s="18">
        <v>367.76</v>
      </c>
      <c r="E42" s="18">
        <v>358.76</v>
      </c>
      <c r="F42" s="18">
        <v>296.64</v>
      </c>
    </row>
    <row r="43" spans="1:6" ht="15.75" customHeight="1">
      <c r="A43" s="17" t="s">
        <v>41</v>
      </c>
      <c r="B43" s="25">
        <v>1465.79</v>
      </c>
      <c r="C43" s="25">
        <v>1347.93</v>
      </c>
      <c r="D43" s="25">
        <v>1212.82</v>
      </c>
      <c r="E43" s="18">
        <v>981.82</v>
      </c>
      <c r="F43" s="18">
        <v>704.94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 Structure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2022-05-05T16:12:38Z</dcterms:modified>
</cp:coreProperties>
</file>