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enovo\OneDrive\Desktop\DA_CN\Excel\Indian CPI Inflation Case Study\"/>
    </mc:Choice>
  </mc:AlternateContent>
  <xr:revisionPtr revIDLastSave="0" documentId="13_ncr:1_{B7C2D386-2F20-4851-9DF9-7E38E4E12950}" xr6:coauthVersionLast="47" xr6:coauthVersionMax="47" xr10:uidLastSave="{00000000-0000-0000-0000-000000000000}"/>
  <bookViews>
    <workbookView xWindow="-108" yWindow="-108" windowWidth="23256" windowHeight="12456" tabRatio="961" xr2:uid="{2A8734C5-720A-4958-B393-BB2C38F67E5A}"/>
  </bookViews>
  <sheets>
    <sheet name="CPI Raw Data" sheetId="2" r:id="rId1"/>
    <sheet name="CPI Main data" sheetId="1" r:id="rId2"/>
    <sheet name="EDA Analysis 1" sheetId="6" r:id="rId3"/>
    <sheet name="EDA Analysis 2" sheetId="7" r:id="rId4"/>
    <sheet name="EDA Analysis 3" sheetId="8" r:id="rId5"/>
    <sheet name="EDA Analysis 4" sheetId="9" r:id="rId6"/>
    <sheet name="EDA Analysis 5" sheetId="10" r:id="rId7"/>
    <sheet name="Communication" sheetId="11" r:id="rId8"/>
    <sheet name="Objective" sheetId="4" r:id="rId9"/>
    <sheet name="Notes" sheetId="3" r:id="rId10"/>
  </sheets>
  <definedNames>
    <definedName name="_xlnm._FilterDatabase" localSheetId="1" hidden="1">'CPI Main data'!$A$1:$AD$373</definedName>
    <definedName name="_xlnm._FilterDatabase" localSheetId="3" hidden="1">'EDA Analysis 2'!$A$1:$D$77</definedName>
    <definedName name="_xlnm._FilterDatabase" localSheetId="9" hidden="1">Notes!$BC$2:$BH$17</definedName>
    <definedName name="categ">#REF!</definedName>
    <definedName name="cer_prod">#REF!</definedName>
    <definedName name="Egg">#REF!</definedName>
    <definedName name="ExternalData_1" localSheetId="0" hidden="1">'CPI Raw Data'!$A$1:$AD$373</definedName>
    <definedName name="Food_buc_tot">#REF!</definedName>
    <definedName name="Food_buc1">#REF!</definedName>
    <definedName name="Food_bucket">#REF!</definedName>
    <definedName name="meat">#REF!</definedName>
    <definedName name="milk">#REF!</definedName>
    <definedName name="mmm_yy">#REF!</definedName>
    <definedName name="Month">#REF!</definedName>
    <definedName name="Month_17_23">#REF!</definedName>
    <definedName name="month_2">#REF!</definedName>
    <definedName name="oil">#REF!</definedName>
    <definedName name="Total_cpi">#REF!</definedName>
    <definedName name="Year">#REF!</definedName>
    <definedName name="Year_1">#REF!</definedName>
    <definedName name="Year_17_23">#REF!</definedName>
    <definedName name="year_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64" i="2" l="1"/>
  <c r="D263" i="2"/>
  <c r="D265" i="2"/>
  <c r="L10" i="6"/>
  <c r="L19" i="6" s="1"/>
  <c r="F6" i="10"/>
  <c r="K28" i="9"/>
  <c r="K27" i="9"/>
  <c r="I27" i="9"/>
  <c r="I26" i="9"/>
  <c r="AC16" i="9"/>
  <c r="AB16" i="9"/>
  <c r="AA16" i="9"/>
  <c r="Z16" i="9"/>
  <c r="Y16" i="9"/>
  <c r="X16" i="9"/>
  <c r="V16" i="9"/>
  <c r="S16" i="9"/>
  <c r="R16" i="9"/>
  <c r="Q16" i="9"/>
  <c r="P16" i="9"/>
  <c r="N16" i="9"/>
  <c r="D16" i="9"/>
  <c r="J28" i="9"/>
  <c r="J27" i="9"/>
  <c r="K29" i="9"/>
  <c r="J29" i="9"/>
  <c r="I29" i="9"/>
  <c r="I28" i="9"/>
  <c r="J26" i="9"/>
  <c r="E24" i="9"/>
  <c r="K26" i="9" s="1"/>
  <c r="C24" i="9"/>
  <c r="Q22" i="8"/>
  <c r="D23" i="8"/>
  <c r="C22" i="8"/>
  <c r="D41" i="7"/>
  <c r="D40" i="7"/>
  <c r="I9" i="7"/>
  <c r="G9" i="7"/>
  <c r="G9" i="7" a="1"/>
  <c r="N19" i="6"/>
  <c r="M19" i="6"/>
  <c r="L26"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488D07-8039-429C-8D12-9BFA86A6FFAC}"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<sst xmlns="http://schemas.openxmlformats.org/spreadsheetml/2006/main" count="2619" uniqueCount="313">
  <si>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</si>
  <si>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</si>
  <si>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</si>
  <si>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</si>
  <si>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</si>
  <si>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</si>
  <si>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</si>
  <si>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</si>
  <si>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</si>
  <si>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</si>
  <si>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</si>
  <si>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</si>
  <si>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</si>
  <si>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</si>
  <si>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</si>
  <si>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</si>
  <si>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</si>
  <si>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</si>
  <si>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</si>
  <si>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</si>
  <si>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</si>
  <si>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</si>
  <si>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</si>
  <si>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</si>
  <si>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</si>
  <si>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</si>
  <si>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</si>
  <si>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</si>
  <si>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</si>
  <si>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</si>
  <si>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</si>
  <si>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</si>
  <si>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</si>
  <si>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</si>
  <si>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100.3</t>
  </si>
  <si>
    <t>Rural+Urban</t>
  </si>
  <si>
    <t>February</t>
  </si>
  <si>
    <t>100.4</t>
  </si>
  <si>
    <t>March</t>
  </si>
  <si>
    <t>April</t>
  </si>
  <si>
    <t>100.5</t>
  </si>
  <si>
    <t>May</t>
  </si>
  <si>
    <t>June</t>
  </si>
  <si>
    <t>106.6</t>
  </si>
  <si>
    <t>July</t>
  </si>
  <si>
    <t>107.7</t>
  </si>
  <si>
    <t>August</t>
  </si>
  <si>
    <t>108.9</t>
  </si>
  <si>
    <t>September</t>
  </si>
  <si>
    <t>109.7</t>
  </si>
  <si>
    <t>October</t>
  </si>
  <si>
    <t>110.5</t>
  </si>
  <si>
    <t xml:space="preserve">November </t>
  </si>
  <si>
    <t>November</t>
  </si>
  <si>
    <t>111.1</t>
  </si>
  <si>
    <t>December</t>
  </si>
  <si>
    <t>110.7</t>
  </si>
  <si>
    <t>111.6</t>
  </si>
  <si>
    <t>112.5</t>
  </si>
  <si>
    <t>113.2</t>
  </si>
  <si>
    <t>Marcrh</t>
  </si>
  <si>
    <t>113.9</t>
  </si>
  <si>
    <t>114.3</t>
  </si>
  <si>
    <t>114.8</t>
  </si>
  <si>
    <t>115.5</t>
  </si>
  <si>
    <t>116.1</t>
  </si>
  <si>
    <t>116.7</t>
  </si>
  <si>
    <t>117.1</t>
  </si>
  <si>
    <t>116.5</t>
  </si>
  <si>
    <t>117.3</t>
  </si>
  <si>
    <t>118.1</t>
  </si>
  <si>
    <t>118.6</t>
  </si>
  <si>
    <t>119.2</t>
  </si>
  <si>
    <t>119.6</t>
  </si>
  <si>
    <t>119</t>
  </si>
  <si>
    <t>119.9</t>
  </si>
  <si>
    <t>120.9</t>
  </si>
  <si>
    <t>121.6</t>
  </si>
  <si>
    <t>122.4</t>
  </si>
  <si>
    <t>122.9</t>
  </si>
  <si>
    <t>123.4</t>
  </si>
  <si>
    <t>124.4</t>
  </si>
  <si>
    <t>124.9</t>
  </si>
  <si>
    <t>125.6</t>
  </si>
  <si>
    <t>126</t>
  </si>
  <si>
    <t>125.5</t>
  </si>
  <si>
    <t>126.4</t>
  </si>
  <si>
    <t>127.3</t>
  </si>
  <si>
    <t>127.9</t>
  </si>
  <si>
    <t>128.7</t>
  </si>
  <si>
    <t>129.1</t>
  </si>
  <si>
    <t>128.5</t>
  </si>
  <si>
    <t>129.6</t>
  </si>
  <si>
    <t>130.5</t>
  </si>
  <si>
    <t>131.1</t>
  </si>
  <si>
    <t>131.7</t>
  </si>
  <si>
    <t>132.1</t>
  </si>
  <si>
    <t>131.4</t>
  </si>
  <si>
    <t>132.6</t>
  </si>
  <si>
    <t>134.4</t>
  </si>
  <si>
    <t>135.7</t>
  </si>
  <si>
    <t>137.3</t>
  </si>
  <si>
    <t>138.6</t>
  </si>
  <si>
    <t>139.1</t>
  </si>
  <si>
    <t>140.4</t>
  </si>
  <si>
    <t>141.3</t>
  </si>
  <si>
    <t>142</t>
  </si>
  <si>
    <t>142.9</t>
  </si>
  <si>
    <t>143.2</t>
  </si>
  <si>
    <t>142.5</t>
  </si>
  <si>
    <t>143.6</t>
  </si>
  <si>
    <t>144.6</t>
  </si>
  <si>
    <t>145.3</t>
  </si>
  <si>
    <t>146.3</t>
  </si>
  <si>
    <t>146.9</t>
  </si>
  <si>
    <t>146.5</t>
  </si>
  <si>
    <t>147.7</t>
  </si>
  <si>
    <t>148.5</t>
  </si>
  <si>
    <t>149</t>
  </si>
  <si>
    <t>150.1</t>
  </si>
  <si>
    <t>149.4</t>
  </si>
  <si>
    <t>150.6</t>
  </si>
  <si>
    <t>151.6</t>
  </si>
  <si>
    <t>152.2</t>
  </si>
  <si>
    <t>153</t>
  </si>
  <si>
    <t>153.5</t>
  </si>
  <si>
    <t>152.8</t>
  </si>
  <si>
    <t>153.9</t>
  </si>
  <si>
    <t>154.8</t>
  </si>
  <si>
    <t>154.5</t>
  </si>
  <si>
    <t>155.6</t>
  </si>
  <si>
    <t>154.7</t>
  </si>
  <si>
    <t>155.5</t>
  </si>
  <si>
    <t>156.3</t>
  </si>
  <si>
    <t>156.5</t>
  </si>
  <si>
    <t>158</t>
  </si>
  <si>
    <t>158.4</t>
  </si>
  <si>
    <t>157.7</t>
  </si>
  <si>
    <t>159.8</t>
  </si>
  <si>
    <t>-</t>
  </si>
  <si>
    <t>159.9</t>
  </si>
  <si>
    <t>161.4</t>
  </si>
  <si>
    <t>161.6</t>
  </si>
  <si>
    <t>160.5</t>
  </si>
  <si>
    <t>161.5</t>
  </si>
  <si>
    <t>162.1</t>
  </si>
  <si>
    <t>163.6</t>
  </si>
  <si>
    <t>164.2</t>
  </si>
  <si>
    <t>163.4</t>
  </si>
  <si>
    <t>164.5</t>
  </si>
  <si>
    <t>165.5</t>
  </si>
  <si>
    <t>165.3</t>
  </si>
  <si>
    <t>167</t>
  </si>
  <si>
    <t>167.5</t>
  </si>
  <si>
    <t>166.8</t>
  </si>
  <si>
    <t>167.8</t>
  </si>
  <si>
    <t>169</t>
  </si>
  <si>
    <t>169.5</t>
  </si>
  <si>
    <t>171.2</t>
  </si>
  <si>
    <t>171.8</t>
  </si>
  <si>
    <t>170.7</t>
  </si>
  <si>
    <t>172.1</t>
  </si>
  <si>
    <t>173.5</t>
  </si>
  <si>
    <t>175.2</t>
  </si>
  <si>
    <t>175.6</t>
  </si>
  <si>
    <t>NOTES:</t>
  </si>
  <si>
    <t>Passwor for the CPI Raw Data sheet is "1234"</t>
  </si>
  <si>
    <t>Basic Overview about the case study:</t>
  </si>
  <si>
    <t>India CPI Inflation Case Study</t>
  </si>
  <si>
    <t>The CPI basket contains categories like food and beverages, housing, apparel, transportation, medical care, and more. The weight of each category in the total index might differ based on its relative importance to the average consumer expenditure but for the purpose of this analysis consider equal weights across all categories.</t>
  </si>
  <si>
    <t>Problem Statement:</t>
  </si>
  <si>
    <t>You are working with the National Statistical Office, which is equipped to release inflation numbers in India. As an analyst, you are provided with CPI data and are equipped to find out insights from the data. Your senior wants you to find key trends and deep dive into the data to answer the following questions -</t>
  </si>
  <si>
    <t>Objective 1:</t>
  </si>
  <si>
    <r>
      <t>Overview</t>
    </r>
    <r>
      <rPr>
        <sz val="11"/>
        <color theme="1"/>
        <rFont val="Aptos"/>
        <family val="2"/>
      </rPr>
      <t>: In India, the Consumer Price Index (CPI) is used to measure inflation, and it involves a fixed basket of goods and services. This basket is comprehensive and includes a wide array of items that an average Indian consumer uses. These items are not limited to just food and clothing but extend to transportation, medical care, electricity, education, and almost every other category that involves expenditure of money. The CPI is calculated by comparing the general price level in the markets during a particular time period with a base year. The items in the CPI basket are classified across various categories like food and beverages, clothing, housing, fuel and light, and recreation, among others.</t>
    </r>
  </si>
  <si>
    <t>Other Information:</t>
  </si>
  <si>
    <r>
      <t>Percentage Change</t>
    </r>
    <r>
      <rPr>
        <sz val="11"/>
        <color theme="1"/>
        <rFont val="Calibri"/>
        <family val="2"/>
        <scheme val="minor"/>
      </rPr>
      <t>: To understand inflation or deflation trends, calculate the percentage change in CPI between two periods (e.g., year-over-year or month-over-month). This shows how much prices have increased or decreased relative to the earlier period.</t>
    </r>
  </si>
  <si>
    <t>For example, to calculate the monthly inflation rate between two consecutive months:</t>
  </si>
  <si>
    <r>
      <t>Monthly Inflation rate</t>
    </r>
    <r>
      <rPr>
        <sz val="11"/>
        <color theme="1"/>
        <rFont val="Calibri"/>
        <family val="2"/>
        <scheme val="minor"/>
      </rPr>
      <t xml:space="preserve"> = ((CPI in current month – CPI in previous month) / CPI in previous month) × 100</t>
    </r>
  </si>
  <si>
    <r>
      <t>Annual Inflation Rate</t>
    </r>
    <r>
      <rPr>
        <sz val="11"/>
        <color theme="1"/>
        <rFont val="Calibri"/>
        <family val="2"/>
        <scheme val="minor"/>
      </rPr>
      <t>: For longer periods, such as yearly inflation, use the CPI values at the start and end of the period. This helps in understanding the overall inflation experienced over the year.</t>
    </r>
  </si>
  <si>
    <r>
      <t>Annual Inflation rate</t>
    </r>
    <r>
      <rPr>
        <sz val="11"/>
        <color theme="1"/>
        <rFont val="Calibri"/>
        <family val="2"/>
        <scheme val="minor"/>
      </rPr>
      <t xml:space="preserve"> = ((CPI at end of year – CPI at start of year) / CPI at start of year) × 100</t>
    </r>
  </si>
  <si>
    <t>Any month can be considered as the start of the year, then the end of the year month will be considered 12 months after the month you have selected for start of the year.</t>
  </si>
  <si>
    <t>Objective</t>
  </si>
  <si>
    <t>Hypothesis</t>
  </si>
  <si>
    <t>Comment</t>
  </si>
  <si>
    <t>To create buckets of categories</t>
  </si>
  <si>
    <t>We have to club the similar data to form a bucket</t>
  </si>
  <si>
    <t>Given</t>
  </si>
  <si>
    <t>This has to be done and we need to use formulas to club their cpi</t>
  </si>
  <si>
    <t>Yes we can go ahead with this</t>
  </si>
  <si>
    <t>Yes</t>
  </si>
  <si>
    <t>Attributes</t>
  </si>
  <si>
    <t>Sampled</t>
  </si>
  <si>
    <t>Cleaned</t>
  </si>
  <si>
    <t>Various categories</t>
  </si>
  <si>
    <t>Years</t>
  </si>
  <si>
    <t>Months</t>
  </si>
  <si>
    <t>Sectors</t>
  </si>
  <si>
    <t>TOTAL</t>
  </si>
  <si>
    <t>Objective 2:</t>
  </si>
  <si>
    <r>
      <rPr>
        <b/>
        <u/>
        <sz val="14"/>
        <color theme="1"/>
        <rFont val="Aptos"/>
        <family val="2"/>
      </rPr>
      <t>1.Based on the latest month’s data, identify the contribution of different broader categories (food, energy, transportation, education, etc.) towards the CPI basket. Broader categories (buckets) can be created by combining similar categories into one bucket; Ex.: Meals, Beverages, Cereals, can be clubbed to create a “Food” category, etc.</t>
    </r>
    <r>
      <rPr>
        <sz val="11"/>
        <color theme="1"/>
        <rFont val="Aptos"/>
        <family val="2"/>
      </rPr>
      <t xml:space="preserve">
</t>
    </r>
    <r>
      <rPr>
        <sz val="11"/>
        <color rgb="FFFF0000"/>
        <rFont val="Aptos"/>
        <family val="2"/>
      </rPr>
      <t>* Which broader category has the highest contribution towards CPI calculation?
* Contribution is calculated by evaluating the underlying index values for each broader category and should add to 100% when contributions from different broader categories are added.</t>
    </r>
  </si>
  <si>
    <r>
      <rPr>
        <b/>
        <u/>
        <sz val="14"/>
        <color theme="1"/>
        <rFont val="Aptos"/>
        <family val="2"/>
      </rPr>
      <t>2. A trend of Y-o-Y increase in CPI (rural + urban) inflation starting 2017 for the entire basket of products combined.</t>
    </r>
    <r>
      <rPr>
        <sz val="11"/>
        <color theme="1"/>
        <rFont val="Aptos"/>
        <family val="2"/>
      </rPr>
      <t xml:space="preserve">
</t>
    </r>
    <r>
      <rPr>
        <sz val="11"/>
        <color rgb="FFFF0000"/>
        <rFont val="Aptos"/>
        <family val="2"/>
      </rPr>
      <t>* Create a graph depicting the growth rate Y-o-Y and identify the year with highest inflation rate
* Highlight the reason why the year has the highest inflation (based on research).</t>
    </r>
  </si>
  <si>
    <t>CPI</t>
  </si>
  <si>
    <t>Buckets</t>
  </si>
  <si>
    <t>Specifically focused on Rural + Urban</t>
  </si>
  <si>
    <t>From 2017 onwards</t>
  </si>
  <si>
    <t>Broader buckets to be form</t>
  </si>
  <si>
    <t>Go ahead</t>
  </si>
  <si>
    <t>Categories</t>
  </si>
  <si>
    <t>YEAR</t>
  </si>
  <si>
    <t>Insights&gt;&gt;</t>
  </si>
  <si>
    <r>
      <rPr>
        <b/>
        <sz val="14"/>
        <color theme="1"/>
        <rFont val="Aptos"/>
        <family val="2"/>
      </rPr>
      <t xml:space="preserve">With India's retail inflation reaching a 3-month high of 5.55% in November 2023, largely due to a sharp rise in food prices. Analyze the following for 12 months ending May '23
</t>
    </r>
    <r>
      <rPr>
        <sz val="14"/>
        <color rgb="FFFF0000"/>
        <rFont val="Aptos"/>
        <family val="2"/>
      </rPr>
      <t>* Investigate trends in the prices of broader food bucket category and evaluate month-on-month changes. Highlight month with highest and lowest food inflation.
* Identify the absolute changes in inflation over the same 12 months period and identify the biggest individual category contributor (only within broader food category) towards inflation.</t>
    </r>
  </si>
  <si>
    <t>No need to use this as we only have to analyse the CPI data</t>
  </si>
  <si>
    <t>No need</t>
  </si>
  <si>
    <t>From 2023 onwards</t>
  </si>
  <si>
    <t>Food Bucket</t>
  </si>
  <si>
    <t>Starting from Jun'22 to May'23</t>
  </si>
  <si>
    <t>yes</t>
  </si>
  <si>
    <t>Objective 3:</t>
  </si>
  <si>
    <t>Objective 4:</t>
  </si>
  <si>
    <r>
      <rPr>
        <b/>
        <sz val="14"/>
        <color theme="1"/>
        <rFont val="Aptos"/>
        <family val="2"/>
      </rPr>
      <t xml:space="preserve">Investigate how the onset and progression of the COVID-19 pandemic affected inflation rates in India. Analyze the impact of key pandemic milestone (first lockdown) on the CPI inflation %, specially focus on categories like healthcare, food, and essential services.
</t>
    </r>
    <r>
      <rPr>
        <sz val="14"/>
        <color rgb="FFFF0000"/>
        <rFont val="Aptos"/>
        <family val="2"/>
      </rPr>
      <t>* Hint: You can consider Mar'20 as the onset of COVID, and can compare the inflation trend before and after Mar'20 to see if there is a change in inflation % before and after.</t>
    </r>
  </si>
  <si>
    <t>From March 2017 to May,2023</t>
  </si>
  <si>
    <t>Year and Month</t>
  </si>
  <si>
    <t>Healthcare</t>
  </si>
  <si>
    <t>Transportation</t>
  </si>
  <si>
    <t>Fuel</t>
  </si>
  <si>
    <t>Essential services - household services</t>
  </si>
  <si>
    <t>To check inflation in food prices</t>
  </si>
  <si>
    <t>For inflation check</t>
  </si>
  <si>
    <t>Go Ahead</t>
  </si>
  <si>
    <t>The missing values is handled with each objective and there values are replaced by the mean as standard deviation was much lesser than mean.</t>
  </si>
  <si>
    <t>Food</t>
  </si>
  <si>
    <t>Apparel</t>
  </si>
  <si>
    <t>Energy</t>
  </si>
  <si>
    <t>Essential Services</t>
  </si>
  <si>
    <t>Objective 5:</t>
  </si>
  <si>
    <r>
      <rPr>
        <b/>
        <sz val="12"/>
        <color theme="1"/>
        <rFont val="Aptos"/>
        <family val="2"/>
      </rPr>
      <t>Investigate how major global economic events (like imported crude oil price fluctuations) have influenced India's inflation. This can include an analysis of imported goods and their price trends.</t>
    </r>
    <r>
      <rPr>
        <sz val="12"/>
        <color theme="1"/>
        <rFont val="Aptos"/>
        <family val="2"/>
      </rPr>
      <t xml:space="preserve">
</t>
    </r>
    <r>
      <rPr>
        <sz val="12"/>
        <color rgb="FFFF0000"/>
        <rFont val="Aptos"/>
        <family val="2"/>
      </rPr>
      <t>* For the purpose of this analysis, focus only on the imported oil price fluctuations for years 2021 to 2023 (Month-on-month).
* Identify trends in oil price change with change in inflation prices of all the categories and identify the category whose inflation prices strongly change with fluctuations in imported oil price (Hint: you can use =correl function).</t>
    </r>
  </si>
  <si>
    <t>No use</t>
  </si>
  <si>
    <t>Month and year</t>
  </si>
  <si>
    <t>2021 to 2023</t>
  </si>
  <si>
    <t>Oil prices</t>
  </si>
  <si>
    <t>We have to correl this with others</t>
  </si>
  <si>
    <t>Need for the comparison</t>
  </si>
  <si>
    <t>Month,Year</t>
  </si>
  <si>
    <t>oil prices</t>
  </si>
  <si>
    <t>other categories</t>
  </si>
  <si>
    <t>Other categories - Food, Clothing, Transportation, Health</t>
  </si>
  <si>
    <t>We will only take GI if there is nothing given in the question about the broader category as it is the broader category in itself only, It represent the CPI for a current month, it is like a aggregrate.</t>
  </si>
  <si>
    <t>Smaller Categories</t>
  </si>
  <si>
    <t>Rural + Urban</t>
  </si>
  <si>
    <t>Broader Category</t>
  </si>
  <si>
    <t>Misc</t>
  </si>
  <si>
    <t>GI</t>
  </si>
  <si>
    <t>CATEGORY</t>
  </si>
  <si>
    <t>RURAL</t>
  </si>
  <si>
    <t>URBAN</t>
  </si>
  <si>
    <t>RURAL + URBAN</t>
  </si>
  <si>
    <t>% Contributiion of Categories</t>
  </si>
  <si>
    <t>CATEGORIES</t>
  </si>
  <si>
    <t>SECTORS</t>
  </si>
  <si>
    <t>1. Food Category is the major contributor</t>
  </si>
  <si>
    <t>2. After that various Misc categories has contribution.</t>
  </si>
  <si>
    <t>3. Since the data for each sector is almost same we can go forward with Rural + Urban.</t>
  </si>
  <si>
    <t>Y-o-Y Trend for Rural + Urban.&gt;&gt;</t>
  </si>
  <si>
    <t>% YoY Inflation</t>
  </si>
  <si>
    <r>
      <t xml:space="preserve">So, the </t>
    </r>
    <r>
      <rPr>
        <b/>
        <sz val="10"/>
        <color theme="1"/>
        <rFont val="Arial Unicode MS"/>
      </rPr>
      <t>1</t>
    </r>
    <r>
      <rPr>
        <b/>
        <sz val="11"/>
        <color theme="1"/>
        <rFont val="Calibri"/>
        <family val="2"/>
        <scheme val="minor"/>
      </rPr>
      <t xml:space="preserve"> serves as a marker for where both conditions are true in the dataset, allowing </t>
    </r>
    <r>
      <rPr>
        <b/>
        <sz val="10"/>
        <color theme="1"/>
        <rFont val="Arial Unicode MS"/>
      </rPr>
      <t>MATCH</t>
    </r>
    <r>
      <rPr>
        <b/>
        <sz val="11"/>
        <color theme="1"/>
        <rFont val="Calibri"/>
        <family val="2"/>
        <scheme val="minor"/>
      </rPr>
      <t xml:space="preserve"> to locate the row number of the January 2017 entry in columns B and C.</t>
    </r>
  </si>
  <si>
    <t>1. We can see that in the year 2019 there is a  greater inflation.</t>
  </si>
  <si>
    <t>2. The main reason for this can be as Covid - 19 start  spreading there was a disturbance in the supply chain which causes the rise in prices.</t>
  </si>
  <si>
    <t>Since no sector was given so we have taken the data only for the Rural+Urban&gt;&gt;</t>
  </si>
  <si>
    <t>Year-Month</t>
  </si>
  <si>
    <t>2022-May</t>
  </si>
  <si>
    <t>2022-June</t>
  </si>
  <si>
    <t>2022-July</t>
  </si>
  <si>
    <t>2022-August</t>
  </si>
  <si>
    <t>2022-September</t>
  </si>
  <si>
    <t>2022-October</t>
  </si>
  <si>
    <t>2022-November</t>
  </si>
  <si>
    <t>2022-December</t>
  </si>
  <si>
    <t>2023-January</t>
  </si>
  <si>
    <t>2023-February</t>
  </si>
  <si>
    <t>2023-March</t>
  </si>
  <si>
    <t>2023-April</t>
  </si>
  <si>
    <t>2023-May</t>
  </si>
  <si>
    <t>MoM Inflation&gt;&gt;</t>
  </si>
  <si>
    <t>% MoM Inflation</t>
  </si>
  <si>
    <t>YoY Inflation&gt;&gt;</t>
  </si>
  <si>
    <t>Over the year we can see that there is a hike in the prices of "SPICES", a major contributor towards inflation.</t>
  </si>
  <si>
    <t>Since nothing is given we will go with rural + urban</t>
  </si>
  <si>
    <t>Onset Month - March'2020</t>
  </si>
  <si>
    <t>24 Months</t>
  </si>
  <si>
    <t>&lt;&lt;&lt;&lt;&lt;&lt;&lt;&lt;&lt;&lt;</t>
  </si>
  <si>
    <t>&gt;&gt;&gt;&gt;&gt;&gt;&gt;&gt;&gt;&gt;</t>
  </si>
  <si>
    <t>Apr'20 -Mar'22</t>
  </si>
  <si>
    <t>Mar'18 - Feb'20</t>
  </si>
  <si>
    <t>We will be doing the analysis on the annual level.</t>
  </si>
  <si>
    <t>No sector specified so we are doing it for rural + urban</t>
  </si>
  <si>
    <t>YoY Inflation with March 2020 as onset.&gt;&gt;</t>
  </si>
  <si>
    <t>2018-19</t>
  </si>
  <si>
    <t>2019-20</t>
  </si>
  <si>
    <t>2020-21</t>
  </si>
  <si>
    <t>2021-22</t>
  </si>
  <si>
    <t>1. We can see that:</t>
  </si>
  <si>
    <t>* There is a inflation in healthcare, essential services.</t>
  </si>
  <si>
    <t>* As we are approching covid the food inflation is all shot up</t>
  </si>
  <si>
    <t>Basket</t>
  </si>
  <si>
    <t>Crude Oil Prices</t>
  </si>
  <si>
    <t>Correlation</t>
  </si>
  <si>
    <t>1. The highest correlation with imported crude oil prices is with:</t>
  </si>
  <si>
    <t>* Meat and Fish</t>
  </si>
  <si>
    <t>* Oils and Fats</t>
  </si>
  <si>
    <t>* Transportation and Communication</t>
  </si>
  <si>
    <t>2. The lowest correlation is with Eggs</t>
  </si>
  <si>
    <t>We can see a major correlation from our analysis of different categories with the imported oil prices, also if a major pandemic hits there is chance of increase in inflation.</t>
  </si>
  <si>
    <t>4. Based on smaller categories meat and fish, spices are major contributors.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</si>
</sst>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1"/>
      <color theme="1"/>
      <name val="Calibri"/>
      <family val="2"/>
      <scheme val="minor"/>
    </font>
    <font>
      <b/>
      <sz val="11"/>
      <color theme="1"/>
      <name val="Calibri"/>
      <family val="2"/>
      <scheme val="minor"/>
    </font>
    <font>
      <sz val="11"/>
      <color theme="1"/>
      <name val="Aptos"/>
      <family val="2"/>
    </font>
    <font>
      <b/>
      <sz val="26"/>
      <color theme="1"/>
      <name val="Aptos"/>
      <family val="2"/>
    </font>
    <font>
      <b/>
      <sz val="14"/>
      <color theme="1"/>
      <name val="Aptos"/>
      <family val="2"/>
    </font>
    <font>
      <b/>
      <sz val="11"/>
      <color theme="1"/>
      <name val="Aptos"/>
      <family val="2"/>
    </font>
    <font>
      <sz val="11"/>
      <name val="Aptos"/>
      <family val="2"/>
    </font>
    <font>
      <sz val="11"/>
      <color rgb="FFFF0000"/>
      <name val="Aptos"/>
      <family val="2"/>
    </font>
    <font>
      <sz val="11"/>
      <color rgb="FF00B050"/>
      <name val="Aptos"/>
      <family val="2"/>
    </font>
    <font>
      <sz val="11"/>
      <color theme="9"/>
      <name val="Aptos"/>
      <family val="2"/>
    </font>
    <font>
      <sz val="11"/>
      <color theme="1"/>
      <name val="Calibri"/>
      <family val="2"/>
      <scheme val="minor"/>
    </font>
    <font>
      <b/>
      <sz val="14"/>
      <color theme="0"/>
      <name val="Calibri"/>
      <family val="2"/>
      <scheme val="minor"/>
    </font>
    <font>
      <b/>
      <u/>
      <sz val="14"/>
      <color theme="1"/>
      <name val="Aptos"/>
      <family val="2"/>
    </font>
    <font>
      <sz val="11"/>
      <color theme="1"/>
      <name val="Aptos Narrow"/>
      <family val="2"/>
    </font>
    <font>
      <b/>
      <sz val="11"/>
      <color theme="0"/>
      <name val="Aptos Narrow"/>
      <family val="2"/>
    </font>
    <font>
      <b/>
      <sz val="11"/>
      <color theme="1"/>
      <name val="Aptos Narrow"/>
      <family val="2"/>
    </font>
    <font>
      <b/>
      <u/>
      <sz val="11"/>
      <color theme="1"/>
      <name val="Aptos Narrow"/>
      <family val="2"/>
    </font>
    <font>
      <sz val="14"/>
      <color theme="1"/>
      <name val="Aptos"/>
      <family val="2"/>
    </font>
    <font>
      <sz val="14"/>
      <color rgb="FFFF0000"/>
      <name val="Aptos"/>
      <family val="2"/>
    </font>
    <font>
      <sz val="8"/>
      <name val="Calibri"/>
      <family val="2"/>
      <scheme val="minor"/>
    </font>
    <font>
      <b/>
      <u/>
      <sz val="11"/>
      <color theme="1"/>
      <name val="Calibri"/>
      <family val="2"/>
      <scheme val="minor"/>
    </font>
    <font>
      <b/>
      <sz val="16"/>
      <color theme="0"/>
      <name val="Aptos Narrow"/>
      <family val="2"/>
    </font>
    <font>
      <sz val="12"/>
      <color theme="1"/>
      <name val="Aptos"/>
      <family val="2"/>
    </font>
    <font>
      <sz val="12"/>
      <color rgb="FFFF0000"/>
      <name val="Aptos"/>
      <family val="2"/>
    </font>
    <font>
      <b/>
      <sz val="12"/>
      <color theme="1"/>
      <name val="Aptos"/>
      <family val="2"/>
    </font>
    <font>
      <b/>
      <sz val="11"/>
      <color theme="0"/>
      <name val="Calibri"/>
      <family val="2"/>
      <scheme val="minor"/>
    </font>
    <font>
      <b/>
      <sz val="10"/>
      <color theme="1"/>
      <name val="Arial Unicode MS"/>
    </font>
    <font>
      <b/>
      <sz val="16"/>
      <color theme="2"/>
      <name val="Aptos Narrow"/>
      <family val="2"/>
    </font>
    <font>
      <sz val="14"/>
      <color theme="0"/>
      <name val="Aptos Narrow"/>
      <family val="2"/>
    </font>
    <font>
      <b/>
      <u/>
      <sz val="20"/>
      <color theme="1"/>
      <name val="Aptos Narrow"/>
      <family val="2"/>
    </font>
    <font>
      <b/>
      <u/>
      <sz val="16"/>
      <color theme="1"/>
      <name val="Calibri"/>
      <family val="2"/>
      <scheme val="minor"/>
    </font>
    <font>
      <b/>
      <u/>
      <sz val="14"/>
      <color theme="1"/>
      <name val="Calibri"/>
      <family val="2"/>
      <scheme val="minor"/>
    </font>
    <font>
      <b/>
      <u/>
      <sz val="18"/>
      <color theme="1"/>
      <name val="Calibri"/>
      <family val="2"/>
      <scheme val="minor"/>
    </font>
  </fonts>
  <fills count="24">
    <fill>
      <patternFill patternType="none"/>
    </fill>
    <fill>
      <patternFill patternType="gray125"/>
    </fill>
    <fill>
      <patternFill patternType="solid">
        <fgColor theme="2" tint="-9.9978637043366805E-2"/>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249977111117893"/>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rgb="FFFFC000"/>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0" fillId="0" borderId="0" applyFont="0" applyFill="0" applyBorder="0" applyAlignment="0" applyProtection="0"/>
  </cellStyleXfs>
  <cellXfs count="263">
    <xf numFmtId="0" fontId="0" fillId="0" borderId="0" xfId="0"/>
    <xf numFmtId="0" fontId="2" fillId="0" borderId="0" xfId="0" applyFont="1"/>
    <xf numFmtId="0" fontId="3" fillId="0" borderId="1" xfId="0" applyFont="1" applyBorder="1"/>
    <xf numFmtId="0" fontId="2" fillId="0" borderId="2" xfId="0" applyFont="1" applyBorder="1"/>
    <xf numFmtId="0" fontId="4" fillId="0" borderId="1" xfId="0" applyFont="1" applyBorder="1"/>
    <xf numFmtId="0" fontId="4" fillId="3" borderId="1" xfId="0" applyFont="1" applyFill="1" applyBorder="1"/>
    <xf numFmtId="0" fontId="2" fillId="3" borderId="11" xfId="0" applyFont="1" applyFill="1" applyBorder="1"/>
    <xf numFmtId="0" fontId="2" fillId="3" borderId="2" xfId="0" applyFont="1" applyFill="1" applyBorder="1"/>
    <xf numFmtId="0" fontId="2" fillId="6" borderId="2" xfId="0" applyFont="1" applyFill="1" applyBorder="1"/>
    <xf numFmtId="0" fontId="4" fillId="0" borderId="2" xfId="0" applyFont="1" applyBorder="1"/>
    <xf numFmtId="0" fontId="0" fillId="0" borderId="0" xfId="0" applyAlignment="1">
      <alignment horizontal="left" vertical="center"/>
    </xf>
    <xf numFmtId="0" fontId="0" fillId="0" borderId="9" xfId="0" applyBorder="1" applyAlignment="1">
      <alignment horizontal="left" vertical="center"/>
    </xf>
    <xf numFmtId="0" fontId="2" fillId="0" borderId="10" xfId="0" applyFont="1" applyBorder="1"/>
    <xf numFmtId="0" fontId="2" fillId="0" borderId="9" xfId="0" applyFont="1" applyBorder="1"/>
    <xf numFmtId="0" fontId="1" fillId="7" borderId="1" xfId="0" applyFont="1" applyFill="1" applyBorder="1"/>
    <xf numFmtId="0" fontId="2" fillId="7" borderId="2" xfId="0" applyFont="1" applyFill="1" applyBorder="1"/>
    <xf numFmtId="0" fontId="2" fillId="6" borderId="5" xfId="0" applyFont="1" applyFill="1" applyBorder="1"/>
    <xf numFmtId="0" fontId="2" fillId="6" borderId="8" xfId="0" applyFont="1" applyFill="1" applyBorder="1"/>
    <xf numFmtId="0" fontId="0" fillId="6" borderId="1" xfId="0" applyFill="1" applyBorder="1" applyAlignment="1">
      <alignment horizontal="left" vertical="top"/>
    </xf>
    <xf numFmtId="0" fontId="0" fillId="6" borderId="11" xfId="0" applyFill="1" applyBorder="1" applyAlignment="1">
      <alignment horizontal="left" vertical="top"/>
    </xf>
    <xf numFmtId="0" fontId="2" fillId="6" borderId="11" xfId="0" applyFont="1" applyFill="1" applyBorder="1" applyAlignment="1">
      <alignment horizontal="left" vertical="top"/>
    </xf>
    <xf numFmtId="0" fontId="2" fillId="6" borderId="2" xfId="0" applyFont="1" applyFill="1" applyBorder="1" applyAlignment="1">
      <alignment horizontal="left" vertical="top"/>
    </xf>
    <xf numFmtId="0" fontId="2" fillId="0" borderId="21" xfId="0" applyFont="1" applyBorder="1"/>
    <xf numFmtId="0" fontId="2" fillId="0" borderId="22" xfId="0" applyFont="1" applyBorder="1"/>
    <xf numFmtId="0" fontId="2" fillId="0" borderId="12" xfId="0" applyFont="1" applyBorder="1"/>
    <xf numFmtId="0" fontId="2" fillId="0" borderId="25" xfId="0" applyFont="1" applyBorder="1"/>
    <xf numFmtId="0" fontId="5" fillId="9" borderId="12" xfId="0" applyFont="1" applyFill="1" applyBorder="1"/>
    <xf numFmtId="0" fontId="2" fillId="0" borderId="23" xfId="0" applyFont="1" applyBorder="1"/>
    <xf numFmtId="0" fontId="2" fillId="0" borderId="24" xfId="0" applyFont="1" applyBorder="1"/>
    <xf numFmtId="0" fontId="8" fillId="0" borderId="12" xfId="0" applyFont="1" applyBorder="1"/>
    <xf numFmtId="0" fontId="8" fillId="0" borderId="23" xfId="0" applyFont="1" applyBorder="1"/>
    <xf numFmtId="0" fontId="8" fillId="0" borderId="24" xfId="0" applyFont="1" applyBorder="1"/>
    <xf numFmtId="0" fontId="8" fillId="0" borderId="25" xfId="0" applyFont="1" applyBorder="1"/>
    <xf numFmtId="0" fontId="6" fillId="0" borderId="23" xfId="0" applyFont="1" applyBorder="1"/>
    <xf numFmtId="0" fontId="6" fillId="0" borderId="24" xfId="0" applyFont="1" applyBorder="1"/>
    <xf numFmtId="0" fontId="6" fillId="0" borderId="25" xfId="0" applyFont="1" applyBorder="1"/>
    <xf numFmtId="0" fontId="6" fillId="0" borderId="23" xfId="0" applyFont="1" applyBorder="1" applyAlignment="1">
      <alignment horizontal="left"/>
    </xf>
    <xf numFmtId="0" fontId="6" fillId="0" borderId="24" xfId="0" applyFont="1" applyBorder="1" applyAlignment="1">
      <alignment horizontal="left"/>
    </xf>
    <xf numFmtId="0" fontId="6" fillId="0" borderId="25" xfId="0" applyFont="1" applyBorder="1" applyAlignment="1">
      <alignment horizontal="left"/>
    </xf>
    <xf numFmtId="0" fontId="7" fillId="0" borderId="23" xfId="0" applyFont="1" applyBorder="1"/>
    <xf numFmtId="0" fontId="7" fillId="0" borderId="24" xfId="0" applyFont="1" applyBorder="1"/>
    <xf numFmtId="0" fontId="7" fillId="0" borderId="25" xfId="0" applyFont="1" applyBorder="1"/>
    <xf numFmtId="0" fontId="6" fillId="0" borderId="22" xfId="0" applyFont="1" applyBorder="1"/>
    <xf numFmtId="0" fontId="9" fillId="0" borderId="23" xfId="0" applyFont="1" applyBorder="1"/>
    <xf numFmtId="0" fontId="9" fillId="0" borderId="24" xfId="0" applyFont="1" applyBorder="1"/>
    <xf numFmtId="0" fontId="9" fillId="0" borderId="25" xfId="0" applyFont="1" applyBorder="1"/>
    <xf numFmtId="9" fontId="0" fillId="0" borderId="12" xfId="1" applyFont="1" applyBorder="1"/>
    <xf numFmtId="0" fontId="8" fillId="0" borderId="25" xfId="0" applyFont="1" applyBorder="1" applyAlignment="1">
      <alignment horizontal="left"/>
    </xf>
    <xf numFmtId="0" fontId="5" fillId="0" borderId="0" xfId="0" applyFont="1"/>
    <xf numFmtId="0" fontId="13" fillId="0" borderId="0" xfId="0" applyFont="1"/>
    <xf numFmtId="0" fontId="15" fillId="0" borderId="0" xfId="0" applyFont="1"/>
    <xf numFmtId="9" fontId="13" fillId="10" borderId="12" xfId="1" applyFont="1" applyFill="1" applyBorder="1"/>
    <xf numFmtId="9" fontId="13" fillId="0" borderId="12" xfId="1" applyFont="1" applyBorder="1"/>
    <xf numFmtId="0" fontId="16" fillId="0" borderId="0" xfId="0" applyFont="1"/>
    <xf numFmtId="0" fontId="15" fillId="7" borderId="12" xfId="0" applyFont="1" applyFill="1" applyBorder="1"/>
    <xf numFmtId="0" fontId="13" fillId="0" borderId="12" xfId="0" applyFont="1" applyBorder="1"/>
    <xf numFmtId="0" fontId="13" fillId="10" borderId="12" xfId="0" applyFont="1" applyFill="1" applyBorder="1"/>
    <xf numFmtId="0" fontId="15" fillId="8" borderId="12" xfId="0" applyFont="1" applyFill="1" applyBorder="1"/>
    <xf numFmtId="0" fontId="0" fillId="0" borderId="12" xfId="0" applyBorder="1"/>
    <xf numFmtId="0" fontId="20" fillId="0" borderId="0" xfId="0" applyFont="1"/>
    <xf numFmtId="10" fontId="13" fillId="0" borderId="12" xfId="1" applyNumberFormat="1" applyFont="1" applyBorder="1"/>
    <xf numFmtId="10" fontId="13" fillId="10" borderId="12" xfId="1" applyNumberFormat="1" applyFont="1" applyFill="1" applyBorder="1"/>
    <xf numFmtId="0" fontId="8" fillId="0" borderId="22" xfId="0" applyFont="1" applyBorder="1"/>
    <xf numFmtId="0" fontId="15" fillId="15" borderId="12" xfId="0" applyFont="1" applyFill="1" applyBorder="1"/>
    <xf numFmtId="0" fontId="15" fillId="16" borderId="12" xfId="0" applyFont="1" applyFill="1" applyBorder="1"/>
    <xf numFmtId="0" fontId="14" fillId="17" borderId="12" xfId="0" applyFont="1" applyFill="1" applyBorder="1"/>
    <xf numFmtId="0" fontId="25" fillId="12" borderId="23" xfId="0" applyFont="1" applyFill="1" applyBorder="1"/>
    <xf numFmtId="0" fontId="1" fillId="13" borderId="12" xfId="0" applyFont="1" applyFill="1" applyBorder="1"/>
    <xf numFmtId="0" fontId="0" fillId="10" borderId="12" xfId="0" applyFill="1" applyBorder="1"/>
    <xf numFmtId="0" fontId="1" fillId="18" borderId="12" xfId="0" applyFont="1" applyFill="1" applyBorder="1"/>
    <xf numFmtId="0" fontId="1" fillId="16" borderId="23" xfId="0" applyFont="1" applyFill="1" applyBorder="1"/>
    <xf numFmtId="0" fontId="1" fillId="16" borderId="12" xfId="0" applyFont="1" applyFill="1" applyBorder="1"/>
    <xf numFmtId="0" fontId="1" fillId="0" borderId="0" xfId="0" applyFont="1"/>
    <xf numFmtId="164" fontId="0" fillId="10" borderId="12" xfId="1" applyNumberFormat="1" applyFont="1" applyFill="1" applyBorder="1"/>
    <xf numFmtId="164" fontId="0" fillId="0" borderId="12" xfId="1" applyNumberFormat="1" applyFont="1" applyBorder="1"/>
    <xf numFmtId="0" fontId="0" fillId="0" borderId="0" xfId="0" applyAlignment="1">
      <alignment vertical="top" wrapText="1"/>
    </xf>
    <xf numFmtId="0" fontId="15" fillId="19" borderId="12" xfId="0" applyFont="1" applyFill="1" applyBorder="1"/>
    <xf numFmtId="164" fontId="13" fillId="10" borderId="12" xfId="1" applyNumberFormat="1" applyFont="1" applyFill="1" applyBorder="1"/>
    <xf numFmtId="164" fontId="13" fillId="0" borderId="12" xfId="1" applyNumberFormat="1" applyFont="1" applyBorder="1"/>
    <xf numFmtId="0" fontId="15" fillId="5" borderId="12" xfId="0" applyFont="1" applyFill="1" applyBorder="1"/>
    <xf numFmtId="0" fontId="15" fillId="9" borderId="23" xfId="0" applyFont="1" applyFill="1" applyBorder="1"/>
    <xf numFmtId="0" fontId="0" fillId="21" borderId="3" xfId="0" applyFill="1" applyBorder="1"/>
    <xf numFmtId="0" fontId="0" fillId="21" borderId="4" xfId="0" applyFill="1" applyBorder="1"/>
    <xf numFmtId="0" fontId="0" fillId="21" borderId="5" xfId="0" applyFill="1" applyBorder="1"/>
    <xf numFmtId="0" fontId="0" fillId="21" borderId="9" xfId="0" applyFill="1" applyBorder="1"/>
    <xf numFmtId="0" fontId="0" fillId="21" borderId="0" xfId="0" applyFill="1"/>
    <xf numFmtId="0" fontId="0" fillId="21" borderId="10" xfId="0" applyFill="1" applyBorder="1"/>
    <xf numFmtId="0" fontId="1" fillId="21" borderId="0" xfId="0" applyFont="1" applyFill="1"/>
    <xf numFmtId="0" fontId="0" fillId="21" borderId="6" xfId="0" applyFill="1" applyBorder="1"/>
    <xf numFmtId="0" fontId="0" fillId="21" borderId="7" xfId="0" applyFill="1" applyBorder="1"/>
    <xf numFmtId="0" fontId="0" fillId="21" borderId="8" xfId="0" applyFill="1" applyBorder="1"/>
    <xf numFmtId="0" fontId="0" fillId="9" borderId="12" xfId="0" applyFill="1" applyBorder="1"/>
    <xf numFmtId="0" fontId="1" fillId="9" borderId="12" xfId="0" applyFont="1" applyFill="1" applyBorder="1"/>
    <xf numFmtId="0" fontId="1" fillId="18" borderId="26" xfId="0" applyFont="1" applyFill="1" applyBorder="1"/>
    <xf numFmtId="0" fontId="1" fillId="9" borderId="25" xfId="0" applyFont="1" applyFill="1" applyBorder="1"/>
    <xf numFmtId="0" fontId="1" fillId="22" borderId="12" xfId="0" applyFont="1" applyFill="1" applyBorder="1"/>
    <xf numFmtId="17" fontId="1" fillId="22" borderId="12" xfId="0" applyNumberFormat="1" applyFont="1" applyFill="1" applyBorder="1"/>
    <xf numFmtId="0" fontId="5" fillId="8" borderId="12" xfId="0" applyFont="1" applyFill="1" applyBorder="1"/>
    <xf numFmtId="0" fontId="0" fillId="18" borderId="4" xfId="0" applyFill="1" applyBorder="1"/>
    <xf numFmtId="0" fontId="0" fillId="18" borderId="5" xfId="0" applyFill="1" applyBorder="1"/>
    <xf numFmtId="0" fontId="0" fillId="18" borderId="10" xfId="0" applyFill="1" applyBorder="1"/>
    <xf numFmtId="0" fontId="0" fillId="18" borderId="9" xfId="0" applyFill="1" applyBorder="1"/>
    <xf numFmtId="0" fontId="0" fillId="18" borderId="6" xfId="0" applyFill="1" applyBorder="1"/>
    <xf numFmtId="0" fontId="0" fillId="18" borderId="7" xfId="0" applyFill="1" applyBorder="1"/>
    <xf numFmtId="0" fontId="0" fillId="18" borderId="8" xfId="0" applyFill="1" applyBorder="1"/>
    <xf numFmtId="0" fontId="13" fillId="0" borderId="3" xfId="0" applyFont="1" applyBorder="1"/>
    <xf numFmtId="0" fontId="13" fillId="0" borderId="4" xfId="0" applyFont="1" applyBorder="1"/>
    <xf numFmtId="0" fontId="13" fillId="0" borderId="5" xfId="0" applyFont="1" applyBorder="1"/>
    <xf numFmtId="0" fontId="13" fillId="0" borderId="9" xfId="0" applyFont="1" applyBorder="1"/>
    <xf numFmtId="0" fontId="13" fillId="0" borderId="10" xfId="0" applyFont="1" applyBorder="1"/>
    <xf numFmtId="0" fontId="13" fillId="0" borderId="6" xfId="0" applyFont="1" applyBorder="1"/>
    <xf numFmtId="0" fontId="13" fillId="0" borderId="7" xfId="0" applyFont="1" applyBorder="1"/>
    <xf numFmtId="0" fontId="13" fillId="0" borderId="8" xfId="0" applyFont="1" applyBorder="1"/>
    <xf numFmtId="9" fontId="15" fillId="5" borderId="12" xfId="1" applyFont="1" applyFill="1" applyBorder="1"/>
    <xf numFmtId="0" fontId="1" fillId="5" borderId="23" xfId="0" applyFont="1" applyFill="1" applyBorder="1"/>
    <xf numFmtId="0" fontId="1" fillId="5" borderId="24" xfId="0" applyFont="1" applyFill="1" applyBorder="1"/>
    <xf numFmtId="9" fontId="15" fillId="3" borderId="26" xfId="1" applyFont="1" applyFill="1" applyBorder="1"/>
    <xf numFmtId="0" fontId="1" fillId="23" borderId="12" xfId="0" applyFont="1" applyFill="1" applyBorder="1"/>
    <xf numFmtId="9" fontId="1" fillId="0" borderId="12" xfId="1" applyFont="1" applyBorder="1"/>
    <xf numFmtId="0" fontId="0" fillId="18" borderId="0" xfId="0" applyFill="1"/>
    <xf numFmtId="0" fontId="30" fillId="18" borderId="3" xfId="0" applyFont="1" applyFill="1" applyBorder="1"/>
    <xf numFmtId="0" fontId="0" fillId="0" borderId="4" xfId="0" applyBorder="1"/>
    <xf numFmtId="0" fontId="0" fillId="0" borderId="5" xfId="0" applyBorder="1"/>
    <xf numFmtId="0" fontId="0" fillId="0" borderId="9" xfId="0" applyBorder="1"/>
    <xf numFmtId="0" fontId="0" fillId="0" borderId="10" xfId="0" applyBorder="1"/>
    <xf numFmtId="0" fontId="31" fillId="0" borderId="3" xfId="0" applyFont="1" applyBorder="1"/>
    <xf numFmtId="0" fontId="15" fillId="0" borderId="6" xfId="0" applyFont="1" applyBorder="1"/>
    <xf numFmtId="0" fontId="29" fillId="0" borderId="3" xfId="0" applyFont="1" applyBorder="1"/>
    <xf numFmtId="0" fontId="0" fillId="0" borderId="6" xfId="0" applyBorder="1"/>
    <xf numFmtId="0" fontId="32" fillId="0" borderId="3" xfId="0" applyFont="1" applyBorder="1"/>
    <xf numFmtId="2" fontId="0" fillId="0" borderId="12" xfId="1" applyNumberFormat="1" applyFont="1" applyBorder="1"/>
    <xf numFmtId="0" fontId="21" fillId="12" borderId="27" xfId="0" applyFont="1" applyFill="1" applyBorder="1" applyAlignment="1">
      <alignment horizontal="center" vertical="center" textRotation="90"/>
    </xf>
    <xf numFmtId="0" fontId="21" fillId="12" borderId="28" xfId="0" applyFont="1" applyFill="1" applyBorder="1" applyAlignment="1">
      <alignment horizontal="center" vertical="center" textRotation="90"/>
    </xf>
    <xf numFmtId="0" fontId="21" fillId="12" borderId="29" xfId="0" applyFont="1" applyFill="1" applyBorder="1" applyAlignment="1">
      <alignment horizontal="center" vertical="center" textRotation="90"/>
    </xf>
    <xf numFmtId="0" fontId="21" fillId="11" borderId="3" xfId="0" applyFont="1" applyFill="1" applyBorder="1" applyAlignment="1">
      <alignment horizontal="center" vertical="center"/>
    </xf>
    <xf numFmtId="0" fontId="21" fillId="11" borderId="4" xfId="0" applyFont="1" applyFill="1" applyBorder="1" applyAlignment="1">
      <alignment horizontal="center" vertical="center"/>
    </xf>
    <xf numFmtId="0" fontId="21" fillId="11" borderId="5" xfId="0" applyFont="1" applyFill="1" applyBorder="1" applyAlignment="1">
      <alignment horizontal="center" vertical="center"/>
    </xf>
    <xf numFmtId="0" fontId="21" fillId="11" borderId="6" xfId="0" applyFont="1" applyFill="1" applyBorder="1" applyAlignment="1">
      <alignment horizontal="center" vertical="center"/>
    </xf>
    <xf numFmtId="0" fontId="21" fillId="11" borderId="7" xfId="0" applyFont="1" applyFill="1" applyBorder="1" applyAlignment="1">
      <alignment horizontal="center" vertical="center"/>
    </xf>
    <xf numFmtId="0" fontId="21" fillId="11" borderId="8" xfId="0" applyFont="1" applyFill="1" applyBorder="1" applyAlignment="1">
      <alignment horizontal="center" vertical="center"/>
    </xf>
    <xf numFmtId="0" fontId="29" fillId="0" borderId="3" xfId="0" applyFont="1" applyBorder="1" applyAlignment="1">
      <alignment horizontal="center"/>
    </xf>
    <xf numFmtId="0" fontId="29" fillId="0" borderId="4" xfId="0" applyFont="1" applyBorder="1" applyAlignment="1">
      <alignment horizontal="center"/>
    </xf>
    <xf numFmtId="0" fontId="29" fillId="0" borderId="9" xfId="0" applyFont="1" applyBorder="1" applyAlignment="1">
      <alignment horizontal="center"/>
    </xf>
    <xf numFmtId="0" fontId="29" fillId="0" borderId="0" xfId="0" applyFont="1" applyAlignment="1">
      <alignment horizontal="center"/>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7" fillId="14" borderId="3" xfId="0" applyFont="1" applyFill="1" applyBorder="1" applyAlignment="1">
      <alignment horizontal="center" vertical="center" textRotation="90"/>
    </xf>
    <xf numFmtId="0" fontId="27" fillId="14" borderId="9" xfId="0" applyFont="1" applyFill="1" applyBorder="1" applyAlignment="1">
      <alignment horizontal="center" vertical="center" textRotation="90"/>
    </xf>
    <xf numFmtId="0" fontId="27" fillId="14" borderId="6" xfId="0" applyFont="1" applyFill="1" applyBorder="1" applyAlignment="1">
      <alignment horizontal="center" vertical="center" textRotation="90"/>
    </xf>
    <xf numFmtId="0" fontId="11" fillId="20" borderId="1" xfId="0" applyFont="1" applyFill="1" applyBorder="1" applyAlignment="1">
      <alignment horizontal="center" vertical="center"/>
    </xf>
    <xf numFmtId="0" fontId="11" fillId="20" borderId="11" xfId="0" applyFont="1" applyFill="1" applyBorder="1" applyAlignment="1">
      <alignment horizontal="center" vertical="center"/>
    </xf>
    <xf numFmtId="0" fontId="11" fillId="20" borderId="5" xfId="0" applyFont="1" applyFill="1" applyBorder="1" applyAlignment="1">
      <alignment horizontal="center" vertical="center"/>
    </xf>
    <xf numFmtId="0" fontId="0" fillId="0" borderId="0" xfId="0" applyAlignment="1">
      <alignment horizontal="left" wrapText="1"/>
    </xf>
    <xf numFmtId="0" fontId="0" fillId="0" borderId="10"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20" fillId="21" borderId="0" xfId="0" applyFont="1" applyFill="1" applyAlignment="1">
      <alignment horizontal="center"/>
    </xf>
    <xf numFmtId="0" fontId="11" fillId="12" borderId="27" xfId="0" applyFont="1" applyFill="1" applyBorder="1" applyAlignment="1">
      <alignment horizontal="center" vertical="center" textRotation="90"/>
    </xf>
    <xf numFmtId="0" fontId="11" fillId="12" borderId="28" xfId="0" applyFont="1" applyFill="1" applyBorder="1" applyAlignment="1">
      <alignment horizontal="center" vertical="center" textRotation="90"/>
    </xf>
    <xf numFmtId="0" fontId="11" fillId="12" borderId="29" xfId="0" applyFont="1" applyFill="1" applyBorder="1" applyAlignment="1">
      <alignment horizontal="center" vertical="center" textRotation="90"/>
    </xf>
    <xf numFmtId="0" fontId="21" fillId="12" borderId="3" xfId="0" applyFont="1" applyFill="1" applyBorder="1" applyAlignment="1">
      <alignment horizontal="center" vertical="center" wrapText="1"/>
    </xf>
    <xf numFmtId="0" fontId="28" fillId="12" borderId="4" xfId="0" applyFont="1" applyFill="1" applyBorder="1" applyAlignment="1">
      <alignment horizontal="center" vertical="center" wrapText="1"/>
    </xf>
    <xf numFmtId="0" fontId="28" fillId="12" borderId="5" xfId="0" applyFont="1" applyFill="1" applyBorder="1" applyAlignment="1">
      <alignment horizontal="center" vertical="center" wrapText="1"/>
    </xf>
    <xf numFmtId="0" fontId="28" fillId="12" borderId="9" xfId="0" applyFont="1" applyFill="1" applyBorder="1" applyAlignment="1">
      <alignment horizontal="center" vertical="center" wrapText="1"/>
    </xf>
    <xf numFmtId="0" fontId="28" fillId="12" borderId="0" xfId="0" applyFont="1" applyFill="1" applyAlignment="1">
      <alignment horizontal="center" vertical="center" wrapText="1"/>
    </xf>
    <xf numFmtId="0" fontId="28" fillId="12" borderId="10" xfId="0" applyFont="1" applyFill="1" applyBorder="1" applyAlignment="1">
      <alignment horizontal="center" vertical="center" wrapText="1"/>
    </xf>
    <xf numFmtId="0" fontId="28" fillId="12" borderId="6" xfId="0" applyFont="1" applyFill="1" applyBorder="1" applyAlignment="1">
      <alignment horizontal="center" vertical="center" wrapText="1"/>
    </xf>
    <xf numFmtId="0" fontId="28" fillId="12" borderId="7" xfId="0" applyFont="1" applyFill="1" applyBorder="1" applyAlignment="1">
      <alignment horizontal="center" vertical="center" wrapText="1"/>
    </xf>
    <xf numFmtId="0" fontId="28" fillId="12" borderId="8" xfId="0" applyFont="1" applyFill="1" applyBorder="1" applyAlignment="1">
      <alignment horizontal="center" vertical="center" wrapText="1"/>
    </xf>
    <xf numFmtId="0" fontId="6" fillId="0" borderId="23" xfId="0" applyFont="1" applyBorder="1" applyAlignment="1">
      <alignment horizontal="left"/>
    </xf>
    <xf numFmtId="0" fontId="6" fillId="0" borderId="24" xfId="0" applyFont="1" applyBorder="1" applyAlignment="1">
      <alignment horizontal="left"/>
    </xf>
    <xf numFmtId="0" fontId="6" fillId="0" borderId="25" xfId="0" applyFont="1" applyBorder="1" applyAlignment="1">
      <alignment horizontal="left"/>
    </xf>
    <xf numFmtId="0" fontId="5" fillId="8" borderId="12" xfId="0" applyFont="1" applyFill="1" applyBorder="1" applyAlignment="1">
      <alignment horizontal="center"/>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6" borderId="0" xfId="0" applyFont="1" applyFill="1" applyAlignment="1">
      <alignment horizontal="center" vertical="center" wrapText="1"/>
    </xf>
    <xf numFmtId="0" fontId="2" fillId="6" borderId="10"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2" fillId="0" borderId="10"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5" fillId="8" borderId="23" xfId="0" applyFont="1" applyFill="1" applyBorder="1" applyAlignment="1">
      <alignment horizontal="center"/>
    </xf>
    <xf numFmtId="0" fontId="5" fillId="8" borderId="24" xfId="0" applyFont="1" applyFill="1" applyBorder="1" applyAlignment="1">
      <alignment horizontal="center"/>
    </xf>
    <xf numFmtId="0" fontId="5" fillId="8" borderId="25" xfId="0" applyFont="1" applyFill="1" applyBorder="1" applyAlignment="1">
      <alignment horizontal="center"/>
    </xf>
    <xf numFmtId="0" fontId="8" fillId="0" borderId="23" xfId="0" applyFont="1" applyBorder="1" applyAlignment="1">
      <alignment horizontal="left"/>
    </xf>
    <xf numFmtId="0" fontId="8" fillId="0" borderId="24" xfId="0" applyFont="1" applyBorder="1" applyAlignment="1">
      <alignment horizontal="left"/>
    </xf>
    <xf numFmtId="0" fontId="8" fillId="0" borderId="25" xfId="0" applyFont="1" applyBorder="1" applyAlignment="1">
      <alignment horizontal="left"/>
    </xf>
    <xf numFmtId="0" fontId="17" fillId="0" borderId="3" xfId="0" applyFont="1" applyBorder="1" applyAlignment="1">
      <alignment horizontal="left" vertical="top" wrapText="1"/>
    </xf>
    <xf numFmtId="0" fontId="7" fillId="0" borderId="23" xfId="0" applyFont="1" applyBorder="1" applyAlignment="1">
      <alignment horizontal="left"/>
    </xf>
    <xf numFmtId="0" fontId="7" fillId="0" borderId="24" xfId="0" applyFont="1" applyBorder="1" applyAlignment="1">
      <alignment horizontal="left"/>
    </xf>
    <xf numFmtId="0" fontId="7" fillId="0" borderId="25" xfId="0" applyFont="1" applyBorder="1" applyAlignment="1">
      <alignment horizontal="left"/>
    </xf>
    <xf numFmtId="0" fontId="5" fillId="6" borderId="1" xfId="0" applyFont="1" applyFill="1" applyBorder="1" applyAlignment="1">
      <alignment horizontal="center"/>
    </xf>
    <xf numFmtId="0" fontId="5" fillId="6" borderId="11" xfId="0" applyFont="1" applyFill="1" applyBorder="1" applyAlignment="1">
      <alignment horizontal="center"/>
    </xf>
    <xf numFmtId="0" fontId="5" fillId="6" borderId="2" xfId="0" applyFont="1" applyFill="1" applyBorder="1" applyAlignment="1">
      <alignment horizontal="center"/>
    </xf>
    <xf numFmtId="0" fontId="22" fillId="0" borderId="3" xfId="0" applyFont="1" applyBorder="1" applyAlignment="1">
      <alignment horizontal="left" vertical="top" wrapText="1"/>
    </xf>
    <xf numFmtId="0" fontId="5" fillId="0" borderId="0" xfId="0" applyFont="1" applyAlignment="1">
      <alignment horizontal="left"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10"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10"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0" xfId="0" applyFont="1" applyFill="1" applyAlignment="1">
      <alignment horizontal="center" vertical="center"/>
    </xf>
    <xf numFmtId="0" fontId="5" fillId="5" borderId="10" xfId="0" applyFont="1" applyFill="1" applyBorder="1" applyAlignment="1">
      <alignment horizontal="center" vertical="center"/>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5" fillId="0" borderId="0" xfId="0" applyFont="1" applyAlignment="1">
      <alignment horizontal="center" vertical="center" wrapText="1"/>
    </xf>
  </cellXfs>
  <cellStyles count="2">
    <cellStyle name="Normal" xfId="0" builtinId="0"/>
    <cellStyle name="Percent" xfId="1" builtinId="5"/>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44384536307961503"/>
          <c:y val="0.14152158063575387"/>
          <c:w val="0.51584011373578298"/>
          <c:h val="0.78440434529017211"/>
        </c:manualLayout>
      </c:layout>
      <c:pieChart>
        <c:varyColors val="1"/>
        <c:ser>
          <c:idx val="0"/>
          <c:order val="0"/>
          <c:tx>
            <c:strRef>
              <c:f>'EDA Analysis 1'!$L$25</c:f>
              <c:strCache>
                <c:ptCount val="1"/>
                <c:pt idx="0">
                  <c:v>Rural</c:v>
                </c:pt>
              </c:strCache>
            </c:strRef>
          </c:tx>
          <c:spPr>
            <a:ln w="3175">
              <a:solidFill>
                <a:sysClr val="windowText" lastClr="000000"/>
              </a:solidFill>
            </a:ln>
          </c:spPr>
          <c:dPt>
            <c:idx val="0"/>
            <c:bubble3D val="0"/>
            <c:spPr>
              <a:solidFill>
                <a:schemeClr val="accent1"/>
              </a:solidFill>
              <a:ln w="3175">
                <a:solidFill>
                  <a:sysClr val="windowText" lastClr="000000"/>
                </a:solidFill>
              </a:ln>
              <a:effectLst/>
            </c:spPr>
            <c:extLst>
              <c:ext xmlns:c16="http://schemas.microsoft.com/office/drawing/2014/chart" uri="{C3380CC4-5D6E-409C-BE32-E72D297353CC}">
                <c16:uniqueId val="{00000001-21BF-4C53-A33D-11C48AA09FC5}"/>
              </c:ext>
            </c:extLst>
          </c:dPt>
          <c:dPt>
            <c:idx val="1"/>
            <c:bubble3D val="0"/>
            <c:spPr>
              <a:solidFill>
                <a:schemeClr val="accent2"/>
              </a:solidFill>
              <a:ln w="3175">
                <a:solidFill>
                  <a:sysClr val="windowText" lastClr="000000"/>
                </a:solidFill>
              </a:ln>
              <a:effectLst/>
            </c:spPr>
            <c:extLst>
              <c:ext xmlns:c16="http://schemas.microsoft.com/office/drawing/2014/chart" uri="{C3380CC4-5D6E-409C-BE32-E72D297353CC}">
                <c16:uniqueId val="{00000003-21BF-4C53-A33D-11C48AA09FC5}"/>
              </c:ext>
            </c:extLst>
          </c:dPt>
          <c:dPt>
            <c:idx val="2"/>
            <c:bubble3D val="0"/>
            <c:spPr>
              <a:solidFill>
                <a:schemeClr val="accent3"/>
              </a:solidFill>
              <a:ln w="3175">
                <a:solidFill>
                  <a:sysClr val="windowText" lastClr="000000"/>
                </a:solidFill>
              </a:ln>
              <a:effectLst/>
            </c:spPr>
            <c:extLst>
              <c:ext xmlns:c16="http://schemas.microsoft.com/office/drawing/2014/chart" uri="{C3380CC4-5D6E-409C-BE32-E72D297353CC}">
                <c16:uniqueId val="{00000005-21BF-4C53-A33D-11C48AA09FC5}"/>
              </c:ext>
            </c:extLst>
          </c:dPt>
          <c:dPt>
            <c:idx val="3"/>
            <c:bubble3D val="0"/>
            <c:spPr>
              <a:solidFill>
                <a:schemeClr val="accent4"/>
              </a:solidFill>
              <a:ln w="3175">
                <a:solidFill>
                  <a:sysClr val="windowText" lastClr="000000"/>
                </a:solidFill>
              </a:ln>
              <a:effectLst/>
            </c:spPr>
            <c:extLst>
              <c:ext xmlns:c16="http://schemas.microsoft.com/office/drawing/2014/chart" uri="{C3380CC4-5D6E-409C-BE32-E72D297353CC}">
                <c16:uniqueId val="{00000007-21BF-4C53-A33D-11C48AA09FC5}"/>
              </c:ext>
            </c:extLst>
          </c:dPt>
          <c:dPt>
            <c:idx val="4"/>
            <c:bubble3D val="0"/>
            <c:spPr>
              <a:solidFill>
                <a:schemeClr val="accent5"/>
              </a:solidFill>
              <a:ln w="3175">
                <a:solidFill>
                  <a:sysClr val="windowText" lastClr="000000"/>
                </a:solidFill>
              </a:ln>
              <a:effectLst/>
            </c:spPr>
            <c:extLst>
              <c:ext xmlns:c16="http://schemas.microsoft.com/office/drawing/2014/chart" uri="{C3380CC4-5D6E-409C-BE32-E72D297353CC}">
                <c16:uniqueId val="{00000009-21BF-4C53-A33D-11C48AA09FC5}"/>
              </c:ext>
            </c:extLst>
          </c:dPt>
          <c:dPt>
            <c:idx val="5"/>
            <c:bubble3D val="0"/>
            <c:spPr>
              <a:solidFill>
                <a:schemeClr val="accent6"/>
              </a:solidFill>
              <a:ln w="3175">
                <a:solidFill>
                  <a:sysClr val="windowText" lastClr="000000"/>
                </a:solidFill>
              </a:ln>
              <a:effectLst/>
            </c:spPr>
            <c:extLst>
              <c:ext xmlns:c16="http://schemas.microsoft.com/office/drawing/2014/chart" uri="{C3380CC4-5D6E-409C-BE32-E72D297353CC}">
                <c16:uniqueId val="{0000000B-21BF-4C53-A33D-11C48AA09FC5}"/>
              </c:ext>
            </c:extLst>
          </c:dPt>
          <c:dPt>
            <c:idx val="6"/>
            <c:bubble3D val="0"/>
            <c:spPr>
              <a:solidFill>
                <a:schemeClr val="accent2">
                  <a:lumMod val="60000"/>
                  <a:lumOff val="40000"/>
                </a:schemeClr>
              </a:solidFill>
              <a:ln w="3175">
                <a:solidFill>
                  <a:sysClr val="windowText" lastClr="000000"/>
                </a:solidFill>
              </a:ln>
              <a:effectLst/>
            </c:spPr>
            <c:extLst>
              <c:ext xmlns:c16="http://schemas.microsoft.com/office/drawing/2014/chart" uri="{C3380CC4-5D6E-409C-BE32-E72D297353CC}">
                <c16:uniqueId val="{0000000D-21BF-4C53-A33D-11C48AA09FC5}"/>
              </c:ext>
            </c:extLst>
          </c:dPt>
          <c:dPt>
            <c:idx val="7"/>
            <c:bubble3D val="0"/>
            <c:spPr>
              <a:solidFill>
                <a:schemeClr val="accent4">
                  <a:lumMod val="60000"/>
                  <a:lumOff val="40000"/>
                </a:schemeClr>
              </a:solidFill>
              <a:ln w="3175">
                <a:solidFill>
                  <a:sysClr val="windowText" lastClr="000000"/>
                </a:solidFill>
              </a:ln>
              <a:effectLst/>
            </c:spPr>
            <c:extLst>
              <c:ext xmlns:c16="http://schemas.microsoft.com/office/drawing/2014/chart" uri="{C3380CC4-5D6E-409C-BE32-E72D297353CC}">
                <c16:uniqueId val="{0000000F-21BF-4C53-A33D-11C48AA09F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 Analysis 1'!$K$26:$K$33</c:f>
              <c:strCache>
                <c:ptCount val="8"/>
                <c:pt idx="0">
                  <c:v>Food</c:v>
                </c:pt>
                <c:pt idx="1">
                  <c:v>Misc</c:v>
                </c:pt>
                <c:pt idx="2">
                  <c:v>Apparel</c:v>
                </c:pt>
                <c:pt idx="3">
                  <c:v>Housing</c:v>
                </c:pt>
                <c:pt idx="4">
                  <c:v>Energy</c:v>
                </c:pt>
                <c:pt idx="5">
                  <c:v>Healthcare</c:v>
                </c:pt>
                <c:pt idx="6">
                  <c:v>Transportation</c:v>
                </c:pt>
                <c:pt idx="7">
                  <c:v>Education</c:v>
                </c:pt>
              </c:strCache>
            </c:strRef>
          </c:cat>
          <c:val>
            <c:numRef>
              <c:f>'EDA Analysis 1'!$L$26:$L$33</c:f>
              <c:numCache>
                <c:formatCode>0%</c:formatCode>
                <c:ptCount val="8"/>
                <c:pt idx="0">
                  <c:v>0.49388758327763527</c:v>
                </c:pt>
                <c:pt idx="1">
                  <c:v>0.1591384403096095</c:v>
                </c:pt>
                <c:pt idx="2">
                  <c:v>0.12287359047885986</c:v>
                </c:pt>
                <c:pt idx="3">
                  <c:v>6.8799724024923986E-2</c:v>
                </c:pt>
                <c:pt idx="4">
                  <c:v>3.9348008882947746E-2</c:v>
                </c:pt>
                <c:pt idx="5">
                  <c:v>4.0490718182014176E-2</c:v>
                </c:pt>
                <c:pt idx="6">
                  <c:v>3.6588258122938262E-2</c:v>
                </c:pt>
                <c:pt idx="7">
                  <c:v>3.8873676721071122E-2</c:v>
                </c:pt>
              </c:numCache>
            </c:numRef>
          </c:val>
          <c:extLst>
            <c:ext xmlns:c16="http://schemas.microsoft.com/office/drawing/2014/chart" uri="{C3380CC4-5D6E-409C-BE32-E72D297353CC}">
              <c16:uniqueId val="{00000000-5B11-4CC7-A209-266C1675C60E}"/>
            </c:ext>
          </c:extLst>
        </c:ser>
        <c:ser>
          <c:idx val="1"/>
          <c:order val="1"/>
          <c:tx>
            <c:strRef>
              <c:f>'EDA Analysis 1'!$M$25</c:f>
              <c:strCache>
                <c:ptCount val="1"/>
                <c:pt idx="0">
                  <c:v>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1-21BF-4C53-A33D-11C48AA09F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3-21BF-4C53-A33D-11C48AA09F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5-21BF-4C53-A33D-11C48AA09FC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7-21BF-4C53-A33D-11C48AA09FC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9-21BF-4C53-A33D-11C48AA09FC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B-21BF-4C53-A33D-11C48AA09FC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D-21BF-4C53-A33D-11C48AA09FC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F-21BF-4C53-A33D-11C48AA09F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 Analysis 1'!$K$26:$K$33</c:f>
              <c:strCache>
                <c:ptCount val="8"/>
                <c:pt idx="0">
                  <c:v>Food</c:v>
                </c:pt>
                <c:pt idx="1">
                  <c:v>Misc</c:v>
                </c:pt>
                <c:pt idx="2">
                  <c:v>Apparel</c:v>
                </c:pt>
                <c:pt idx="3">
                  <c:v>Housing</c:v>
                </c:pt>
                <c:pt idx="4">
                  <c:v>Energy</c:v>
                </c:pt>
                <c:pt idx="5">
                  <c:v>Healthcare</c:v>
                </c:pt>
                <c:pt idx="6">
                  <c:v>Transportation</c:v>
                </c:pt>
                <c:pt idx="7">
                  <c:v>Education</c:v>
                </c:pt>
              </c:strCache>
            </c:strRef>
          </c:cat>
          <c:val>
            <c:numRef>
              <c:f>'EDA Analysis 1'!$M$26:$M$33</c:f>
              <c:numCache>
                <c:formatCode>0%</c:formatCode>
                <c:ptCount val="8"/>
                <c:pt idx="0">
                  <c:v>0.50346046872641803</c:v>
                </c:pt>
                <c:pt idx="1">
                  <c:v>0.15752139884866645</c:v>
                </c:pt>
                <c:pt idx="2">
                  <c:v>0.11399064272007932</c:v>
                </c:pt>
                <c:pt idx="3">
                  <c:v>7.4534831073068686E-2</c:v>
                </c:pt>
                <c:pt idx="4">
                  <c:v>3.9542053858260914E-2</c:v>
                </c:pt>
                <c:pt idx="5">
                  <c:v>3.9283327224510022E-2</c:v>
                </c:pt>
                <c:pt idx="6">
                  <c:v>3.4583126711368872E-2</c:v>
                </c:pt>
                <c:pt idx="7">
                  <c:v>3.7687846316379545E-2</c:v>
                </c:pt>
              </c:numCache>
            </c:numRef>
          </c:val>
          <c:extLst>
            <c:ext xmlns:c16="http://schemas.microsoft.com/office/drawing/2014/chart" uri="{C3380CC4-5D6E-409C-BE32-E72D297353CC}">
              <c16:uniqueId val="{00000001-5B11-4CC7-A209-266C1675C60E}"/>
            </c:ext>
          </c:extLst>
        </c:ser>
        <c:ser>
          <c:idx val="2"/>
          <c:order val="2"/>
          <c:tx>
            <c:strRef>
              <c:f>'EDA Analysis 1'!$N$25</c:f>
              <c:strCache>
                <c:ptCount val="1"/>
                <c:pt idx="0">
                  <c:v>Rural + 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1-21BF-4C53-A33D-11C48AA09F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3-21BF-4C53-A33D-11C48AA09F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5-21BF-4C53-A33D-11C48AA09FC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7-21BF-4C53-A33D-11C48AA09FC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9-21BF-4C53-A33D-11C48AA09FC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B-21BF-4C53-A33D-11C48AA09FC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D-21BF-4C53-A33D-11C48AA09FC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F-21BF-4C53-A33D-11C48AA09F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 Analysis 1'!$K$26:$K$33</c:f>
              <c:strCache>
                <c:ptCount val="8"/>
                <c:pt idx="0">
                  <c:v>Food</c:v>
                </c:pt>
                <c:pt idx="1">
                  <c:v>Misc</c:v>
                </c:pt>
                <c:pt idx="2">
                  <c:v>Apparel</c:v>
                </c:pt>
                <c:pt idx="3">
                  <c:v>Housing</c:v>
                </c:pt>
                <c:pt idx="4">
                  <c:v>Energy</c:v>
                </c:pt>
                <c:pt idx="5">
                  <c:v>Healthcare</c:v>
                </c:pt>
                <c:pt idx="6">
                  <c:v>Transportation</c:v>
                </c:pt>
                <c:pt idx="7">
                  <c:v>Education</c:v>
                </c:pt>
              </c:strCache>
            </c:strRef>
          </c:cat>
          <c:val>
            <c:numRef>
              <c:f>'EDA Analysis 1'!$N$26:$N$33</c:f>
              <c:numCache>
                <c:formatCode>0%</c:formatCode>
                <c:ptCount val="8"/>
                <c:pt idx="0">
                  <c:v>0.49738039283327212</c:v>
                </c:pt>
                <c:pt idx="1">
                  <c:v>0.15806041266898077</c:v>
                </c:pt>
                <c:pt idx="2">
                  <c:v>0.11927297815915998</c:v>
                </c:pt>
                <c:pt idx="3">
                  <c:v>7.5634419266509961E-2</c:v>
                </c:pt>
                <c:pt idx="4">
                  <c:v>3.9412690541385471E-2</c:v>
                </c:pt>
                <c:pt idx="5">
                  <c:v>4.0037946572950116E-2</c:v>
                </c:pt>
                <c:pt idx="6">
                  <c:v>3.5531791035122134E-2</c:v>
                </c:pt>
                <c:pt idx="7">
                  <c:v>3.8183739031068746E-2</c:v>
                </c:pt>
              </c:numCache>
            </c:numRef>
          </c:val>
          <c:extLst>
            <c:ext xmlns:c16="http://schemas.microsoft.com/office/drawing/2014/chart" uri="{C3380CC4-5D6E-409C-BE32-E72D297353CC}">
              <c16:uniqueId val="{00000002-5B11-4CC7-A209-266C1675C60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5.8517935258092742E-2"/>
          <c:y val="5.902668416447944E-2"/>
          <c:w val="0.21629746281714782"/>
          <c:h val="0.8668992417614465"/>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36540288713910762"/>
          <c:y val="0.13467592592592595"/>
          <c:w val="0.58794378827646543"/>
          <c:h val="0.82828703703703699"/>
        </c:manualLayout>
      </c:layout>
      <c:pieChart>
        <c:varyColors val="1"/>
        <c:ser>
          <c:idx val="2"/>
          <c:order val="2"/>
          <c:tx>
            <c:strRef>
              <c:f>'EDA Analysis 1'!$N$25</c:f>
              <c:strCache>
                <c:ptCount val="1"/>
                <c:pt idx="0">
                  <c:v>Rural + Urban</c:v>
                </c:pt>
              </c:strCache>
            </c:strRef>
          </c:tx>
          <c:spPr>
            <a:ln w="3175">
              <a:solidFill>
                <a:sysClr val="windowText" lastClr="000000"/>
              </a:solidFill>
            </a:ln>
          </c:spPr>
          <c:dPt>
            <c:idx val="0"/>
            <c:bubble3D val="0"/>
            <c:spPr>
              <a:solidFill>
                <a:schemeClr val="accent1"/>
              </a:solidFill>
              <a:ln w="3175">
                <a:solidFill>
                  <a:sysClr val="windowText" lastClr="000000"/>
                </a:solidFill>
              </a:ln>
              <a:effectLst/>
            </c:spPr>
            <c:extLst>
              <c:ext xmlns:c16="http://schemas.microsoft.com/office/drawing/2014/chart" uri="{C3380CC4-5D6E-409C-BE32-E72D297353CC}">
                <c16:uniqueId val="{00000023-A0F7-43B9-891B-CCD151F8717C}"/>
              </c:ext>
            </c:extLst>
          </c:dPt>
          <c:dPt>
            <c:idx val="1"/>
            <c:bubble3D val="0"/>
            <c:spPr>
              <a:solidFill>
                <a:schemeClr val="accent2"/>
              </a:solidFill>
              <a:ln w="3175">
                <a:solidFill>
                  <a:sysClr val="windowText" lastClr="000000"/>
                </a:solidFill>
              </a:ln>
              <a:effectLst/>
            </c:spPr>
            <c:extLst>
              <c:ext xmlns:c16="http://schemas.microsoft.com/office/drawing/2014/chart" uri="{C3380CC4-5D6E-409C-BE32-E72D297353CC}">
                <c16:uniqueId val="{00000025-A0F7-43B9-891B-CCD151F8717C}"/>
              </c:ext>
            </c:extLst>
          </c:dPt>
          <c:dPt>
            <c:idx val="2"/>
            <c:bubble3D val="0"/>
            <c:spPr>
              <a:solidFill>
                <a:schemeClr val="accent3"/>
              </a:solidFill>
              <a:ln w="3175">
                <a:solidFill>
                  <a:sysClr val="windowText" lastClr="000000"/>
                </a:solidFill>
              </a:ln>
              <a:effectLst/>
            </c:spPr>
            <c:extLst>
              <c:ext xmlns:c16="http://schemas.microsoft.com/office/drawing/2014/chart" uri="{C3380CC4-5D6E-409C-BE32-E72D297353CC}">
                <c16:uniqueId val="{00000027-A0F7-43B9-891B-CCD151F8717C}"/>
              </c:ext>
            </c:extLst>
          </c:dPt>
          <c:dPt>
            <c:idx val="3"/>
            <c:bubble3D val="0"/>
            <c:spPr>
              <a:solidFill>
                <a:schemeClr val="accent4"/>
              </a:solidFill>
              <a:ln w="3175">
                <a:solidFill>
                  <a:sysClr val="windowText" lastClr="000000"/>
                </a:solidFill>
              </a:ln>
              <a:effectLst/>
            </c:spPr>
            <c:extLst>
              <c:ext xmlns:c16="http://schemas.microsoft.com/office/drawing/2014/chart" uri="{C3380CC4-5D6E-409C-BE32-E72D297353CC}">
                <c16:uniqueId val="{00000029-A0F7-43B9-891B-CCD151F8717C}"/>
              </c:ext>
            </c:extLst>
          </c:dPt>
          <c:dPt>
            <c:idx val="4"/>
            <c:bubble3D val="0"/>
            <c:spPr>
              <a:solidFill>
                <a:schemeClr val="accent5"/>
              </a:solidFill>
              <a:ln w="3175">
                <a:solidFill>
                  <a:sysClr val="windowText" lastClr="000000"/>
                </a:solidFill>
              </a:ln>
              <a:effectLst/>
            </c:spPr>
            <c:extLst>
              <c:ext xmlns:c16="http://schemas.microsoft.com/office/drawing/2014/chart" uri="{C3380CC4-5D6E-409C-BE32-E72D297353CC}">
                <c16:uniqueId val="{0000002B-A0F7-43B9-891B-CCD151F8717C}"/>
              </c:ext>
            </c:extLst>
          </c:dPt>
          <c:dPt>
            <c:idx val="5"/>
            <c:bubble3D val="0"/>
            <c:spPr>
              <a:solidFill>
                <a:schemeClr val="accent6"/>
              </a:solidFill>
              <a:ln w="3175">
                <a:solidFill>
                  <a:sysClr val="windowText" lastClr="000000"/>
                </a:solidFill>
              </a:ln>
              <a:effectLst/>
            </c:spPr>
            <c:extLst>
              <c:ext xmlns:c16="http://schemas.microsoft.com/office/drawing/2014/chart" uri="{C3380CC4-5D6E-409C-BE32-E72D297353CC}">
                <c16:uniqueId val="{0000002D-A0F7-43B9-891B-CCD151F8717C}"/>
              </c:ext>
            </c:extLst>
          </c:dPt>
          <c:dPt>
            <c:idx val="6"/>
            <c:bubble3D val="0"/>
            <c:spPr>
              <a:solidFill>
                <a:schemeClr val="accent2">
                  <a:lumMod val="60000"/>
                  <a:lumOff val="40000"/>
                </a:schemeClr>
              </a:solidFill>
              <a:ln w="3175">
                <a:solidFill>
                  <a:sysClr val="windowText" lastClr="000000"/>
                </a:solidFill>
              </a:ln>
              <a:effectLst/>
            </c:spPr>
            <c:extLst>
              <c:ext xmlns:c16="http://schemas.microsoft.com/office/drawing/2014/chart" uri="{C3380CC4-5D6E-409C-BE32-E72D297353CC}">
                <c16:uniqueId val="{0000002F-A0F7-43B9-891B-CCD151F8717C}"/>
              </c:ext>
            </c:extLst>
          </c:dPt>
          <c:dPt>
            <c:idx val="7"/>
            <c:bubble3D val="0"/>
            <c:spPr>
              <a:solidFill>
                <a:schemeClr val="accent4">
                  <a:lumMod val="60000"/>
                  <a:lumOff val="40000"/>
                </a:schemeClr>
              </a:solidFill>
              <a:ln w="3175">
                <a:solidFill>
                  <a:sysClr val="windowText" lastClr="000000"/>
                </a:solidFill>
              </a:ln>
              <a:effectLst/>
            </c:spPr>
            <c:extLst>
              <c:ext xmlns:c16="http://schemas.microsoft.com/office/drawing/2014/chart" uri="{C3380CC4-5D6E-409C-BE32-E72D297353CC}">
                <c16:uniqueId val="{00000031-A0F7-43B9-891B-CCD151F8717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 Analysis 1'!$K$26:$K$33</c:f>
              <c:strCache>
                <c:ptCount val="8"/>
                <c:pt idx="0">
                  <c:v>Food</c:v>
                </c:pt>
                <c:pt idx="1">
                  <c:v>Misc</c:v>
                </c:pt>
                <c:pt idx="2">
                  <c:v>Apparel</c:v>
                </c:pt>
                <c:pt idx="3">
                  <c:v>Housing</c:v>
                </c:pt>
                <c:pt idx="4">
                  <c:v>Energy</c:v>
                </c:pt>
                <c:pt idx="5">
                  <c:v>Healthcare</c:v>
                </c:pt>
                <c:pt idx="6">
                  <c:v>Transportation</c:v>
                </c:pt>
                <c:pt idx="7">
                  <c:v>Education</c:v>
                </c:pt>
              </c:strCache>
            </c:strRef>
          </c:cat>
          <c:val>
            <c:numRef>
              <c:f>'EDA Analysis 1'!$N$26:$N$33</c:f>
              <c:numCache>
                <c:formatCode>0%</c:formatCode>
                <c:ptCount val="8"/>
                <c:pt idx="0">
                  <c:v>0.49738039283327212</c:v>
                </c:pt>
                <c:pt idx="1">
                  <c:v>0.15806041266898077</c:v>
                </c:pt>
                <c:pt idx="2">
                  <c:v>0.11927297815915998</c:v>
                </c:pt>
                <c:pt idx="3">
                  <c:v>7.5634419266509961E-2</c:v>
                </c:pt>
                <c:pt idx="4">
                  <c:v>3.9412690541385471E-2</c:v>
                </c:pt>
                <c:pt idx="5">
                  <c:v>4.0037946572950116E-2</c:v>
                </c:pt>
                <c:pt idx="6">
                  <c:v>3.5531791035122134E-2</c:v>
                </c:pt>
                <c:pt idx="7">
                  <c:v>3.8183739031068746E-2</c:v>
                </c:pt>
              </c:numCache>
            </c:numRef>
          </c:val>
          <c:extLst>
            <c:ext xmlns:c16="http://schemas.microsoft.com/office/drawing/2014/chart" uri="{C3380CC4-5D6E-409C-BE32-E72D297353CC}">
              <c16:uniqueId val="{00000032-A0F7-43B9-891B-CCD151F8717C}"/>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'EDA Analysis 1'!$L$25</c15:sqref>
                        </c15:formulaRef>
                      </c:ext>
                    </c:extLst>
                    <c:strCache>
                      <c:ptCount val="1"/>
                      <c:pt idx="0">
                        <c:v>Rural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0F7-43B9-891B-CCD151F871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0F7-43B9-891B-CCD151F8717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0F7-43B9-891B-CCD151F8717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0F7-43B9-891B-CCD151F8717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0F7-43B9-891B-CCD151F8717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0F7-43B9-891B-CCD151F8717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0F7-43B9-891B-CCD151F8717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0F7-43B9-891B-CCD151F8717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'EDA Analysis 1'!$K$26:$K$33</c15:sqref>
                        </c15:formulaRef>
                      </c:ext>
                    </c:extLst>
                    <c:strCache>
                      <c:ptCount val="8"/>
                      <c:pt idx="0">
                        <c:v>Food</c:v>
                      </c:pt>
                      <c:pt idx="1">
                        <c:v>Misc</c:v>
                      </c:pt>
                      <c:pt idx="2">
                        <c:v>Apparel</c:v>
                      </c:pt>
                      <c:pt idx="3">
                        <c:v>Housing</c:v>
                      </c:pt>
                      <c:pt idx="4">
                        <c:v>Energy</c:v>
                      </c:pt>
                      <c:pt idx="5">
                        <c:v>Healthcare</c:v>
                      </c:pt>
                      <c:pt idx="6">
                        <c:v>Transportation</c:v>
                      </c:pt>
                      <c:pt idx="7">
                        <c:v>Education</c:v>
                      </c:pt>
                    </c:strCache>
                  </c:strRef>
                </c:cat>
                <c:val>
                  <c:numRef>
                    <c:extLst>
                      <c:ext uri="{02D57815-91ED-43cb-92C2-25804820EDAC}">
                        <c15:formulaRef>
                          <c15:sqref>'EDA Analysis 1'!$L$26:$L$33</c15:sqref>
                        </c15:formulaRef>
                      </c:ext>
                    </c:extLst>
                    <c:numCache>
                      <c:formatCode>0%</c:formatCode>
                      <c:ptCount val="8"/>
                      <c:pt idx="0">
                        <c:v>0.49388758327763527</c:v>
                      </c:pt>
                      <c:pt idx="1">
                        <c:v>0.1591384403096095</c:v>
                      </c:pt>
                      <c:pt idx="2">
                        <c:v>0.12287359047885986</c:v>
                      </c:pt>
                      <c:pt idx="3">
                        <c:v>6.8799724024923986E-2</c:v>
                      </c:pt>
                      <c:pt idx="4">
                        <c:v>3.9348008882947746E-2</c:v>
                      </c:pt>
                      <c:pt idx="5">
                        <c:v>4.0490718182014176E-2</c:v>
                      </c:pt>
                      <c:pt idx="6">
                        <c:v>3.6588258122938262E-2</c:v>
                      </c:pt>
                      <c:pt idx="7">
                        <c:v>3.8873676721071122E-2</c:v>
                      </c:pt>
                    </c:numCache>
                  </c:numRef>
                </c:val>
                <c:extLst>
                  <c:ext xmlns:c16="http://schemas.microsoft.com/office/drawing/2014/chart" uri="{C3380CC4-5D6E-409C-BE32-E72D297353CC}">
                    <c16:uniqueId val="{00000010-A0F7-43B9-891B-CCD151F8717C}"/>
                  </c:ext>
                </c:extLst>
              </c15:ser>
            </c15:filteredPieSeries>
            <c15:filteredPieSeries>
              <c15:ser>
                <c:idx val="1"/>
                <c:order val="1"/>
                <c:tx>
                  <c:strRef>
                    <c:extLst xmlns:c15="http://schemas.microsoft.com/office/drawing/2012/chart">
                      <c:ext xmlns:c15="http://schemas.microsoft.com/office/drawing/2012/chart" uri="{02D57815-91ED-43cb-92C2-25804820EDAC}">
                        <c15:formulaRef>
                          <c15:sqref>'EDA Analysis 1'!$M$25</c15:sqref>
                        </c15:formulaRef>
                      </c:ext>
                    </c:extLst>
                    <c:strCache>
                      <c:ptCount val="1"/>
                      <c:pt idx="0">
                        <c:v>Urban</c:v>
                      </c:pt>
                    </c:strCache>
                  </c:strRef>
                </c:tx>
                <c:dPt>
                  <c:idx val="0"/>
                  <c:bubble3D val="0"/>
                  <c:spPr>
                    <a:solidFill>
                      <a:schemeClr val="accent1"/>
                    </a:solidFill>
                    <a:ln w="19050">
                      <a:solidFill>
                        <a:schemeClr val="lt1"/>
                      </a:solidFill>
                    </a:ln>
                    <a:effectLst/>
                  </c:spPr>
                  <c:extLst xmlns:c15="http://schemas.microsoft.com/office/drawing/2012/chart">
                    <c:ext xmlns:c16="http://schemas.microsoft.com/office/drawing/2014/chart" uri="{C3380CC4-5D6E-409C-BE32-E72D297353CC}">
                      <c16:uniqueId val="{00000012-A0F7-43B9-891B-CCD151F8717C}"/>
                    </c:ext>
                  </c:extLst>
                </c:dPt>
                <c:dPt>
                  <c:idx val="1"/>
                  <c:bubble3D val="0"/>
                  <c:spPr>
                    <a:solidFill>
                      <a:schemeClr val="accent2"/>
                    </a:solidFill>
                    <a:ln w="19050">
                      <a:solidFill>
                        <a:schemeClr val="lt1"/>
                      </a:solidFill>
                    </a:ln>
                    <a:effectLst/>
                  </c:spPr>
                  <c:extLst xmlns:c15="http://schemas.microsoft.com/office/drawing/2012/chart">
                    <c:ext xmlns:c16="http://schemas.microsoft.com/office/drawing/2014/chart" uri="{C3380CC4-5D6E-409C-BE32-E72D297353CC}">
                      <c16:uniqueId val="{00000014-A0F7-43B9-891B-CCD151F8717C}"/>
                    </c:ext>
                  </c:extLst>
                </c:dPt>
                <c:dPt>
                  <c:idx val="2"/>
                  <c:bubble3D val="0"/>
                  <c:spPr>
                    <a:solidFill>
                      <a:schemeClr val="accent3"/>
                    </a:solidFill>
                    <a:ln w="19050">
                      <a:solidFill>
                        <a:schemeClr val="lt1"/>
                      </a:solidFill>
                    </a:ln>
                    <a:effectLst/>
                  </c:spPr>
                  <c:extLst xmlns:c15="http://schemas.microsoft.com/office/drawing/2012/chart">
                    <c:ext xmlns:c16="http://schemas.microsoft.com/office/drawing/2014/chart" uri="{C3380CC4-5D6E-409C-BE32-E72D297353CC}">
                      <c16:uniqueId val="{00000016-A0F7-43B9-891B-CCD151F8717C}"/>
                    </c:ext>
                  </c:extLst>
                </c:dPt>
                <c:dPt>
                  <c:idx val="3"/>
                  <c:bubble3D val="0"/>
                  <c:spPr>
                    <a:solidFill>
                      <a:schemeClr val="accent4"/>
                    </a:solidFill>
                    <a:ln w="19050">
                      <a:solidFill>
                        <a:schemeClr val="lt1"/>
                      </a:solidFill>
                    </a:ln>
                    <a:effectLst/>
                  </c:spPr>
                  <c:extLst xmlns:c15="http://schemas.microsoft.com/office/drawing/2012/chart">
                    <c:ext xmlns:c16="http://schemas.microsoft.com/office/drawing/2014/chart" uri="{C3380CC4-5D6E-409C-BE32-E72D297353CC}">
                      <c16:uniqueId val="{00000018-A0F7-43B9-891B-CCD151F8717C}"/>
                    </c:ext>
                  </c:extLst>
                </c:dPt>
                <c:dPt>
                  <c:idx val="4"/>
                  <c:bubble3D val="0"/>
                  <c:spPr>
                    <a:solidFill>
                      <a:schemeClr val="accent5"/>
                    </a:solidFill>
                    <a:ln w="19050">
                      <a:solidFill>
                        <a:schemeClr val="lt1"/>
                      </a:solidFill>
                    </a:ln>
                    <a:effectLst/>
                  </c:spPr>
                  <c:extLst xmlns:c15="http://schemas.microsoft.com/office/drawing/2012/chart">
                    <c:ext xmlns:c16="http://schemas.microsoft.com/office/drawing/2014/chart" uri="{C3380CC4-5D6E-409C-BE32-E72D297353CC}">
                      <c16:uniqueId val="{0000001A-A0F7-43B9-891B-CCD151F8717C}"/>
                    </c:ext>
                  </c:extLst>
                </c:dPt>
                <c:dPt>
                  <c:idx val="5"/>
                  <c:bubble3D val="0"/>
                  <c:spPr>
                    <a:solidFill>
                      <a:schemeClr val="accent6"/>
                    </a:solidFill>
                    <a:ln w="19050">
                      <a:solidFill>
                        <a:schemeClr val="lt1"/>
                      </a:solidFill>
                    </a:ln>
                    <a:effectLst/>
                  </c:spPr>
                  <c:extLst xmlns:c15="http://schemas.microsoft.com/office/drawing/2012/chart">
                    <c:ext xmlns:c16="http://schemas.microsoft.com/office/drawing/2014/chart" uri="{C3380CC4-5D6E-409C-BE32-E72D297353CC}">
                      <c16:uniqueId val="{0000001C-A0F7-43B9-891B-CCD151F8717C}"/>
                    </c:ext>
                  </c:extLst>
                </c:dPt>
                <c:dPt>
                  <c:idx val="6"/>
                  <c:bubble3D val="0"/>
                  <c:spPr>
                    <a:solidFill>
                      <a:schemeClr val="accent1">
                        <a:lumMod val="60000"/>
                      </a:schemeClr>
                    </a:solidFill>
                    <a:ln w="19050">
                      <a:solidFill>
                        <a:schemeClr val="lt1"/>
                      </a:solidFill>
                    </a:ln>
                    <a:effectLst/>
                  </c:spPr>
                  <c:extLst xmlns:c15="http://schemas.microsoft.com/office/drawing/2012/chart">
                    <c:ext xmlns:c16="http://schemas.microsoft.com/office/drawing/2014/chart" uri="{C3380CC4-5D6E-409C-BE32-E72D297353CC}">
                      <c16:uniqueId val="{0000001E-A0F7-43B9-891B-CCD151F8717C}"/>
                    </c:ext>
                  </c:extLst>
                </c:dPt>
                <c:dPt>
                  <c:idx val="7"/>
                  <c:bubble3D val="0"/>
                  <c:spPr>
                    <a:solidFill>
                      <a:schemeClr val="accent2">
                        <a:lumMod val="60000"/>
                      </a:schemeClr>
                    </a:solidFill>
                    <a:ln w="19050">
                      <a:solidFill>
                        <a:schemeClr val="lt1"/>
                      </a:solidFill>
                    </a:ln>
                    <a:effectLst/>
                  </c:spPr>
                  <c:extLst xmlns:c15="http://schemas.microsoft.com/office/drawing/2012/chart">
                    <c:ext xmlns:c16="http://schemas.microsoft.com/office/drawing/2014/chart" uri="{C3380CC4-5D6E-409C-BE32-E72D297353CC}">
                      <c16:uniqueId val="{00000020-A0F7-43B9-891B-CCD151F8717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'EDA Analysis 1'!$K$26:$K$33</c15:sqref>
                        </c15:formulaRef>
                      </c:ext>
                    </c:extLst>
                    <c:strCache>
                      <c:ptCount val="8"/>
                      <c:pt idx="0">
                        <c:v>Food</c:v>
                      </c:pt>
                      <c:pt idx="1">
                        <c:v>Misc</c:v>
                      </c:pt>
                      <c:pt idx="2">
                        <c:v>Apparel</c:v>
                      </c:pt>
                      <c:pt idx="3">
                        <c:v>Housing</c:v>
                      </c:pt>
                      <c:pt idx="4">
                        <c:v>Energy</c:v>
                      </c:pt>
                      <c:pt idx="5">
                        <c:v>Healthcare</c:v>
                      </c:pt>
                      <c:pt idx="6">
                        <c:v>Transportation</c:v>
                      </c:pt>
                      <c:pt idx="7">
                        <c:v>Education</c:v>
                      </c:pt>
                    </c:strCache>
                  </c:strRef>
                </c:cat>
                <c:val>
                  <c:numRef>
                    <c:extLst xmlns:c15="http://schemas.microsoft.com/office/drawing/2012/chart">
                      <c:ext xmlns:c15="http://schemas.microsoft.com/office/drawing/2012/chart" uri="{02D57815-91ED-43cb-92C2-25804820EDAC}">
                        <c15:formulaRef>
                          <c15:sqref>'EDA Analysis 1'!$M$26:$M$33</c15:sqref>
                        </c15:formulaRef>
                      </c:ext>
                    </c:extLst>
                    <c:numCache>
                      <c:formatCode>0%</c:formatCode>
                      <c:ptCount val="8"/>
                      <c:pt idx="0">
                        <c:v>0.50346046872641803</c:v>
                      </c:pt>
                      <c:pt idx="1">
                        <c:v>0.15752139884866645</c:v>
                      </c:pt>
                      <c:pt idx="2">
                        <c:v>0.11399064272007932</c:v>
                      </c:pt>
                      <c:pt idx="3">
                        <c:v>7.4534831073068686E-2</c:v>
                      </c:pt>
                      <c:pt idx="4">
                        <c:v>3.9542053858260914E-2</c:v>
                      </c:pt>
                      <c:pt idx="5">
                        <c:v>3.9283327224510022E-2</c:v>
                      </c:pt>
                      <c:pt idx="6">
                        <c:v>3.4583126711368872E-2</c:v>
                      </c:pt>
                      <c:pt idx="7">
                        <c:v>3.7687846316379545E-2</c:v>
                      </c:pt>
                    </c:numCache>
                  </c:numRef>
                </c:val>
                <c:extLst xmlns:c15="http://schemas.microsoft.com/office/drawing/2012/chart">
                  <c:ext xmlns:c16="http://schemas.microsoft.com/office/drawing/2014/chart" uri="{C3380CC4-5D6E-409C-BE32-E72D297353CC}">
                    <c16:uniqueId val="{00000021-A0F7-43B9-891B-CCD151F8717C}"/>
                  </c:ext>
                </c:extLst>
              </c15:ser>
            </c15:filteredPieSeries>
          </c:ext>
        </c:extLst>
      </c:pieChart>
      <c:spPr>
        <a:noFill/>
        <a:ln>
          <a:noFill/>
        </a:ln>
        <a:effectLst/>
      </c:spPr>
    </c:plotArea>
    <c:legend>
      <c:legendPos val="b"/>
      <c:layout>
        <c:manualLayout>
          <c:xMode val="edge"/>
          <c:yMode val="edge"/>
          <c:x val="5.5740157480314953E-2"/>
          <c:y val="0.10069335083114615"/>
          <c:w val="0.23296412948381454"/>
          <c:h val="0.82060294546515"/>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43690091863517055"/>
          <c:y val="0.11374380285797611"/>
          <c:w val="0.50675371828521432"/>
          <c:h val="0.84458953047535723"/>
        </c:manualLayout>
      </c:layout>
      <c:pieChart>
        <c:varyColors val="1"/>
        <c:ser>
          <c:idx val="1"/>
          <c:order val="1"/>
          <c:tx>
            <c:strRef>
              <c:f>'EDA Analysis 1'!$M$25</c:f>
              <c:strCache>
                <c:ptCount val="1"/>
                <c:pt idx="0">
                  <c:v>Urban</c:v>
                </c:pt>
              </c:strCache>
            </c:strRef>
          </c:tx>
          <c:spPr>
            <a:ln w="3175">
              <a:solidFill>
                <a:sysClr val="windowText" lastClr="000000"/>
              </a:solidFill>
            </a:ln>
          </c:spPr>
          <c:dPt>
            <c:idx val="0"/>
            <c:bubble3D val="0"/>
            <c:spPr>
              <a:solidFill>
                <a:schemeClr val="accent1"/>
              </a:solidFill>
              <a:ln w="3175">
                <a:solidFill>
                  <a:sysClr val="windowText" lastClr="000000"/>
                </a:solidFill>
              </a:ln>
              <a:effectLst/>
            </c:spPr>
            <c:extLst>
              <c:ext xmlns:c16="http://schemas.microsoft.com/office/drawing/2014/chart" uri="{C3380CC4-5D6E-409C-BE32-E72D297353CC}">
                <c16:uniqueId val="{00000012-B038-45DC-8CDD-BE00D77A5509}"/>
              </c:ext>
            </c:extLst>
          </c:dPt>
          <c:dPt>
            <c:idx val="1"/>
            <c:bubble3D val="0"/>
            <c:spPr>
              <a:solidFill>
                <a:schemeClr val="accent2"/>
              </a:solidFill>
              <a:ln w="3175">
                <a:solidFill>
                  <a:sysClr val="windowText" lastClr="000000"/>
                </a:solidFill>
              </a:ln>
              <a:effectLst/>
            </c:spPr>
            <c:extLst>
              <c:ext xmlns:c16="http://schemas.microsoft.com/office/drawing/2014/chart" uri="{C3380CC4-5D6E-409C-BE32-E72D297353CC}">
                <c16:uniqueId val="{00000014-B038-45DC-8CDD-BE00D77A5509}"/>
              </c:ext>
            </c:extLst>
          </c:dPt>
          <c:dPt>
            <c:idx val="2"/>
            <c:bubble3D val="0"/>
            <c:spPr>
              <a:solidFill>
                <a:schemeClr val="accent3"/>
              </a:solidFill>
              <a:ln w="3175">
                <a:solidFill>
                  <a:sysClr val="windowText" lastClr="000000"/>
                </a:solidFill>
              </a:ln>
              <a:effectLst/>
            </c:spPr>
            <c:extLst>
              <c:ext xmlns:c16="http://schemas.microsoft.com/office/drawing/2014/chart" uri="{C3380CC4-5D6E-409C-BE32-E72D297353CC}">
                <c16:uniqueId val="{00000016-B038-45DC-8CDD-BE00D77A5509}"/>
              </c:ext>
            </c:extLst>
          </c:dPt>
          <c:dPt>
            <c:idx val="3"/>
            <c:bubble3D val="0"/>
            <c:spPr>
              <a:solidFill>
                <a:schemeClr val="accent4"/>
              </a:solidFill>
              <a:ln w="3175">
                <a:solidFill>
                  <a:sysClr val="windowText" lastClr="000000"/>
                </a:solidFill>
              </a:ln>
              <a:effectLst/>
            </c:spPr>
            <c:extLst>
              <c:ext xmlns:c16="http://schemas.microsoft.com/office/drawing/2014/chart" uri="{C3380CC4-5D6E-409C-BE32-E72D297353CC}">
                <c16:uniqueId val="{00000018-B038-45DC-8CDD-BE00D77A5509}"/>
              </c:ext>
            </c:extLst>
          </c:dPt>
          <c:dPt>
            <c:idx val="4"/>
            <c:bubble3D val="0"/>
            <c:spPr>
              <a:solidFill>
                <a:schemeClr val="accent5"/>
              </a:solidFill>
              <a:ln w="3175">
                <a:solidFill>
                  <a:sysClr val="windowText" lastClr="000000"/>
                </a:solidFill>
              </a:ln>
              <a:effectLst/>
            </c:spPr>
            <c:extLst>
              <c:ext xmlns:c16="http://schemas.microsoft.com/office/drawing/2014/chart" uri="{C3380CC4-5D6E-409C-BE32-E72D297353CC}">
                <c16:uniqueId val="{0000001A-B038-45DC-8CDD-BE00D77A5509}"/>
              </c:ext>
            </c:extLst>
          </c:dPt>
          <c:dPt>
            <c:idx val="5"/>
            <c:bubble3D val="0"/>
            <c:spPr>
              <a:solidFill>
                <a:schemeClr val="accent6"/>
              </a:solidFill>
              <a:ln w="3175">
                <a:solidFill>
                  <a:sysClr val="windowText" lastClr="000000"/>
                </a:solidFill>
              </a:ln>
              <a:effectLst/>
            </c:spPr>
            <c:extLst>
              <c:ext xmlns:c16="http://schemas.microsoft.com/office/drawing/2014/chart" uri="{C3380CC4-5D6E-409C-BE32-E72D297353CC}">
                <c16:uniqueId val="{0000001C-B038-45DC-8CDD-BE00D77A5509}"/>
              </c:ext>
            </c:extLst>
          </c:dPt>
          <c:dPt>
            <c:idx val="6"/>
            <c:bubble3D val="0"/>
            <c:spPr>
              <a:solidFill>
                <a:schemeClr val="accent2">
                  <a:lumMod val="60000"/>
                  <a:lumOff val="40000"/>
                </a:schemeClr>
              </a:solidFill>
              <a:ln w="3175">
                <a:solidFill>
                  <a:sysClr val="windowText" lastClr="000000"/>
                </a:solidFill>
              </a:ln>
              <a:effectLst/>
            </c:spPr>
            <c:extLst>
              <c:ext xmlns:c16="http://schemas.microsoft.com/office/drawing/2014/chart" uri="{C3380CC4-5D6E-409C-BE32-E72D297353CC}">
                <c16:uniqueId val="{0000001E-B038-45DC-8CDD-BE00D77A5509}"/>
              </c:ext>
            </c:extLst>
          </c:dPt>
          <c:dPt>
            <c:idx val="7"/>
            <c:bubble3D val="0"/>
            <c:spPr>
              <a:solidFill>
                <a:schemeClr val="accent4">
                  <a:lumMod val="60000"/>
                  <a:lumOff val="40000"/>
                </a:schemeClr>
              </a:solidFill>
              <a:ln w="3175">
                <a:solidFill>
                  <a:sysClr val="windowText" lastClr="000000"/>
                </a:solidFill>
              </a:ln>
              <a:effectLst/>
            </c:spPr>
            <c:extLst>
              <c:ext xmlns:c16="http://schemas.microsoft.com/office/drawing/2014/chart" uri="{C3380CC4-5D6E-409C-BE32-E72D297353CC}">
                <c16:uniqueId val="{00000020-B038-45DC-8CDD-BE00D77A55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 Analysis 1'!$K$26:$K$33</c:f>
              <c:strCache>
                <c:ptCount val="8"/>
                <c:pt idx="0">
                  <c:v>Food</c:v>
                </c:pt>
                <c:pt idx="1">
                  <c:v>Misc</c:v>
                </c:pt>
                <c:pt idx="2">
                  <c:v>Apparel</c:v>
                </c:pt>
                <c:pt idx="3">
                  <c:v>Housing</c:v>
                </c:pt>
                <c:pt idx="4">
                  <c:v>Energy</c:v>
                </c:pt>
                <c:pt idx="5">
                  <c:v>Healthcare</c:v>
                </c:pt>
                <c:pt idx="6">
                  <c:v>Transportation</c:v>
                </c:pt>
                <c:pt idx="7">
                  <c:v>Education</c:v>
                </c:pt>
              </c:strCache>
            </c:strRef>
          </c:cat>
          <c:val>
            <c:numRef>
              <c:f>'EDA Analysis 1'!$M$26:$M$33</c:f>
              <c:numCache>
                <c:formatCode>0%</c:formatCode>
                <c:ptCount val="8"/>
                <c:pt idx="0">
                  <c:v>0.50346046872641803</c:v>
                </c:pt>
                <c:pt idx="1">
                  <c:v>0.15752139884866645</c:v>
                </c:pt>
                <c:pt idx="2">
                  <c:v>0.11399064272007932</c:v>
                </c:pt>
                <c:pt idx="3">
                  <c:v>7.4534831073068686E-2</c:v>
                </c:pt>
                <c:pt idx="4">
                  <c:v>3.9542053858260914E-2</c:v>
                </c:pt>
                <c:pt idx="5">
                  <c:v>3.9283327224510022E-2</c:v>
                </c:pt>
                <c:pt idx="6">
                  <c:v>3.4583126711368872E-2</c:v>
                </c:pt>
                <c:pt idx="7">
                  <c:v>3.7687846316379545E-2</c:v>
                </c:pt>
              </c:numCache>
            </c:numRef>
          </c:val>
          <c:extLst>
            <c:ext xmlns:c16="http://schemas.microsoft.com/office/drawing/2014/chart" uri="{C3380CC4-5D6E-409C-BE32-E72D297353CC}">
              <c16:uniqueId val="{00000021-B038-45DC-8CDD-BE00D77A5509}"/>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'EDA Analysis 1'!$L$25</c15:sqref>
                        </c15:formulaRef>
                      </c:ext>
                    </c:extLst>
                    <c:strCache>
                      <c:ptCount val="1"/>
                      <c:pt idx="0">
                        <c:v>Rural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038-45DC-8CDD-BE00D77A55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038-45DC-8CDD-BE00D77A55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038-45DC-8CDD-BE00D77A55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038-45DC-8CDD-BE00D77A55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038-45DC-8CDD-BE00D77A550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038-45DC-8CDD-BE00D77A550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038-45DC-8CDD-BE00D77A550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038-45DC-8CDD-BE00D77A55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'EDA Analysis 1'!$K$26:$K$33</c15:sqref>
                        </c15:formulaRef>
                      </c:ext>
                    </c:extLst>
                    <c:strCache>
                      <c:ptCount val="8"/>
                      <c:pt idx="0">
                        <c:v>Food</c:v>
                      </c:pt>
                      <c:pt idx="1">
                        <c:v>Misc</c:v>
                      </c:pt>
                      <c:pt idx="2">
                        <c:v>Apparel</c:v>
                      </c:pt>
                      <c:pt idx="3">
                        <c:v>Housing</c:v>
                      </c:pt>
                      <c:pt idx="4">
                        <c:v>Energy</c:v>
                      </c:pt>
                      <c:pt idx="5">
                        <c:v>Healthcare</c:v>
                      </c:pt>
                      <c:pt idx="6">
                        <c:v>Transportation</c:v>
                      </c:pt>
                      <c:pt idx="7">
                        <c:v>Education</c:v>
                      </c:pt>
                    </c:strCache>
                  </c:strRef>
                </c:cat>
                <c:val>
                  <c:numRef>
                    <c:extLst>
                      <c:ext uri="{02D57815-91ED-43cb-92C2-25804820EDAC}">
                        <c15:formulaRef>
                          <c15:sqref>'EDA Analysis 1'!$L$26:$L$33</c15:sqref>
                        </c15:formulaRef>
                      </c:ext>
                    </c:extLst>
                    <c:numCache>
                      <c:formatCode>0%</c:formatCode>
                      <c:ptCount val="8"/>
                      <c:pt idx="0">
                        <c:v>0.49388758327763527</c:v>
                      </c:pt>
                      <c:pt idx="1">
                        <c:v>0.1591384403096095</c:v>
                      </c:pt>
                      <c:pt idx="2">
                        <c:v>0.12287359047885986</c:v>
                      </c:pt>
                      <c:pt idx="3">
                        <c:v>6.8799724024923986E-2</c:v>
                      </c:pt>
                      <c:pt idx="4">
                        <c:v>3.9348008882947746E-2</c:v>
                      </c:pt>
                      <c:pt idx="5">
                        <c:v>4.0490718182014176E-2</c:v>
                      </c:pt>
                      <c:pt idx="6">
                        <c:v>3.6588258122938262E-2</c:v>
                      </c:pt>
                      <c:pt idx="7">
                        <c:v>3.8873676721071122E-2</c:v>
                      </c:pt>
                    </c:numCache>
                  </c:numRef>
                </c:val>
                <c:extLst>
                  <c:ext xmlns:c16="http://schemas.microsoft.com/office/drawing/2014/chart" uri="{C3380CC4-5D6E-409C-BE32-E72D297353CC}">
                    <c16:uniqueId val="{00000010-B038-45DC-8CDD-BE00D77A5509}"/>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'EDA Analysis 1'!$N$25</c15:sqref>
                        </c15:formulaRef>
                      </c:ext>
                    </c:extLst>
                    <c:strCache>
                      <c:ptCount val="1"/>
                      <c:pt idx="0">
                        <c:v>Rural + Urban</c:v>
                      </c:pt>
                    </c:strCache>
                  </c:strRef>
                </c:tx>
                <c:dPt>
                  <c:idx val="0"/>
                  <c:bubble3D val="0"/>
                  <c:spPr>
                    <a:solidFill>
                      <a:schemeClr val="accent1"/>
                    </a:solidFill>
                    <a:ln w="19050">
                      <a:solidFill>
                        <a:schemeClr val="lt1"/>
                      </a:solidFill>
                    </a:ln>
                    <a:effectLst/>
                  </c:spPr>
                  <c:extLst xmlns:c15="http://schemas.microsoft.com/office/drawing/2012/chart">
                    <c:ext xmlns:c16="http://schemas.microsoft.com/office/drawing/2014/chart" uri="{C3380CC4-5D6E-409C-BE32-E72D297353CC}">
                      <c16:uniqueId val="{00000023-B038-45DC-8CDD-BE00D77A5509}"/>
                    </c:ext>
                  </c:extLst>
                </c:dPt>
                <c:dPt>
                  <c:idx val="1"/>
                  <c:bubble3D val="0"/>
                  <c:spPr>
                    <a:solidFill>
                      <a:schemeClr val="accent2"/>
                    </a:solidFill>
                    <a:ln w="19050">
                      <a:solidFill>
                        <a:schemeClr val="lt1"/>
                      </a:solidFill>
                    </a:ln>
                    <a:effectLst/>
                  </c:spPr>
                  <c:extLst xmlns:c15="http://schemas.microsoft.com/office/drawing/2012/chart">
                    <c:ext xmlns:c16="http://schemas.microsoft.com/office/drawing/2014/chart" uri="{C3380CC4-5D6E-409C-BE32-E72D297353CC}">
                      <c16:uniqueId val="{00000025-B038-45DC-8CDD-BE00D77A5509}"/>
                    </c:ext>
                  </c:extLst>
                </c:dPt>
                <c:dPt>
                  <c:idx val="2"/>
                  <c:bubble3D val="0"/>
                  <c:spPr>
                    <a:solidFill>
                      <a:schemeClr val="accent3"/>
                    </a:solidFill>
                    <a:ln w="19050">
                      <a:solidFill>
                        <a:schemeClr val="lt1"/>
                      </a:solidFill>
                    </a:ln>
                    <a:effectLst/>
                  </c:spPr>
                  <c:extLst xmlns:c15="http://schemas.microsoft.com/office/drawing/2012/chart">
                    <c:ext xmlns:c16="http://schemas.microsoft.com/office/drawing/2014/chart" uri="{C3380CC4-5D6E-409C-BE32-E72D297353CC}">
                      <c16:uniqueId val="{00000027-B038-45DC-8CDD-BE00D77A5509}"/>
                    </c:ext>
                  </c:extLst>
                </c:dPt>
                <c:dPt>
                  <c:idx val="3"/>
                  <c:bubble3D val="0"/>
                  <c:spPr>
                    <a:solidFill>
                      <a:schemeClr val="accent4"/>
                    </a:solidFill>
                    <a:ln w="19050">
                      <a:solidFill>
                        <a:schemeClr val="lt1"/>
                      </a:solidFill>
                    </a:ln>
                    <a:effectLst/>
                  </c:spPr>
                  <c:extLst xmlns:c15="http://schemas.microsoft.com/office/drawing/2012/chart">
                    <c:ext xmlns:c16="http://schemas.microsoft.com/office/drawing/2014/chart" uri="{C3380CC4-5D6E-409C-BE32-E72D297353CC}">
                      <c16:uniqueId val="{00000029-B038-45DC-8CDD-BE00D77A5509}"/>
                    </c:ext>
                  </c:extLst>
                </c:dPt>
                <c:dPt>
                  <c:idx val="4"/>
                  <c:bubble3D val="0"/>
                  <c:spPr>
                    <a:solidFill>
                      <a:schemeClr val="accent5"/>
                    </a:solidFill>
                    <a:ln w="19050">
                      <a:solidFill>
                        <a:schemeClr val="lt1"/>
                      </a:solidFill>
                    </a:ln>
                    <a:effectLst/>
                  </c:spPr>
                  <c:extLst xmlns:c15="http://schemas.microsoft.com/office/drawing/2012/chart">
                    <c:ext xmlns:c16="http://schemas.microsoft.com/office/drawing/2014/chart" uri="{C3380CC4-5D6E-409C-BE32-E72D297353CC}">
                      <c16:uniqueId val="{0000002B-B038-45DC-8CDD-BE00D77A5509}"/>
                    </c:ext>
                  </c:extLst>
                </c:dPt>
                <c:dPt>
                  <c:idx val="5"/>
                  <c:bubble3D val="0"/>
                  <c:spPr>
                    <a:solidFill>
                      <a:schemeClr val="accent6"/>
                    </a:solidFill>
                    <a:ln w="19050">
                      <a:solidFill>
                        <a:schemeClr val="lt1"/>
                      </a:solidFill>
                    </a:ln>
                    <a:effectLst/>
                  </c:spPr>
                  <c:extLst xmlns:c15="http://schemas.microsoft.com/office/drawing/2012/chart">
                    <c:ext xmlns:c16="http://schemas.microsoft.com/office/drawing/2014/chart" uri="{C3380CC4-5D6E-409C-BE32-E72D297353CC}">
                      <c16:uniqueId val="{0000002D-B038-45DC-8CDD-BE00D77A5509}"/>
                    </c:ext>
                  </c:extLst>
                </c:dPt>
                <c:dPt>
                  <c:idx val="6"/>
                  <c:bubble3D val="0"/>
                  <c:spPr>
                    <a:solidFill>
                      <a:schemeClr val="accent1">
                        <a:lumMod val="60000"/>
                      </a:schemeClr>
                    </a:solidFill>
                    <a:ln w="19050">
                      <a:solidFill>
                        <a:schemeClr val="lt1"/>
                      </a:solidFill>
                    </a:ln>
                    <a:effectLst/>
                  </c:spPr>
                  <c:extLst xmlns:c15="http://schemas.microsoft.com/office/drawing/2012/chart">
                    <c:ext xmlns:c16="http://schemas.microsoft.com/office/drawing/2014/chart" uri="{C3380CC4-5D6E-409C-BE32-E72D297353CC}">
                      <c16:uniqueId val="{0000002F-B038-45DC-8CDD-BE00D77A5509}"/>
                    </c:ext>
                  </c:extLst>
                </c:dPt>
                <c:dPt>
                  <c:idx val="7"/>
                  <c:bubble3D val="0"/>
                  <c:spPr>
                    <a:solidFill>
                      <a:schemeClr val="accent2">
                        <a:lumMod val="60000"/>
                      </a:schemeClr>
                    </a:solidFill>
                    <a:ln w="19050">
                      <a:solidFill>
                        <a:schemeClr val="lt1"/>
                      </a:solidFill>
                    </a:ln>
                    <a:effectLst/>
                  </c:spPr>
                  <c:extLst xmlns:c15="http://schemas.microsoft.com/office/drawing/2012/chart">
                    <c:ext xmlns:c16="http://schemas.microsoft.com/office/drawing/2014/chart" uri="{C3380CC4-5D6E-409C-BE32-E72D297353CC}">
                      <c16:uniqueId val="{00000031-B038-45DC-8CDD-BE00D77A55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'EDA Analysis 1'!$K$26:$K$33</c15:sqref>
                        </c15:formulaRef>
                      </c:ext>
                    </c:extLst>
                    <c:strCache>
                      <c:ptCount val="8"/>
                      <c:pt idx="0">
                        <c:v>Food</c:v>
                      </c:pt>
                      <c:pt idx="1">
                        <c:v>Misc</c:v>
                      </c:pt>
                      <c:pt idx="2">
                        <c:v>Apparel</c:v>
                      </c:pt>
                      <c:pt idx="3">
                        <c:v>Housing</c:v>
                      </c:pt>
                      <c:pt idx="4">
                        <c:v>Energy</c:v>
                      </c:pt>
                      <c:pt idx="5">
                        <c:v>Healthcare</c:v>
                      </c:pt>
                      <c:pt idx="6">
                        <c:v>Transportation</c:v>
                      </c:pt>
                      <c:pt idx="7">
                        <c:v>Education</c:v>
                      </c:pt>
                    </c:strCache>
                  </c:strRef>
                </c:cat>
                <c:val>
                  <c:numRef>
                    <c:extLst xmlns:c15="http://schemas.microsoft.com/office/drawing/2012/chart">
                      <c:ext xmlns:c15="http://schemas.microsoft.com/office/drawing/2012/chart" uri="{02D57815-91ED-43cb-92C2-25804820EDAC}">
                        <c15:formulaRef>
                          <c15:sqref>'EDA Analysis 1'!$N$26:$N$33</c15:sqref>
                        </c15:formulaRef>
                      </c:ext>
                    </c:extLst>
                    <c:numCache>
                      <c:formatCode>0%</c:formatCode>
                      <c:ptCount val="8"/>
                      <c:pt idx="0">
                        <c:v>0.49738039283327212</c:v>
                      </c:pt>
                      <c:pt idx="1">
                        <c:v>0.15806041266898077</c:v>
                      </c:pt>
                      <c:pt idx="2">
                        <c:v>0.11927297815915998</c:v>
                      </c:pt>
                      <c:pt idx="3">
                        <c:v>7.5634419266509961E-2</c:v>
                      </c:pt>
                      <c:pt idx="4">
                        <c:v>3.9412690541385471E-2</c:v>
                      </c:pt>
                      <c:pt idx="5">
                        <c:v>4.0037946572950116E-2</c:v>
                      </c:pt>
                      <c:pt idx="6">
                        <c:v>3.5531791035122134E-2</c:v>
                      </c:pt>
                      <c:pt idx="7">
                        <c:v>3.8183739031068746E-2</c:v>
                      </c:pt>
                    </c:numCache>
                  </c:numRef>
                </c:val>
                <c:extLst xmlns:c15="http://schemas.microsoft.com/office/drawing/2012/chart">
                  <c:ext xmlns:c16="http://schemas.microsoft.com/office/drawing/2014/chart" uri="{C3380CC4-5D6E-409C-BE32-E72D297353CC}">
                    <c16:uniqueId val="{00000032-B038-45DC-8CDD-BE00D77A5509}"/>
                  </c:ext>
                </c:extLst>
              </c15:ser>
            </c15:filteredPieSeries>
          </c:ext>
        </c:extLst>
      </c:pieChart>
      <c:spPr>
        <a:noFill/>
        <a:ln>
          <a:noFill/>
        </a:ln>
        <a:effectLst/>
      </c:spPr>
    </c:plotArea>
    <c:legend>
      <c:legendPos val="b"/>
      <c:layout>
        <c:manualLayout>
          <c:xMode val="edge"/>
          <c:yMode val="edge"/>
          <c:x val="3.907349081364829E-2"/>
          <c:y val="0.10532298046077573"/>
          <c:w val="0.23296412948381454"/>
          <c:h val="0.8668992417614465"/>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t>% YoY Inflation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2"/>
          <c:order val="2"/>
          <c:tx>
            <c:strRef>
              <c:f>'EDA Analysis 2'!$I$8</c:f>
              <c:strCache>
                <c:ptCount val="1"/>
                <c:pt idx="0">
                  <c:v>% YoY Inflation</c:v>
                </c:pt>
              </c:strCache>
            </c:strRef>
          </c:tx>
          <c:spPr>
            <a:solidFill>
              <a:srgbClr val="00B0F0"/>
            </a:solidFill>
            <a:ln w="3175">
              <a:solidFill>
                <a:sysClr val="windowText" lastClr="000000"/>
              </a:solidFill>
            </a:ln>
            <a:effectLst/>
          </c:spPr>
          <c:invertIfNegative val="0"/>
          <c:cat>
            <c:numRef>
              <c:f>'EDA Analysis 2'!$F$9:$F$14</c:f>
              <c:numCache>
                <c:formatCode>General</c:formatCode>
                <c:ptCount val="6"/>
                <c:pt idx="0">
                  <c:v>2017</c:v>
                </c:pt>
                <c:pt idx="1">
                  <c:v>2018</c:v>
                </c:pt>
                <c:pt idx="2">
                  <c:v>2019</c:v>
                </c:pt>
                <c:pt idx="3">
                  <c:v>2020</c:v>
                </c:pt>
                <c:pt idx="4">
                  <c:v>2021</c:v>
                </c:pt>
                <c:pt idx="5">
                  <c:v>2022</c:v>
                </c:pt>
              </c:numCache>
            </c:numRef>
          </c:cat>
          <c:val>
            <c:numRef>
              <c:f>'EDA Analysis 2'!$I$9:$I$14</c:f>
              <c:numCache>
                <c:formatCode>0.0%</c:formatCode>
                <c:ptCount val="6"/>
                <c:pt idx="0">
                  <c:v>5.295471987720627E-2</c:v>
                </c:pt>
                <c:pt idx="1">
                  <c:v>2.3374726077428697E-2</c:v>
                </c:pt>
                <c:pt idx="2">
                  <c:v>7.7363896848137617E-2</c:v>
                </c:pt>
                <c:pt idx="3">
                  <c:v>5.7922769640479481E-2</c:v>
                </c:pt>
                <c:pt idx="4">
                  <c:v>5.657978385251098E-2</c:v>
                </c:pt>
                <c:pt idx="5">
                  <c:v>6.0350030175015092E-2</c:v>
                </c:pt>
              </c:numCache>
            </c:numRef>
          </c:val>
          <c:extLst>
            <c:ext xmlns:c16="http://schemas.microsoft.com/office/drawing/2014/chart" uri="{C3380CC4-5D6E-409C-BE32-E72D297353CC}">
              <c16:uniqueId val="{00000002-B580-4570-A35F-C7E515EB1430}"/>
            </c:ext>
          </c:extLst>
        </c:ser>
        <c:dLbls>
          <c:showLegendKey val="0"/>
          <c:showVal val="0"/>
          <c:showCatName val="0"/>
          <c:showSerName val="0"/>
          <c:showPercent val="0"/>
          <c:showBubbleSize val="0"/>
        </c:dLbls>
        <c:gapWidth val="219"/>
        <c:axId val="1687171839"/>
        <c:axId val="1687164639"/>
        <c:extLst>
          <c:ext xmlns:c15="http://schemas.microsoft.com/office/drawing/2012/chart" uri="{02D57815-91ED-43cb-92C2-25804820EDAC}">
            <c15:filteredBarSeries>
              <c15:ser>
                <c:idx val="0"/>
                <c:order val="0"/>
                <c:tx>
                  <c:strRef>
                    <c:extLst>
                      <c:ext uri="{02D57815-91ED-43cb-92C2-25804820EDAC}">
                        <c15:formulaRef>
                          <c15:sqref>'EDA Analysis 2'!$G$8</c15:sqref>
                        </c15:formulaRef>
                      </c:ext>
                    </c:extLst>
                    <c:strCache>
                      <c:ptCount val="1"/>
                      <c:pt idx="0">
                        <c:v>January</c:v>
                      </c:pt>
                    </c:strCache>
                  </c:strRef>
                </c:tx>
                <c:spPr>
                  <a:solidFill>
                    <a:schemeClr val="accent1"/>
                  </a:solidFill>
                  <a:ln>
                    <a:noFill/>
                  </a:ln>
                  <a:effectLst/>
                </c:spPr>
                <c:invertIfNegative val="0"/>
                <c:cat>
                  <c:numRef>
                    <c:extLst>
                      <c:ext uri="{02D57815-91ED-43cb-92C2-25804820EDAC}">
                        <c15:formulaRef>
                          <c15:sqref>'EDA Analysis 2'!$F$9:$F$14</c15:sqref>
                        </c15:formulaRef>
                      </c:ext>
                    </c:extLst>
                    <c:numCache>
                      <c:formatCode>General</c:formatCode>
                      <c:ptCount val="6"/>
                      <c:pt idx="0">
                        <c:v>2017</c:v>
                      </c:pt>
                      <c:pt idx="1">
                        <c:v>2018</c:v>
                      </c:pt>
                      <c:pt idx="2">
                        <c:v>2019</c:v>
                      </c:pt>
                      <c:pt idx="3">
                        <c:v>2020</c:v>
                      </c:pt>
                      <c:pt idx="4">
                        <c:v>2021</c:v>
                      </c:pt>
                      <c:pt idx="5">
                        <c:v>2022</c:v>
                      </c:pt>
                    </c:numCache>
                  </c:numRef>
                </c:cat>
                <c:val>
                  <c:numRef>
                    <c:extLst>
                      <c:ext uri="{02D57815-91ED-43cb-92C2-25804820EDAC}">
                        <c15:formulaRef>
                          <c15:sqref>'EDA Analysis 2'!$G$9:$G$14</c15:sqref>
                        </c15:formulaRef>
                      </c:ext>
                    </c:extLst>
                    <c:numCache>
                      <c:formatCode>General</c:formatCode>
                      <c:ptCount val="6"/>
                      <c:pt idx="0">
                        <c:v>130.30000000000001</c:v>
                      </c:pt>
                      <c:pt idx="1">
                        <c:v>136.9</c:v>
                      </c:pt>
                      <c:pt idx="2">
                        <c:v>139.6</c:v>
                      </c:pt>
                      <c:pt idx="3">
                        <c:v>150.19999999999999</c:v>
                      </c:pt>
                      <c:pt idx="4">
                        <c:v>157.30000000000001</c:v>
                      </c:pt>
                      <c:pt idx="5">
                        <c:v>165.7</c:v>
                      </c:pt>
                    </c:numCache>
                  </c:numRef>
                </c:val>
                <c:extLst>
                  <c:ext xmlns:c16="http://schemas.microsoft.com/office/drawing/2014/chart" uri="{C3380CC4-5D6E-409C-BE32-E72D297353CC}">
                    <c16:uniqueId val="{00000000-B580-4570-A35F-C7E515EB1430}"/>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'EDA Analysis 2'!$H$8</c15:sqref>
                        </c15:formulaRef>
                      </c:ext>
                    </c:extLst>
                    <c:strCache>
                      <c:ptCount val="1"/>
                      <c:pt idx="0">
                        <c:v>December</c:v>
                      </c:pt>
                    </c:strCache>
                  </c:strRef>
                </c:tx>
                <c:spPr>
                  <a:solidFill>
                    <a:schemeClr val="accent2"/>
                  </a:solidFill>
                  <a:ln>
                    <a:noFill/>
                  </a:ln>
                  <a:effectLst/>
                </c:spPr>
                <c:invertIfNegative val="0"/>
                <c:cat>
                  <c:numRef>
                    <c:extLst xmlns:c15="http://schemas.microsoft.com/office/drawing/2012/chart">
                      <c:ext xmlns:c15="http://schemas.microsoft.com/office/drawing/2012/chart" uri="{02D57815-91ED-43cb-92C2-25804820EDAC}">
                        <c15:formulaRef>
                          <c15:sqref>'EDA Analysis 2'!$F$9:$F$14</c15:sqref>
                        </c15:formulaRef>
                      </c:ext>
                    </c:extLst>
                    <c:numCache>
                      <c:formatCode>General</c:formatCode>
                      <c:ptCount val="6"/>
                      <c:pt idx="0">
                        <c:v>2017</c:v>
                      </c:pt>
                      <c:pt idx="1">
                        <c:v>2018</c:v>
                      </c:pt>
                      <c:pt idx="2">
                        <c:v>2019</c:v>
                      </c:pt>
                      <c:pt idx="3">
                        <c:v>2020</c:v>
                      </c:pt>
                      <c:pt idx="4">
                        <c:v>2021</c:v>
                      </c:pt>
                      <c:pt idx="5">
                        <c:v>2022</c:v>
                      </c:pt>
                    </c:numCache>
                  </c:numRef>
                </c:cat>
                <c:val>
                  <c:numRef>
                    <c:extLst xmlns:c15="http://schemas.microsoft.com/office/drawing/2012/chart">
                      <c:ext xmlns:c15="http://schemas.microsoft.com/office/drawing/2012/chart" uri="{02D57815-91ED-43cb-92C2-25804820EDAC}">
                        <c15:formulaRef>
                          <c15:sqref>'EDA Analysis 2'!$H$9:$H$14</c15:sqref>
                        </c15:formulaRef>
                      </c:ext>
                    </c:extLst>
                    <c:numCache>
                      <c:formatCode>General</c:formatCode>
                      <c:ptCount val="6"/>
                      <c:pt idx="0">
                        <c:v>137.19999999999999</c:v>
                      </c:pt>
                      <c:pt idx="1">
                        <c:v>140.1</c:v>
                      </c:pt>
                      <c:pt idx="2">
                        <c:v>150.4</c:v>
                      </c:pt>
                      <c:pt idx="3">
                        <c:v>158.9</c:v>
                      </c:pt>
                      <c:pt idx="4">
                        <c:v>166.2</c:v>
                      </c:pt>
                      <c:pt idx="5">
                        <c:v>175.7</c:v>
                      </c:pt>
                    </c:numCache>
                  </c:numRef>
                </c:val>
                <c:extLst xmlns:c15="http://schemas.microsoft.com/office/drawing/2012/chart">
                  <c:ext xmlns:c16="http://schemas.microsoft.com/office/drawing/2014/chart" uri="{C3380CC4-5D6E-409C-BE32-E72D297353CC}">
                    <c16:uniqueId val="{00000001-B580-4570-A35F-C7E515EB1430}"/>
                  </c:ext>
                </c:extLst>
              </c15:ser>
            </c15:filteredBarSeries>
          </c:ext>
        </c:extLst>
      </c:barChart>
      <c:catAx>
        <c:axId val="1687171839"/>
        <c:scaling>
          <c:orientation val="minMax"/>
        </c:scaling>
        <c:delete val="0"/>
        <c:axPos val="b"/>
        <c:numFmt formatCode="General" sourceLinked="1"/>
        <c:majorTickMark val="none"/>
        <c:minorTickMark val="none"/>
        <c:tickLblPos val="nextTo"/>
        <c:spPr>
          <a:noFill/>
          <a:ln w="6350"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87164639"/>
        <c:crosses val="autoZero"/>
        <c:auto val="1"/>
        <c:lblAlgn val="ctr"/>
        <c:lblOffset val="100"/>
        <c:noMultiLvlLbl val="0"/>
      </c:catAx>
      <c:valAx>
        <c:axId val="1687164639"/>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87171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1"/>
          <c:order val="1"/>
          <c:tx>
            <c:strRef>
              <c:f>'EDA Analysis 3'!$D$21:$D$22</c:f>
              <c:strCache>
                <c:ptCount val="2"/>
                <c:pt idx="0">
                  <c:v>% MoM Inflation</c:v>
                </c:pt>
                <c:pt idx="1">
                  <c:v>-</c:v>
                </c:pt>
              </c:strCache>
            </c:strRef>
          </c:tx>
          <c:spPr>
            <a:solidFill>
              <a:schemeClr val="accent2"/>
            </a:solidFill>
            <a:ln w="3175">
              <a:solidFill>
                <a:sysClr val="windowText" lastClr="000000"/>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Analysis 3'!$B$23:$B$34</c:f>
              <c:strCache>
                <c:ptCount val="12"/>
                <c:pt idx="0">
                  <c:v>2022-June</c:v>
                </c:pt>
                <c:pt idx="1">
                  <c:v>2022-July</c:v>
                </c:pt>
                <c:pt idx="2">
                  <c:v>2022-August</c:v>
                </c:pt>
                <c:pt idx="3">
                  <c:v>2022-September</c:v>
                </c:pt>
                <c:pt idx="4">
                  <c:v>2022-October</c:v>
                </c:pt>
                <c:pt idx="5">
                  <c:v>2022-November</c:v>
                </c:pt>
                <c:pt idx="6">
                  <c:v>2022-December</c:v>
                </c:pt>
                <c:pt idx="7">
                  <c:v>2023-January</c:v>
                </c:pt>
                <c:pt idx="8">
                  <c:v>2023-February</c:v>
                </c:pt>
                <c:pt idx="9">
                  <c:v>2023-March</c:v>
                </c:pt>
                <c:pt idx="10">
                  <c:v>2023-April</c:v>
                </c:pt>
                <c:pt idx="11">
                  <c:v>2023-May</c:v>
                </c:pt>
              </c:strCache>
            </c:strRef>
          </c:cat>
          <c:val>
            <c:numRef>
              <c:f>'EDA Analysis 3'!$D$23:$D$34</c:f>
              <c:numCache>
                <c:formatCode>0.00%</c:formatCode>
                <c:ptCount val="12"/>
                <c:pt idx="0">
                  <c:v>1.0272901871454526E-2</c:v>
                </c:pt>
                <c:pt idx="1">
                  <c:v>1.9452672531942573E-3</c:v>
                </c:pt>
                <c:pt idx="2">
                  <c:v>1.279618761858576E-3</c:v>
                </c:pt>
                <c:pt idx="3">
                  <c:v>5.1560021152828386E-3</c:v>
                </c:pt>
                <c:pt idx="4">
                  <c:v>7.1901442413082953E-3</c:v>
                </c:pt>
                <c:pt idx="5">
                  <c:v>-2.1764680276846731E-4</c:v>
                </c:pt>
                <c:pt idx="6">
                  <c:v>-5.8342041100662182E-3</c:v>
                </c:pt>
                <c:pt idx="7">
                  <c:v>4.0728737847068961E-3</c:v>
                </c:pt>
                <c:pt idx="8">
                  <c:v>-5.9318707201116193E-3</c:v>
                </c:pt>
                <c:pt idx="9">
                  <c:v>4.3876968978943027E-5</c:v>
                </c:pt>
                <c:pt idx="10">
                  <c:v>4.5630045630048032E-3</c:v>
                </c:pt>
                <c:pt idx="11">
                  <c:v>7.5559049615652185E-3</c:v>
                </c:pt>
              </c:numCache>
            </c:numRef>
          </c:val>
          <c:extLst>
            <c:ext xmlns:c16="http://schemas.microsoft.com/office/drawing/2014/chart" uri="{C3380CC4-5D6E-409C-BE32-E72D297353CC}">
              <c16:uniqueId val="{00000001-F3D4-4E8C-A2FA-8C63F43A9C01}"/>
            </c:ext>
          </c:extLst>
        </c:ser>
        <c:dLbls>
          <c:dLblPos val="outEnd"/>
          <c:showLegendKey val="0"/>
          <c:showVal val="1"/>
          <c:showCatName val="0"/>
          <c:showSerName val="0"/>
          <c:showPercent val="0"/>
          <c:showBubbleSize val="0"/>
        </c:dLbls>
        <c:gapWidth val="105"/>
        <c:axId val="1700549295"/>
        <c:axId val="1700536335"/>
        <c:extLst>
          <c:ext xmlns:c15="http://schemas.microsoft.com/office/drawing/2012/chart" uri="{02D57815-91ED-43cb-92C2-25804820EDAC}">
            <c15:filteredBarSeries>
              <c15:ser>
                <c:idx val="0"/>
                <c:order val="0"/>
                <c:tx>
                  <c:strRef>
                    <c:extLst>
                      <c:ext uri="{02D57815-91ED-43cb-92C2-25804820EDAC}">
                        <c15:formulaRef>
                          <c15:sqref>'EDA Analysis 3'!$C$21:$C$22</c15:sqref>
                        </c15:formulaRef>
                      </c:ext>
                    </c:extLst>
                    <c:strCache>
                      <c:ptCount val="2"/>
                      <c:pt idx="0">
                        <c:v>Food Bucket</c:v>
                      </c:pt>
                      <c:pt idx="1">
                        <c:v>2238.9</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'EDA Analysis 3'!$B$23:$B$34</c15:sqref>
                        </c15:formulaRef>
                      </c:ext>
                    </c:extLst>
                    <c:strCache>
                      <c:ptCount val="12"/>
                      <c:pt idx="0">
                        <c:v>2022-June</c:v>
                      </c:pt>
                      <c:pt idx="1">
                        <c:v>2022-July</c:v>
                      </c:pt>
                      <c:pt idx="2">
                        <c:v>2022-August</c:v>
                      </c:pt>
                      <c:pt idx="3">
                        <c:v>2022-September</c:v>
                      </c:pt>
                      <c:pt idx="4">
                        <c:v>2022-October</c:v>
                      </c:pt>
                      <c:pt idx="5">
                        <c:v>2022-November</c:v>
                      </c:pt>
                      <c:pt idx="6">
                        <c:v>2022-December</c:v>
                      </c:pt>
                      <c:pt idx="7">
                        <c:v>2023-January</c:v>
                      </c:pt>
                      <c:pt idx="8">
                        <c:v>2023-February</c:v>
                      </c:pt>
                      <c:pt idx="9">
                        <c:v>2023-March</c:v>
                      </c:pt>
                      <c:pt idx="10">
                        <c:v>2023-April</c:v>
                      </c:pt>
                      <c:pt idx="11">
                        <c:v>2023-May</c:v>
                      </c:pt>
                    </c:strCache>
                  </c:strRef>
                </c:cat>
                <c:val>
                  <c:numRef>
                    <c:extLst>
                      <c:ext uri="{02D57815-91ED-43cb-92C2-25804820EDAC}">
                        <c15:formulaRef>
                          <c15:sqref>'EDA Analysis 3'!$C$23:$C$34</c15:sqref>
                        </c15:formulaRef>
                      </c:ext>
                    </c:extLst>
                    <c:numCache>
                      <c:formatCode>General</c:formatCode>
                      <c:ptCount val="12"/>
                      <c:pt idx="0">
                        <c:v>2261.9</c:v>
                      </c:pt>
                      <c:pt idx="1">
                        <c:v>2266.3000000000002</c:v>
                      </c:pt>
                      <c:pt idx="2">
                        <c:v>2269.2000000000003</c:v>
                      </c:pt>
                      <c:pt idx="3">
                        <c:v>2280.9</c:v>
                      </c:pt>
                      <c:pt idx="4">
                        <c:v>2297.3000000000002</c:v>
                      </c:pt>
                      <c:pt idx="5">
                        <c:v>2296.8000000000002</c:v>
                      </c:pt>
                      <c:pt idx="6">
                        <c:v>2283.4</c:v>
                      </c:pt>
                      <c:pt idx="7">
                        <c:v>2292.6999999999998</c:v>
                      </c:pt>
                      <c:pt idx="8">
                        <c:v>2279.1</c:v>
                      </c:pt>
                      <c:pt idx="9">
                        <c:v>2279.1999999999998</c:v>
                      </c:pt>
                      <c:pt idx="10">
                        <c:v>2289.6000000000004</c:v>
                      </c:pt>
                      <c:pt idx="11">
                        <c:v>2306.9</c:v>
                      </c:pt>
                    </c:numCache>
                  </c:numRef>
                </c:val>
                <c:extLst>
                  <c:ext xmlns:c16="http://schemas.microsoft.com/office/drawing/2014/chart" uri="{C3380CC4-5D6E-409C-BE32-E72D297353CC}">
                    <c16:uniqueId val="{00000000-F3D4-4E8C-A2FA-8C63F43A9C01}"/>
                  </c:ext>
                </c:extLst>
              </c15:ser>
            </c15:filteredBarSeries>
          </c:ext>
        </c:extLst>
      </c:barChart>
      <c:catAx>
        <c:axId val="1700549295"/>
        <c:scaling>
          <c:orientation val="minMax"/>
        </c:scaling>
        <c:delete val="0"/>
        <c:axPos val="l"/>
        <c:numFmt formatCode="General" sourceLinked="1"/>
        <c:majorTickMark val="none"/>
        <c:minorTickMark val="none"/>
        <c:tickLblPos val="low"/>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0536335"/>
        <c:crosses val="autoZero"/>
        <c:auto val="1"/>
        <c:lblAlgn val="ctr"/>
        <c:lblOffset val="100"/>
        <c:noMultiLvlLbl val="0"/>
      </c:catAx>
      <c:valAx>
        <c:axId val="1700536335"/>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05492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b="0">
          <a:solidFill>
            <a:sysClr val="windowText" lastClr="00000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2"/>
          <c:order val="2"/>
          <c:tx>
            <c:strRef>
              <c:f>'EDA Analysis 3'!$Q$21</c:f>
              <c:strCache>
                <c:ptCount val="1"/>
                <c:pt idx="0">
                  <c:v>% YoY Inflation</c:v>
                </c:pt>
              </c:strCache>
            </c:strRef>
          </c:tx>
          <c:spPr>
            <a:solidFill>
              <a:srgbClr val="FFC000"/>
            </a:solidFill>
            <a:ln w="3175">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Analysis 3'!$N$22:$N$34</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'EDA Analysis 3'!$Q$22:$Q$34</c:f>
              <c:numCache>
                <c:formatCode>0.0%</c:formatCode>
                <c:ptCount val="13"/>
                <c:pt idx="0">
                  <c:v>0.1206451612903225</c:v>
                </c:pt>
                <c:pt idx="1">
                  <c:v>-2.3245214220601614E-2</c:v>
                </c:pt>
                <c:pt idx="2">
                  <c:v>1.4051522248243426E-2</c:v>
                </c:pt>
                <c:pt idx="3">
                  <c:v>8.2629674306393175E-2</c:v>
                </c:pt>
                <c:pt idx="4">
                  <c:v>-0.15380786460925835</c:v>
                </c:pt>
                <c:pt idx="5">
                  <c:v>1.4731879787860933E-2</c:v>
                </c:pt>
                <c:pt idx="6">
                  <c:v>-0.11684037301151953</c:v>
                </c:pt>
                <c:pt idx="7">
                  <c:v>6.8776628119293873E-2</c:v>
                </c:pt>
                <c:pt idx="8">
                  <c:v>2.3352793994995805E-2</c:v>
                </c:pt>
                <c:pt idx="9">
                  <c:v>0.16515232495991453</c:v>
                </c:pt>
                <c:pt idx="10">
                  <c:v>3.2757593805836809E-2</c:v>
                </c:pt>
                <c:pt idx="11">
                  <c:v>5.6008700380641561E-2</c:v>
                </c:pt>
                <c:pt idx="12">
                  <c:v>2.4013722126929607E-2</c:v>
                </c:pt>
              </c:numCache>
            </c:numRef>
          </c:val>
          <c:extLst>
            <c:ext xmlns:c16="http://schemas.microsoft.com/office/drawing/2014/chart" uri="{C3380CC4-5D6E-409C-BE32-E72D297353CC}">
              <c16:uniqueId val="{00000002-3846-47CA-8BD7-B220E0F60942}"/>
            </c:ext>
          </c:extLst>
        </c:ser>
        <c:dLbls>
          <c:dLblPos val="outEnd"/>
          <c:showLegendKey val="0"/>
          <c:showVal val="1"/>
          <c:showCatName val="0"/>
          <c:showSerName val="0"/>
          <c:showPercent val="0"/>
          <c:showBubbleSize val="0"/>
        </c:dLbls>
        <c:gapWidth val="105"/>
        <c:axId val="1687153599"/>
        <c:axId val="1687163679"/>
        <c:extLst>
          <c:ext xmlns:c15="http://schemas.microsoft.com/office/drawing/2012/chart" uri="{02D57815-91ED-43cb-92C2-25804820EDAC}">
            <c15:filteredBarSeries>
              <c15:ser>
                <c:idx val="0"/>
                <c:order val="0"/>
                <c:tx>
                  <c:strRef>
                    <c:extLst>
                      <c:ext uri="{02D57815-91ED-43cb-92C2-25804820EDAC}">
                        <c15:formulaRef>
                          <c15:sqref>'EDA Analysis 3'!$O$21</c15:sqref>
                        </c15:formulaRef>
                      </c:ext>
                    </c:extLst>
                    <c:strCache>
                      <c:ptCount val="1"/>
                      <c:pt idx="0">
                        <c:v>2022-June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'EDA Analysis 3'!$N$22:$N$34</c15:sqref>
                        </c15:formulaRef>
                      </c:ext>
                    </c:extLst>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extLst>
                      <c:ext uri="{02D57815-91ED-43cb-92C2-25804820EDAC}">
                        <c15:formulaRef>
                          <c15:sqref>'EDA Analysis 3'!$O$22:$O$34</c15:sqref>
                        </c15:formulaRef>
                      </c:ext>
                    </c:extLst>
                    <c:numCache>
                      <c:formatCode>General</c:formatCode>
                      <c:ptCount val="13"/>
                      <c:pt idx="0">
                        <c:v>155</c:v>
                      </c:pt>
                      <c:pt idx="1">
                        <c:v>219.4</c:v>
                      </c:pt>
                      <c:pt idx="2">
                        <c:v>170.8</c:v>
                      </c:pt>
                      <c:pt idx="3">
                        <c:v>165.8</c:v>
                      </c:pt>
                      <c:pt idx="4">
                        <c:v>200.9</c:v>
                      </c:pt>
                      <c:pt idx="5">
                        <c:v>169.7</c:v>
                      </c:pt>
                      <c:pt idx="6">
                        <c:v>182.3</c:v>
                      </c:pt>
                      <c:pt idx="7">
                        <c:v>164.3</c:v>
                      </c:pt>
                      <c:pt idx="8">
                        <c:v>119.9</c:v>
                      </c:pt>
                      <c:pt idx="9">
                        <c:v>187.1</c:v>
                      </c:pt>
                      <c:pt idx="10">
                        <c:v>167.9</c:v>
                      </c:pt>
                      <c:pt idx="11">
                        <c:v>183.9</c:v>
                      </c:pt>
                      <c:pt idx="12">
                        <c:v>174.9</c:v>
                      </c:pt>
                    </c:numCache>
                  </c:numRef>
                </c:val>
                <c:extLst>
                  <c:ext xmlns:c16="http://schemas.microsoft.com/office/drawing/2014/chart" uri="{C3380CC4-5D6E-409C-BE32-E72D297353CC}">
                    <c16:uniqueId val="{00000000-3846-47CA-8BD7-B220E0F60942}"/>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'EDA Analysis 3'!$P$21</c15:sqref>
                        </c15:formulaRef>
                      </c:ext>
                    </c:extLst>
                    <c:strCache>
                      <c:ptCount val="1"/>
                      <c:pt idx="0">
                        <c:v>2023-May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'EDA Analysis 3'!$N$22:$N$34</c15:sqref>
                        </c15:formulaRef>
                      </c:ext>
                    </c:extLst>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extLst xmlns:c15="http://schemas.microsoft.com/office/drawing/2012/chart">
                      <c:ext xmlns:c15="http://schemas.microsoft.com/office/drawing/2012/chart" uri="{02D57815-91ED-43cb-92C2-25804820EDAC}">
                        <c15:formulaRef>
                          <c15:sqref>'EDA Analysis 3'!$P$22:$P$34</c15:sqref>
                        </c15:formulaRef>
                      </c:ext>
                    </c:extLst>
                    <c:numCache>
                      <c:formatCode>General</c:formatCode>
                      <c:ptCount val="13"/>
                      <c:pt idx="0">
                        <c:v>173.7</c:v>
                      </c:pt>
                      <c:pt idx="1">
                        <c:v>214.3</c:v>
                      </c:pt>
                      <c:pt idx="2">
                        <c:v>173.2</c:v>
                      </c:pt>
                      <c:pt idx="3">
                        <c:v>179.5</c:v>
                      </c:pt>
                      <c:pt idx="4">
                        <c:v>170</c:v>
                      </c:pt>
                      <c:pt idx="5">
                        <c:v>172.2</c:v>
                      </c:pt>
                      <c:pt idx="6">
                        <c:v>161</c:v>
                      </c:pt>
                      <c:pt idx="7">
                        <c:v>175.6</c:v>
                      </c:pt>
                      <c:pt idx="8">
                        <c:v>122.7</c:v>
                      </c:pt>
                      <c:pt idx="9">
                        <c:v>218</c:v>
                      </c:pt>
                      <c:pt idx="10">
                        <c:v>173.4</c:v>
                      </c:pt>
                      <c:pt idx="11">
                        <c:v>194.2</c:v>
                      </c:pt>
                      <c:pt idx="12">
                        <c:v>179.1</c:v>
                      </c:pt>
                    </c:numCache>
                  </c:numRef>
                </c:val>
                <c:extLst xmlns:c15="http://schemas.microsoft.com/office/drawing/2012/chart">
                  <c:ext xmlns:c16="http://schemas.microsoft.com/office/drawing/2014/chart" uri="{C3380CC4-5D6E-409C-BE32-E72D297353CC}">
                    <c16:uniqueId val="{00000001-3846-47CA-8BD7-B220E0F60942}"/>
                  </c:ext>
                </c:extLst>
              </c15:ser>
            </c15:filteredBarSeries>
          </c:ext>
        </c:extLst>
      </c:barChart>
      <c:catAx>
        <c:axId val="1687153599"/>
        <c:scaling>
          <c:orientation val="minMax"/>
        </c:scaling>
        <c:delete val="0"/>
        <c:axPos val="l"/>
        <c:numFmt formatCode="General" sourceLinked="1"/>
        <c:majorTickMark val="none"/>
        <c:minorTickMark val="none"/>
        <c:tickLblPos val="low"/>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87163679"/>
        <c:crosses val="autoZero"/>
        <c:auto val="1"/>
        <c:lblAlgn val="ctr"/>
        <c:lblOffset val="100"/>
        <c:noMultiLvlLbl val="0"/>
      </c:catAx>
      <c:valAx>
        <c:axId val="1687163679"/>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87153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t>Rural</a:t>
            </a:r>
            <a:r>
              <a:rPr lang="en-US" b="1" baseline="0"/>
              <a:t> + Urban Inflation Pre and Post Covid</a:t>
            </a:r>
          </a:p>
          <a:p>
            <a:pPr>
              <a:defRPr b="1"/>
            </a:pP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'EDA Analysis 4'!$I$25</c:f>
              <c:strCache>
                <c:ptCount val="1"/>
                <c:pt idx="0">
                  <c:v>Food</c:v>
                </c:pt>
              </c:strCache>
            </c:strRef>
          </c:tx>
          <c:spPr>
            <a:solidFill>
              <a:schemeClr val="accent1"/>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Analysis 4'!$H$26:$H$29</c:f>
              <c:strCache>
                <c:ptCount val="4"/>
                <c:pt idx="0">
                  <c:v>2018-19</c:v>
                </c:pt>
                <c:pt idx="1">
                  <c:v>2019-20</c:v>
                </c:pt>
                <c:pt idx="2">
                  <c:v>2020-21</c:v>
                </c:pt>
                <c:pt idx="3">
                  <c:v>2021-22</c:v>
                </c:pt>
              </c:strCache>
            </c:strRef>
          </c:cat>
          <c:val>
            <c:numRef>
              <c:f>'EDA Analysis 4'!$I$26:$I$29</c:f>
              <c:numCache>
                <c:formatCode>0.0%</c:formatCode>
                <c:ptCount val="4"/>
                <c:pt idx="0">
                  <c:v>6.2642369020495957E-4</c:v>
                </c:pt>
                <c:pt idx="1">
                  <c:v>8.4349651143002899E-2</c:v>
                </c:pt>
                <c:pt idx="2">
                  <c:v>3.7229173024107443E-2</c:v>
                </c:pt>
                <c:pt idx="3">
                  <c:v>5.8185165447410675E-2</c:v>
                </c:pt>
              </c:numCache>
            </c:numRef>
          </c:val>
          <c:extLst>
            <c:ext xmlns:c16="http://schemas.microsoft.com/office/drawing/2014/chart" uri="{C3380CC4-5D6E-409C-BE32-E72D297353CC}">
              <c16:uniqueId val="{00000000-0D0A-4347-BACB-260AD398E282}"/>
            </c:ext>
          </c:extLst>
        </c:ser>
        <c:ser>
          <c:idx val="1"/>
          <c:order val="1"/>
          <c:tx>
            <c:strRef>
              <c:f>'EDA Analysis 4'!$J$25</c:f>
              <c:strCache>
                <c:ptCount val="1"/>
                <c:pt idx="0">
                  <c:v>Healthcare</c:v>
                </c:pt>
              </c:strCache>
            </c:strRef>
          </c:tx>
          <c:spPr>
            <a:solidFill>
              <a:schemeClr val="accent2"/>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Analysis 4'!$H$26:$H$29</c:f>
              <c:strCache>
                <c:ptCount val="4"/>
                <c:pt idx="0">
                  <c:v>2018-19</c:v>
                </c:pt>
                <c:pt idx="1">
                  <c:v>2019-20</c:v>
                </c:pt>
                <c:pt idx="2">
                  <c:v>2020-21</c:v>
                </c:pt>
                <c:pt idx="3">
                  <c:v>2021-22</c:v>
                </c:pt>
              </c:strCache>
            </c:strRef>
          </c:cat>
          <c:val>
            <c:numRef>
              <c:f>'EDA Analysis 4'!$J$26:$J$29</c:f>
              <c:numCache>
                <c:formatCode>0.0%</c:formatCode>
                <c:ptCount val="4"/>
                <c:pt idx="0">
                  <c:v>8.4139985107967108E-2</c:v>
                </c:pt>
                <c:pt idx="1">
                  <c:v>3.761969904240766E-2</c:v>
                </c:pt>
                <c:pt idx="2">
                  <c:v>7.2992700729927015E-2</c:v>
                </c:pt>
                <c:pt idx="3">
                  <c:v>6.5927295132470656E-2</c:v>
                </c:pt>
              </c:numCache>
            </c:numRef>
          </c:val>
          <c:extLst>
            <c:ext xmlns:c16="http://schemas.microsoft.com/office/drawing/2014/chart" uri="{C3380CC4-5D6E-409C-BE32-E72D297353CC}">
              <c16:uniqueId val="{00000001-0D0A-4347-BACB-260AD398E282}"/>
            </c:ext>
          </c:extLst>
        </c:ser>
        <c:ser>
          <c:idx val="2"/>
          <c:order val="2"/>
          <c:tx>
            <c:strRef>
              <c:f>'EDA Analysis 4'!$K$25</c:f>
              <c:strCache>
                <c:ptCount val="1"/>
                <c:pt idx="0">
                  <c:v>Essential Services</c:v>
                </c:pt>
              </c:strCache>
            </c:strRef>
          </c:tx>
          <c:spPr>
            <a:solidFill>
              <a:srgbClr val="92D050"/>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Analysis 4'!$H$26:$H$29</c:f>
              <c:strCache>
                <c:ptCount val="4"/>
                <c:pt idx="0">
                  <c:v>2018-19</c:v>
                </c:pt>
                <c:pt idx="1">
                  <c:v>2019-20</c:v>
                </c:pt>
                <c:pt idx="2">
                  <c:v>2020-21</c:v>
                </c:pt>
                <c:pt idx="3">
                  <c:v>2021-22</c:v>
                </c:pt>
              </c:strCache>
            </c:strRef>
          </c:cat>
          <c:val>
            <c:numRef>
              <c:f>'EDA Analysis 4'!$K$26:$K$29</c:f>
              <c:numCache>
                <c:formatCode>0.0%</c:formatCode>
                <c:ptCount val="4"/>
                <c:pt idx="0">
                  <c:v>3.2816077334011644E-2</c:v>
                </c:pt>
                <c:pt idx="1">
                  <c:v>3.8716000980151946E-2</c:v>
                </c:pt>
                <c:pt idx="2">
                  <c:v>5.0933983060679866E-2</c:v>
                </c:pt>
                <c:pt idx="3">
                  <c:v>7.4669603524229022E-2</c:v>
                </c:pt>
              </c:numCache>
            </c:numRef>
          </c:val>
          <c:extLst>
            <c:ext xmlns:c16="http://schemas.microsoft.com/office/drawing/2014/chart" uri="{C3380CC4-5D6E-409C-BE32-E72D297353CC}">
              <c16:uniqueId val="{00000002-0D0A-4347-BACB-260AD398E282}"/>
            </c:ext>
          </c:extLst>
        </c:ser>
        <c:dLbls>
          <c:dLblPos val="outEnd"/>
          <c:showLegendKey val="0"/>
          <c:showVal val="1"/>
          <c:showCatName val="0"/>
          <c:showSerName val="0"/>
          <c:showPercent val="0"/>
          <c:showBubbleSize val="0"/>
        </c:dLbls>
        <c:gapWidth val="150"/>
        <c:axId val="1700553135"/>
        <c:axId val="1700554095"/>
      </c:barChart>
      <c:catAx>
        <c:axId val="1700553135"/>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0554095"/>
        <c:crosses val="autoZero"/>
        <c:auto val="1"/>
        <c:lblAlgn val="ctr"/>
        <c:lblOffset val="100"/>
        <c:noMultiLvlLbl val="0"/>
      </c:catAx>
      <c:valAx>
        <c:axId val="1700554095"/>
        <c:scaling>
          <c:orientation val="minMax"/>
          <c:max val="0.1"/>
          <c:min val="0"/>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0553135"/>
        <c:crosses val="autoZero"/>
        <c:crossBetween val="between"/>
        <c:majorUnit val="1.0000000000000002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830414854859558"/>
          <c:y val="1.95312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36540288713910762"/>
          <c:y val="0.13467592592592595"/>
          <c:w val="0.58794378827646543"/>
          <c:h val="0.82828703703703699"/>
        </c:manualLayout>
      </c:layout>
      <c:pieChart>
        <c:varyColors val="1"/>
        <c:ser>
          <c:idx val="2"/>
          <c:order val="2"/>
          <c:tx>
            <c:strRef>
              <c:f>'EDA Analysis 1'!$N$25</c:f>
              <c:strCache>
                <c:ptCount val="1"/>
                <c:pt idx="0">
                  <c:v>Rural + Urban</c:v>
                </c:pt>
              </c:strCache>
            </c:strRef>
          </c:tx>
          <c:spPr>
            <a:ln w="3175">
              <a:solidFill>
                <a:sysClr val="windowText" lastClr="000000"/>
              </a:solidFill>
            </a:ln>
          </c:spPr>
          <c:dPt>
            <c:idx val="0"/>
            <c:bubble3D val="0"/>
            <c:spPr>
              <a:solidFill>
                <a:schemeClr val="accent1"/>
              </a:solidFill>
              <a:ln w="3175">
                <a:solidFill>
                  <a:sysClr val="windowText" lastClr="000000"/>
                </a:solidFill>
              </a:ln>
              <a:effectLst/>
            </c:spPr>
            <c:extLst>
              <c:ext xmlns:c16="http://schemas.microsoft.com/office/drawing/2014/chart" uri="{C3380CC4-5D6E-409C-BE32-E72D297353CC}">
                <c16:uniqueId val="{00000001-0799-4B55-87FF-DD7C5BADCF7D}"/>
              </c:ext>
            </c:extLst>
          </c:dPt>
          <c:dPt>
            <c:idx val="1"/>
            <c:bubble3D val="0"/>
            <c:spPr>
              <a:solidFill>
                <a:schemeClr val="accent2"/>
              </a:solidFill>
              <a:ln w="3175">
                <a:solidFill>
                  <a:sysClr val="windowText" lastClr="000000"/>
                </a:solidFill>
              </a:ln>
              <a:effectLst/>
            </c:spPr>
            <c:extLst>
              <c:ext xmlns:c16="http://schemas.microsoft.com/office/drawing/2014/chart" uri="{C3380CC4-5D6E-409C-BE32-E72D297353CC}">
                <c16:uniqueId val="{00000005-0799-4B55-87FF-DD7C5BADCF7D}"/>
              </c:ext>
            </c:extLst>
          </c:dPt>
          <c:dPt>
            <c:idx val="2"/>
            <c:bubble3D val="0"/>
            <c:spPr>
              <a:solidFill>
                <a:schemeClr val="accent3"/>
              </a:solidFill>
              <a:ln w="3175">
                <a:solidFill>
                  <a:sysClr val="windowText" lastClr="000000"/>
                </a:solidFill>
              </a:ln>
              <a:effectLst/>
            </c:spPr>
            <c:extLst>
              <c:ext xmlns:c16="http://schemas.microsoft.com/office/drawing/2014/chart" uri="{C3380CC4-5D6E-409C-BE32-E72D297353CC}">
                <c16:uniqueId val="{00000007-0799-4B55-87FF-DD7C5BADCF7D}"/>
              </c:ext>
            </c:extLst>
          </c:dPt>
          <c:dPt>
            <c:idx val="3"/>
            <c:bubble3D val="0"/>
            <c:spPr>
              <a:solidFill>
                <a:schemeClr val="accent4"/>
              </a:solidFill>
              <a:ln w="3175">
                <a:solidFill>
                  <a:sysClr val="windowText" lastClr="000000"/>
                </a:solidFill>
              </a:ln>
              <a:effectLst/>
            </c:spPr>
            <c:extLst>
              <c:ext xmlns:c16="http://schemas.microsoft.com/office/drawing/2014/chart" uri="{C3380CC4-5D6E-409C-BE32-E72D297353CC}">
                <c16:uniqueId val="{00000009-0799-4B55-87FF-DD7C5BADCF7D}"/>
              </c:ext>
            </c:extLst>
          </c:dPt>
          <c:dPt>
            <c:idx val="4"/>
            <c:bubble3D val="0"/>
            <c:spPr>
              <a:solidFill>
                <a:schemeClr val="accent5"/>
              </a:solidFill>
              <a:ln w="3175">
                <a:solidFill>
                  <a:sysClr val="windowText" lastClr="000000"/>
                </a:solidFill>
              </a:ln>
              <a:effectLst/>
            </c:spPr>
            <c:extLst>
              <c:ext xmlns:c16="http://schemas.microsoft.com/office/drawing/2014/chart" uri="{C3380CC4-5D6E-409C-BE32-E72D297353CC}">
                <c16:uniqueId val="{0000000B-0799-4B55-87FF-DD7C5BADCF7D}"/>
              </c:ext>
            </c:extLst>
          </c:dPt>
          <c:dPt>
            <c:idx val="5"/>
            <c:bubble3D val="0"/>
            <c:spPr>
              <a:solidFill>
                <a:schemeClr val="accent6"/>
              </a:solidFill>
              <a:ln w="3175">
                <a:solidFill>
                  <a:sysClr val="windowText" lastClr="000000"/>
                </a:solidFill>
              </a:ln>
              <a:effectLst/>
            </c:spPr>
            <c:extLst>
              <c:ext xmlns:c16="http://schemas.microsoft.com/office/drawing/2014/chart" uri="{C3380CC4-5D6E-409C-BE32-E72D297353CC}">
                <c16:uniqueId val="{0000000D-0799-4B55-87FF-DD7C5BADCF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'EDA Analysis 1'!$K$26:$K$33</c15:sqref>
                  </c15:fullRef>
                </c:ext>
              </c:extLst>
              <c:f>('EDA Analysis 1'!$K$26,'EDA Analysis 1'!$K$28:$K$32)</c:f>
              <c:strCache>
                <c:ptCount val="6"/>
                <c:pt idx="0">
                  <c:v>Food</c:v>
                </c:pt>
                <c:pt idx="1">
                  <c:v>Apparel</c:v>
                </c:pt>
                <c:pt idx="2">
                  <c:v>Housing</c:v>
                </c:pt>
                <c:pt idx="3">
                  <c:v>Energy</c:v>
                </c:pt>
                <c:pt idx="4">
                  <c:v>Healthcare</c:v>
                </c:pt>
                <c:pt idx="5">
                  <c:v>Transportation</c:v>
                </c:pt>
              </c:strCache>
            </c:strRef>
          </c:cat>
          <c:val>
            <c:numRef>
              <c:extLst>
                <c:ext xmlns:c15="http://schemas.microsoft.com/office/drawing/2012/chart" uri="{02D57815-91ED-43cb-92C2-25804820EDAC}">
                  <c15:fullRef>
                    <c15:sqref>'EDA Analysis 1'!$N$26:$N$33</c15:sqref>
                  </c15:fullRef>
                </c:ext>
              </c:extLst>
              <c:f>('EDA Analysis 1'!$N$26,'EDA Analysis 1'!$N$28:$N$32)</c:f>
              <c:numCache>
                <c:formatCode>0%</c:formatCode>
                <c:ptCount val="6"/>
                <c:pt idx="0">
                  <c:v>0.49738039283327212</c:v>
                </c:pt>
                <c:pt idx="1">
                  <c:v>0.11927297815915998</c:v>
                </c:pt>
                <c:pt idx="2">
                  <c:v>7.5634419266509961E-2</c:v>
                </c:pt>
                <c:pt idx="3">
                  <c:v>3.9412690541385471E-2</c:v>
                </c:pt>
                <c:pt idx="4">
                  <c:v>4.0037946572950116E-2</c:v>
                </c:pt>
                <c:pt idx="5">
                  <c:v>3.5531791035122134E-2</c:v>
                </c:pt>
              </c:numCache>
            </c:numRef>
          </c:val>
          <c:extLst>
            <c:ext xmlns:c15="http://schemas.microsoft.com/office/drawing/2012/chart" uri="{02D57815-91ED-43cb-92C2-25804820EDAC}">
              <c15:categoryFilterExceptions>
                <c15:categoryFilterException>
                  <c15:sqref>'EDA Analysis 1'!$N$27</c15:sqref>
                  <c15:spPr xmlns:c15="http://schemas.microsoft.com/office/drawing/2012/chart">
                    <a:solidFill>
                      <a:schemeClr val="accent2"/>
                    </a:solidFill>
                    <a:ln w="3175">
                      <a:solidFill>
                        <a:sysClr val="windowText" lastClr="000000"/>
                      </a:solidFill>
                    </a:ln>
                    <a:effectLst/>
                  </c15:spPr>
                  <c15:bubble3D val="0"/>
                </c15:categoryFilterException>
                <c15:categoryFilterException>
                  <c15:sqref>'EDA Analysis 1'!$N$33</c15:sqref>
                  <c15:spPr xmlns:c15="http://schemas.microsoft.com/office/drawing/2012/chart">
                    <a:solidFill>
                      <a:schemeClr val="accent2">
                        <a:lumMod val="60000"/>
                      </a:schemeClr>
                    </a:solidFill>
                    <a:ln w="3175">
                      <a:solidFill>
                        <a:sysClr val="windowText" lastClr="000000"/>
                      </a:solidFill>
                    </a:ln>
                    <a:effectLst/>
                  </c15:spPr>
                  <c15:bubble3D val="0"/>
                </c15:categoryFilterException>
              </c15:categoryFilterExceptions>
            </c:ext>
            <c:ext xmlns:c16="http://schemas.microsoft.com/office/drawing/2014/chart" uri="{C3380CC4-5D6E-409C-BE32-E72D297353CC}">
              <c16:uniqueId val="{00000010-0799-4B55-87FF-DD7C5BADCF7D}"/>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'EDA Analysis 1'!$L$25</c15:sqref>
                        </c15:formulaRef>
                      </c:ext>
                    </c:extLst>
                    <c:strCache>
                      <c:ptCount val="1"/>
                      <c:pt idx="0">
                        <c:v>Rural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2-0799-4B55-87FF-DD7C5BADCF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6-0799-4B55-87FF-DD7C5BADCF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8-0799-4B55-87FF-DD7C5BADCF7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A-0799-4B55-87FF-DD7C5BADCF7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C-0799-4B55-87FF-DD7C5BADCF7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E-0799-4B55-87FF-DD7C5BADCF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ullRef>
                          <c15:sqref>'EDA Analysis 1'!$K$26:$K$33</c15:sqref>
                        </c15:fullRef>
                        <c15:formulaRef>
                          <c15:sqref>('EDA Analysis 1'!$K$26,'EDA Analysis 1'!$K$28:$K$32)</c15:sqref>
                        </c15:formulaRef>
                      </c:ext>
                    </c:extLst>
                    <c:strCache>
                      <c:ptCount val="6"/>
                      <c:pt idx="0">
                        <c:v>Food</c:v>
                      </c:pt>
                      <c:pt idx="1">
                        <c:v>Apparel</c:v>
                      </c:pt>
                      <c:pt idx="2">
                        <c:v>Housing</c:v>
                      </c:pt>
                      <c:pt idx="3">
                        <c:v>Energy</c:v>
                      </c:pt>
                      <c:pt idx="4">
                        <c:v>Healthcare</c:v>
                      </c:pt>
                      <c:pt idx="5">
                        <c:v>Transportation</c:v>
                      </c:pt>
                    </c:strCache>
                  </c:strRef>
                </c:cat>
                <c:val>
                  <c:numRef>
                    <c:extLst>
                      <c:ext uri="{02D57815-91ED-43cb-92C2-25804820EDAC}">
                        <c15:fullRef>
                          <c15:sqref>'EDA Analysis 1'!$L$26:$L$33</c15:sqref>
                        </c15:fullRef>
                        <c15:formulaRef>
                          <c15:sqref>('EDA Analysis 1'!$L$26,'EDA Analysis 1'!$L$28:$L$32)</c15:sqref>
                        </c15:formulaRef>
                      </c:ext>
                    </c:extLst>
                    <c:numCache>
                      <c:formatCode>0%</c:formatCode>
                      <c:ptCount val="6"/>
                      <c:pt idx="0">
                        <c:v>0.49388758327763527</c:v>
                      </c:pt>
                      <c:pt idx="1">
                        <c:v>0.12287359047885986</c:v>
                      </c:pt>
                      <c:pt idx="2">
                        <c:v>6.8799724024923986E-2</c:v>
                      </c:pt>
                      <c:pt idx="3">
                        <c:v>3.9348008882947746E-2</c:v>
                      </c:pt>
                      <c:pt idx="4">
                        <c:v>4.0490718182014176E-2</c:v>
                      </c:pt>
                      <c:pt idx="5">
                        <c:v>3.6588258122938262E-2</c:v>
                      </c:pt>
                    </c:numCache>
                  </c:numRef>
                </c:val>
                <c:extLst>
                  <c:ext uri="{02D57815-91ED-43cb-92C2-25804820EDAC}">
                    <c15:categoryFilterExceptions>
                      <c15:categoryFilterException>
                        <c15:sqref>'EDA Analysis 1'!$L$27</c15:sqref>
                        <c15:spPr xmlns:c15="http://schemas.microsoft.com/office/drawing/2012/chart">
                          <a:solidFill>
                            <a:schemeClr val="accent2"/>
                          </a:solidFill>
                          <a:ln w="19050">
                            <a:solidFill>
                              <a:schemeClr val="lt1"/>
                            </a:solidFill>
                          </a:ln>
                          <a:effectLst/>
                        </c15:spPr>
                        <c15:bubble3D val="0"/>
                      </c15:categoryFilterException>
                      <c15:categoryFilterException>
                        <c15:sqref>'EDA Analysis 1'!$L$33</c15:sqref>
                        <c15:spPr xmlns:c15="http://schemas.microsoft.com/office/drawing/2012/chart">
                          <a:solidFill>
                            <a:schemeClr val="accent2">
                              <a:lumMod val="60000"/>
                            </a:schemeClr>
                          </a:solidFill>
                          <a:ln w="19050">
                            <a:solidFill>
                              <a:schemeClr val="lt1"/>
                            </a:solidFill>
                          </a:ln>
                          <a:effectLst/>
                        </c15:spPr>
                        <c15:bubble3D val="0"/>
                      </c15:categoryFilterException>
                    </c15:categoryFilterExceptions>
                  </c:ext>
                  <c:ext xmlns:c16="http://schemas.microsoft.com/office/drawing/2014/chart" uri="{C3380CC4-5D6E-409C-BE32-E72D297353CC}">
                    <c16:uniqueId val="{00000021-0799-4B55-87FF-DD7C5BADCF7D}"/>
                  </c:ext>
                </c:extLst>
              </c15:ser>
            </c15:filteredPieSeries>
            <c15:filteredPieSeries>
              <c15:ser>
                <c:idx val="1"/>
                <c:order val="1"/>
                <c:tx>
                  <c:strRef>
                    <c:extLst xmlns:c15="http://schemas.microsoft.com/office/drawing/2012/chart">
                      <c:ext xmlns:c15="http://schemas.microsoft.com/office/drawing/2012/chart" uri="{02D57815-91ED-43cb-92C2-25804820EDAC}">
                        <c15:formulaRef>
                          <c15:sqref>'EDA Analysis 1'!$M$25</c15:sqref>
                        </c15:formulaRef>
                      </c:ext>
                    </c:extLst>
                    <c:strCache>
                      <c:ptCount val="1"/>
                      <c:pt idx="0">
                        <c:v>Urban</c:v>
                      </c:pt>
                    </c:strCache>
                  </c:strRef>
                </c:tx>
                <c:dPt>
                  <c:idx val="0"/>
                  <c:bubble3D val="0"/>
                  <c:spPr>
                    <a:solidFill>
                      <a:schemeClr val="accent1"/>
                    </a:solidFill>
                    <a:ln w="19050">
                      <a:solidFill>
                        <a:schemeClr val="lt1"/>
                      </a:solidFill>
                    </a:ln>
                    <a:effectLst/>
                  </c:spPr>
                  <c:extLst xmlns:c15="http://schemas.microsoft.com/office/drawing/2012/chart">
                    <c:ext xmlns:c16="http://schemas.microsoft.com/office/drawing/2014/chart" uri="{C3380CC4-5D6E-409C-BE32-E72D297353CC}">
                      <c16:uniqueId val="{00000023-0799-4B55-87FF-DD7C5BADCF7D}"/>
                    </c:ext>
                  </c:extLst>
                </c:dPt>
                <c:dPt>
                  <c:idx val="1"/>
                  <c:bubble3D val="0"/>
                  <c:spPr>
                    <a:solidFill>
                      <a:schemeClr val="accent2"/>
                    </a:solidFill>
                    <a:ln w="19050">
                      <a:solidFill>
                        <a:schemeClr val="lt1"/>
                      </a:solidFill>
                    </a:ln>
                    <a:effectLst/>
                  </c:spPr>
                  <c:extLst xmlns:c15="http://schemas.microsoft.com/office/drawing/2012/chart">
                    <c:ext xmlns:c16="http://schemas.microsoft.com/office/drawing/2014/chart" uri="{C3380CC4-5D6E-409C-BE32-E72D297353CC}">
                      <c16:uniqueId val="{00000027-0799-4B55-87FF-DD7C5BADCF7D}"/>
                    </c:ext>
                  </c:extLst>
                </c:dPt>
                <c:dPt>
                  <c:idx val="2"/>
                  <c:bubble3D val="0"/>
                  <c:spPr>
                    <a:solidFill>
                      <a:schemeClr val="accent3"/>
                    </a:solidFill>
                    <a:ln w="19050">
                      <a:solidFill>
                        <a:schemeClr val="lt1"/>
                      </a:solidFill>
                    </a:ln>
                    <a:effectLst/>
                  </c:spPr>
                  <c:extLst xmlns:c15="http://schemas.microsoft.com/office/drawing/2012/chart">
                    <c:ext xmlns:c16="http://schemas.microsoft.com/office/drawing/2014/chart" uri="{C3380CC4-5D6E-409C-BE32-E72D297353CC}">
                      <c16:uniqueId val="{00000029-0799-4B55-87FF-DD7C5BADCF7D}"/>
                    </c:ext>
                  </c:extLst>
                </c:dPt>
                <c:dPt>
                  <c:idx val="3"/>
                  <c:bubble3D val="0"/>
                  <c:spPr>
                    <a:solidFill>
                      <a:schemeClr val="accent4"/>
                    </a:solidFill>
                    <a:ln w="19050">
                      <a:solidFill>
                        <a:schemeClr val="lt1"/>
                      </a:solidFill>
                    </a:ln>
                    <a:effectLst/>
                  </c:spPr>
                  <c:extLst xmlns:c15="http://schemas.microsoft.com/office/drawing/2012/chart">
                    <c:ext xmlns:c16="http://schemas.microsoft.com/office/drawing/2014/chart" uri="{C3380CC4-5D6E-409C-BE32-E72D297353CC}">
                      <c16:uniqueId val="{0000002B-0799-4B55-87FF-DD7C5BADCF7D}"/>
                    </c:ext>
                  </c:extLst>
                </c:dPt>
                <c:dPt>
                  <c:idx val="4"/>
                  <c:bubble3D val="0"/>
                  <c:spPr>
                    <a:solidFill>
                      <a:schemeClr val="accent5"/>
                    </a:solidFill>
                    <a:ln w="19050">
                      <a:solidFill>
                        <a:schemeClr val="lt1"/>
                      </a:solidFill>
                    </a:ln>
                    <a:effectLst/>
                  </c:spPr>
                  <c:extLst xmlns:c15="http://schemas.microsoft.com/office/drawing/2012/chart">
                    <c:ext xmlns:c16="http://schemas.microsoft.com/office/drawing/2014/chart" uri="{C3380CC4-5D6E-409C-BE32-E72D297353CC}">
                      <c16:uniqueId val="{0000002D-0799-4B55-87FF-DD7C5BADCF7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F-0799-4B55-87FF-DD7C5BADCF7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c:ext xmlns:c15="http://schemas.microsoft.com/office/drawing/2012/chart" uri="{02D57815-91ED-43cb-92C2-25804820EDAC}">
                        <c15:fullRef>
                          <c15:sqref>'EDA Analysis 1'!$K$26:$K$33</c15:sqref>
                        </c15:fullRef>
                        <c15:formulaRef>
                          <c15:sqref>('EDA Analysis 1'!$K$26,'EDA Analysis 1'!$K$28:$K$32)</c15:sqref>
                        </c15:formulaRef>
                      </c:ext>
                    </c:extLst>
                    <c:strCache>
                      <c:ptCount val="6"/>
                      <c:pt idx="0">
                        <c:v>Food</c:v>
                      </c:pt>
                      <c:pt idx="1">
                        <c:v>Apparel</c:v>
                      </c:pt>
                      <c:pt idx="2">
                        <c:v>Housing</c:v>
                      </c:pt>
                      <c:pt idx="3">
                        <c:v>Energy</c:v>
                      </c:pt>
                      <c:pt idx="4">
                        <c:v>Healthcare</c:v>
                      </c:pt>
                      <c:pt idx="5">
                        <c:v>Transportation</c:v>
                      </c:pt>
                    </c:strCache>
                  </c:strRef>
                </c:cat>
                <c:val>
                  <c:numRef>
                    <c:extLst>
                      <c:ext xmlns:c15="http://schemas.microsoft.com/office/drawing/2012/chart" uri="{02D57815-91ED-43cb-92C2-25804820EDAC}">
                        <c15:fullRef>
                          <c15:sqref>'EDA Analysis 1'!$M$26:$M$33</c15:sqref>
                        </c15:fullRef>
                        <c15:formulaRef>
                          <c15:sqref>('EDA Analysis 1'!$M$26,'EDA Analysis 1'!$M$28:$M$32)</c15:sqref>
                        </c15:formulaRef>
                      </c:ext>
                    </c:extLst>
                    <c:numCache>
                      <c:formatCode>0%</c:formatCode>
                      <c:ptCount val="6"/>
                      <c:pt idx="0">
                        <c:v>0.50346046872641803</c:v>
                      </c:pt>
                      <c:pt idx="1">
                        <c:v>0.11399064272007932</c:v>
                      </c:pt>
                      <c:pt idx="2">
                        <c:v>7.4534831073068686E-2</c:v>
                      </c:pt>
                      <c:pt idx="3">
                        <c:v>3.9542053858260914E-2</c:v>
                      </c:pt>
                      <c:pt idx="4">
                        <c:v>3.9283327224510022E-2</c:v>
                      </c:pt>
                      <c:pt idx="5">
                        <c:v>3.4583126711368872E-2</c:v>
                      </c:pt>
                    </c:numCache>
                  </c:numRef>
                </c:val>
                <c:extLst xmlns:c15="http://schemas.microsoft.com/office/drawing/2012/chart">
                  <c:ext xmlns:c15="http://schemas.microsoft.com/office/drawing/2012/chart" uri="{02D57815-91ED-43cb-92C2-25804820EDAC}">
                    <c15:categoryFilterExceptions>
                      <c15:categoryFilterException>
                        <c15:sqref>'EDA Analysis 1'!$M$27</c15:sqref>
                        <c15:spPr xmlns:c15="http://schemas.microsoft.com/office/drawing/2012/chart">
                          <a:solidFill>
                            <a:schemeClr val="accent2"/>
                          </a:solidFill>
                          <a:ln w="19050">
                            <a:solidFill>
                              <a:schemeClr val="lt1"/>
                            </a:solidFill>
                          </a:ln>
                          <a:effectLst/>
                        </c15:spPr>
                        <c15:bubble3D val="0"/>
                      </c15:categoryFilterException>
                      <c15:categoryFilterException>
                        <c15:sqref>'EDA Analysis 1'!$M$33</c15:sqref>
                        <c15:spPr xmlns:c15="http://schemas.microsoft.com/office/drawing/2012/chart">
                          <a:solidFill>
                            <a:schemeClr val="accent2">
                              <a:lumMod val="60000"/>
                            </a:schemeClr>
                          </a:solidFill>
                          <a:ln w="19050">
                            <a:solidFill>
                              <a:schemeClr val="lt1"/>
                            </a:solidFill>
                          </a:ln>
                          <a:effectLst/>
                        </c15:spPr>
                        <c15:bubble3D val="0"/>
                      </c15:categoryFilterException>
                    </c15:categoryFilterExceptions>
                  </c:ext>
                  <c:ext xmlns:c16="http://schemas.microsoft.com/office/drawing/2014/chart" uri="{C3380CC4-5D6E-409C-BE32-E72D297353CC}">
                    <c16:uniqueId val="{00000032-0799-4B55-87FF-DD7C5BADCF7D}"/>
                  </c:ext>
                </c:extLst>
              </c15:ser>
            </c15:filteredPieSeries>
          </c:ext>
        </c:extLst>
      </c:pieChart>
      <c:spPr>
        <a:noFill/>
        <a:ln>
          <a:noFill/>
        </a:ln>
        <a:effectLst/>
      </c:spPr>
    </c:plotArea>
    <c:legend>
      <c:legendPos val="b"/>
      <c:layout>
        <c:manualLayout>
          <c:xMode val="edge"/>
          <c:yMode val="edge"/>
          <c:x val="1.8426567947663255E-2"/>
          <c:y val="0.10069335083114615"/>
          <c:w val="0.3241747300244186"/>
          <c:h val="0.82060294546515"/>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t>% YoY Inflation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2"/>
          <c:order val="2"/>
          <c:tx>
            <c:strRef>
              <c:f>'EDA Analysis 2'!$I$8</c:f>
              <c:strCache>
                <c:ptCount val="1"/>
                <c:pt idx="0">
                  <c:v>% YoY Inflation</c:v>
                </c:pt>
              </c:strCache>
            </c:strRef>
          </c:tx>
          <c:spPr>
            <a:solidFill>
              <a:srgbClr val="00B0F0"/>
            </a:solidFill>
            <a:ln w="3175">
              <a:solidFill>
                <a:sysClr val="windowText" lastClr="000000"/>
              </a:solidFill>
            </a:ln>
            <a:effectLst/>
          </c:spPr>
          <c:invertIfNegative val="0"/>
          <c:cat>
            <c:numRef>
              <c:f>'EDA Analysis 2'!$F$9:$F$14</c:f>
              <c:numCache>
                <c:formatCode>General</c:formatCode>
                <c:ptCount val="6"/>
                <c:pt idx="0">
                  <c:v>2017</c:v>
                </c:pt>
                <c:pt idx="1">
                  <c:v>2018</c:v>
                </c:pt>
                <c:pt idx="2">
                  <c:v>2019</c:v>
                </c:pt>
                <c:pt idx="3">
                  <c:v>2020</c:v>
                </c:pt>
                <c:pt idx="4">
                  <c:v>2021</c:v>
                </c:pt>
                <c:pt idx="5">
                  <c:v>2022</c:v>
                </c:pt>
              </c:numCache>
            </c:numRef>
          </c:cat>
          <c:val>
            <c:numRef>
              <c:f>'EDA Analysis 2'!$I$9:$I$14</c:f>
              <c:numCache>
                <c:formatCode>0.0%</c:formatCode>
                <c:ptCount val="6"/>
                <c:pt idx="0">
                  <c:v>5.295471987720627E-2</c:v>
                </c:pt>
                <c:pt idx="1">
                  <c:v>2.3374726077428697E-2</c:v>
                </c:pt>
                <c:pt idx="2">
                  <c:v>7.7363896848137617E-2</c:v>
                </c:pt>
                <c:pt idx="3">
                  <c:v>5.7922769640479481E-2</c:v>
                </c:pt>
                <c:pt idx="4">
                  <c:v>5.657978385251098E-2</c:v>
                </c:pt>
                <c:pt idx="5">
                  <c:v>6.0350030175015092E-2</c:v>
                </c:pt>
              </c:numCache>
            </c:numRef>
          </c:val>
          <c:extLst>
            <c:ext xmlns:c16="http://schemas.microsoft.com/office/drawing/2014/chart" uri="{C3380CC4-5D6E-409C-BE32-E72D297353CC}">
              <c16:uniqueId val="{00000000-B430-41B6-932C-92625D554086}"/>
            </c:ext>
          </c:extLst>
        </c:ser>
        <c:dLbls>
          <c:showLegendKey val="0"/>
          <c:showVal val="0"/>
          <c:showCatName val="0"/>
          <c:showSerName val="0"/>
          <c:showPercent val="0"/>
          <c:showBubbleSize val="0"/>
        </c:dLbls>
        <c:gapWidth val="219"/>
        <c:axId val="1687171839"/>
        <c:axId val="1687164639"/>
        <c:extLst>
          <c:ext xmlns:c15="http://schemas.microsoft.com/office/drawing/2012/chart" uri="{02D57815-91ED-43cb-92C2-25804820EDAC}">
            <c15:filteredBarSeries>
              <c15:ser>
                <c:idx val="0"/>
                <c:order val="0"/>
                <c:tx>
                  <c:strRef>
                    <c:extLst>
                      <c:ext uri="{02D57815-91ED-43cb-92C2-25804820EDAC}">
                        <c15:formulaRef>
                          <c15:sqref>'EDA Analysis 2'!$G$8</c15:sqref>
                        </c15:formulaRef>
                      </c:ext>
                    </c:extLst>
                    <c:strCache>
                      <c:ptCount val="1"/>
                      <c:pt idx="0">
                        <c:v>January</c:v>
                      </c:pt>
                    </c:strCache>
                  </c:strRef>
                </c:tx>
                <c:spPr>
                  <a:solidFill>
                    <a:schemeClr val="accent1"/>
                  </a:solidFill>
                  <a:ln>
                    <a:noFill/>
                  </a:ln>
                  <a:effectLst/>
                </c:spPr>
                <c:invertIfNegative val="0"/>
                <c:cat>
                  <c:numRef>
                    <c:extLst>
                      <c:ext uri="{02D57815-91ED-43cb-92C2-25804820EDAC}">
                        <c15:formulaRef>
                          <c15:sqref>'EDA Analysis 2'!$F$9:$F$14</c15:sqref>
                        </c15:formulaRef>
                      </c:ext>
                    </c:extLst>
                    <c:numCache>
                      <c:formatCode>General</c:formatCode>
                      <c:ptCount val="6"/>
                      <c:pt idx="0">
                        <c:v>2017</c:v>
                      </c:pt>
                      <c:pt idx="1">
                        <c:v>2018</c:v>
                      </c:pt>
                      <c:pt idx="2">
                        <c:v>2019</c:v>
                      </c:pt>
                      <c:pt idx="3">
                        <c:v>2020</c:v>
                      </c:pt>
                      <c:pt idx="4">
                        <c:v>2021</c:v>
                      </c:pt>
                      <c:pt idx="5">
                        <c:v>2022</c:v>
                      </c:pt>
                    </c:numCache>
                  </c:numRef>
                </c:cat>
                <c:val>
                  <c:numRef>
                    <c:extLst>
                      <c:ext uri="{02D57815-91ED-43cb-92C2-25804820EDAC}">
                        <c15:formulaRef>
                          <c15:sqref>'EDA Analysis 2'!$G$9:$G$14</c15:sqref>
                        </c15:formulaRef>
                      </c:ext>
                    </c:extLst>
                    <c:numCache>
                      <c:formatCode>General</c:formatCode>
                      <c:ptCount val="6"/>
                      <c:pt idx="0">
                        <c:v>130.30000000000001</c:v>
                      </c:pt>
                      <c:pt idx="1">
                        <c:v>136.9</c:v>
                      </c:pt>
                      <c:pt idx="2">
                        <c:v>139.6</c:v>
                      </c:pt>
                      <c:pt idx="3">
                        <c:v>150.19999999999999</c:v>
                      </c:pt>
                      <c:pt idx="4">
                        <c:v>157.30000000000001</c:v>
                      </c:pt>
                      <c:pt idx="5">
                        <c:v>165.7</c:v>
                      </c:pt>
                    </c:numCache>
                  </c:numRef>
                </c:val>
                <c:extLst>
                  <c:ext xmlns:c16="http://schemas.microsoft.com/office/drawing/2014/chart" uri="{C3380CC4-5D6E-409C-BE32-E72D297353CC}">
                    <c16:uniqueId val="{00000001-B430-41B6-932C-92625D554086}"/>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'EDA Analysis 2'!$H$8</c15:sqref>
                        </c15:formulaRef>
                      </c:ext>
                    </c:extLst>
                    <c:strCache>
                      <c:ptCount val="1"/>
                      <c:pt idx="0">
                        <c:v>December</c:v>
                      </c:pt>
                    </c:strCache>
                  </c:strRef>
                </c:tx>
                <c:spPr>
                  <a:solidFill>
                    <a:schemeClr val="accent2"/>
                  </a:solidFill>
                  <a:ln>
                    <a:noFill/>
                  </a:ln>
                  <a:effectLst/>
                </c:spPr>
                <c:invertIfNegative val="0"/>
                <c:cat>
                  <c:numRef>
                    <c:extLst xmlns:c15="http://schemas.microsoft.com/office/drawing/2012/chart">
                      <c:ext xmlns:c15="http://schemas.microsoft.com/office/drawing/2012/chart" uri="{02D57815-91ED-43cb-92C2-25804820EDAC}">
                        <c15:formulaRef>
                          <c15:sqref>'EDA Analysis 2'!$F$9:$F$14</c15:sqref>
                        </c15:formulaRef>
                      </c:ext>
                    </c:extLst>
                    <c:numCache>
                      <c:formatCode>General</c:formatCode>
                      <c:ptCount val="6"/>
                      <c:pt idx="0">
                        <c:v>2017</c:v>
                      </c:pt>
                      <c:pt idx="1">
                        <c:v>2018</c:v>
                      </c:pt>
                      <c:pt idx="2">
                        <c:v>2019</c:v>
                      </c:pt>
                      <c:pt idx="3">
                        <c:v>2020</c:v>
                      </c:pt>
                      <c:pt idx="4">
                        <c:v>2021</c:v>
                      </c:pt>
                      <c:pt idx="5">
                        <c:v>2022</c:v>
                      </c:pt>
                    </c:numCache>
                  </c:numRef>
                </c:cat>
                <c:val>
                  <c:numRef>
                    <c:extLst xmlns:c15="http://schemas.microsoft.com/office/drawing/2012/chart">
                      <c:ext xmlns:c15="http://schemas.microsoft.com/office/drawing/2012/chart" uri="{02D57815-91ED-43cb-92C2-25804820EDAC}">
                        <c15:formulaRef>
                          <c15:sqref>'EDA Analysis 2'!$H$9:$H$14</c15:sqref>
                        </c15:formulaRef>
                      </c:ext>
                    </c:extLst>
                    <c:numCache>
                      <c:formatCode>General</c:formatCode>
                      <c:ptCount val="6"/>
                      <c:pt idx="0">
                        <c:v>137.19999999999999</c:v>
                      </c:pt>
                      <c:pt idx="1">
                        <c:v>140.1</c:v>
                      </c:pt>
                      <c:pt idx="2">
                        <c:v>150.4</c:v>
                      </c:pt>
                      <c:pt idx="3">
                        <c:v>158.9</c:v>
                      </c:pt>
                      <c:pt idx="4">
                        <c:v>166.2</c:v>
                      </c:pt>
                      <c:pt idx="5">
                        <c:v>175.7</c:v>
                      </c:pt>
                    </c:numCache>
                  </c:numRef>
                </c:val>
                <c:extLst xmlns:c15="http://schemas.microsoft.com/office/drawing/2012/chart">
                  <c:ext xmlns:c16="http://schemas.microsoft.com/office/drawing/2014/chart" uri="{C3380CC4-5D6E-409C-BE32-E72D297353CC}">
                    <c16:uniqueId val="{00000002-B430-41B6-932C-92625D554086}"/>
                  </c:ext>
                </c:extLst>
              </c15:ser>
            </c15:filteredBarSeries>
          </c:ext>
        </c:extLst>
      </c:barChart>
      <c:catAx>
        <c:axId val="1687171839"/>
        <c:scaling>
          <c:orientation val="minMax"/>
        </c:scaling>
        <c:delete val="0"/>
        <c:axPos val="b"/>
        <c:numFmt formatCode="General" sourceLinked="1"/>
        <c:majorTickMark val="none"/>
        <c:minorTickMark val="none"/>
        <c:tickLblPos val="nextTo"/>
        <c:spPr>
          <a:noFill/>
          <a:ln w="6350"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87164639"/>
        <c:crosses val="autoZero"/>
        <c:auto val="1"/>
        <c:lblAlgn val="ctr"/>
        <c:lblOffset val="100"/>
        <c:noMultiLvlLbl val="0"/>
      </c:catAx>
      <c:valAx>
        <c:axId val="1687164639"/>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87171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t>Rural</a:t>
            </a:r>
            <a:r>
              <a:rPr lang="en-US" b="1" baseline="0"/>
              <a:t> + Urban Inflation Pre and Post Covid</a:t>
            </a:r>
          </a:p>
          <a:p>
            <a:pPr>
              <a:defRPr b="1"/>
            </a:pP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8700011680822468E-2"/>
          <c:y val="0.35532932536145595"/>
          <c:w val="0.89523619118992348"/>
          <c:h val="0.34250705147603322"/>
        </c:manualLayout>
      </c:layout>
      <c:barChart>
        <c:barDir val="col"/>
        <c:grouping val="clustered"/>
        <c:varyColors val="0"/>
        <c:ser>
          <c:idx val="0"/>
          <c:order val="0"/>
          <c:tx>
            <c:strRef>
              <c:f>'EDA Analysis 4'!$I$25</c:f>
              <c:strCache>
                <c:ptCount val="1"/>
                <c:pt idx="0">
                  <c:v>Food</c:v>
                </c:pt>
              </c:strCache>
            </c:strRef>
          </c:tx>
          <c:spPr>
            <a:solidFill>
              <a:schemeClr val="accent1"/>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Analysis 4'!$H$26:$H$29</c:f>
              <c:strCache>
                <c:ptCount val="4"/>
                <c:pt idx="0">
                  <c:v>2018-19</c:v>
                </c:pt>
                <c:pt idx="1">
                  <c:v>2019-20</c:v>
                </c:pt>
                <c:pt idx="2">
                  <c:v>2020-21</c:v>
                </c:pt>
                <c:pt idx="3">
                  <c:v>2021-22</c:v>
                </c:pt>
              </c:strCache>
            </c:strRef>
          </c:cat>
          <c:val>
            <c:numRef>
              <c:f>'EDA Analysis 4'!$I$26:$I$29</c:f>
              <c:numCache>
                <c:formatCode>0.0%</c:formatCode>
                <c:ptCount val="4"/>
                <c:pt idx="0">
                  <c:v>6.2642369020495957E-4</c:v>
                </c:pt>
                <c:pt idx="1">
                  <c:v>8.4349651143002899E-2</c:v>
                </c:pt>
                <c:pt idx="2">
                  <c:v>3.7229173024107443E-2</c:v>
                </c:pt>
                <c:pt idx="3">
                  <c:v>5.8185165447410675E-2</c:v>
                </c:pt>
              </c:numCache>
            </c:numRef>
          </c:val>
          <c:extLst>
            <c:ext xmlns:c16="http://schemas.microsoft.com/office/drawing/2014/chart" uri="{C3380CC4-5D6E-409C-BE32-E72D297353CC}">
              <c16:uniqueId val="{00000000-30EB-4F14-86FC-D56B565F4320}"/>
            </c:ext>
          </c:extLst>
        </c:ser>
        <c:ser>
          <c:idx val="1"/>
          <c:order val="1"/>
          <c:tx>
            <c:strRef>
              <c:f>'EDA Analysis 4'!$J$25</c:f>
              <c:strCache>
                <c:ptCount val="1"/>
                <c:pt idx="0">
                  <c:v>Healthcare</c:v>
                </c:pt>
              </c:strCache>
            </c:strRef>
          </c:tx>
          <c:spPr>
            <a:solidFill>
              <a:schemeClr val="accent2"/>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Analysis 4'!$H$26:$H$29</c:f>
              <c:strCache>
                <c:ptCount val="4"/>
                <c:pt idx="0">
                  <c:v>2018-19</c:v>
                </c:pt>
                <c:pt idx="1">
                  <c:v>2019-20</c:v>
                </c:pt>
                <c:pt idx="2">
                  <c:v>2020-21</c:v>
                </c:pt>
                <c:pt idx="3">
                  <c:v>2021-22</c:v>
                </c:pt>
              </c:strCache>
            </c:strRef>
          </c:cat>
          <c:val>
            <c:numRef>
              <c:f>'EDA Analysis 4'!$J$26:$J$29</c:f>
              <c:numCache>
                <c:formatCode>0.0%</c:formatCode>
                <c:ptCount val="4"/>
                <c:pt idx="0">
                  <c:v>8.4139985107967108E-2</c:v>
                </c:pt>
                <c:pt idx="1">
                  <c:v>3.761969904240766E-2</c:v>
                </c:pt>
                <c:pt idx="2">
                  <c:v>7.2992700729927015E-2</c:v>
                </c:pt>
                <c:pt idx="3">
                  <c:v>6.5927295132470656E-2</c:v>
                </c:pt>
              </c:numCache>
            </c:numRef>
          </c:val>
          <c:extLst>
            <c:ext xmlns:c16="http://schemas.microsoft.com/office/drawing/2014/chart" uri="{C3380CC4-5D6E-409C-BE32-E72D297353CC}">
              <c16:uniqueId val="{00000001-30EB-4F14-86FC-D56B565F4320}"/>
            </c:ext>
          </c:extLst>
        </c:ser>
        <c:ser>
          <c:idx val="2"/>
          <c:order val="2"/>
          <c:tx>
            <c:strRef>
              <c:f>'EDA Analysis 4'!$K$25</c:f>
              <c:strCache>
                <c:ptCount val="1"/>
                <c:pt idx="0">
                  <c:v>Essential Services</c:v>
                </c:pt>
              </c:strCache>
            </c:strRef>
          </c:tx>
          <c:spPr>
            <a:solidFill>
              <a:srgbClr val="92D050"/>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 Analysis 4'!$H$26:$H$29</c:f>
              <c:strCache>
                <c:ptCount val="4"/>
                <c:pt idx="0">
                  <c:v>2018-19</c:v>
                </c:pt>
                <c:pt idx="1">
                  <c:v>2019-20</c:v>
                </c:pt>
                <c:pt idx="2">
                  <c:v>2020-21</c:v>
                </c:pt>
                <c:pt idx="3">
                  <c:v>2021-22</c:v>
                </c:pt>
              </c:strCache>
            </c:strRef>
          </c:cat>
          <c:val>
            <c:numRef>
              <c:f>'EDA Analysis 4'!$K$26:$K$29</c:f>
              <c:numCache>
                <c:formatCode>0.0%</c:formatCode>
                <c:ptCount val="4"/>
                <c:pt idx="0">
                  <c:v>3.2816077334011644E-2</c:v>
                </c:pt>
                <c:pt idx="1">
                  <c:v>3.8716000980151946E-2</c:v>
                </c:pt>
                <c:pt idx="2">
                  <c:v>5.0933983060679866E-2</c:v>
                </c:pt>
                <c:pt idx="3">
                  <c:v>7.4669603524229022E-2</c:v>
                </c:pt>
              </c:numCache>
            </c:numRef>
          </c:val>
          <c:extLst>
            <c:ext xmlns:c16="http://schemas.microsoft.com/office/drawing/2014/chart" uri="{C3380CC4-5D6E-409C-BE32-E72D297353CC}">
              <c16:uniqueId val="{00000002-30EB-4F14-86FC-D56B565F4320}"/>
            </c:ext>
          </c:extLst>
        </c:ser>
        <c:dLbls>
          <c:dLblPos val="outEnd"/>
          <c:showLegendKey val="0"/>
          <c:showVal val="1"/>
          <c:showCatName val="0"/>
          <c:showSerName val="0"/>
          <c:showPercent val="0"/>
          <c:showBubbleSize val="0"/>
        </c:dLbls>
        <c:gapWidth val="150"/>
        <c:axId val="1700553135"/>
        <c:axId val="1700554095"/>
      </c:barChart>
      <c:catAx>
        <c:axId val="1700553135"/>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0554095"/>
        <c:crossesAt val="0"/>
        <c:auto val="1"/>
        <c:lblAlgn val="ctr"/>
        <c:lblOffset val="100"/>
        <c:noMultiLvlLbl val="0"/>
      </c:catAx>
      <c:valAx>
        <c:axId val="1700554095"/>
        <c:scaling>
          <c:orientation val="minMax"/>
          <c:max val="0.1"/>
          <c:min val="0"/>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00553135"/>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14</xdr:col>
      <xdr:colOff>516467</xdr:colOff>
      <xdr:row>9</xdr:row>
      <xdr:rowOff>84666</xdr:rowOff>
    </xdr:from>
    <xdr:to>
      <xdr:col>16</xdr:col>
      <xdr:colOff>1524000</xdr:colOff>
      <xdr:row>24</xdr:row>
      <xdr:rowOff>16933</xdr:rowOff>
    </xdr:to>
    <xdr:graphicFrame macro="">
      <xdr:nvGraphicFramePr>
        <xdr:cNvPr id="2" name="Chart 1">
          <a:extLst>
            <a:ext uri="{FF2B5EF4-FFF2-40B4-BE49-F238E27FC236}">
              <a16:creationId xmlns:a16="http://schemas.microsoft.com/office/drawing/2014/main" id="{1C84A4D5-FCE6-BF77-F5CE-59A16A697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533400</xdr:colOff>
      <xdr:row>25</xdr:row>
      <xdr:rowOff>33866</xdr:rowOff>
    </xdr:from>
    <xdr:to>
      <xdr:col>16</xdr:col>
      <xdr:colOff>1540933</xdr:colOff>
      <xdr:row>39</xdr:row>
      <xdr:rowOff>152400</xdr:rowOff>
    </xdr:to>
    <xdr:graphicFrame macro="">
      <xdr:nvGraphicFramePr>
        <xdr:cNvPr id="3" name="Chart 2">
          <a:extLst>
            <a:ext uri="{FF2B5EF4-FFF2-40B4-BE49-F238E27FC236}">
              <a16:creationId xmlns:a16="http://schemas.microsoft.com/office/drawing/2014/main" id="{9160324A-1F90-482E-99C7-C104C818DC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1659467</xdr:colOff>
      <xdr:row>9</xdr:row>
      <xdr:rowOff>76199</xdr:rowOff>
    </xdr:from>
    <xdr:to>
      <xdr:col>22</xdr:col>
      <xdr:colOff>355600</xdr:colOff>
      <xdr:row>24</xdr:row>
      <xdr:rowOff>8466</xdr:rowOff>
    </xdr:to>
    <xdr:graphicFrame macro="">
      <xdr:nvGraphicFramePr>
        <xdr:cNvPr id="4" name="Chart 3">
          <a:extLst>
            <a:ext uri="{FF2B5EF4-FFF2-40B4-BE49-F238E27FC236}">
              <a16:creationId xmlns:a16="http://schemas.microsoft.com/office/drawing/2014/main" id="{46416458-C72E-4257-BD3E-27A8F5E3DB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160020</xdr:colOff>
      <xdr:row>5</xdr:row>
      <xdr:rowOff>87630</xdr:rowOff>
    </xdr:from>
    <xdr:to>
      <xdr:col>11</xdr:col>
      <xdr:colOff>784860</xdr:colOff>
      <xdr:row>20</xdr:row>
      <xdr:rowOff>87630</xdr:rowOff>
    </xdr:to>
    <xdr:graphicFrame macro="">
      <xdr:nvGraphicFramePr>
        <xdr:cNvPr id="2" name="Chart 1">
          <a:extLst>
            <a:ext uri="{FF2B5EF4-FFF2-40B4-BE49-F238E27FC236}">
              <a16:creationId xmlns:a16="http://schemas.microsoft.com/office/drawing/2014/main" id="{481E5C61-3041-75BC-F433-905DF013C3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127001</xdr:colOff>
      <xdr:row>16</xdr:row>
      <xdr:rowOff>177800</xdr:rowOff>
    </xdr:from>
    <xdr:to>
      <xdr:col>10</xdr:col>
      <xdr:colOff>287868</xdr:colOff>
      <xdr:row>36</xdr:row>
      <xdr:rowOff>101600</xdr:rowOff>
    </xdr:to>
    <xdr:graphicFrame macro="">
      <xdr:nvGraphicFramePr>
        <xdr:cNvPr id="4" name="Chart 3">
          <a:extLst>
            <a:ext uri="{FF2B5EF4-FFF2-40B4-BE49-F238E27FC236}">
              <a16:creationId xmlns:a16="http://schemas.microsoft.com/office/drawing/2014/main" id="{882D9965-4815-618E-4B57-9BC4B676E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1227665</xdr:colOff>
      <xdr:row>20</xdr:row>
      <xdr:rowOff>76200</xdr:rowOff>
    </xdr:from>
    <xdr:to>
      <xdr:col>11</xdr:col>
      <xdr:colOff>1015999</xdr:colOff>
      <xdr:row>24</xdr:row>
      <xdr:rowOff>135466</xdr:rowOff>
    </xdr:to>
    <xdr:sp macro="" textlink="">
      <xdr:nvSpPr>
        <xdr:cNvPr id="8" name="Callout: Bent Line 7">
          <a:extLst>
            <a:ext uri="{FF2B5EF4-FFF2-40B4-BE49-F238E27FC236}">
              <a16:creationId xmlns:a16="http://schemas.microsoft.com/office/drawing/2014/main" id="{687E4DEB-09ED-2D2A-0FA2-CFA41A13188B}"/>
            </a:ext>
          </a:extLst>
        </xdr:cNvPr>
        <xdr:cNvSpPr/>
      </xdr:nvSpPr>
      <xdr:spPr>
        <a:xfrm>
          <a:off x="9313332" y="3810000"/>
          <a:ext cx="1710267" cy="804333"/>
        </a:xfrm>
        <a:prstGeom prst="borderCallout2">
          <a:avLst>
            <a:gd name="adj1" fmla="val 71213"/>
            <a:gd name="adj2" fmla="val -141285"/>
            <a:gd name="adj3" fmla="val 78920"/>
            <a:gd name="adj4" fmla="val 0"/>
            <a:gd name="adj5" fmla="val 279922"/>
            <a:gd name="adj6" fmla="val -18780"/>
          </a:avLst>
        </a:prstGeom>
        <a:solidFill>
          <a:schemeClr val="bg1">
            <a:lumMod val="95000"/>
          </a:schemeClr>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kern="1200">
              <a:solidFill>
                <a:sysClr val="windowText" lastClr="000000"/>
              </a:solidFill>
            </a:rPr>
            <a:t>Feb'23</a:t>
          </a:r>
          <a:r>
            <a:rPr lang="en-US" sz="1100" kern="1200" baseline="0">
              <a:solidFill>
                <a:sysClr val="windowText" lastClr="000000"/>
              </a:solidFill>
            </a:rPr>
            <a:t> and Jun'22 are the months with lowest and highest inflation respectively.</a:t>
          </a:r>
          <a:endParaRPr lang="en-US" sz="1100" kern="1200">
            <a:solidFill>
              <a:sysClr val="windowText" lastClr="000000"/>
            </a:solidFill>
          </a:endParaRPr>
        </a:p>
      </xdr:txBody>
    </xdr:sp>
    <xdr:clientData/>
  </xdr:twoCellAnchor>
  <xdr:twoCellAnchor>
    <xdr:from>
      <xdr:col>17</xdr:col>
      <xdr:colOff>270933</xdr:colOff>
      <xdr:row>15</xdr:row>
      <xdr:rowOff>101601</xdr:rowOff>
    </xdr:from>
    <xdr:to>
      <xdr:col>23</xdr:col>
      <xdr:colOff>482600</xdr:colOff>
      <xdr:row>34</xdr:row>
      <xdr:rowOff>169333</xdr:rowOff>
    </xdr:to>
    <xdr:graphicFrame macro="">
      <xdr:nvGraphicFramePr>
        <xdr:cNvPr id="9" name="Chart 8">
          <a:extLst>
            <a:ext uri="{FF2B5EF4-FFF2-40B4-BE49-F238E27FC236}">
              <a16:creationId xmlns:a16="http://schemas.microsoft.com/office/drawing/2014/main" id="{5989D1D6-FC5C-8051-4091-A08679F51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91440</xdr:colOff>
      <xdr:row>20</xdr:row>
      <xdr:rowOff>11430</xdr:rowOff>
    </xdr:from>
    <xdr:to>
      <xdr:col>16</xdr:col>
      <xdr:colOff>45720</xdr:colOff>
      <xdr:row>38</xdr:row>
      <xdr:rowOff>22860</xdr:rowOff>
    </xdr:to>
    <xdr:graphicFrame macro="">
      <xdr:nvGraphicFramePr>
        <xdr:cNvPr id="3" name="Chart 2">
          <a:extLst>
            <a:ext uri="{FF2B5EF4-FFF2-40B4-BE49-F238E27FC236}">
              <a16:creationId xmlns:a16="http://schemas.microsoft.com/office/drawing/2014/main" id="{C4760BF4-F2C0-C652-D0F4-BC86C9C188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1996440</xdr:colOff>
      <xdr:row>23</xdr:row>
      <xdr:rowOff>76200</xdr:rowOff>
    </xdr:from>
    <xdr:to>
      <xdr:col>13</xdr:col>
      <xdr:colOff>1996440</xdr:colOff>
      <xdr:row>34</xdr:row>
      <xdr:rowOff>167640</xdr:rowOff>
    </xdr:to>
    <xdr:cxnSp macro="">
      <xdr:nvCxnSpPr>
        <xdr:cNvPr id="5" name="Straight Connector 4">
          <a:extLst>
            <a:ext uri="{FF2B5EF4-FFF2-40B4-BE49-F238E27FC236}">
              <a16:creationId xmlns:a16="http://schemas.microsoft.com/office/drawing/2014/main" id="{7733AA03-655D-A960-322F-DE77AF55FB53}"/>
            </a:ext>
          </a:extLst>
        </xdr:cNvPr>
        <xdr:cNvCxnSpPr/>
      </xdr:nvCxnSpPr>
      <xdr:spPr>
        <a:xfrm>
          <a:off x="10797540" y="4305300"/>
          <a:ext cx="0" cy="2171700"/>
        </a:xfrm>
        <a:prstGeom prst="line">
          <a:avLst/>
        </a:prstGeom>
        <a:ln w="57150">
          <a:prstDash val="sysDash"/>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1264920</xdr:colOff>
      <xdr:row>22</xdr:row>
      <xdr:rowOff>0</xdr:rowOff>
    </xdr:from>
    <xdr:to>
      <xdr:col>14</xdr:col>
      <xdr:colOff>662940</xdr:colOff>
      <xdr:row>23</xdr:row>
      <xdr:rowOff>68580</xdr:rowOff>
    </xdr:to>
    <xdr:sp macro="" textlink="">
      <xdr:nvSpPr>
        <xdr:cNvPr id="10" name="Rectangle: Rounded Corners 9">
          <a:extLst>
            <a:ext uri="{FF2B5EF4-FFF2-40B4-BE49-F238E27FC236}">
              <a16:creationId xmlns:a16="http://schemas.microsoft.com/office/drawing/2014/main" id="{4E88FFB0-D076-EAEB-C1C2-4FA40135F64B}"/>
            </a:ext>
          </a:extLst>
        </xdr:cNvPr>
        <xdr:cNvSpPr/>
      </xdr:nvSpPr>
      <xdr:spPr>
        <a:xfrm>
          <a:off x="10066020" y="4038600"/>
          <a:ext cx="1485900" cy="259080"/>
        </a:xfrm>
        <a:prstGeom prst="roundRect">
          <a:avLst/>
        </a:prstGeom>
        <a:solidFill>
          <a:schemeClr val="accent1">
            <a:lumMod val="60000"/>
            <a:lumOff val="4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b="1" kern="1200">
              <a:solidFill>
                <a:sysClr val="windowText" lastClr="000000"/>
              </a:solidFill>
            </a:rPr>
            <a:t>March</a:t>
          </a:r>
          <a:r>
            <a:rPr lang="en-US" sz="1100" b="1" kern="1200" baseline="0">
              <a:solidFill>
                <a:sysClr val="windowText" lastClr="000000"/>
              </a:solidFill>
            </a:rPr>
            <a:t> - 2020 Covid</a:t>
          </a:r>
          <a:endParaRPr lang="en-US" sz="1100" b="1" kern="12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365760</xdr:colOff>
      <xdr:row>1</xdr:row>
      <xdr:rowOff>83820</xdr:rowOff>
    </xdr:from>
    <xdr:to>
      <xdr:col>16</xdr:col>
      <xdr:colOff>251460</xdr:colOff>
      <xdr:row>5</xdr:row>
      <xdr:rowOff>15240</xdr:rowOff>
    </xdr:to>
    <xdr:sp macro="" textlink="">
      <xdr:nvSpPr>
        <xdr:cNvPr id="2" name="TextBox 1">
          <a:extLst>
            <a:ext uri="{FF2B5EF4-FFF2-40B4-BE49-F238E27FC236}">
              <a16:creationId xmlns:a16="http://schemas.microsoft.com/office/drawing/2014/main" id="{80243169-6F51-443B-BB68-3A0C8296771D}"/>
            </a:ext>
          </a:extLst>
        </xdr:cNvPr>
        <xdr:cNvSpPr txBox="1"/>
      </xdr:nvSpPr>
      <xdr:spPr>
        <a:xfrm>
          <a:off x="4023360" y="274320"/>
          <a:ext cx="5981700" cy="662940"/>
        </a:xfrm>
        <a:prstGeom prst="rect">
          <a:avLst/>
        </a:prstGeom>
        <a:ln>
          <a:solidFill>
            <a:sysClr val="windowText" lastClr="000000"/>
          </a:solid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ctr"/>
        <a:lstStyle/>
        <a:p>
          <a:pPr algn="ctr"/>
          <a:r>
            <a:rPr lang="en-US" sz="3600" b="1" kern="1200">
              <a:latin typeface="Aptos Narrow" panose="020B0004020202020204" pitchFamily="34" charset="0"/>
            </a:rPr>
            <a:t>INDIAN CPI INFLATION</a:t>
          </a:r>
        </a:p>
      </xdr:txBody>
    </xdr:sp>
    <xdr:clientData/>
  </xdr:twoCellAnchor>
  <xdr:twoCellAnchor>
    <xdr:from>
      <xdr:col>1</xdr:col>
      <xdr:colOff>91440</xdr:colOff>
      <xdr:row>5</xdr:row>
      <xdr:rowOff>129540</xdr:rowOff>
    </xdr:from>
    <xdr:to>
      <xdr:col>21</xdr:col>
      <xdr:colOff>533400</xdr:colOff>
      <xdr:row>7</xdr:row>
      <xdr:rowOff>22860</xdr:rowOff>
    </xdr:to>
    <xdr:sp macro="" textlink="">
      <xdr:nvSpPr>
        <xdr:cNvPr id="3" name="TextBox 2">
          <a:extLst>
            <a:ext uri="{FF2B5EF4-FFF2-40B4-BE49-F238E27FC236}">
              <a16:creationId xmlns:a16="http://schemas.microsoft.com/office/drawing/2014/main" id="{52FD6384-D002-10A4-69F8-795DD6518B69}"/>
            </a:ext>
          </a:extLst>
        </xdr:cNvPr>
        <xdr:cNvSpPr txBox="1"/>
      </xdr:nvSpPr>
      <xdr:spPr>
        <a:xfrm>
          <a:off x="701040" y="1051560"/>
          <a:ext cx="12633960" cy="259080"/>
        </a:xfrm>
        <a:prstGeom prst="rect">
          <a:avLst/>
        </a:prstGeom>
        <a:ln>
          <a:solidFill>
            <a:sysClr val="windowText" lastClr="000000"/>
          </a:solidFill>
        </a:ln>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p>
          <a:r>
            <a:rPr lang="en-US" sz="1100" b="1" kern="1200">
              <a:solidFill>
                <a:sysClr val="windowText" lastClr="000000"/>
              </a:solidFill>
              <a:latin typeface="Aptos Narrow" panose="020B0004020202020204" pitchFamily="34" charset="0"/>
            </a:rPr>
            <a:t>Analyze</a:t>
          </a:r>
          <a:r>
            <a:rPr lang="en-US" sz="1100" b="1" kern="1200" baseline="0">
              <a:solidFill>
                <a:sysClr val="windowText" lastClr="000000"/>
              </a:solidFill>
              <a:latin typeface="Aptos Narrow" panose="020B0004020202020204" pitchFamily="34" charset="0"/>
            </a:rPr>
            <a:t>d various sectors and different categories to check the inflation changes in India over a period of around 10 years from 2013 to 2023</a:t>
          </a:r>
          <a:endParaRPr lang="en-US" sz="1100" b="1" kern="1200">
            <a:solidFill>
              <a:sysClr val="windowText" lastClr="000000"/>
            </a:solidFill>
            <a:latin typeface="Aptos Narrow" panose="020B0004020202020204" pitchFamily="34" charset="0"/>
          </a:endParaRPr>
        </a:p>
      </xdr:txBody>
    </xdr:sp>
    <xdr:clientData/>
  </xdr:twoCellAnchor>
  <xdr:twoCellAnchor>
    <xdr:from>
      <xdr:col>1</xdr:col>
      <xdr:colOff>304800</xdr:colOff>
      <xdr:row>8</xdr:row>
      <xdr:rowOff>0</xdr:rowOff>
    </xdr:from>
    <xdr:to>
      <xdr:col>10</xdr:col>
      <xdr:colOff>601980</xdr:colOff>
      <xdr:row>13</xdr:row>
      <xdr:rowOff>160020</xdr:rowOff>
    </xdr:to>
    <xdr:sp macro="" textlink="">
      <xdr:nvSpPr>
        <xdr:cNvPr id="4" name="TextBox 3">
          <a:extLst>
            <a:ext uri="{FF2B5EF4-FFF2-40B4-BE49-F238E27FC236}">
              <a16:creationId xmlns:a16="http://schemas.microsoft.com/office/drawing/2014/main" id="{E5BAED84-DDEE-83E1-7D05-641F8C641C6E}"/>
            </a:ext>
          </a:extLst>
        </xdr:cNvPr>
        <xdr:cNvSpPr txBox="1"/>
      </xdr:nvSpPr>
      <xdr:spPr>
        <a:xfrm>
          <a:off x="914400" y="1470660"/>
          <a:ext cx="5783580" cy="107442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endParaRPr lang="en-US" sz="1100" kern="1200"/>
        </a:p>
        <a:p>
          <a:r>
            <a:rPr lang="en-US" sz="1100" kern="1200"/>
            <a:t>*</a:t>
          </a:r>
          <a:r>
            <a:rPr lang="en-US" sz="1100" kern="1200" baseline="0"/>
            <a:t> For Both Rural as well as Urban Food Bucket has the highest contribution towards the CPI                        </a:t>
          </a:r>
        </a:p>
        <a:p>
          <a:r>
            <a:rPr lang="en-US" sz="1100" kern="1200" baseline="0"/>
            <a:t>    Calculation.</a:t>
          </a:r>
        </a:p>
        <a:p>
          <a:r>
            <a:rPr lang="en-US" sz="1100" kern="1200" baseline="0"/>
            <a:t>* We can see a peak inflation in the year 2019 due to covid but after that it has been flatten.</a:t>
          </a:r>
          <a:endParaRPr lang="en-US" sz="1100" kern="1200"/>
        </a:p>
      </xdr:txBody>
    </xdr:sp>
    <xdr:clientData/>
  </xdr:twoCellAnchor>
  <xdr:twoCellAnchor>
    <xdr:from>
      <xdr:col>1</xdr:col>
      <xdr:colOff>99060</xdr:colOff>
      <xdr:row>7</xdr:row>
      <xdr:rowOff>76200</xdr:rowOff>
    </xdr:from>
    <xdr:to>
      <xdr:col>3</xdr:col>
      <xdr:colOff>320040</xdr:colOff>
      <xdr:row>8</xdr:row>
      <xdr:rowOff>114300</xdr:rowOff>
    </xdr:to>
    <xdr:sp macro="" textlink="">
      <xdr:nvSpPr>
        <xdr:cNvPr id="5" name="Rectangle: Rounded Corners 4">
          <a:extLst>
            <a:ext uri="{FF2B5EF4-FFF2-40B4-BE49-F238E27FC236}">
              <a16:creationId xmlns:a16="http://schemas.microsoft.com/office/drawing/2014/main" id="{CE20D195-B443-B607-99C6-736B5E56A0A3}"/>
            </a:ext>
          </a:extLst>
        </xdr:cNvPr>
        <xdr:cNvSpPr/>
      </xdr:nvSpPr>
      <xdr:spPr>
        <a:xfrm>
          <a:off x="708660" y="1363980"/>
          <a:ext cx="1440180" cy="2209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t>KEY INSIGHTS</a:t>
          </a:r>
        </a:p>
      </xdr:txBody>
    </xdr:sp>
    <xdr:clientData/>
  </xdr:twoCellAnchor>
  <xdr:twoCellAnchor>
    <xdr:from>
      <xdr:col>11</xdr:col>
      <xdr:colOff>487680</xdr:colOff>
      <xdr:row>8</xdr:row>
      <xdr:rowOff>7620</xdr:rowOff>
    </xdr:from>
    <xdr:to>
      <xdr:col>21</xdr:col>
      <xdr:colOff>274320</xdr:colOff>
      <xdr:row>13</xdr:row>
      <xdr:rowOff>175260</xdr:rowOff>
    </xdr:to>
    <xdr:sp macro="" textlink="">
      <xdr:nvSpPr>
        <xdr:cNvPr id="8" name="TextBox 7">
          <a:extLst>
            <a:ext uri="{FF2B5EF4-FFF2-40B4-BE49-F238E27FC236}">
              <a16:creationId xmlns:a16="http://schemas.microsoft.com/office/drawing/2014/main" id="{0DD7E192-1DC4-4FD8-8EA4-9B749F1CDDEF}"/>
            </a:ext>
          </a:extLst>
        </xdr:cNvPr>
        <xdr:cNvSpPr txBox="1"/>
      </xdr:nvSpPr>
      <xdr:spPr>
        <a:xfrm>
          <a:off x="7193280" y="1478280"/>
          <a:ext cx="5882640" cy="108204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endParaRPr lang="en-US" sz="1100" kern="1200"/>
        </a:p>
        <a:p>
          <a:r>
            <a:rPr lang="en-US" sz="1100" kern="1200"/>
            <a:t>*</a:t>
          </a:r>
          <a:r>
            <a:rPr lang="en-US" sz="1100" kern="1200" baseline="0"/>
            <a:t> We can see that after march'2020 there is a inflation in the healthcare and essential services.</a:t>
          </a:r>
        </a:p>
        <a:p>
          <a:r>
            <a:rPr lang="en-US" sz="1100" kern="1200" baseline="0"/>
            <a:t>* Due to the sudden outbreak of covid in the 2019 the supply chain was hit and we can clearly see a      </a:t>
          </a:r>
        </a:p>
        <a:p>
          <a:r>
            <a:rPr lang="en-US" sz="1100" kern="1200" baseline="0"/>
            <a:t>   a rise in the prices.</a:t>
          </a:r>
        </a:p>
        <a:p>
          <a:endParaRPr lang="en-US" sz="1100" kern="1200"/>
        </a:p>
      </xdr:txBody>
    </xdr:sp>
    <xdr:clientData/>
  </xdr:twoCellAnchor>
  <xdr:twoCellAnchor>
    <xdr:from>
      <xdr:col>11</xdr:col>
      <xdr:colOff>308731</xdr:colOff>
      <xdr:row>7</xdr:row>
      <xdr:rowOff>83820</xdr:rowOff>
    </xdr:from>
    <xdr:to>
      <xdr:col>14</xdr:col>
      <xdr:colOff>137160</xdr:colOff>
      <xdr:row>8</xdr:row>
      <xdr:rowOff>99060</xdr:rowOff>
    </xdr:to>
    <xdr:sp macro="" textlink="">
      <xdr:nvSpPr>
        <xdr:cNvPr id="9" name="Rectangle: Rounded Corners 8">
          <a:extLst>
            <a:ext uri="{FF2B5EF4-FFF2-40B4-BE49-F238E27FC236}">
              <a16:creationId xmlns:a16="http://schemas.microsoft.com/office/drawing/2014/main" id="{45B8C830-E9A3-4E5A-BCCE-C39C84ABC43F}"/>
            </a:ext>
          </a:extLst>
        </xdr:cNvPr>
        <xdr:cNvSpPr/>
      </xdr:nvSpPr>
      <xdr:spPr>
        <a:xfrm>
          <a:off x="7014331" y="1371600"/>
          <a:ext cx="1657229" cy="1981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t>KEY</a:t>
          </a:r>
          <a:r>
            <a:rPr lang="en-US" sz="1100" kern="1200"/>
            <a:t> </a:t>
          </a:r>
          <a:r>
            <a:rPr lang="en-US" sz="1100" b="1" kern="1200"/>
            <a:t>INSIGHTS</a:t>
          </a:r>
        </a:p>
      </xdr:txBody>
    </xdr:sp>
    <xdr:clientData/>
  </xdr:twoCellAnchor>
  <xdr:twoCellAnchor>
    <xdr:from>
      <xdr:col>1</xdr:col>
      <xdr:colOff>297180</xdr:colOff>
      <xdr:row>14</xdr:row>
      <xdr:rowOff>7620</xdr:rowOff>
    </xdr:from>
    <xdr:to>
      <xdr:col>6</xdr:col>
      <xdr:colOff>137160</xdr:colOff>
      <xdr:row>24</xdr:row>
      <xdr:rowOff>129540</xdr:rowOff>
    </xdr:to>
    <xdr:graphicFrame macro="">
      <xdr:nvGraphicFramePr>
        <xdr:cNvPr id="11" name="Chart 10">
          <a:extLst>
            <a:ext uri="{FF2B5EF4-FFF2-40B4-BE49-F238E27FC236}">
              <a16:creationId xmlns:a16="http://schemas.microsoft.com/office/drawing/2014/main" id="{E5ADF97C-8288-4656-B4A4-E0038D1769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274320</xdr:colOff>
      <xdr:row>14</xdr:row>
      <xdr:rowOff>15240</xdr:rowOff>
    </xdr:from>
    <xdr:to>
      <xdr:col>10</xdr:col>
      <xdr:colOff>594360</xdr:colOff>
      <xdr:row>24</xdr:row>
      <xdr:rowOff>129540</xdr:rowOff>
    </xdr:to>
    <xdr:graphicFrame macro="">
      <xdr:nvGraphicFramePr>
        <xdr:cNvPr id="12" name="Chart 11">
          <a:extLst>
            <a:ext uri="{FF2B5EF4-FFF2-40B4-BE49-F238E27FC236}">
              <a16:creationId xmlns:a16="http://schemas.microsoft.com/office/drawing/2014/main" id="{F26F7233-800B-4592-A35A-12D016C7D9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510540</xdr:colOff>
      <xdr:row>14</xdr:row>
      <xdr:rowOff>22860</xdr:rowOff>
    </xdr:from>
    <xdr:to>
      <xdr:col>21</xdr:col>
      <xdr:colOff>228600</xdr:colOff>
      <xdr:row>24</xdr:row>
      <xdr:rowOff>137160</xdr:rowOff>
    </xdr:to>
    <xdr:graphicFrame macro="">
      <xdr:nvGraphicFramePr>
        <xdr:cNvPr id="15" name="Chart 14">
          <a:extLst>
            <a:ext uri="{FF2B5EF4-FFF2-40B4-BE49-F238E27FC236}">
              <a16:creationId xmlns:a16="http://schemas.microsoft.com/office/drawing/2014/main" id="{4F8DB42F-836E-4C11-B99C-D21FA0626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510540</xdr:colOff>
      <xdr:row>29</xdr:row>
      <xdr:rowOff>152400</xdr:rowOff>
    </xdr:from>
    <xdr:to>
      <xdr:col>10</xdr:col>
      <xdr:colOff>480060</xdr:colOff>
      <xdr:row>33</xdr:row>
      <xdr:rowOff>45720</xdr:rowOff>
    </xdr:to>
    <xdr:sp macro="" textlink="">
      <xdr:nvSpPr>
        <xdr:cNvPr id="17" name="TextBox 16">
          <a:extLst>
            <a:ext uri="{FF2B5EF4-FFF2-40B4-BE49-F238E27FC236}">
              <a16:creationId xmlns:a16="http://schemas.microsoft.com/office/drawing/2014/main" id="{69B7F942-DD3B-E266-ABE4-85F80EE0F3CC}"/>
            </a:ext>
          </a:extLst>
        </xdr:cNvPr>
        <xdr:cNvSpPr txBox="1"/>
      </xdr:nvSpPr>
      <xdr:spPr>
        <a:xfrm>
          <a:off x="1120140" y="5478780"/>
          <a:ext cx="5455920" cy="62484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l"/>
          <a:r>
            <a:rPr lang="en-US" sz="1100" kern="1200">
              <a:solidFill>
                <a:schemeClr val="bg1">
                  <a:lumMod val="50000"/>
                </a:schemeClr>
              </a:solidFill>
            </a:rPr>
            <a:t>Data Source:</a:t>
          </a:r>
          <a:r>
            <a:rPr lang="en-US" sz="1100" kern="1200" baseline="0">
              <a:solidFill>
                <a:schemeClr val="bg1">
                  <a:lumMod val="50000"/>
                </a:schemeClr>
              </a:solidFill>
            </a:rPr>
            <a:t> Indian CPI report, ppac.gov.in</a:t>
          </a:r>
        </a:p>
        <a:p>
          <a:pPr algn="l"/>
          <a:r>
            <a:rPr lang="en-US" sz="1100" kern="1200" baseline="0">
              <a:solidFill>
                <a:schemeClr val="bg1">
                  <a:lumMod val="50000"/>
                </a:schemeClr>
              </a:solidFill>
            </a:rPr>
            <a:t>Duration: From January,2013 to May,2023.</a:t>
          </a:r>
        </a:p>
        <a:p>
          <a:pPr algn="l"/>
          <a:r>
            <a:rPr lang="en-US" sz="1100" kern="1200" baseline="0">
              <a:solidFill>
                <a:schemeClr val="bg1">
                  <a:lumMod val="50000"/>
                </a:schemeClr>
              </a:solidFill>
            </a:rPr>
            <a:t>Missing Values in the data are imputed by either taking the average or moving averages.</a:t>
          </a:r>
          <a:endParaRPr lang="en-US" sz="1100" kern="1200">
            <a:solidFill>
              <a:schemeClr val="bg1">
                <a:lumMod val="50000"/>
              </a:schemeClr>
            </a:solidFill>
          </a:endParaRPr>
        </a:p>
      </xdr:txBody>
    </xdr:sp>
    <xdr:clientData/>
  </xdr:twoCellAnchor>
  <xdr:twoCellAnchor>
    <xdr:from>
      <xdr:col>12</xdr:col>
      <xdr:colOff>144780</xdr:colOff>
      <xdr:row>29</xdr:row>
      <xdr:rowOff>152400</xdr:rowOff>
    </xdr:from>
    <xdr:to>
      <xdr:col>21</xdr:col>
      <xdr:colOff>114300</xdr:colOff>
      <xdr:row>33</xdr:row>
      <xdr:rowOff>45720</xdr:rowOff>
    </xdr:to>
    <xdr:sp macro="" textlink="">
      <xdr:nvSpPr>
        <xdr:cNvPr id="18" name="TextBox 17">
          <a:extLst>
            <a:ext uri="{FF2B5EF4-FFF2-40B4-BE49-F238E27FC236}">
              <a16:creationId xmlns:a16="http://schemas.microsoft.com/office/drawing/2014/main" id="{5169E1FD-1299-4D04-8276-C58039873E56}"/>
            </a:ext>
          </a:extLst>
        </xdr:cNvPr>
        <xdr:cNvSpPr txBox="1"/>
      </xdr:nvSpPr>
      <xdr:spPr>
        <a:xfrm>
          <a:off x="7459980" y="5478780"/>
          <a:ext cx="5455920" cy="62484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l"/>
          <a:r>
            <a:rPr lang="en-US" sz="1100" kern="1200">
              <a:solidFill>
                <a:schemeClr val="bg1">
                  <a:lumMod val="50000"/>
                </a:schemeClr>
              </a:solidFill>
            </a:rPr>
            <a:t>Data is</a:t>
          </a:r>
          <a:r>
            <a:rPr lang="en-US" sz="1100" kern="1200" baseline="0">
              <a:solidFill>
                <a:schemeClr val="bg1">
                  <a:lumMod val="50000"/>
                </a:schemeClr>
              </a:solidFill>
            </a:rPr>
            <a:t> majorly based on the rural + urban as there was no specification which sector to choose.</a:t>
          </a:r>
        </a:p>
        <a:p>
          <a:pPr algn="l"/>
          <a:r>
            <a:rPr lang="en-US" sz="1100" kern="1200" baseline="0">
              <a:solidFill>
                <a:schemeClr val="bg1">
                  <a:lumMod val="50000"/>
                </a:schemeClr>
              </a:solidFill>
            </a:rPr>
            <a:t>For Correlation with imported crude oil prices we have shown our analysis in EDA Analysis 5. </a:t>
          </a:r>
          <a:endParaRPr lang="en-US" sz="1100" kern="1200">
            <a:solidFill>
              <a:schemeClr val="bg1">
                <a:lumMod val="50000"/>
              </a:schemeClr>
            </a:solidFill>
          </a:endParaRPr>
        </a:p>
      </xdr:txBody>
    </xdr:sp>
    <xdr:clientData/>
  </xdr:twoCellAnchor>
  <xdr:twoCellAnchor>
    <xdr:from>
      <xdr:col>16</xdr:col>
      <xdr:colOff>488673</xdr:colOff>
      <xdr:row>17</xdr:row>
      <xdr:rowOff>99391</xdr:rowOff>
    </xdr:from>
    <xdr:to>
      <xdr:col>16</xdr:col>
      <xdr:colOff>496956</xdr:colOff>
      <xdr:row>21</xdr:row>
      <xdr:rowOff>149087</xdr:rowOff>
    </xdr:to>
    <xdr:cxnSp macro="">
      <xdr:nvCxnSpPr>
        <xdr:cNvPr id="7" name="Straight Connector 6">
          <a:extLst>
            <a:ext uri="{FF2B5EF4-FFF2-40B4-BE49-F238E27FC236}">
              <a16:creationId xmlns:a16="http://schemas.microsoft.com/office/drawing/2014/main" id="{849A7108-8F11-C1AF-B4F5-D7C9C7B96628}"/>
            </a:ext>
          </a:extLst>
        </xdr:cNvPr>
        <xdr:cNvCxnSpPr/>
      </xdr:nvCxnSpPr>
      <xdr:spPr>
        <a:xfrm>
          <a:off x="10295282" y="3205369"/>
          <a:ext cx="8283" cy="778566"/>
        </a:xfrm>
        <a:prstGeom prst="line">
          <a:avLst/>
        </a:prstGeom>
        <a:ln w="2857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6.xml><?xml version="1.0" encoding="utf-8"?>
<c:userShapes xmlns:c="http://schemas.openxmlformats.org/drawingml/2006/chart">
  <cdr:relSizeAnchor xmlns:cdr="http://schemas.openxmlformats.org/drawingml/2006/chartDrawing">
    <cdr:from>
      <cdr:x>0.39823</cdr:x>
      <cdr:y>0.18449</cdr:y>
    </cdr:from>
    <cdr:to>
      <cdr:x>0.65217</cdr:x>
      <cdr:y>0.31828</cdr:y>
    </cdr:to>
    <cdr:sp macro="" textlink="">
      <cdr:nvSpPr>
        <cdr:cNvPr id="2" name="Rectangle: Rounded Corners 1">
          <a:extLst xmlns:a="http://schemas.openxmlformats.org/drawingml/2006/main">
            <a:ext uri="{FF2B5EF4-FFF2-40B4-BE49-F238E27FC236}">
              <a16:creationId xmlns:a16="http://schemas.microsoft.com/office/drawing/2014/main" id="{4E88FFB0-D076-EAEB-C1C2-4FA40135F64B}"/>
            </a:ext>
          </a:extLst>
        </cdr:cNvPr>
        <cdr:cNvSpPr/>
      </cdr:nvSpPr>
      <cdr:spPr>
        <a:xfrm xmlns:a="http://schemas.openxmlformats.org/drawingml/2006/main">
          <a:off x="2328518" y="357256"/>
          <a:ext cx="1484861" cy="259080"/>
        </a:xfrm>
        <a:prstGeom xmlns:a="http://schemas.openxmlformats.org/drawingml/2006/main" prst="roundRect">
          <a:avLst/>
        </a:prstGeom>
        <a:solidFill xmlns:a="http://schemas.openxmlformats.org/drawingml/2006/main">
          <a:schemeClr val="accent1">
            <a:lumMod val="60000"/>
            <a:lumOff val="40000"/>
          </a:schemeClr>
        </a:solidFill>
      </cdr:spPr>
      <cdr:style>
        <a:lnRef xmlns:a="http://schemas.openxmlformats.org/drawingml/2006/main" idx="2">
          <a:schemeClr val="dk1"/>
        </a:lnRef>
        <a:fillRef xmlns:a="http://schemas.openxmlformats.org/drawingml/2006/main" idx="1">
          <a:schemeClr val="lt1"/>
        </a:fillRef>
        <a:effectRef xmlns:a="http://schemas.openxmlformats.org/drawingml/2006/main" idx="0">
          <a:schemeClr val="dk1"/>
        </a:effectRef>
        <a:fontRef xmlns:a="http://schemas.openxmlformats.org/drawingml/2006/main" idx="minor">
          <a:schemeClr val="dk1"/>
        </a:fontRef>
      </cdr:style>
      <cdr:txBody>
        <a:bodyPr xmlns:a="http://schemas.openxmlformats.org/drawingml/2006/main"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1100" b="1" kern="1200">
              <a:solidFill>
                <a:sysClr val="windowText" lastClr="000000"/>
              </a:solidFill>
            </a:rPr>
            <a:t>March</a:t>
          </a:r>
          <a:r>
            <a:rPr lang="en-US" sz="1100" b="1" kern="1200" baseline="0">
              <a:solidFill>
                <a:sysClr val="windowText" lastClr="000000"/>
              </a:solidFill>
            </a:rPr>
            <a:t> - 2020 Covid</a:t>
          </a:r>
          <a:endParaRPr lang="en-US" sz="1100" b="1" kern="1200">
            <a:solidFill>
              <a:sysClr val="windowText" lastClr="000000"/>
            </a:solidFill>
          </a:endParaRPr>
        </a:p>
      </cdr:txBody>
    </cdr:sp>
  </cdr:relSizeAnchor>
</c:userShape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91909AC-F45F-47CA-8B55-F41FEC49BDC2}" autoFormatId="16" applyNumberFormats="0" applyBorderFormats="0" applyFontFormats="0" applyPatternFormats="0" applyAlignmentFormats="0" applyWidthHeightFormats="0">
  <queryTableRefresh nextId="31">
    <queryTableFields count="30">
      <queryTableField id="1" name="Sector" tableColumnId="1"/>
      <queryTableField id="2" name="Year" tableColumnId="2"/>
      <queryTableField id="3" name="Month" tableColumnId="3"/>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name="Pan, tobacco and intoxicants" tableColumnId="17"/>
      <queryTableField id="18" name="Clothing" tableColumnId="18"/>
      <queryTableField id="19" name="Footwear" tableColumnId="19"/>
      <queryTableField id="20" name="Clothing and footwear" tableColumnId="20"/>
      <queryTableField id="21" name="Housing" tableColumnId="21"/>
      <queryTableField id="22" name="Fuel and light" tableColumnId="22"/>
      <queryTableField id="23" name="Household goods and services" tableColumnId="23"/>
      <queryTableField id="24" name="Health" tableColumnId="24"/>
      <queryTableField id="25" name="Transport and communication" tableColumnId="25"/>
      <queryTableField id="26" name="Recreation and amusement" tableColumnId="26"/>
      <queryTableField id="27" name="Education" tableColumnId="27"/>
      <queryTableField id="28" name="Personal care and effects" tableColumnId="28"/>
      <queryTableField id="29" name="Miscellaneous" tableColumnId="29"/>
      <queryTableField id="30" name="General index"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34D2D5-1051-4612-8D9C-6CB6057E412A}" name="All_India_Index_Upto_April23__1" displayName="All_India_Index_Upto_April23__1" ref="A1:AD373" tableType="queryTable" totalsRowShown="0">
  <autoFilter ref="A1:AD373" xr:uid="{D034D2D5-1051-4612-8D9C-6CB6057E412A}"/>
  <tableColumns count="30">
    <tableColumn id="1" xr3:uid="{7EAA4DA3-F4B8-4785-A40F-23D8502A9484}" uniqueName="1" name="Sector" queryTableFieldId="1" dataDxfId="2"/>
    <tableColumn id="2" xr3:uid="{9598D037-B212-4603-8F8D-66358FD9C774}" uniqueName="2" name="Year" queryTableFieldId="2"/>
    <tableColumn id="3" xr3:uid="{0B802675-E64C-4C6F-8453-F345EDB63976}" uniqueName="3" name="Month" queryTableFieldId="3" dataDxfId="1"/>
    <tableColumn id="4" xr3:uid="{866A5EBD-AC4F-433E-9073-51374BA8869B}" uniqueName="4" name="Cereals and products" queryTableFieldId="4"/>
    <tableColumn id="5" xr3:uid="{6596CB2B-BC6C-4B2D-A53E-323FFD0CFAEB}" uniqueName="5" name="Meat and fish" queryTableFieldId="5"/>
    <tableColumn id="6" xr3:uid="{90C22200-5529-4313-8902-023CFD42E33B}" uniqueName="6" name="Egg" queryTableFieldId="6"/>
    <tableColumn id="7" xr3:uid="{87F46BD6-7AF3-45DA-AEC1-B6D70A4B2969}" uniqueName="7" name="Milk and products" queryTableFieldId="7"/>
    <tableColumn id="8" xr3:uid="{BD128642-1002-48D7-B811-358AE0EBCFA9}" uniqueName="8" name="Oils and fats" queryTableFieldId="8"/>
    <tableColumn id="9" xr3:uid="{E2307E12-DDAD-4A9D-9E9C-D1FFFA49874E}" uniqueName="9" name="Fruits" queryTableFieldId="9"/>
    <tableColumn id="10" xr3:uid="{33AB5879-5F23-47B2-B79E-2D2FD09F9705}" uniqueName="10" name="Vegetables" queryTableFieldId="10"/>
    <tableColumn id="11" xr3:uid="{8DFEC7BC-88BF-4A44-96B5-1645316F6110}" uniqueName="11" name="Pulses and products" queryTableFieldId="11"/>
    <tableColumn id="12" xr3:uid="{5DB8417D-31D3-4971-AF00-9339ABF52796}" uniqueName="12" name="Sugar and Confectionery" queryTableFieldId="12"/>
    <tableColumn id="13" xr3:uid="{5992C6EF-24D8-4EA9-B99E-C92F1FB250D9}" uniqueName="13" name="Spices" queryTableFieldId="13"/>
    <tableColumn id="14" xr3:uid="{F953860B-C2BC-42B6-B7AE-0C3C12268E06}" uniqueName="14" name="Non-alcoholic beverages" queryTableFieldId="14"/>
    <tableColumn id="15" xr3:uid="{374889A8-937A-42B0-8C66-F3E20ED095A7}" uniqueName="15" name="Prepared meals, snacks, sweets etc." queryTableFieldId="15"/>
    <tableColumn id="16" xr3:uid="{8772C18F-742B-4252-AA53-FE52F79FC74E}" uniqueName="16" name="Food and beverages" queryTableFieldId="16"/>
    <tableColumn id="17" xr3:uid="{A409E098-2BF4-4965-9F9E-76A1704C91E6}" uniqueName="17" name="Pan, tobacco and intoxicants" queryTableFieldId="17"/>
    <tableColumn id="18" xr3:uid="{B567890E-48BF-447A-985D-9E0D0C1CFB3D}" uniqueName="18" name="Clothing" queryTableFieldId="18"/>
    <tableColumn id="19" xr3:uid="{0C3A84D9-6471-44E8-A942-4873BD8647D4}" uniqueName="19" name="Footwear" queryTableFieldId="19"/>
    <tableColumn id="20" xr3:uid="{5DB3FB7E-4DAD-41A6-97EE-495C7899799D}" uniqueName="20" name="Clothing and footwear" queryTableFieldId="20"/>
    <tableColumn id="21" xr3:uid="{05F814E6-880D-4537-9638-918EAB4347BC}" uniqueName="21" name="Housing" queryTableFieldId="21" dataDxfId="0"/>
    <tableColumn id="22" xr3:uid="{C8438F3B-9C20-4E77-9181-D73FCC21806E}" uniqueName="22" name="Fuel and light" queryTableFieldId="22"/>
    <tableColumn id="23" xr3:uid="{CBB577A8-468C-4B7F-A39F-BDF53E0FDECE}" uniqueName="23" name="Household goods and services" queryTableFieldId="23"/>
    <tableColumn id="24" xr3:uid="{6BF15498-A5BF-4A6C-9BB2-CBAFC5721C22}" uniqueName="24" name="Health" queryTableFieldId="24"/>
    <tableColumn id="25" xr3:uid="{C407D3A2-6CD2-40F0-AF33-250AD233627D}" uniqueName="25" name="Transport and communication" queryTableFieldId="25"/>
    <tableColumn id="26" xr3:uid="{5F9E5FEB-B567-44DD-831D-4418F1802592}" uniqueName="26" name="Recreation and amusement" queryTableFieldId="26"/>
    <tableColumn id="27" xr3:uid="{B57A2636-74C6-4C3B-8950-321ED2B0ACDA}" uniqueName="27" name="Education" queryTableFieldId="27"/>
    <tableColumn id="28" xr3:uid="{6FA6A919-81C5-4EB5-B9CC-97046A6CE64D}" uniqueName="28" name="Personal care and effects" queryTableFieldId="28"/>
    <tableColumn id="29" xr3:uid="{70760394-302F-4CB0-8415-522D9B17E5CD}" uniqueName="29" name="Miscellaneous" queryTableFieldId="29"/>
    <tableColumn id="30" xr3:uid="{4641CA28-9AB8-457A-8DEA-1B58B9895D2A}" uniqueName="30" name="General index" queryTableFieldId="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03F53-4953-4AF2-A82F-3CF450F184E0}">
  <dimension ref="A1:AD373"/>
  <sheetViews>
    <sheetView tabSelected="1" topLeftCell="R99" workbookViewId="0">
      <selection activeCell="D263" sqref="D263"/>
    </sheetView>
  </sheetViews>
  <sheetFormatPr defaultRowHeight="14.4"/>
  <cols>
    <col min="1" max="1" width="11.21875" bestFit="1" customWidth="1"/>
    <col min="2" max="2" width="6.88671875" bestFit="1" customWidth="1"/>
    <col min="3" max="3" width="10" bestFit="1" customWidth="1"/>
    <col min="4" max="4" width="21" bestFit="1" customWidth="1"/>
    <col min="5" max="5" width="14.77734375" bestFit="1" customWidth="1"/>
    <col min="6" max="6" width="6.21875" bestFit="1" customWidth="1"/>
    <col min="7" max="7" width="18.5546875" bestFit="1" customWidth="1"/>
    <col min="8" max="8" width="13.44140625" bestFit="1" customWidth="1"/>
    <col min="9" max="9" width="7.77734375" bestFit="1" customWidth="1"/>
    <col min="10" max="10" width="12.44140625" bestFit="1" customWidth="1"/>
    <col min="11" max="11" width="20.21875" bestFit="1" customWidth="1"/>
    <col min="12" max="12" width="24.33203125" bestFit="1" customWidth="1"/>
    <col min="13" max="13" width="8.44140625" bestFit="1" customWidth="1"/>
    <col min="14" max="14" width="24.21875" bestFit="1" customWidth="1"/>
    <col min="15" max="15" width="33.5546875" bestFit="1" customWidth="1"/>
    <col min="16" max="16" width="20.33203125" bestFit="1" customWidth="1"/>
    <col min="17" max="17" width="27.88671875" bestFit="1" customWidth="1"/>
    <col min="18" max="18" width="10.21875" bestFit="1" customWidth="1"/>
    <col min="19" max="19" width="11.109375" bestFit="1" customWidth="1"/>
    <col min="20" max="20" width="22.21875" bestFit="1" customWidth="1"/>
    <col min="21" max="21" width="10" bestFit="1" customWidth="1"/>
    <col min="22" max="22" width="14.44140625" bestFit="1" customWidth="1"/>
    <col min="23" max="23" width="28.88671875" bestFit="1" customWidth="1"/>
    <col min="24" max="24" width="8.6640625" bestFit="1" customWidth="1"/>
    <col min="25" max="25" width="29.109375" bestFit="1" customWidth="1"/>
    <col min="26" max="26" width="26.6640625" bestFit="1" customWidth="1"/>
    <col min="27" max="27" width="11.6640625" bestFit="1" customWidth="1"/>
    <col min="28" max="28" width="24.5546875" bestFit="1" customWidth="1"/>
    <col min="29" max="29" width="15.109375" bestFit="1" customWidth="1"/>
    <col min="30" max="30" width="14.6640625" bestFit="1" customWidth="1"/>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v>2013</v>
      </c>
      <c r="C2" t="s">
        <v>31</v>
      </c>
      <c r="D2">
        <v>107.5</v>
      </c>
      <c r="E2">
        <v>106.3</v>
      </c>
      <c r="F2">
        <v>108.1</v>
      </c>
      <c r="G2">
        <v>104.9</v>
      </c>
      <c r="H2">
        <v>106.1</v>
      </c>
      <c r="I2">
        <v>103.9</v>
      </c>
      <c r="J2">
        <v>101.9</v>
      </c>
      <c r="K2">
        <v>106.1</v>
      </c>
      <c r="L2">
        <v>106.8</v>
      </c>
      <c r="M2">
        <v>103.1</v>
      </c>
      <c r="N2">
        <v>104.8</v>
      </c>
      <c r="O2">
        <v>106.7</v>
      </c>
      <c r="P2">
        <v>105.5</v>
      </c>
      <c r="Q2">
        <v>105.1</v>
      </c>
      <c r="R2">
        <v>106.5</v>
      </c>
      <c r="S2">
        <v>105.8</v>
      </c>
      <c r="T2">
        <v>106.4</v>
      </c>
      <c r="U2" t="s">
        <v>32</v>
      </c>
      <c r="V2">
        <v>105.5</v>
      </c>
      <c r="W2">
        <v>104.8</v>
      </c>
      <c r="X2">
        <v>104</v>
      </c>
      <c r="Y2">
        <v>103.3</v>
      </c>
      <c r="Z2">
        <v>103.4</v>
      </c>
      <c r="AA2">
        <v>103.8</v>
      </c>
      <c r="AB2">
        <v>104.7</v>
      </c>
      <c r="AC2">
        <v>104</v>
      </c>
      <c r="AD2">
        <v>105.1</v>
      </c>
    </row>
    <row r="3" spans="1:30">
      <c r="A3" t="s">
        <v>33</v>
      </c>
      <c r="B3">
        <v>2013</v>
      </c>
      <c r="C3" t="s">
        <v>31</v>
      </c>
      <c r="D3">
        <v>110.5</v>
      </c>
      <c r="E3">
        <v>109.1</v>
      </c>
      <c r="F3">
        <v>113</v>
      </c>
      <c r="G3">
        <v>103.6</v>
      </c>
      <c r="H3">
        <v>103.4</v>
      </c>
      <c r="I3">
        <v>102.3</v>
      </c>
      <c r="J3">
        <v>102.9</v>
      </c>
      <c r="K3">
        <v>105.8</v>
      </c>
      <c r="L3">
        <v>105.1</v>
      </c>
      <c r="M3">
        <v>101.8</v>
      </c>
      <c r="N3">
        <v>105.1</v>
      </c>
      <c r="O3">
        <v>107.9</v>
      </c>
      <c r="P3">
        <v>105.9</v>
      </c>
      <c r="Q3">
        <v>105.2</v>
      </c>
      <c r="R3">
        <v>105.9</v>
      </c>
      <c r="S3">
        <v>105</v>
      </c>
      <c r="T3">
        <v>105.8</v>
      </c>
      <c r="U3" t="s">
        <v>34</v>
      </c>
      <c r="V3">
        <v>105.4</v>
      </c>
      <c r="W3">
        <v>104.8</v>
      </c>
      <c r="X3">
        <v>104.1</v>
      </c>
      <c r="Y3">
        <v>103.2</v>
      </c>
      <c r="Z3">
        <v>102.9</v>
      </c>
      <c r="AA3">
        <v>103.5</v>
      </c>
      <c r="AB3">
        <v>104.3</v>
      </c>
      <c r="AC3">
        <v>103.7</v>
      </c>
      <c r="AD3">
        <v>104</v>
      </c>
    </row>
    <row r="4" spans="1:30">
      <c r="A4" t="s">
        <v>35</v>
      </c>
      <c r="B4">
        <v>2013</v>
      </c>
      <c r="C4" t="s">
        <v>31</v>
      </c>
      <c r="D4">
        <v>108.4</v>
      </c>
      <c r="E4">
        <v>107.3</v>
      </c>
      <c r="F4">
        <v>110</v>
      </c>
      <c r="G4">
        <v>104.4</v>
      </c>
      <c r="H4">
        <v>105.1</v>
      </c>
      <c r="I4">
        <v>103.2</v>
      </c>
      <c r="J4">
        <v>102.2</v>
      </c>
      <c r="K4">
        <v>106</v>
      </c>
      <c r="L4">
        <v>106.2</v>
      </c>
      <c r="M4">
        <v>102.7</v>
      </c>
      <c r="N4">
        <v>104.9</v>
      </c>
      <c r="O4">
        <v>107.3</v>
      </c>
      <c r="P4">
        <v>105.6</v>
      </c>
      <c r="Q4">
        <v>105.1</v>
      </c>
      <c r="R4">
        <v>106.3</v>
      </c>
      <c r="S4">
        <v>105.5</v>
      </c>
      <c r="T4">
        <v>106.2</v>
      </c>
      <c r="U4" t="s">
        <v>34</v>
      </c>
      <c r="V4">
        <v>105.5</v>
      </c>
      <c r="W4">
        <v>104.8</v>
      </c>
      <c r="X4">
        <v>104</v>
      </c>
      <c r="Y4">
        <v>103.2</v>
      </c>
      <c r="Z4">
        <v>103.1</v>
      </c>
      <c r="AA4">
        <v>103.6</v>
      </c>
      <c r="AB4">
        <v>104.5</v>
      </c>
      <c r="AC4">
        <v>103.9</v>
      </c>
      <c r="AD4">
        <v>104.6</v>
      </c>
    </row>
    <row r="5" spans="1:30">
      <c r="A5" t="s">
        <v>30</v>
      </c>
      <c r="B5">
        <v>2013</v>
      </c>
      <c r="C5" t="s">
        <v>36</v>
      </c>
      <c r="D5">
        <v>109.2</v>
      </c>
      <c r="E5">
        <v>108.7</v>
      </c>
      <c r="F5">
        <v>110.2</v>
      </c>
      <c r="G5">
        <v>105.4</v>
      </c>
      <c r="H5">
        <v>106.7</v>
      </c>
      <c r="I5">
        <v>104</v>
      </c>
      <c r="J5">
        <v>102.4</v>
      </c>
      <c r="K5">
        <v>105.9</v>
      </c>
      <c r="L5">
        <v>105.7</v>
      </c>
      <c r="M5">
        <v>103.1</v>
      </c>
      <c r="N5">
        <v>105.1</v>
      </c>
      <c r="O5">
        <v>107.7</v>
      </c>
      <c r="P5">
        <v>106.3</v>
      </c>
      <c r="Q5">
        <v>105.6</v>
      </c>
      <c r="R5">
        <v>107.1</v>
      </c>
      <c r="S5">
        <v>106.3</v>
      </c>
      <c r="T5">
        <v>107</v>
      </c>
      <c r="U5" t="s">
        <v>32</v>
      </c>
      <c r="V5">
        <v>106.2</v>
      </c>
      <c r="W5">
        <v>105.2</v>
      </c>
      <c r="X5">
        <v>104.4</v>
      </c>
      <c r="Y5">
        <v>103.9</v>
      </c>
      <c r="Z5">
        <v>104</v>
      </c>
      <c r="AA5">
        <v>104.1</v>
      </c>
      <c r="AB5">
        <v>104.6</v>
      </c>
      <c r="AC5">
        <v>104.4</v>
      </c>
      <c r="AD5">
        <v>105.8</v>
      </c>
    </row>
    <row r="6" spans="1:30">
      <c r="A6" t="s">
        <v>33</v>
      </c>
      <c r="B6">
        <v>2013</v>
      </c>
      <c r="C6" t="s">
        <v>36</v>
      </c>
      <c r="D6">
        <v>112.9</v>
      </c>
      <c r="E6">
        <v>112.9</v>
      </c>
      <c r="F6">
        <v>116.9</v>
      </c>
      <c r="G6">
        <v>104</v>
      </c>
      <c r="H6">
        <v>103.5</v>
      </c>
      <c r="I6">
        <v>103.1</v>
      </c>
      <c r="J6">
        <v>104.9</v>
      </c>
      <c r="K6">
        <v>104.1</v>
      </c>
      <c r="L6">
        <v>103.8</v>
      </c>
      <c r="M6">
        <v>102.3</v>
      </c>
      <c r="N6">
        <v>106</v>
      </c>
      <c r="O6">
        <v>109</v>
      </c>
      <c r="P6">
        <v>107.2</v>
      </c>
      <c r="Q6">
        <v>106</v>
      </c>
      <c r="R6">
        <v>106.6</v>
      </c>
      <c r="S6">
        <v>105.5</v>
      </c>
      <c r="T6">
        <v>106.4</v>
      </c>
      <c r="U6" t="s">
        <v>37</v>
      </c>
      <c r="V6">
        <v>105.7</v>
      </c>
      <c r="W6">
        <v>105.2</v>
      </c>
      <c r="X6">
        <v>104.7</v>
      </c>
      <c r="Y6">
        <v>104.4</v>
      </c>
      <c r="Z6">
        <v>103.3</v>
      </c>
      <c r="AA6">
        <v>103.7</v>
      </c>
      <c r="AB6">
        <v>104.3</v>
      </c>
      <c r="AC6">
        <v>104.3</v>
      </c>
      <c r="AD6">
        <v>104.7</v>
      </c>
    </row>
    <row r="7" spans="1:30">
      <c r="A7" t="s">
        <v>35</v>
      </c>
      <c r="B7">
        <v>2013</v>
      </c>
      <c r="C7" t="s">
        <v>36</v>
      </c>
      <c r="D7">
        <v>110.4</v>
      </c>
      <c r="E7">
        <v>110.2</v>
      </c>
      <c r="F7">
        <v>112.8</v>
      </c>
      <c r="G7">
        <v>104.9</v>
      </c>
      <c r="H7">
        <v>105.5</v>
      </c>
      <c r="I7">
        <v>103.6</v>
      </c>
      <c r="J7">
        <v>103.2</v>
      </c>
      <c r="K7">
        <v>105.3</v>
      </c>
      <c r="L7">
        <v>105.1</v>
      </c>
      <c r="M7">
        <v>102.8</v>
      </c>
      <c r="N7">
        <v>105.5</v>
      </c>
      <c r="O7">
        <v>108.3</v>
      </c>
      <c r="P7">
        <v>106.6</v>
      </c>
      <c r="Q7">
        <v>105.7</v>
      </c>
      <c r="R7">
        <v>106.9</v>
      </c>
      <c r="S7">
        <v>106</v>
      </c>
      <c r="T7">
        <v>106.8</v>
      </c>
      <c r="U7" t="s">
        <v>37</v>
      </c>
      <c r="V7">
        <v>106</v>
      </c>
      <c r="W7">
        <v>105.2</v>
      </c>
      <c r="X7">
        <v>104.5</v>
      </c>
      <c r="Y7">
        <v>104.2</v>
      </c>
      <c r="Z7">
        <v>103.6</v>
      </c>
      <c r="AA7">
        <v>103.9</v>
      </c>
      <c r="AB7">
        <v>104.5</v>
      </c>
      <c r="AC7">
        <v>104.4</v>
      </c>
      <c r="AD7">
        <v>105.3</v>
      </c>
    </row>
    <row r="8" spans="1:30">
      <c r="A8" t="s">
        <v>30</v>
      </c>
      <c r="B8">
        <v>2013</v>
      </c>
      <c r="C8" t="s">
        <v>38</v>
      </c>
      <c r="D8">
        <v>110.2</v>
      </c>
      <c r="E8">
        <v>108.8</v>
      </c>
      <c r="F8">
        <v>109.9</v>
      </c>
      <c r="G8">
        <v>105.6</v>
      </c>
      <c r="H8">
        <v>106.2</v>
      </c>
      <c r="I8">
        <v>105.7</v>
      </c>
      <c r="J8">
        <v>101.4</v>
      </c>
      <c r="K8">
        <v>105.7</v>
      </c>
      <c r="L8">
        <v>105</v>
      </c>
      <c r="M8">
        <v>103.3</v>
      </c>
      <c r="N8">
        <v>105.6</v>
      </c>
      <c r="O8">
        <v>108.2</v>
      </c>
      <c r="P8">
        <v>106.6</v>
      </c>
      <c r="Q8">
        <v>106.5</v>
      </c>
      <c r="R8">
        <v>107.6</v>
      </c>
      <c r="S8">
        <v>106.8</v>
      </c>
      <c r="T8">
        <v>107.5</v>
      </c>
      <c r="U8" t="s">
        <v>32</v>
      </c>
      <c r="V8">
        <v>106.1</v>
      </c>
      <c r="W8">
        <v>105.6</v>
      </c>
      <c r="X8">
        <v>104.7</v>
      </c>
      <c r="Y8">
        <v>104.6</v>
      </c>
      <c r="Z8">
        <v>104</v>
      </c>
      <c r="AA8">
        <v>104.3</v>
      </c>
      <c r="AB8">
        <v>104.3</v>
      </c>
      <c r="AC8">
        <v>104.6</v>
      </c>
      <c r="AD8">
        <v>106</v>
      </c>
    </row>
    <row r="9" spans="1:30">
      <c r="A9" t="s">
        <v>33</v>
      </c>
      <c r="B9">
        <v>2013</v>
      </c>
      <c r="C9" t="s">
        <v>38</v>
      </c>
      <c r="D9">
        <v>113.9</v>
      </c>
      <c r="E9">
        <v>111.4</v>
      </c>
      <c r="F9">
        <v>113.2</v>
      </c>
      <c r="G9">
        <v>104.3</v>
      </c>
      <c r="H9">
        <v>102.7</v>
      </c>
      <c r="I9">
        <v>104.9</v>
      </c>
      <c r="J9">
        <v>103.8</v>
      </c>
      <c r="K9">
        <v>103.5</v>
      </c>
      <c r="L9">
        <v>102.6</v>
      </c>
      <c r="M9">
        <v>102.4</v>
      </c>
      <c r="N9">
        <v>107</v>
      </c>
      <c r="O9">
        <v>109.8</v>
      </c>
      <c r="P9">
        <v>107.3</v>
      </c>
      <c r="Q9">
        <v>106.8</v>
      </c>
      <c r="R9">
        <v>107.2</v>
      </c>
      <c r="S9">
        <v>106</v>
      </c>
      <c r="T9">
        <v>107</v>
      </c>
      <c r="U9" t="s">
        <v>37</v>
      </c>
      <c r="V9">
        <v>106</v>
      </c>
      <c r="W9">
        <v>105.7</v>
      </c>
      <c r="X9">
        <v>105.2</v>
      </c>
      <c r="Y9">
        <v>105.5</v>
      </c>
      <c r="Z9">
        <v>103.5</v>
      </c>
      <c r="AA9">
        <v>103.8</v>
      </c>
      <c r="AB9">
        <v>104.2</v>
      </c>
      <c r="AC9">
        <v>104.9</v>
      </c>
      <c r="AD9">
        <v>105</v>
      </c>
    </row>
    <row r="10" spans="1:30">
      <c r="A10" t="s">
        <v>35</v>
      </c>
      <c r="B10">
        <v>2013</v>
      </c>
      <c r="C10" t="s">
        <v>38</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t="s">
        <v>37</v>
      </c>
      <c r="V10">
        <v>106.1</v>
      </c>
      <c r="W10">
        <v>105.6</v>
      </c>
      <c r="X10">
        <v>104.9</v>
      </c>
      <c r="Y10">
        <v>105.1</v>
      </c>
      <c r="Z10">
        <v>103.7</v>
      </c>
      <c r="AA10">
        <v>104</v>
      </c>
      <c r="AB10">
        <v>104.3</v>
      </c>
      <c r="AC10">
        <v>104.7</v>
      </c>
      <c r="AD10">
        <v>105.5</v>
      </c>
    </row>
    <row r="11" spans="1:30">
      <c r="A11" t="s">
        <v>30</v>
      </c>
      <c r="B11">
        <v>2013</v>
      </c>
      <c r="C11" t="s">
        <v>39</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32</v>
      </c>
      <c r="V11">
        <v>106.5</v>
      </c>
      <c r="W11">
        <v>106.1</v>
      </c>
      <c r="X11">
        <v>105.1</v>
      </c>
      <c r="Y11">
        <v>104.4</v>
      </c>
      <c r="Z11">
        <v>104.5</v>
      </c>
      <c r="AA11">
        <v>104.8</v>
      </c>
      <c r="AB11">
        <v>102.7</v>
      </c>
      <c r="AC11">
        <v>104.6</v>
      </c>
      <c r="AD11">
        <v>106.4</v>
      </c>
    </row>
    <row r="12" spans="1:30">
      <c r="A12" t="s">
        <v>33</v>
      </c>
      <c r="B12">
        <v>2013</v>
      </c>
      <c r="C12" t="s">
        <v>39</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t="s">
        <v>40</v>
      </c>
      <c r="V12">
        <v>106.4</v>
      </c>
      <c r="W12">
        <v>106.5</v>
      </c>
      <c r="X12">
        <v>105.7</v>
      </c>
      <c r="Y12">
        <v>105</v>
      </c>
      <c r="Z12">
        <v>104</v>
      </c>
      <c r="AA12">
        <v>105.2</v>
      </c>
      <c r="AB12">
        <v>103.2</v>
      </c>
      <c r="AC12">
        <v>105.1</v>
      </c>
      <c r="AD12">
        <v>105.7</v>
      </c>
    </row>
    <row r="13" spans="1:30">
      <c r="A13" t="s">
        <v>35</v>
      </c>
      <c r="B13">
        <v>2013</v>
      </c>
      <c r="C13" t="s">
        <v>39</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t="s">
        <v>40</v>
      </c>
      <c r="V13">
        <v>106.5</v>
      </c>
      <c r="W13">
        <v>106.3</v>
      </c>
      <c r="X13">
        <v>105.3</v>
      </c>
      <c r="Y13">
        <v>104.7</v>
      </c>
      <c r="Z13">
        <v>104.2</v>
      </c>
      <c r="AA13">
        <v>105</v>
      </c>
      <c r="AB13">
        <v>102.9</v>
      </c>
      <c r="AC13">
        <v>104.8</v>
      </c>
      <c r="AD13">
        <v>106.1</v>
      </c>
    </row>
    <row r="14" spans="1:30">
      <c r="A14" t="s">
        <v>30</v>
      </c>
      <c r="B14">
        <v>2013</v>
      </c>
      <c r="C14" t="s">
        <v>41</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32</v>
      </c>
      <c r="V14">
        <v>107.5</v>
      </c>
      <c r="W14">
        <v>106.8</v>
      </c>
      <c r="X14">
        <v>105.7</v>
      </c>
      <c r="Y14">
        <v>104.1</v>
      </c>
      <c r="Z14">
        <v>105</v>
      </c>
      <c r="AA14">
        <v>105.5</v>
      </c>
      <c r="AB14">
        <v>102.1</v>
      </c>
      <c r="AC14">
        <v>104.8</v>
      </c>
      <c r="AD14">
        <v>107.2</v>
      </c>
    </row>
    <row r="15" spans="1:30">
      <c r="A15" t="s">
        <v>33</v>
      </c>
      <c r="B15">
        <v>2013</v>
      </c>
      <c r="C15" t="s">
        <v>41</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t="s">
        <v>40</v>
      </c>
      <c r="V15">
        <v>107.2</v>
      </c>
      <c r="W15">
        <v>107.1</v>
      </c>
      <c r="X15">
        <v>106.2</v>
      </c>
      <c r="Y15">
        <v>103.9</v>
      </c>
      <c r="Z15">
        <v>104.6</v>
      </c>
      <c r="AA15">
        <v>105.7</v>
      </c>
      <c r="AB15">
        <v>102.6</v>
      </c>
      <c r="AC15">
        <v>104.9</v>
      </c>
      <c r="AD15">
        <v>106.6</v>
      </c>
    </row>
    <row r="16" spans="1:30">
      <c r="A16" t="s">
        <v>35</v>
      </c>
      <c r="B16">
        <v>2013</v>
      </c>
      <c r="C16" t="s">
        <v>41</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t="s">
        <v>40</v>
      </c>
      <c r="V16">
        <v>107.4</v>
      </c>
      <c r="W16">
        <v>106.9</v>
      </c>
      <c r="X16">
        <v>105.9</v>
      </c>
      <c r="Y16">
        <v>104</v>
      </c>
      <c r="Z16">
        <v>104.8</v>
      </c>
      <c r="AA16">
        <v>105.6</v>
      </c>
      <c r="AB16">
        <v>102.3</v>
      </c>
      <c r="AC16">
        <v>104.8</v>
      </c>
      <c r="AD16">
        <v>106.9</v>
      </c>
    </row>
    <row r="17" spans="1:30">
      <c r="A17" t="s">
        <v>30</v>
      </c>
      <c r="B17">
        <v>2013</v>
      </c>
      <c r="C17" t="s">
        <v>42</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32</v>
      </c>
      <c r="V17">
        <v>108.5</v>
      </c>
      <c r="W17">
        <v>107.5</v>
      </c>
      <c r="X17">
        <v>106.3</v>
      </c>
      <c r="Y17">
        <v>105</v>
      </c>
      <c r="Z17">
        <v>105.6</v>
      </c>
      <c r="AA17">
        <v>106.5</v>
      </c>
      <c r="AB17">
        <v>102.5</v>
      </c>
      <c r="AC17">
        <v>105.5</v>
      </c>
      <c r="AD17">
        <v>108.9</v>
      </c>
    </row>
    <row r="18" spans="1:30">
      <c r="A18" t="s">
        <v>33</v>
      </c>
      <c r="B18">
        <v>2013</v>
      </c>
      <c r="C18" t="s">
        <v>42</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t="s">
        <v>43</v>
      </c>
      <c r="V18">
        <v>108</v>
      </c>
      <c r="W18">
        <v>107.7</v>
      </c>
      <c r="X18">
        <v>106.5</v>
      </c>
      <c r="Y18">
        <v>105.2</v>
      </c>
      <c r="Z18">
        <v>105.2</v>
      </c>
      <c r="AA18">
        <v>108.1</v>
      </c>
      <c r="AB18">
        <v>103.3</v>
      </c>
      <c r="AC18">
        <v>106.1</v>
      </c>
      <c r="AD18">
        <v>109.7</v>
      </c>
    </row>
    <row r="19" spans="1:30">
      <c r="A19" t="s">
        <v>35</v>
      </c>
      <c r="B19">
        <v>2013</v>
      </c>
      <c r="C19" t="s">
        <v>42</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t="s">
        <v>43</v>
      </c>
      <c r="V19">
        <v>108.3</v>
      </c>
      <c r="W19">
        <v>107.6</v>
      </c>
      <c r="X19">
        <v>106.4</v>
      </c>
      <c r="Y19">
        <v>105.1</v>
      </c>
      <c r="Z19">
        <v>105.4</v>
      </c>
      <c r="AA19">
        <v>107.4</v>
      </c>
      <c r="AB19">
        <v>102.8</v>
      </c>
      <c r="AC19">
        <v>105.8</v>
      </c>
      <c r="AD19">
        <v>109.3</v>
      </c>
    </row>
    <row r="20" spans="1:30">
      <c r="A20" t="s">
        <v>30</v>
      </c>
      <c r="B20">
        <v>2013</v>
      </c>
      <c r="C20" t="s">
        <v>44</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32</v>
      </c>
      <c r="V20">
        <v>109.5</v>
      </c>
      <c r="W20">
        <v>108.3</v>
      </c>
      <c r="X20">
        <v>106.9</v>
      </c>
      <c r="Y20">
        <v>106.8</v>
      </c>
      <c r="Z20">
        <v>106.4</v>
      </c>
      <c r="AA20">
        <v>107.8</v>
      </c>
      <c r="AB20">
        <v>102.5</v>
      </c>
      <c r="AC20">
        <v>106.5</v>
      </c>
      <c r="AD20">
        <v>110.7</v>
      </c>
    </row>
    <row r="21" spans="1:30">
      <c r="A21" t="s">
        <v>33</v>
      </c>
      <c r="B21">
        <v>2013</v>
      </c>
      <c r="C21" t="s">
        <v>44</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t="s">
        <v>45</v>
      </c>
      <c r="V21">
        <v>108.6</v>
      </c>
      <c r="W21">
        <v>108.1</v>
      </c>
      <c r="X21">
        <v>107.1</v>
      </c>
      <c r="Y21">
        <v>107.3</v>
      </c>
      <c r="Z21">
        <v>105.9</v>
      </c>
      <c r="AA21">
        <v>110.1</v>
      </c>
      <c r="AB21">
        <v>103.2</v>
      </c>
      <c r="AC21">
        <v>107.3</v>
      </c>
      <c r="AD21">
        <v>111.4</v>
      </c>
    </row>
    <row r="22" spans="1:30">
      <c r="A22" t="s">
        <v>35</v>
      </c>
      <c r="B22">
        <v>2013</v>
      </c>
      <c r="C22" t="s">
        <v>44</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t="s">
        <v>45</v>
      </c>
      <c r="V22">
        <v>109.2</v>
      </c>
      <c r="W22">
        <v>108.2</v>
      </c>
      <c r="X22">
        <v>107</v>
      </c>
      <c r="Y22">
        <v>107.1</v>
      </c>
      <c r="Z22">
        <v>106.1</v>
      </c>
      <c r="AA22">
        <v>109.1</v>
      </c>
      <c r="AB22">
        <v>102.8</v>
      </c>
      <c r="AC22">
        <v>106.9</v>
      </c>
      <c r="AD22">
        <v>111</v>
      </c>
    </row>
    <row r="23" spans="1:30">
      <c r="A23" t="s">
        <v>30</v>
      </c>
      <c r="B23">
        <v>2013</v>
      </c>
      <c r="C23" t="s">
        <v>46</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32</v>
      </c>
      <c r="V23">
        <v>109.9</v>
      </c>
      <c r="W23">
        <v>108.7</v>
      </c>
      <c r="X23">
        <v>107.5</v>
      </c>
      <c r="Y23">
        <v>107.8</v>
      </c>
      <c r="Z23">
        <v>106.8</v>
      </c>
      <c r="AA23">
        <v>108.7</v>
      </c>
      <c r="AB23">
        <v>105</v>
      </c>
      <c r="AC23">
        <v>107.5</v>
      </c>
      <c r="AD23">
        <v>112.1</v>
      </c>
    </row>
    <row r="24" spans="1:30">
      <c r="A24" t="s">
        <v>33</v>
      </c>
      <c r="B24">
        <v>2013</v>
      </c>
      <c r="C24" t="s">
        <v>46</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t="s">
        <v>47</v>
      </c>
      <c r="V24">
        <v>109.3</v>
      </c>
      <c r="W24">
        <v>108.7</v>
      </c>
      <c r="X24">
        <v>107.6</v>
      </c>
      <c r="Y24">
        <v>108.1</v>
      </c>
      <c r="Z24">
        <v>106.5</v>
      </c>
      <c r="AA24">
        <v>110.8</v>
      </c>
      <c r="AB24">
        <v>106</v>
      </c>
      <c r="AC24">
        <v>108.3</v>
      </c>
      <c r="AD24">
        <v>112.7</v>
      </c>
    </row>
    <row r="25" spans="1:30">
      <c r="A25" t="s">
        <v>35</v>
      </c>
      <c r="B25">
        <v>2013</v>
      </c>
      <c r="C25" t="s">
        <v>46</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t="s">
        <v>47</v>
      </c>
      <c r="V25">
        <v>109.7</v>
      </c>
      <c r="W25">
        <v>108.7</v>
      </c>
      <c r="X25">
        <v>107.5</v>
      </c>
      <c r="Y25">
        <v>108</v>
      </c>
      <c r="Z25">
        <v>106.6</v>
      </c>
      <c r="AA25">
        <v>109.9</v>
      </c>
      <c r="AB25">
        <v>105.4</v>
      </c>
      <c r="AC25">
        <v>107.9</v>
      </c>
      <c r="AD25">
        <v>112.4</v>
      </c>
    </row>
    <row r="26" spans="1:30">
      <c r="A26" t="s">
        <v>30</v>
      </c>
      <c r="B26">
        <v>2013</v>
      </c>
      <c r="C26" t="s">
        <v>48</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32</v>
      </c>
      <c r="V26">
        <v>111.1</v>
      </c>
      <c r="W26">
        <v>109.6</v>
      </c>
      <c r="X26">
        <v>108.3</v>
      </c>
      <c r="Y26">
        <v>109.3</v>
      </c>
      <c r="Z26">
        <v>107.7</v>
      </c>
      <c r="AA26">
        <v>109.8</v>
      </c>
      <c r="AB26">
        <v>106.7</v>
      </c>
      <c r="AC26">
        <v>108.7</v>
      </c>
      <c r="AD26">
        <v>114.2</v>
      </c>
    </row>
    <row r="27" spans="1:30">
      <c r="A27" t="s">
        <v>33</v>
      </c>
      <c r="B27">
        <v>2013</v>
      </c>
      <c r="C27" t="s">
        <v>48</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t="s">
        <v>49</v>
      </c>
      <c r="V27">
        <v>109.5</v>
      </c>
      <c r="W27">
        <v>109.6</v>
      </c>
      <c r="X27">
        <v>107.9</v>
      </c>
      <c r="Y27">
        <v>110.4</v>
      </c>
      <c r="Z27">
        <v>107.4</v>
      </c>
      <c r="AA27">
        <v>111.2</v>
      </c>
      <c r="AB27">
        <v>106.9</v>
      </c>
      <c r="AC27">
        <v>109.4</v>
      </c>
      <c r="AD27">
        <v>113.2</v>
      </c>
    </row>
    <row r="28" spans="1:30">
      <c r="A28" t="s">
        <v>35</v>
      </c>
      <c r="B28">
        <v>2013</v>
      </c>
      <c r="C28" t="s">
        <v>48</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t="s">
        <v>49</v>
      </c>
      <c r="V28">
        <v>110.5</v>
      </c>
      <c r="W28">
        <v>109.6</v>
      </c>
      <c r="X28">
        <v>108.1</v>
      </c>
      <c r="Y28">
        <v>109.9</v>
      </c>
      <c r="Z28">
        <v>107.5</v>
      </c>
      <c r="AA28">
        <v>110.6</v>
      </c>
      <c r="AB28">
        <v>106.8</v>
      </c>
      <c r="AC28">
        <v>109</v>
      </c>
      <c r="AD28">
        <v>113.7</v>
      </c>
    </row>
    <row r="29" spans="1:30">
      <c r="A29" t="s">
        <v>30</v>
      </c>
      <c r="B29">
        <v>2013</v>
      </c>
      <c r="C29" t="s">
        <v>50</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32</v>
      </c>
      <c r="V29">
        <v>111.6</v>
      </c>
      <c r="W29">
        <v>110.4</v>
      </c>
      <c r="X29">
        <v>108.9</v>
      </c>
      <c r="Y29">
        <v>109.3</v>
      </c>
      <c r="Z29">
        <v>108.3</v>
      </c>
      <c r="AA29">
        <v>110.2</v>
      </c>
      <c r="AB29">
        <v>107.5</v>
      </c>
      <c r="AC29">
        <v>109.1</v>
      </c>
      <c r="AD29">
        <v>115.5</v>
      </c>
    </row>
    <row r="30" spans="1:30">
      <c r="A30" t="s">
        <v>33</v>
      </c>
      <c r="B30">
        <v>2013</v>
      </c>
      <c r="C30" t="s">
        <v>50</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t="s">
        <v>51</v>
      </c>
      <c r="V30">
        <v>109.7</v>
      </c>
      <c r="W30">
        <v>110.2</v>
      </c>
      <c r="X30">
        <v>108.2</v>
      </c>
      <c r="Y30">
        <v>109.7</v>
      </c>
      <c r="Z30">
        <v>108</v>
      </c>
      <c r="AA30">
        <v>111.3</v>
      </c>
      <c r="AB30">
        <v>107.3</v>
      </c>
      <c r="AC30">
        <v>109.4</v>
      </c>
      <c r="AD30">
        <v>114</v>
      </c>
    </row>
    <row r="31" spans="1:30">
      <c r="A31" t="s">
        <v>35</v>
      </c>
      <c r="B31">
        <v>2013</v>
      </c>
      <c r="C31" t="s">
        <v>50</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t="s">
        <v>51</v>
      </c>
      <c r="V31">
        <v>110.9</v>
      </c>
      <c r="W31">
        <v>110.3</v>
      </c>
      <c r="X31">
        <v>108.6</v>
      </c>
      <c r="Y31">
        <v>109.5</v>
      </c>
      <c r="Z31">
        <v>108.1</v>
      </c>
      <c r="AA31">
        <v>110.8</v>
      </c>
      <c r="AB31">
        <v>107.4</v>
      </c>
      <c r="AC31">
        <v>109.2</v>
      </c>
      <c r="AD31">
        <v>114.8</v>
      </c>
    </row>
    <row r="32" spans="1:30">
      <c r="A32" t="s">
        <v>30</v>
      </c>
      <c r="B32">
        <v>2013</v>
      </c>
      <c r="C32" t="s">
        <v>52</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32</v>
      </c>
      <c r="V32">
        <v>112.6</v>
      </c>
      <c r="W32">
        <v>111.3</v>
      </c>
      <c r="X32">
        <v>109.7</v>
      </c>
      <c r="Y32">
        <v>109.6</v>
      </c>
      <c r="Z32">
        <v>108.7</v>
      </c>
      <c r="AA32">
        <v>111</v>
      </c>
      <c r="AB32">
        <v>108.2</v>
      </c>
      <c r="AC32">
        <v>109.8</v>
      </c>
      <c r="AD32">
        <v>117.4</v>
      </c>
    </row>
    <row r="33" spans="1:30">
      <c r="A33" t="s">
        <v>33</v>
      </c>
      <c r="B33">
        <v>2013</v>
      </c>
      <c r="C33" t="s">
        <v>53</v>
      </c>
      <c r="D33">
        <v>119.8</v>
      </c>
      <c r="E33">
        <v>116.3</v>
      </c>
      <c r="F33">
        <v>122.6</v>
      </c>
      <c r="G33">
        <v>112</v>
      </c>
      <c r="H33">
        <v>103.2</v>
      </c>
      <c r="I33">
        <v>110</v>
      </c>
      <c r="J33">
        <v>192.8</v>
      </c>
      <c r="K33">
        <v>106.3</v>
      </c>
      <c r="L33">
        <v>99.5</v>
      </c>
      <c r="M33">
        <v>110.3</v>
      </c>
      <c r="N33">
        <v>111.8</v>
      </c>
      <c r="O33">
        <v>117.1</v>
      </c>
      <c r="P33">
        <v>122.9</v>
      </c>
      <c r="Q33">
        <v>114.1</v>
      </c>
      <c r="R33">
        <v>113.5</v>
      </c>
      <c r="S33">
        <v>110.3</v>
      </c>
      <c r="T33">
        <v>113</v>
      </c>
      <c r="U33" t="s">
        <v>54</v>
      </c>
      <c r="V33">
        <v>110</v>
      </c>
      <c r="W33">
        <v>110.9</v>
      </c>
      <c r="X33">
        <v>108.6</v>
      </c>
      <c r="Y33">
        <v>109.5</v>
      </c>
      <c r="Z33">
        <v>108.5</v>
      </c>
      <c r="AA33">
        <v>111.3</v>
      </c>
      <c r="AB33">
        <v>107.9</v>
      </c>
      <c r="AC33">
        <v>109.6</v>
      </c>
      <c r="AD33">
        <v>115</v>
      </c>
    </row>
    <row r="34" spans="1:30">
      <c r="A34" t="s">
        <v>35</v>
      </c>
      <c r="B34">
        <v>2013</v>
      </c>
      <c r="C34" t="s">
        <v>53</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t="s">
        <v>54</v>
      </c>
      <c r="V34">
        <v>111.6</v>
      </c>
      <c r="W34">
        <v>111.1</v>
      </c>
      <c r="X34">
        <v>109.3</v>
      </c>
      <c r="Y34">
        <v>109.5</v>
      </c>
      <c r="Z34">
        <v>108.6</v>
      </c>
      <c r="AA34">
        <v>111.2</v>
      </c>
      <c r="AB34">
        <v>108.1</v>
      </c>
      <c r="AC34">
        <v>109.7</v>
      </c>
      <c r="AD34">
        <v>116.3</v>
      </c>
    </row>
    <row r="35" spans="1:30">
      <c r="A35" t="s">
        <v>30</v>
      </c>
      <c r="B35">
        <v>2013</v>
      </c>
      <c r="C35" t="s">
        <v>55</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32</v>
      </c>
      <c r="V35">
        <v>112.8</v>
      </c>
      <c r="W35">
        <v>112.1</v>
      </c>
      <c r="X35">
        <v>110.1</v>
      </c>
      <c r="Y35">
        <v>109.9</v>
      </c>
      <c r="Z35">
        <v>109.2</v>
      </c>
      <c r="AA35">
        <v>111.6</v>
      </c>
      <c r="AB35">
        <v>108.1</v>
      </c>
      <c r="AC35">
        <v>110.1</v>
      </c>
      <c r="AD35">
        <v>115.5</v>
      </c>
    </row>
    <row r="36" spans="1:30">
      <c r="A36" t="s">
        <v>33</v>
      </c>
      <c r="B36">
        <v>2013</v>
      </c>
      <c r="C36" t="s">
        <v>55</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t="s">
        <v>56</v>
      </c>
      <c r="V36">
        <v>110.4</v>
      </c>
      <c r="W36">
        <v>111.3</v>
      </c>
      <c r="X36">
        <v>109</v>
      </c>
      <c r="Y36">
        <v>109.7</v>
      </c>
      <c r="Z36">
        <v>108.9</v>
      </c>
      <c r="AA36">
        <v>111.4</v>
      </c>
      <c r="AB36">
        <v>107.7</v>
      </c>
      <c r="AC36">
        <v>109.8</v>
      </c>
      <c r="AD36">
        <v>113.3</v>
      </c>
    </row>
    <row r="37" spans="1:30">
      <c r="A37" t="s">
        <v>35</v>
      </c>
      <c r="B37">
        <v>2013</v>
      </c>
      <c r="C37" t="s">
        <v>55</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t="s">
        <v>56</v>
      </c>
      <c r="V37">
        <v>111.9</v>
      </c>
      <c r="W37">
        <v>111.7</v>
      </c>
      <c r="X37">
        <v>109.7</v>
      </c>
      <c r="Y37">
        <v>109.8</v>
      </c>
      <c r="Z37">
        <v>109</v>
      </c>
      <c r="AA37">
        <v>111.5</v>
      </c>
      <c r="AB37">
        <v>107.9</v>
      </c>
      <c r="AC37">
        <v>110</v>
      </c>
      <c r="AD37">
        <v>114.5</v>
      </c>
    </row>
    <row r="38" spans="1:30">
      <c r="A38" t="s">
        <v>30</v>
      </c>
      <c r="B38">
        <v>2014</v>
      </c>
      <c r="C38" t="s">
        <v>31</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32</v>
      </c>
      <c r="V38">
        <v>113</v>
      </c>
      <c r="W38">
        <v>112.6</v>
      </c>
      <c r="X38">
        <v>110.6</v>
      </c>
      <c r="Y38">
        <v>110.5</v>
      </c>
      <c r="Z38">
        <v>109.6</v>
      </c>
      <c r="AA38">
        <v>111.8</v>
      </c>
      <c r="AB38">
        <v>108.3</v>
      </c>
      <c r="AC38">
        <v>110.6</v>
      </c>
      <c r="AD38">
        <v>114.2</v>
      </c>
    </row>
    <row r="39" spans="1:30">
      <c r="A39" t="s">
        <v>33</v>
      </c>
      <c r="B39">
        <v>2014</v>
      </c>
      <c r="C39" t="s">
        <v>31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t="s">
        <v>57</v>
      </c>
      <c r="V39">
        <v>111</v>
      </c>
      <c r="W39">
        <v>111.9</v>
      </c>
      <c r="X39">
        <v>109.7</v>
      </c>
      <c r="Y39">
        <v>110.8</v>
      </c>
      <c r="Z39">
        <v>109.8</v>
      </c>
      <c r="AA39">
        <v>111.5</v>
      </c>
      <c r="AB39">
        <v>108</v>
      </c>
      <c r="AC39">
        <v>110.5</v>
      </c>
      <c r="AD39">
        <v>112.9</v>
      </c>
    </row>
    <row r="40" spans="1:30">
      <c r="A40" t="s">
        <v>35</v>
      </c>
      <c r="B40">
        <v>2014</v>
      </c>
      <c r="C40" t="s">
        <v>31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t="s">
        <v>57</v>
      </c>
      <c r="V40">
        <v>112.2</v>
      </c>
      <c r="W40">
        <v>112.3</v>
      </c>
      <c r="X40">
        <v>110.3</v>
      </c>
      <c r="Y40">
        <v>110.7</v>
      </c>
      <c r="Z40">
        <v>109.7</v>
      </c>
      <c r="AA40">
        <v>111.6</v>
      </c>
      <c r="AB40">
        <v>108.2</v>
      </c>
      <c r="AC40">
        <v>110.6</v>
      </c>
      <c r="AD40">
        <v>113.6</v>
      </c>
    </row>
    <row r="41" spans="1:30">
      <c r="A41" t="s">
        <v>30</v>
      </c>
      <c r="B41">
        <v>2014</v>
      </c>
      <c r="C41" t="s">
        <v>36</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32</v>
      </c>
      <c r="V41">
        <v>113.2</v>
      </c>
      <c r="W41">
        <v>112.9</v>
      </c>
      <c r="X41">
        <v>110.9</v>
      </c>
      <c r="Y41">
        <v>110.8</v>
      </c>
      <c r="Z41">
        <v>109.9</v>
      </c>
      <c r="AA41">
        <v>112</v>
      </c>
      <c r="AB41">
        <v>108.7</v>
      </c>
      <c r="AC41">
        <v>110.9</v>
      </c>
      <c r="AD41">
        <v>114</v>
      </c>
    </row>
    <row r="42" spans="1:30">
      <c r="A42" t="s">
        <v>33</v>
      </c>
      <c r="B42">
        <v>2014</v>
      </c>
      <c r="C42" t="s">
        <v>36</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t="s">
        <v>58</v>
      </c>
      <c r="V42">
        <v>111.1</v>
      </c>
      <c r="W42">
        <v>112.6</v>
      </c>
      <c r="X42">
        <v>110.4</v>
      </c>
      <c r="Y42">
        <v>111.3</v>
      </c>
      <c r="Z42">
        <v>110.3</v>
      </c>
      <c r="AA42">
        <v>111.6</v>
      </c>
      <c r="AB42">
        <v>108.7</v>
      </c>
      <c r="AC42">
        <v>111</v>
      </c>
      <c r="AD42">
        <v>113.1</v>
      </c>
    </row>
    <row r="43" spans="1:30">
      <c r="A43" t="s">
        <v>35</v>
      </c>
      <c r="B43">
        <v>2014</v>
      </c>
      <c r="C43" t="s">
        <v>36</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t="s">
        <v>58</v>
      </c>
      <c r="V43">
        <v>112.4</v>
      </c>
      <c r="W43">
        <v>112.8</v>
      </c>
      <c r="X43">
        <v>110.7</v>
      </c>
      <c r="Y43">
        <v>111.1</v>
      </c>
      <c r="Z43">
        <v>110.1</v>
      </c>
      <c r="AA43">
        <v>111.8</v>
      </c>
      <c r="AB43">
        <v>108.7</v>
      </c>
      <c r="AC43">
        <v>110.9</v>
      </c>
      <c r="AD43">
        <v>113.6</v>
      </c>
    </row>
    <row r="44" spans="1:30">
      <c r="A44" t="s">
        <v>30</v>
      </c>
      <c r="B44">
        <v>2014</v>
      </c>
      <c r="C44" t="s">
        <v>38</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32</v>
      </c>
      <c r="V44">
        <v>113.4</v>
      </c>
      <c r="W44">
        <v>113.4</v>
      </c>
      <c r="X44">
        <v>111.4</v>
      </c>
      <c r="Y44">
        <v>111.2</v>
      </c>
      <c r="Z44">
        <v>110.2</v>
      </c>
      <c r="AA44">
        <v>112.4</v>
      </c>
      <c r="AB44">
        <v>108.9</v>
      </c>
      <c r="AC44">
        <v>111.3</v>
      </c>
      <c r="AD44">
        <v>114.6</v>
      </c>
    </row>
    <row r="45" spans="1:30">
      <c r="A45" t="s">
        <v>33</v>
      </c>
      <c r="B45">
        <v>2014</v>
      </c>
      <c r="C45" t="s">
        <v>38</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t="s">
        <v>59</v>
      </c>
      <c r="V45">
        <v>110.9</v>
      </c>
      <c r="W45">
        <v>113</v>
      </c>
      <c r="X45">
        <v>110.8</v>
      </c>
      <c r="Y45">
        <v>111.6</v>
      </c>
      <c r="Z45">
        <v>110.9</v>
      </c>
      <c r="AA45">
        <v>111.8</v>
      </c>
      <c r="AB45">
        <v>109.2</v>
      </c>
      <c r="AC45">
        <v>111.4</v>
      </c>
      <c r="AD45">
        <v>113.7</v>
      </c>
    </row>
    <row r="46" spans="1:30">
      <c r="A46" t="s">
        <v>35</v>
      </c>
      <c r="B46">
        <v>2014</v>
      </c>
      <c r="C46" t="s">
        <v>60</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t="s">
        <v>59</v>
      </c>
      <c r="V46">
        <v>112.5</v>
      </c>
      <c r="W46">
        <v>113.2</v>
      </c>
      <c r="X46">
        <v>111.2</v>
      </c>
      <c r="Y46">
        <v>111.4</v>
      </c>
      <c r="Z46">
        <v>110.6</v>
      </c>
      <c r="AA46">
        <v>112</v>
      </c>
      <c r="AB46">
        <v>109</v>
      </c>
      <c r="AC46">
        <v>111.3</v>
      </c>
      <c r="AD46">
        <v>114.2</v>
      </c>
    </row>
    <row r="47" spans="1:30">
      <c r="A47" t="s">
        <v>30</v>
      </c>
      <c r="B47">
        <v>2014</v>
      </c>
      <c r="C47" t="s">
        <v>39</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32</v>
      </c>
      <c r="V47">
        <v>113.4</v>
      </c>
      <c r="W47">
        <v>113.7</v>
      </c>
      <c r="X47">
        <v>111.8</v>
      </c>
      <c r="Y47">
        <v>111.2</v>
      </c>
      <c r="Z47">
        <v>110.5</v>
      </c>
      <c r="AA47">
        <v>113</v>
      </c>
      <c r="AB47">
        <v>108.9</v>
      </c>
      <c r="AC47">
        <v>111.5</v>
      </c>
      <c r="AD47">
        <v>115.4</v>
      </c>
    </row>
    <row r="48" spans="1:30">
      <c r="A48" t="s">
        <v>33</v>
      </c>
      <c r="B48">
        <v>2014</v>
      </c>
      <c r="C48" t="s">
        <v>39</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t="s">
        <v>61</v>
      </c>
      <c r="V48">
        <v>110.9</v>
      </c>
      <c r="W48">
        <v>113.4</v>
      </c>
      <c r="X48">
        <v>111</v>
      </c>
      <c r="Y48">
        <v>111.2</v>
      </c>
      <c r="Z48">
        <v>111.2</v>
      </c>
      <c r="AA48">
        <v>112.5</v>
      </c>
      <c r="AB48">
        <v>109.1</v>
      </c>
      <c r="AC48">
        <v>111.4</v>
      </c>
      <c r="AD48">
        <v>114.7</v>
      </c>
    </row>
    <row r="49" spans="1:30">
      <c r="A49" t="s">
        <v>35</v>
      </c>
      <c r="B49">
        <v>2014</v>
      </c>
      <c r="C49" t="s">
        <v>39</v>
      </c>
      <c r="D49">
        <v>120.9</v>
      </c>
      <c r="E49">
        <v>119.9</v>
      </c>
      <c r="F49">
        <v>116.2</v>
      </c>
      <c r="G49">
        <v>117</v>
      </c>
      <c r="H49">
        <v>107.3</v>
      </c>
      <c r="I49">
        <v>126.1</v>
      </c>
      <c r="J49">
        <v>120.7</v>
      </c>
      <c r="K49">
        <v>111</v>
      </c>
      <c r="L49">
        <v>101.8</v>
      </c>
      <c r="M49">
        <v>112.6</v>
      </c>
      <c r="N49">
        <v>113.2</v>
      </c>
      <c r="O49">
        <v>119.8</v>
      </c>
      <c r="P49">
        <v>117.6</v>
      </c>
      <c r="Q49">
        <v>116</v>
      </c>
      <c r="R49">
        <v>117.4</v>
      </c>
      <c r="S49">
        <v>114.6</v>
      </c>
      <c r="T49">
        <v>117</v>
      </c>
      <c r="U49" t="s">
        <v>61</v>
      </c>
      <c r="V49">
        <v>112.5</v>
      </c>
      <c r="W49">
        <v>113.6</v>
      </c>
      <c r="X49">
        <v>111.5</v>
      </c>
      <c r="Y49">
        <v>111.2</v>
      </c>
      <c r="Z49">
        <v>110.9</v>
      </c>
      <c r="AA49">
        <v>112.7</v>
      </c>
      <c r="AB49">
        <v>109</v>
      </c>
      <c r="AC49">
        <v>111.5</v>
      </c>
      <c r="AD49">
        <v>115.1</v>
      </c>
    </row>
    <row r="50" spans="1:30">
      <c r="A50" t="s">
        <v>30</v>
      </c>
      <c r="B50">
        <v>2014</v>
      </c>
      <c r="C50" t="s">
        <v>41</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32</v>
      </c>
      <c r="V50">
        <v>113.4</v>
      </c>
      <c r="W50">
        <v>114.1</v>
      </c>
      <c r="X50">
        <v>112.1</v>
      </c>
      <c r="Y50">
        <v>111.4</v>
      </c>
      <c r="Z50">
        <v>110.9</v>
      </c>
      <c r="AA50">
        <v>113.1</v>
      </c>
      <c r="AB50">
        <v>108.9</v>
      </c>
      <c r="AC50">
        <v>111.8</v>
      </c>
      <c r="AD50">
        <v>116</v>
      </c>
    </row>
    <row r="51" spans="1:30">
      <c r="A51" t="s">
        <v>33</v>
      </c>
      <c r="B51">
        <v>2014</v>
      </c>
      <c r="C51" t="s">
        <v>41</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t="s">
        <v>62</v>
      </c>
      <c r="V51">
        <v>111.1</v>
      </c>
      <c r="W51">
        <v>114.1</v>
      </c>
      <c r="X51">
        <v>111.2</v>
      </c>
      <c r="Y51">
        <v>111.3</v>
      </c>
      <c r="Z51">
        <v>111.5</v>
      </c>
      <c r="AA51">
        <v>112.9</v>
      </c>
      <c r="AB51">
        <v>109.3</v>
      </c>
      <c r="AC51">
        <v>111.7</v>
      </c>
      <c r="AD51">
        <v>115.6</v>
      </c>
    </row>
    <row r="52" spans="1:30">
      <c r="A52" t="s">
        <v>35</v>
      </c>
      <c r="B52">
        <v>2014</v>
      </c>
      <c r="C52" t="s">
        <v>41</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t="s">
        <v>62</v>
      </c>
      <c r="V52">
        <v>112.5</v>
      </c>
      <c r="W52">
        <v>114.1</v>
      </c>
      <c r="X52">
        <v>111.8</v>
      </c>
      <c r="Y52">
        <v>111.3</v>
      </c>
      <c r="Z52">
        <v>111.2</v>
      </c>
      <c r="AA52">
        <v>113</v>
      </c>
      <c r="AB52">
        <v>109.1</v>
      </c>
      <c r="AC52">
        <v>111.8</v>
      </c>
      <c r="AD52">
        <v>115.8</v>
      </c>
    </row>
    <row r="53" spans="1:30">
      <c r="A53" t="s">
        <v>30</v>
      </c>
      <c r="B53">
        <v>2014</v>
      </c>
      <c r="C53" t="s">
        <v>42</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32</v>
      </c>
      <c r="V53">
        <v>114.4</v>
      </c>
      <c r="W53">
        <v>114.9</v>
      </c>
      <c r="X53">
        <v>112.8</v>
      </c>
      <c r="Y53">
        <v>112.2</v>
      </c>
      <c r="Z53">
        <v>111.4</v>
      </c>
      <c r="AA53">
        <v>114.3</v>
      </c>
      <c r="AB53">
        <v>108</v>
      </c>
      <c r="AC53">
        <v>112.3</v>
      </c>
      <c r="AD53">
        <v>117</v>
      </c>
    </row>
    <row r="54" spans="1:30">
      <c r="A54" t="s">
        <v>33</v>
      </c>
      <c r="B54">
        <v>2014</v>
      </c>
      <c r="C54" t="s">
        <v>42</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t="s">
        <v>61</v>
      </c>
      <c r="V54">
        <v>111.2</v>
      </c>
      <c r="W54">
        <v>114.3</v>
      </c>
      <c r="X54">
        <v>111.4</v>
      </c>
      <c r="Y54">
        <v>111.5</v>
      </c>
      <c r="Z54">
        <v>111.8</v>
      </c>
      <c r="AA54">
        <v>115.1</v>
      </c>
      <c r="AB54">
        <v>108.7</v>
      </c>
      <c r="AC54">
        <v>112.2</v>
      </c>
      <c r="AD54">
        <v>116.4</v>
      </c>
    </row>
    <row r="55" spans="1:30">
      <c r="A55" t="s">
        <v>35</v>
      </c>
      <c r="B55">
        <v>2014</v>
      </c>
      <c r="C55" t="s">
        <v>42</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t="s">
        <v>61</v>
      </c>
      <c r="V55">
        <v>113.2</v>
      </c>
      <c r="W55">
        <v>114.6</v>
      </c>
      <c r="X55">
        <v>112.3</v>
      </c>
      <c r="Y55">
        <v>111.8</v>
      </c>
      <c r="Z55">
        <v>111.6</v>
      </c>
      <c r="AA55">
        <v>114.8</v>
      </c>
      <c r="AB55">
        <v>108.3</v>
      </c>
      <c r="AC55">
        <v>112.3</v>
      </c>
      <c r="AD55">
        <v>116.7</v>
      </c>
    </row>
    <row r="56" spans="1:30">
      <c r="A56" t="s">
        <v>30</v>
      </c>
      <c r="B56">
        <v>2014</v>
      </c>
      <c r="C56" t="s">
        <v>44</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32</v>
      </c>
      <c r="V56">
        <v>115.3</v>
      </c>
      <c r="W56">
        <v>115.4</v>
      </c>
      <c r="X56">
        <v>113.4</v>
      </c>
      <c r="Y56">
        <v>113.2</v>
      </c>
      <c r="Z56">
        <v>111.8</v>
      </c>
      <c r="AA56">
        <v>115.5</v>
      </c>
      <c r="AB56">
        <v>108.8</v>
      </c>
      <c r="AC56">
        <v>113.1</v>
      </c>
      <c r="AD56">
        <v>119.5</v>
      </c>
    </row>
    <row r="57" spans="1:30">
      <c r="A57" t="s">
        <v>33</v>
      </c>
      <c r="B57">
        <v>2014</v>
      </c>
      <c r="C57" t="s">
        <v>44</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t="s">
        <v>63</v>
      </c>
      <c r="V57">
        <v>111.6</v>
      </c>
      <c r="W57">
        <v>114.9</v>
      </c>
      <c r="X57">
        <v>111.5</v>
      </c>
      <c r="Y57">
        <v>113</v>
      </c>
      <c r="Z57">
        <v>112.4</v>
      </c>
      <c r="AA57">
        <v>117.8</v>
      </c>
      <c r="AB57">
        <v>109.7</v>
      </c>
      <c r="AC57">
        <v>113.5</v>
      </c>
      <c r="AD57">
        <v>118.9</v>
      </c>
    </row>
    <row r="58" spans="1:30">
      <c r="A58" t="s">
        <v>35</v>
      </c>
      <c r="B58">
        <v>2014</v>
      </c>
      <c r="C58" t="s">
        <v>44</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t="s">
        <v>63</v>
      </c>
      <c r="V58">
        <v>113.9</v>
      </c>
      <c r="W58">
        <v>115.2</v>
      </c>
      <c r="X58">
        <v>112.7</v>
      </c>
      <c r="Y58">
        <v>113.1</v>
      </c>
      <c r="Z58">
        <v>112.1</v>
      </c>
      <c r="AA58">
        <v>116.8</v>
      </c>
      <c r="AB58">
        <v>109.2</v>
      </c>
      <c r="AC58">
        <v>113.3</v>
      </c>
      <c r="AD58">
        <v>119.2</v>
      </c>
    </row>
    <row r="59" spans="1:30">
      <c r="A59" t="s">
        <v>30</v>
      </c>
      <c r="B59">
        <v>2014</v>
      </c>
      <c r="C59" t="s">
        <v>46</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32</v>
      </c>
      <c r="V59">
        <v>115.4</v>
      </c>
      <c r="W59">
        <v>115.9</v>
      </c>
      <c r="X59">
        <v>114</v>
      </c>
      <c r="Y59">
        <v>113.2</v>
      </c>
      <c r="Z59">
        <v>112.2</v>
      </c>
      <c r="AA59">
        <v>116.2</v>
      </c>
      <c r="AB59">
        <v>109.4</v>
      </c>
      <c r="AC59">
        <v>113.5</v>
      </c>
      <c r="AD59">
        <v>120.7</v>
      </c>
    </row>
    <row r="60" spans="1:30">
      <c r="A60" t="s">
        <v>33</v>
      </c>
      <c r="B60">
        <v>2014</v>
      </c>
      <c r="C60" t="s">
        <v>46</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t="s">
        <v>64</v>
      </c>
      <c r="V60">
        <v>111.8</v>
      </c>
      <c r="W60">
        <v>115.3</v>
      </c>
      <c r="X60">
        <v>112.2</v>
      </c>
      <c r="Y60">
        <v>112.5</v>
      </c>
      <c r="Z60">
        <v>112.9</v>
      </c>
      <c r="AA60">
        <v>119.2</v>
      </c>
      <c r="AB60">
        <v>110.5</v>
      </c>
      <c r="AC60">
        <v>113.9</v>
      </c>
      <c r="AD60">
        <v>119.9</v>
      </c>
    </row>
    <row r="61" spans="1:30">
      <c r="A61" t="s">
        <v>35</v>
      </c>
      <c r="B61">
        <v>2014</v>
      </c>
      <c r="C61" t="s">
        <v>46</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t="s">
        <v>64</v>
      </c>
      <c r="V61">
        <v>114</v>
      </c>
      <c r="W61">
        <v>115.6</v>
      </c>
      <c r="X61">
        <v>113.3</v>
      </c>
      <c r="Y61">
        <v>112.8</v>
      </c>
      <c r="Z61">
        <v>112.6</v>
      </c>
      <c r="AA61">
        <v>118</v>
      </c>
      <c r="AB61">
        <v>109.9</v>
      </c>
      <c r="AC61">
        <v>113.7</v>
      </c>
      <c r="AD61">
        <v>120.3</v>
      </c>
    </row>
    <row r="62" spans="1:30">
      <c r="A62" t="s">
        <v>30</v>
      </c>
      <c r="B62">
        <v>2014</v>
      </c>
      <c r="C62" t="s">
        <v>48</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32</v>
      </c>
      <c r="V62">
        <v>115.8</v>
      </c>
      <c r="W62">
        <v>116.7</v>
      </c>
      <c r="X62">
        <v>114.5</v>
      </c>
      <c r="Y62">
        <v>112.8</v>
      </c>
      <c r="Z62">
        <v>112.6</v>
      </c>
      <c r="AA62">
        <v>116.6</v>
      </c>
      <c r="AB62">
        <v>109.1</v>
      </c>
      <c r="AC62">
        <v>113.7</v>
      </c>
      <c r="AD62">
        <v>120.9</v>
      </c>
    </row>
    <row r="63" spans="1:30">
      <c r="A63" t="s">
        <v>33</v>
      </c>
      <c r="B63">
        <v>2014</v>
      </c>
      <c r="C63" t="s">
        <v>48</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t="s">
        <v>65</v>
      </c>
      <c r="V63">
        <v>111.8</v>
      </c>
      <c r="W63">
        <v>115.5</v>
      </c>
      <c r="X63">
        <v>112.3</v>
      </c>
      <c r="Y63">
        <v>111.2</v>
      </c>
      <c r="Z63">
        <v>113.4</v>
      </c>
      <c r="AA63">
        <v>120</v>
      </c>
      <c r="AB63">
        <v>110</v>
      </c>
      <c r="AC63">
        <v>113.6</v>
      </c>
      <c r="AD63">
        <v>119.2</v>
      </c>
    </row>
    <row r="64" spans="1:30">
      <c r="A64" t="s">
        <v>35</v>
      </c>
      <c r="B64">
        <v>2014</v>
      </c>
      <c r="C64" t="s">
        <v>48</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t="s">
        <v>65</v>
      </c>
      <c r="V64">
        <v>114.3</v>
      </c>
      <c r="W64">
        <v>116.1</v>
      </c>
      <c r="X64">
        <v>113.7</v>
      </c>
      <c r="Y64">
        <v>112</v>
      </c>
      <c r="Z64">
        <v>113.1</v>
      </c>
      <c r="AA64">
        <v>118.6</v>
      </c>
      <c r="AB64">
        <v>109.5</v>
      </c>
      <c r="AC64">
        <v>113.7</v>
      </c>
      <c r="AD64">
        <v>120.1</v>
      </c>
    </row>
    <row r="65" spans="1:30">
      <c r="A65" t="s">
        <v>30</v>
      </c>
      <c r="B65">
        <v>2014</v>
      </c>
      <c r="C65" t="s">
        <v>50</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32</v>
      </c>
      <c r="V65">
        <v>116.4</v>
      </c>
      <c r="W65">
        <v>117.5</v>
      </c>
      <c r="X65">
        <v>115.3</v>
      </c>
      <c r="Y65">
        <v>112.6</v>
      </c>
      <c r="Z65">
        <v>113</v>
      </c>
      <c r="AA65">
        <v>116.9</v>
      </c>
      <c r="AB65">
        <v>109.3</v>
      </c>
      <c r="AC65">
        <v>114</v>
      </c>
      <c r="AD65">
        <v>121</v>
      </c>
    </row>
    <row r="66" spans="1:30">
      <c r="A66" t="s">
        <v>33</v>
      </c>
      <c r="B66">
        <v>2014</v>
      </c>
      <c r="C66" t="s">
        <v>50</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t="s">
        <v>66</v>
      </c>
      <c r="V66">
        <v>112</v>
      </c>
      <c r="W66">
        <v>115.8</v>
      </c>
      <c r="X66">
        <v>112.6</v>
      </c>
      <c r="Y66">
        <v>111</v>
      </c>
      <c r="Z66">
        <v>113.6</v>
      </c>
      <c r="AA66">
        <v>120.2</v>
      </c>
      <c r="AB66">
        <v>110.1</v>
      </c>
      <c r="AC66">
        <v>113.7</v>
      </c>
      <c r="AD66">
        <v>119.1</v>
      </c>
    </row>
    <row r="67" spans="1:30">
      <c r="A67" t="s">
        <v>35</v>
      </c>
      <c r="B67">
        <v>2014</v>
      </c>
      <c r="C67" t="s">
        <v>50</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t="s">
        <v>66</v>
      </c>
      <c r="V67">
        <v>114.7</v>
      </c>
      <c r="W67">
        <v>116.7</v>
      </c>
      <c r="X67">
        <v>114.3</v>
      </c>
      <c r="Y67">
        <v>111.8</v>
      </c>
      <c r="Z67">
        <v>113.3</v>
      </c>
      <c r="AA67">
        <v>118.8</v>
      </c>
      <c r="AB67">
        <v>109.6</v>
      </c>
      <c r="AC67">
        <v>113.9</v>
      </c>
      <c r="AD67">
        <v>120.1</v>
      </c>
    </row>
    <row r="68" spans="1:30">
      <c r="A68" t="s">
        <v>30</v>
      </c>
      <c r="B68">
        <v>2014</v>
      </c>
      <c r="C68" t="s">
        <v>53</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32</v>
      </c>
      <c r="V68">
        <v>117.3</v>
      </c>
      <c r="W68">
        <v>118.1</v>
      </c>
      <c r="X68">
        <v>115.9</v>
      </c>
      <c r="Y68">
        <v>112</v>
      </c>
      <c r="Z68">
        <v>113.3</v>
      </c>
      <c r="AA68">
        <v>117.2</v>
      </c>
      <c r="AB68">
        <v>108.8</v>
      </c>
      <c r="AC68">
        <v>114.1</v>
      </c>
      <c r="AD68">
        <v>121.1</v>
      </c>
    </row>
    <row r="69" spans="1:30">
      <c r="A69" t="s">
        <v>33</v>
      </c>
      <c r="B69">
        <v>2014</v>
      </c>
      <c r="C69" t="s">
        <v>53</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t="s">
        <v>67</v>
      </c>
      <c r="V69">
        <v>112.6</v>
      </c>
      <c r="W69">
        <v>116.4</v>
      </c>
      <c r="X69">
        <v>113</v>
      </c>
      <c r="Y69">
        <v>109.7</v>
      </c>
      <c r="Z69">
        <v>114</v>
      </c>
      <c r="AA69">
        <v>120.3</v>
      </c>
      <c r="AB69">
        <v>109.6</v>
      </c>
      <c r="AC69">
        <v>113.4</v>
      </c>
      <c r="AD69">
        <v>119</v>
      </c>
    </row>
    <row r="70" spans="1:30">
      <c r="A70" t="s">
        <v>35</v>
      </c>
      <c r="B70">
        <v>2014</v>
      </c>
      <c r="C70" t="s">
        <v>53</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t="s">
        <v>67</v>
      </c>
      <c r="V70">
        <v>115.5</v>
      </c>
      <c r="W70">
        <v>117.3</v>
      </c>
      <c r="X70">
        <v>114.8</v>
      </c>
      <c r="Y70">
        <v>110.8</v>
      </c>
      <c r="Z70">
        <v>113.7</v>
      </c>
      <c r="AA70">
        <v>119</v>
      </c>
      <c r="AB70">
        <v>109.1</v>
      </c>
      <c r="AC70">
        <v>113.8</v>
      </c>
      <c r="AD70">
        <v>120.1</v>
      </c>
    </row>
    <row r="71" spans="1:30">
      <c r="A71" t="s">
        <v>30</v>
      </c>
      <c r="B71">
        <v>2014</v>
      </c>
      <c r="C71" t="s">
        <v>55</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32</v>
      </c>
      <c r="V71">
        <v>117.4</v>
      </c>
      <c r="W71">
        <v>118.2</v>
      </c>
      <c r="X71">
        <v>116.2</v>
      </c>
      <c r="Y71">
        <v>111.5</v>
      </c>
      <c r="Z71">
        <v>113.3</v>
      </c>
      <c r="AA71">
        <v>117.7</v>
      </c>
      <c r="AB71">
        <v>109.4</v>
      </c>
      <c r="AC71">
        <v>114.2</v>
      </c>
      <c r="AD71">
        <v>120.3</v>
      </c>
    </row>
    <row r="72" spans="1:30">
      <c r="A72" t="s">
        <v>33</v>
      </c>
      <c r="B72">
        <v>2014</v>
      </c>
      <c r="C72" t="s">
        <v>55</v>
      </c>
      <c r="D72">
        <v>124</v>
      </c>
      <c r="E72">
        <v>124.7</v>
      </c>
      <c r="F72">
        <v>126.3</v>
      </c>
      <c r="G72">
        <v>124.9</v>
      </c>
      <c r="H72">
        <v>103</v>
      </c>
      <c r="I72">
        <v>122.3</v>
      </c>
      <c r="J72">
        <v>141</v>
      </c>
      <c r="K72">
        <v>120.1</v>
      </c>
      <c r="L72">
        <v>97.8</v>
      </c>
      <c r="M72">
        <v>125.4</v>
      </c>
      <c r="N72">
        <v>116.1</v>
      </c>
      <c r="O72">
        <v>127.6</v>
      </c>
      <c r="P72">
        <v>124</v>
      </c>
      <c r="Q72">
        <v>126.4</v>
      </c>
      <c r="R72">
        <v>120.7</v>
      </c>
      <c r="S72">
        <v>115.8</v>
      </c>
      <c r="T72">
        <v>120</v>
      </c>
      <c r="U72" t="s">
        <v>68</v>
      </c>
      <c r="V72">
        <v>113</v>
      </c>
      <c r="W72">
        <v>116.8</v>
      </c>
      <c r="X72">
        <v>113.2</v>
      </c>
      <c r="Y72">
        <v>108.8</v>
      </c>
      <c r="Z72">
        <v>114.3</v>
      </c>
      <c r="AA72">
        <v>120.7</v>
      </c>
      <c r="AB72">
        <v>110.4</v>
      </c>
      <c r="AC72">
        <v>113.4</v>
      </c>
      <c r="AD72">
        <v>118.4</v>
      </c>
    </row>
    <row r="73" spans="1:30">
      <c r="A73" t="s">
        <v>35</v>
      </c>
      <c r="B73">
        <v>2014</v>
      </c>
      <c r="C73" t="s">
        <v>55</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t="s">
        <v>68</v>
      </c>
      <c r="V73">
        <v>115.7</v>
      </c>
      <c r="W73">
        <v>117.5</v>
      </c>
      <c r="X73">
        <v>115.1</v>
      </c>
      <c r="Y73">
        <v>110.1</v>
      </c>
      <c r="Z73">
        <v>113.9</v>
      </c>
      <c r="AA73">
        <v>119.5</v>
      </c>
      <c r="AB73">
        <v>109.8</v>
      </c>
      <c r="AC73">
        <v>113.8</v>
      </c>
      <c r="AD73">
        <v>119.4</v>
      </c>
    </row>
    <row r="74" spans="1:30">
      <c r="A74" t="s">
        <v>30</v>
      </c>
      <c r="B74">
        <v>2015</v>
      </c>
      <c r="C74" t="s">
        <v>31</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32</v>
      </c>
      <c r="V74">
        <v>118.4</v>
      </c>
      <c r="W74">
        <v>118.9</v>
      </c>
      <c r="X74">
        <v>116.6</v>
      </c>
      <c r="Y74">
        <v>111</v>
      </c>
      <c r="Z74">
        <v>114</v>
      </c>
      <c r="AA74">
        <v>118.2</v>
      </c>
      <c r="AB74">
        <v>110.2</v>
      </c>
      <c r="AC74">
        <v>114.5</v>
      </c>
      <c r="AD74">
        <v>120.3</v>
      </c>
    </row>
    <row r="75" spans="1:30">
      <c r="A75" t="s">
        <v>33</v>
      </c>
      <c r="B75">
        <v>2015</v>
      </c>
      <c r="C75" t="s">
        <v>31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t="s">
        <v>69</v>
      </c>
      <c r="V75">
        <v>113.4</v>
      </c>
      <c r="W75">
        <v>117.2</v>
      </c>
      <c r="X75">
        <v>113.7</v>
      </c>
      <c r="Y75">
        <v>107.9</v>
      </c>
      <c r="Z75">
        <v>114.6</v>
      </c>
      <c r="AA75">
        <v>120.8</v>
      </c>
      <c r="AB75">
        <v>111.4</v>
      </c>
      <c r="AC75">
        <v>113.4</v>
      </c>
      <c r="AD75">
        <v>118.5</v>
      </c>
    </row>
    <row r="76" spans="1:30">
      <c r="A76" t="s">
        <v>35</v>
      </c>
      <c r="B76">
        <v>2015</v>
      </c>
      <c r="C76" t="s">
        <v>31</v>
      </c>
      <c r="D76">
        <v>123.4</v>
      </c>
      <c r="E76">
        <v>123.9</v>
      </c>
      <c r="F76">
        <v>123.8</v>
      </c>
      <c r="G76">
        <v>125</v>
      </c>
      <c r="H76">
        <v>108.5</v>
      </c>
      <c r="I76">
        <v>126.2</v>
      </c>
      <c r="J76">
        <v>133</v>
      </c>
      <c r="K76">
        <v>119.1</v>
      </c>
      <c r="L76">
        <v>99</v>
      </c>
      <c r="M76">
        <v>120.3</v>
      </c>
      <c r="N76">
        <v>117.3</v>
      </c>
      <c r="O76">
        <v>126.7</v>
      </c>
      <c r="P76">
        <v>123.1</v>
      </c>
      <c r="Q76">
        <v>124</v>
      </c>
      <c r="R76">
        <v>123.1</v>
      </c>
      <c r="S76">
        <v>119.3</v>
      </c>
      <c r="T76">
        <v>122.5</v>
      </c>
      <c r="U76" t="s">
        <v>69</v>
      </c>
      <c r="V76">
        <v>116.5</v>
      </c>
      <c r="W76">
        <v>118.1</v>
      </c>
      <c r="X76">
        <v>115.5</v>
      </c>
      <c r="Y76">
        <v>109.4</v>
      </c>
      <c r="Z76">
        <v>114.3</v>
      </c>
      <c r="AA76">
        <v>119.7</v>
      </c>
      <c r="AB76">
        <v>110.7</v>
      </c>
      <c r="AC76">
        <v>114</v>
      </c>
      <c r="AD76">
        <v>119.5</v>
      </c>
    </row>
    <row r="77" spans="1:30">
      <c r="A77" t="s">
        <v>30</v>
      </c>
      <c r="B77">
        <v>2015</v>
      </c>
      <c r="C77" t="s">
        <v>36</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32</v>
      </c>
      <c r="V77">
        <v>120</v>
      </c>
      <c r="W77">
        <v>119.6</v>
      </c>
      <c r="X77">
        <v>117.7</v>
      </c>
      <c r="Y77">
        <v>110.9</v>
      </c>
      <c r="Z77">
        <v>114.8</v>
      </c>
      <c r="AA77">
        <v>118.7</v>
      </c>
      <c r="AB77">
        <v>110.8</v>
      </c>
      <c r="AC77">
        <v>115</v>
      </c>
      <c r="AD77">
        <v>120.6</v>
      </c>
    </row>
    <row r="78" spans="1:30">
      <c r="A78" t="s">
        <v>33</v>
      </c>
      <c r="B78">
        <v>2015</v>
      </c>
      <c r="C78" t="s">
        <v>36</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t="s">
        <v>70</v>
      </c>
      <c r="V78">
        <v>114</v>
      </c>
      <c r="W78">
        <v>117.7</v>
      </c>
      <c r="X78">
        <v>114.1</v>
      </c>
      <c r="Y78">
        <v>106.8</v>
      </c>
      <c r="Z78">
        <v>114.9</v>
      </c>
      <c r="AA78">
        <v>120.4</v>
      </c>
      <c r="AB78">
        <v>111.7</v>
      </c>
      <c r="AC78">
        <v>113.2</v>
      </c>
      <c r="AD78">
        <v>118.7</v>
      </c>
    </row>
    <row r="79" spans="1:30">
      <c r="A79" t="s">
        <v>35</v>
      </c>
      <c r="B79">
        <v>2015</v>
      </c>
      <c r="C79" t="s">
        <v>36</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t="s">
        <v>70</v>
      </c>
      <c r="V79">
        <v>117.7</v>
      </c>
      <c r="W79">
        <v>118.7</v>
      </c>
      <c r="X79">
        <v>116.3</v>
      </c>
      <c r="Y79">
        <v>108.7</v>
      </c>
      <c r="Z79">
        <v>114.9</v>
      </c>
      <c r="AA79">
        <v>119.7</v>
      </c>
      <c r="AB79">
        <v>111.2</v>
      </c>
      <c r="AC79">
        <v>114.1</v>
      </c>
      <c r="AD79">
        <v>119.7</v>
      </c>
    </row>
    <row r="80" spans="1:30">
      <c r="A80" t="s">
        <v>30</v>
      </c>
      <c r="B80">
        <v>2015</v>
      </c>
      <c r="C80" t="s">
        <v>38</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32</v>
      </c>
      <c r="V80">
        <v>120.6</v>
      </c>
      <c r="W80">
        <v>120.2</v>
      </c>
      <c r="X80">
        <v>118.2</v>
      </c>
      <c r="Y80">
        <v>111.6</v>
      </c>
      <c r="Z80">
        <v>115.5</v>
      </c>
      <c r="AA80">
        <v>119.4</v>
      </c>
      <c r="AB80">
        <v>110.8</v>
      </c>
      <c r="AC80">
        <v>115.5</v>
      </c>
      <c r="AD80">
        <v>121.1</v>
      </c>
    </row>
    <row r="81" spans="1:30">
      <c r="A81" t="s">
        <v>33</v>
      </c>
      <c r="B81">
        <v>2015</v>
      </c>
      <c r="C81" t="s">
        <v>38</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t="s">
        <v>71</v>
      </c>
      <c r="V81">
        <v>114.4</v>
      </c>
      <c r="W81">
        <v>118</v>
      </c>
      <c r="X81">
        <v>114.3</v>
      </c>
      <c r="Y81">
        <v>108.4</v>
      </c>
      <c r="Z81">
        <v>115.4</v>
      </c>
      <c r="AA81">
        <v>120.6</v>
      </c>
      <c r="AB81">
        <v>111.3</v>
      </c>
      <c r="AC81">
        <v>113.8</v>
      </c>
      <c r="AD81">
        <v>119.1</v>
      </c>
    </row>
    <row r="82" spans="1:30">
      <c r="A82" t="s">
        <v>35</v>
      </c>
      <c r="B82">
        <v>2015</v>
      </c>
      <c r="C82" t="s">
        <v>38</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t="s">
        <v>71</v>
      </c>
      <c r="V82">
        <v>118.3</v>
      </c>
      <c r="W82">
        <v>119.2</v>
      </c>
      <c r="X82">
        <v>116.7</v>
      </c>
      <c r="Y82">
        <v>109.9</v>
      </c>
      <c r="Z82">
        <v>115.4</v>
      </c>
      <c r="AA82">
        <v>120.1</v>
      </c>
      <c r="AB82">
        <v>111</v>
      </c>
      <c r="AC82">
        <v>114.7</v>
      </c>
      <c r="AD82">
        <v>120.2</v>
      </c>
    </row>
    <row r="83" spans="1:30">
      <c r="A83" t="s">
        <v>30</v>
      </c>
      <c r="B83">
        <v>2015</v>
      </c>
      <c r="C83" t="s">
        <v>39</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32</v>
      </c>
      <c r="V83">
        <v>121.2</v>
      </c>
      <c r="W83">
        <v>120.9</v>
      </c>
      <c r="X83">
        <v>118.6</v>
      </c>
      <c r="Y83">
        <v>111.9</v>
      </c>
      <c r="Z83">
        <v>116.2</v>
      </c>
      <c r="AA83">
        <v>119.9</v>
      </c>
      <c r="AB83">
        <v>111.6</v>
      </c>
      <c r="AC83">
        <v>116</v>
      </c>
      <c r="AD83">
        <v>121.5</v>
      </c>
    </row>
    <row r="84" spans="1:30">
      <c r="A84" t="s">
        <v>33</v>
      </c>
      <c r="B84">
        <v>2015</v>
      </c>
      <c r="C84" t="s">
        <v>39</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t="s">
        <v>72</v>
      </c>
      <c r="V84">
        <v>114.7</v>
      </c>
      <c r="W84">
        <v>118.4</v>
      </c>
      <c r="X84">
        <v>114.6</v>
      </c>
      <c r="Y84">
        <v>108.4</v>
      </c>
      <c r="Z84">
        <v>115.6</v>
      </c>
      <c r="AA84">
        <v>121.7</v>
      </c>
      <c r="AB84">
        <v>111.8</v>
      </c>
      <c r="AC84">
        <v>114.2</v>
      </c>
      <c r="AD84">
        <v>119.7</v>
      </c>
    </row>
    <row r="85" spans="1:30">
      <c r="A85" t="s">
        <v>35</v>
      </c>
      <c r="B85">
        <v>2015</v>
      </c>
      <c r="C85" t="s">
        <v>39</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t="s">
        <v>72</v>
      </c>
      <c r="V85">
        <v>118.7</v>
      </c>
      <c r="W85">
        <v>119.7</v>
      </c>
      <c r="X85">
        <v>117.1</v>
      </c>
      <c r="Y85">
        <v>110.1</v>
      </c>
      <c r="Z85">
        <v>115.9</v>
      </c>
      <c r="AA85">
        <v>121</v>
      </c>
      <c r="AB85">
        <v>111.7</v>
      </c>
      <c r="AC85">
        <v>115.1</v>
      </c>
      <c r="AD85">
        <v>120.7</v>
      </c>
    </row>
    <row r="86" spans="1:30">
      <c r="A86" t="s">
        <v>30</v>
      </c>
      <c r="B86">
        <v>2015</v>
      </c>
      <c r="C86" t="s">
        <v>41</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32</v>
      </c>
      <c r="V86">
        <v>121.9</v>
      </c>
      <c r="W86">
        <v>121.5</v>
      </c>
      <c r="X86">
        <v>119.4</v>
      </c>
      <c r="Y86">
        <v>113.3</v>
      </c>
      <c r="Z86">
        <v>116.7</v>
      </c>
      <c r="AA86">
        <v>120.5</v>
      </c>
      <c r="AB86">
        <v>112.3</v>
      </c>
      <c r="AC86">
        <v>116.9</v>
      </c>
      <c r="AD86">
        <v>122.4</v>
      </c>
    </row>
    <row r="87" spans="1:30">
      <c r="A87" t="s">
        <v>33</v>
      </c>
      <c r="B87">
        <v>2015</v>
      </c>
      <c r="C87" t="s">
        <v>41</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t="s">
        <v>73</v>
      </c>
      <c r="V87">
        <v>114.9</v>
      </c>
      <c r="W87">
        <v>118.7</v>
      </c>
      <c r="X87">
        <v>114.9</v>
      </c>
      <c r="Y87">
        <v>110.8</v>
      </c>
      <c r="Z87">
        <v>116</v>
      </c>
      <c r="AA87">
        <v>122</v>
      </c>
      <c r="AB87">
        <v>112.4</v>
      </c>
      <c r="AC87">
        <v>115.2</v>
      </c>
      <c r="AD87">
        <v>120.7</v>
      </c>
    </row>
    <row r="88" spans="1:30">
      <c r="A88" t="s">
        <v>35</v>
      </c>
      <c r="B88">
        <v>2015</v>
      </c>
      <c r="C88" t="s">
        <v>41</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t="s">
        <v>73</v>
      </c>
      <c r="V88">
        <v>119.2</v>
      </c>
      <c r="W88">
        <v>120.2</v>
      </c>
      <c r="X88">
        <v>117.7</v>
      </c>
      <c r="Y88">
        <v>112</v>
      </c>
      <c r="Z88">
        <v>116.3</v>
      </c>
      <c r="AA88">
        <v>121.4</v>
      </c>
      <c r="AB88">
        <v>112.3</v>
      </c>
      <c r="AC88">
        <v>116.1</v>
      </c>
      <c r="AD88">
        <v>121.6</v>
      </c>
    </row>
    <row r="89" spans="1:30">
      <c r="A89" t="s">
        <v>30</v>
      </c>
      <c r="B89">
        <v>2015</v>
      </c>
      <c r="C89" t="s">
        <v>42</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32</v>
      </c>
      <c r="V89">
        <v>122.6</v>
      </c>
      <c r="W89">
        <v>122.8</v>
      </c>
      <c r="X89">
        <v>120.4</v>
      </c>
      <c r="Y89">
        <v>114.2</v>
      </c>
      <c r="Z89">
        <v>117.9</v>
      </c>
      <c r="AA89">
        <v>122</v>
      </c>
      <c r="AB89">
        <v>113</v>
      </c>
      <c r="AC89">
        <v>117.9</v>
      </c>
      <c r="AD89">
        <v>124.1</v>
      </c>
    </row>
    <row r="90" spans="1:30">
      <c r="A90" t="s">
        <v>33</v>
      </c>
      <c r="B90">
        <v>2015</v>
      </c>
      <c r="C90" t="s">
        <v>42</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t="s">
        <v>74</v>
      </c>
      <c r="V90">
        <v>115.1</v>
      </c>
      <c r="W90">
        <v>119.2</v>
      </c>
      <c r="X90">
        <v>115.4</v>
      </c>
      <c r="Y90">
        <v>111.7</v>
      </c>
      <c r="Z90">
        <v>116.2</v>
      </c>
      <c r="AA90">
        <v>123.8</v>
      </c>
      <c r="AB90">
        <v>112.5</v>
      </c>
      <c r="AC90">
        <v>116</v>
      </c>
      <c r="AD90">
        <v>121.7</v>
      </c>
    </row>
    <row r="91" spans="1:30">
      <c r="A91" t="s">
        <v>35</v>
      </c>
      <c r="B91">
        <v>2015</v>
      </c>
      <c r="C91" t="s">
        <v>42</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t="s">
        <v>74</v>
      </c>
      <c r="V91">
        <v>119.8</v>
      </c>
      <c r="W91">
        <v>121.1</v>
      </c>
      <c r="X91">
        <v>118.5</v>
      </c>
      <c r="Y91">
        <v>112.9</v>
      </c>
      <c r="Z91">
        <v>116.9</v>
      </c>
      <c r="AA91">
        <v>123.1</v>
      </c>
      <c r="AB91">
        <v>112.8</v>
      </c>
      <c r="AC91">
        <v>117</v>
      </c>
      <c r="AD91">
        <v>123</v>
      </c>
    </row>
    <row r="92" spans="1:30">
      <c r="A92" t="s">
        <v>30</v>
      </c>
      <c r="B92">
        <v>2015</v>
      </c>
      <c r="C92" t="s">
        <v>44</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32</v>
      </c>
      <c r="V92">
        <v>123</v>
      </c>
      <c r="W92">
        <v>123</v>
      </c>
      <c r="X92">
        <v>120.8</v>
      </c>
      <c r="Y92">
        <v>114.1</v>
      </c>
      <c r="Z92">
        <v>118</v>
      </c>
      <c r="AA92">
        <v>122.9</v>
      </c>
      <c r="AB92">
        <v>112.7</v>
      </c>
      <c r="AC92">
        <v>118.1</v>
      </c>
      <c r="AD92">
        <v>124.7</v>
      </c>
    </row>
    <row r="93" spans="1:30">
      <c r="A93" t="s">
        <v>33</v>
      </c>
      <c r="B93">
        <v>2015</v>
      </c>
      <c r="C93" t="s">
        <v>44</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t="s">
        <v>75</v>
      </c>
      <c r="V93">
        <v>115.3</v>
      </c>
      <c r="W93">
        <v>119.5</v>
      </c>
      <c r="X93">
        <v>116</v>
      </c>
      <c r="Y93">
        <v>111.5</v>
      </c>
      <c r="Z93">
        <v>116.6</v>
      </c>
      <c r="AA93">
        <v>125.4</v>
      </c>
      <c r="AB93">
        <v>111.7</v>
      </c>
      <c r="AC93">
        <v>116.3</v>
      </c>
      <c r="AD93">
        <v>122.4</v>
      </c>
    </row>
    <row r="94" spans="1:30">
      <c r="A94" t="s">
        <v>35</v>
      </c>
      <c r="B94">
        <v>2015</v>
      </c>
      <c r="C94" t="s">
        <v>44</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t="s">
        <v>75</v>
      </c>
      <c r="V94">
        <v>120.1</v>
      </c>
      <c r="W94">
        <v>121.3</v>
      </c>
      <c r="X94">
        <v>119</v>
      </c>
      <c r="Y94">
        <v>112.7</v>
      </c>
      <c r="Z94">
        <v>117.2</v>
      </c>
      <c r="AA94">
        <v>124.4</v>
      </c>
      <c r="AB94">
        <v>112.3</v>
      </c>
      <c r="AC94">
        <v>117.2</v>
      </c>
      <c r="AD94">
        <v>123.6</v>
      </c>
    </row>
    <row r="95" spans="1:30">
      <c r="A95" t="s">
        <v>30</v>
      </c>
      <c r="B95">
        <v>2015</v>
      </c>
      <c r="C95" t="s">
        <v>46</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32</v>
      </c>
      <c r="V95">
        <v>123.8</v>
      </c>
      <c r="W95">
        <v>123.7</v>
      </c>
      <c r="X95">
        <v>121.1</v>
      </c>
      <c r="Y95">
        <v>113.6</v>
      </c>
      <c r="Z95">
        <v>118.5</v>
      </c>
      <c r="AA95">
        <v>123.6</v>
      </c>
      <c r="AB95">
        <v>112.5</v>
      </c>
      <c r="AC95">
        <v>118.2</v>
      </c>
      <c r="AD95">
        <v>126.1</v>
      </c>
    </row>
    <row r="96" spans="1:30">
      <c r="A96" t="s">
        <v>33</v>
      </c>
      <c r="B96">
        <v>2015</v>
      </c>
      <c r="C96" t="s">
        <v>46</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t="s">
        <v>76</v>
      </c>
      <c r="V96">
        <v>115.3</v>
      </c>
      <c r="W96">
        <v>120</v>
      </c>
      <c r="X96">
        <v>116.6</v>
      </c>
      <c r="Y96">
        <v>109.9</v>
      </c>
      <c r="Z96">
        <v>117.2</v>
      </c>
      <c r="AA96">
        <v>126.2</v>
      </c>
      <c r="AB96">
        <v>112</v>
      </c>
      <c r="AC96">
        <v>116.2</v>
      </c>
      <c r="AD96">
        <v>123.2</v>
      </c>
    </row>
    <row r="97" spans="1:30">
      <c r="A97" t="s">
        <v>35</v>
      </c>
      <c r="B97">
        <v>2015</v>
      </c>
      <c r="C97" t="s">
        <v>46</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t="s">
        <v>76</v>
      </c>
      <c r="V97">
        <v>120.6</v>
      </c>
      <c r="W97">
        <v>122</v>
      </c>
      <c r="X97">
        <v>119.4</v>
      </c>
      <c r="Y97">
        <v>111.7</v>
      </c>
      <c r="Z97">
        <v>117.8</v>
      </c>
      <c r="AA97">
        <v>125.1</v>
      </c>
      <c r="AB97">
        <v>112.3</v>
      </c>
      <c r="AC97">
        <v>117.2</v>
      </c>
      <c r="AD97">
        <v>124.8</v>
      </c>
    </row>
    <row r="98" spans="1:30">
      <c r="A98" t="s">
        <v>30</v>
      </c>
      <c r="B98">
        <v>2015</v>
      </c>
      <c r="C98" t="s">
        <v>48</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32</v>
      </c>
      <c r="V98">
        <v>123.7</v>
      </c>
      <c r="W98">
        <v>124.5</v>
      </c>
      <c r="X98">
        <v>121.4</v>
      </c>
      <c r="Y98">
        <v>113.8</v>
      </c>
      <c r="Z98">
        <v>119.6</v>
      </c>
      <c r="AA98">
        <v>124.5</v>
      </c>
      <c r="AB98">
        <v>113.7</v>
      </c>
      <c r="AC98">
        <v>118.8</v>
      </c>
      <c r="AD98">
        <v>127</v>
      </c>
    </row>
    <row r="99" spans="1:30">
      <c r="A99" t="s">
        <v>33</v>
      </c>
      <c r="B99">
        <v>2015</v>
      </c>
      <c r="C99" t="s">
        <v>48</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t="s">
        <v>77</v>
      </c>
      <c r="V99">
        <v>115.1</v>
      </c>
      <c r="W99">
        <v>120.4</v>
      </c>
      <c r="X99">
        <v>117.1</v>
      </c>
      <c r="Y99">
        <v>109.1</v>
      </c>
      <c r="Z99">
        <v>117.3</v>
      </c>
      <c r="AA99">
        <v>126.5</v>
      </c>
      <c r="AB99">
        <v>112.9</v>
      </c>
      <c r="AC99">
        <v>116.2</v>
      </c>
      <c r="AD99">
        <v>123.5</v>
      </c>
    </row>
    <row r="100" spans="1:30">
      <c r="A100" t="s">
        <v>35</v>
      </c>
      <c r="B100">
        <v>2015</v>
      </c>
      <c r="C100" t="s">
        <v>48</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t="s">
        <v>77</v>
      </c>
      <c r="V100">
        <v>120.4</v>
      </c>
      <c r="W100">
        <v>122.6</v>
      </c>
      <c r="X100">
        <v>119.8</v>
      </c>
      <c r="Y100">
        <v>111.3</v>
      </c>
      <c r="Z100">
        <v>118.3</v>
      </c>
      <c r="AA100">
        <v>125.7</v>
      </c>
      <c r="AB100">
        <v>113.4</v>
      </c>
      <c r="AC100">
        <v>117.5</v>
      </c>
      <c r="AD100">
        <v>125.4</v>
      </c>
    </row>
    <row r="101" spans="1:30">
      <c r="A101" t="s">
        <v>30</v>
      </c>
      <c r="B101">
        <v>2015</v>
      </c>
      <c r="C101" t="s">
        <v>50</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32</v>
      </c>
      <c r="V101">
        <v>124.4</v>
      </c>
      <c r="W101">
        <v>125.1</v>
      </c>
      <c r="X101">
        <v>122</v>
      </c>
      <c r="Y101">
        <v>113.8</v>
      </c>
      <c r="Z101">
        <v>120.1</v>
      </c>
      <c r="AA101">
        <v>125.1</v>
      </c>
      <c r="AB101">
        <v>114.2</v>
      </c>
      <c r="AC101">
        <v>119.2</v>
      </c>
      <c r="AD101">
        <v>127.7</v>
      </c>
    </row>
    <row r="102" spans="1:30">
      <c r="A102" t="s">
        <v>33</v>
      </c>
      <c r="B102">
        <v>2015</v>
      </c>
      <c r="C102" t="s">
        <v>50</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t="s">
        <v>78</v>
      </c>
      <c r="V102">
        <v>114.9</v>
      </c>
      <c r="W102">
        <v>120.7</v>
      </c>
      <c r="X102">
        <v>117.7</v>
      </c>
      <c r="Y102">
        <v>109.3</v>
      </c>
      <c r="Z102">
        <v>117.7</v>
      </c>
      <c r="AA102">
        <v>126.5</v>
      </c>
      <c r="AB102">
        <v>113.5</v>
      </c>
      <c r="AC102">
        <v>116.5</v>
      </c>
      <c r="AD102">
        <v>124.2</v>
      </c>
    </row>
    <row r="103" spans="1:30">
      <c r="A103" t="s">
        <v>35</v>
      </c>
      <c r="B103">
        <v>2015</v>
      </c>
      <c r="C103" t="s">
        <v>50</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t="s">
        <v>78</v>
      </c>
      <c r="V103">
        <v>120.8</v>
      </c>
      <c r="W103">
        <v>123</v>
      </c>
      <c r="X103">
        <v>120.4</v>
      </c>
      <c r="Y103">
        <v>111.4</v>
      </c>
      <c r="Z103">
        <v>118.7</v>
      </c>
      <c r="AA103">
        <v>125.9</v>
      </c>
      <c r="AB103">
        <v>113.9</v>
      </c>
      <c r="AC103">
        <v>117.9</v>
      </c>
      <c r="AD103">
        <v>126.1</v>
      </c>
    </row>
    <row r="104" spans="1:30">
      <c r="A104" t="s">
        <v>30</v>
      </c>
      <c r="B104">
        <v>2015</v>
      </c>
      <c r="C104" t="s">
        <v>53</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32</v>
      </c>
      <c r="V104">
        <v>125.6</v>
      </c>
      <c r="W104">
        <v>125.6</v>
      </c>
      <c r="X104">
        <v>122.6</v>
      </c>
      <c r="Y104">
        <v>114</v>
      </c>
      <c r="Z104">
        <v>120.9</v>
      </c>
      <c r="AA104">
        <v>125.8</v>
      </c>
      <c r="AB104">
        <v>114.2</v>
      </c>
      <c r="AC104">
        <v>119.6</v>
      </c>
      <c r="AD104">
        <v>128.30000000000001</v>
      </c>
    </row>
    <row r="105" spans="1:30">
      <c r="A105" t="s">
        <v>33</v>
      </c>
      <c r="B105">
        <v>2015</v>
      </c>
      <c r="C105" t="s">
        <v>53</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t="s">
        <v>79</v>
      </c>
      <c r="V105">
        <v>115.1</v>
      </c>
      <c r="W105">
        <v>121</v>
      </c>
      <c r="X105">
        <v>118.1</v>
      </c>
      <c r="Y105">
        <v>109.3</v>
      </c>
      <c r="Z105">
        <v>117.9</v>
      </c>
      <c r="AA105">
        <v>126.6</v>
      </c>
      <c r="AB105">
        <v>113.3</v>
      </c>
      <c r="AC105">
        <v>116.6</v>
      </c>
      <c r="AD105">
        <v>124.6</v>
      </c>
    </row>
    <row r="106" spans="1:30">
      <c r="A106" t="s">
        <v>35</v>
      </c>
      <c r="B106">
        <v>2015</v>
      </c>
      <c r="C106" t="s">
        <v>53</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t="s">
        <v>79</v>
      </c>
      <c r="V106">
        <v>121.6</v>
      </c>
      <c r="W106">
        <v>123.4</v>
      </c>
      <c r="X106">
        <v>120.9</v>
      </c>
      <c r="Y106">
        <v>111.5</v>
      </c>
      <c r="Z106">
        <v>119.2</v>
      </c>
      <c r="AA106">
        <v>126.3</v>
      </c>
      <c r="AB106">
        <v>113.8</v>
      </c>
      <c r="AC106">
        <v>118.1</v>
      </c>
      <c r="AD106">
        <v>126.6</v>
      </c>
    </row>
    <row r="107" spans="1:30">
      <c r="A107" t="s">
        <v>30</v>
      </c>
      <c r="B107">
        <v>2015</v>
      </c>
      <c r="C107" t="s">
        <v>55</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32</v>
      </c>
      <c r="V107">
        <v>125.7</v>
      </c>
      <c r="W107">
        <v>126</v>
      </c>
      <c r="X107">
        <v>123.1</v>
      </c>
      <c r="Y107">
        <v>114</v>
      </c>
      <c r="Z107">
        <v>121.6</v>
      </c>
      <c r="AA107">
        <v>125.6</v>
      </c>
      <c r="AB107">
        <v>114.1</v>
      </c>
      <c r="AC107">
        <v>119.8</v>
      </c>
      <c r="AD107">
        <v>127.9</v>
      </c>
    </row>
    <row r="108" spans="1:30">
      <c r="A108" t="s">
        <v>33</v>
      </c>
      <c r="B108">
        <v>2015</v>
      </c>
      <c r="C108" t="s">
        <v>55</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t="s">
        <v>78</v>
      </c>
      <c r="V108">
        <v>116</v>
      </c>
      <c r="W108">
        <v>121</v>
      </c>
      <c r="X108">
        <v>118.6</v>
      </c>
      <c r="Y108">
        <v>109.3</v>
      </c>
      <c r="Z108">
        <v>118.1</v>
      </c>
      <c r="AA108">
        <v>126.6</v>
      </c>
      <c r="AB108">
        <v>113.2</v>
      </c>
      <c r="AC108">
        <v>116.7</v>
      </c>
      <c r="AD108">
        <v>124</v>
      </c>
    </row>
    <row r="109" spans="1:30">
      <c r="A109" t="s">
        <v>35</v>
      </c>
      <c r="B109">
        <v>2015</v>
      </c>
      <c r="C109" t="s">
        <v>55</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t="s">
        <v>78</v>
      </c>
      <c r="V109">
        <v>122</v>
      </c>
      <c r="W109">
        <v>123.6</v>
      </c>
      <c r="X109">
        <v>121.4</v>
      </c>
      <c r="Y109">
        <v>111.5</v>
      </c>
      <c r="Z109">
        <v>119.6</v>
      </c>
      <c r="AA109">
        <v>126.2</v>
      </c>
      <c r="AB109">
        <v>113.7</v>
      </c>
      <c r="AC109">
        <v>118.3</v>
      </c>
      <c r="AD109">
        <v>126.1</v>
      </c>
    </row>
    <row r="110" spans="1:30">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32</v>
      </c>
      <c r="V110">
        <v>126.2</v>
      </c>
      <c r="W110">
        <v>126.6</v>
      </c>
      <c r="X110">
        <v>123.7</v>
      </c>
      <c r="Y110">
        <v>113.6</v>
      </c>
      <c r="Z110">
        <v>121.4</v>
      </c>
      <c r="AA110">
        <v>126.2</v>
      </c>
      <c r="AB110">
        <v>114.9</v>
      </c>
      <c r="AC110">
        <v>120.1</v>
      </c>
      <c r="AD110">
        <v>128.1</v>
      </c>
    </row>
    <row r="111" spans="1:30">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t="s">
        <v>80</v>
      </c>
      <c r="V111">
        <v>116.9</v>
      </c>
      <c r="W111">
        <v>121.6</v>
      </c>
      <c r="X111">
        <v>119.1</v>
      </c>
      <c r="Y111">
        <v>108.9</v>
      </c>
      <c r="Z111">
        <v>118.5</v>
      </c>
      <c r="AA111">
        <v>126.4</v>
      </c>
      <c r="AB111">
        <v>114</v>
      </c>
      <c r="AC111">
        <v>116.8</v>
      </c>
      <c r="AD111">
        <v>124.2</v>
      </c>
    </row>
    <row r="112" spans="1:30">
      <c r="A112" t="s">
        <v>35</v>
      </c>
      <c r="B112">
        <v>2016</v>
      </c>
      <c r="C112" t="s">
        <v>31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t="s">
        <v>80</v>
      </c>
      <c r="V112">
        <v>122.7</v>
      </c>
      <c r="W112">
        <v>124.2</v>
      </c>
      <c r="X112">
        <v>122</v>
      </c>
      <c r="Y112">
        <v>111.1</v>
      </c>
      <c r="Z112">
        <v>119.8</v>
      </c>
      <c r="AA112">
        <v>126.3</v>
      </c>
      <c r="AB112">
        <v>114.5</v>
      </c>
      <c r="AC112">
        <v>118.5</v>
      </c>
      <c r="AD112">
        <v>126.3</v>
      </c>
    </row>
    <row r="113" spans="1:30">
      <c r="A113" t="s">
        <v>30</v>
      </c>
      <c r="B113">
        <v>2016</v>
      </c>
      <c r="C113" t="s">
        <v>36</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32</v>
      </c>
      <c r="V113">
        <v>127.5</v>
      </c>
      <c r="W113">
        <v>127.1</v>
      </c>
      <c r="X113">
        <v>124.3</v>
      </c>
      <c r="Y113">
        <v>113.9</v>
      </c>
      <c r="Z113">
        <v>122.3</v>
      </c>
      <c r="AA113">
        <v>127.1</v>
      </c>
      <c r="AB113">
        <v>116.8</v>
      </c>
      <c r="AC113">
        <v>120.9</v>
      </c>
      <c r="AD113">
        <v>127.9</v>
      </c>
    </row>
    <row r="114" spans="1:30">
      <c r="A114" t="s">
        <v>33</v>
      </c>
      <c r="B114">
        <v>2016</v>
      </c>
      <c r="C114" t="s">
        <v>36</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t="s">
        <v>81</v>
      </c>
      <c r="V114">
        <v>116</v>
      </c>
      <c r="W114">
        <v>121.8</v>
      </c>
      <c r="X114">
        <v>119.5</v>
      </c>
      <c r="Y114">
        <v>109.1</v>
      </c>
      <c r="Z114">
        <v>118.8</v>
      </c>
      <c r="AA114">
        <v>126.3</v>
      </c>
      <c r="AB114">
        <v>116.2</v>
      </c>
      <c r="AC114">
        <v>117.2</v>
      </c>
      <c r="AD114">
        <v>123.8</v>
      </c>
    </row>
    <row r="115" spans="1:30">
      <c r="A115" t="s">
        <v>35</v>
      </c>
      <c r="B115">
        <v>2016</v>
      </c>
      <c r="C115" t="s">
        <v>36</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t="s">
        <v>81</v>
      </c>
      <c r="V115">
        <v>123.1</v>
      </c>
      <c r="W115">
        <v>124.6</v>
      </c>
      <c r="X115">
        <v>122.5</v>
      </c>
      <c r="Y115">
        <v>111.4</v>
      </c>
      <c r="Z115">
        <v>120.3</v>
      </c>
      <c r="AA115">
        <v>126.6</v>
      </c>
      <c r="AB115">
        <v>116.6</v>
      </c>
      <c r="AC115">
        <v>119.1</v>
      </c>
      <c r="AD115">
        <v>126</v>
      </c>
    </row>
    <row r="116" spans="1:30">
      <c r="A116" t="s">
        <v>30</v>
      </c>
      <c r="B116">
        <v>2016</v>
      </c>
      <c r="C116" t="s">
        <v>38</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32</v>
      </c>
      <c r="V116">
        <v>127</v>
      </c>
      <c r="W116">
        <v>127.7</v>
      </c>
      <c r="X116">
        <v>124.8</v>
      </c>
      <c r="Y116">
        <v>113.6</v>
      </c>
      <c r="Z116">
        <v>122.5</v>
      </c>
      <c r="AA116">
        <v>127.5</v>
      </c>
      <c r="AB116">
        <v>117.4</v>
      </c>
      <c r="AC116">
        <v>121.1</v>
      </c>
      <c r="AD116">
        <v>128</v>
      </c>
    </row>
    <row r="117" spans="1:30">
      <c r="A117" t="s">
        <v>33</v>
      </c>
      <c r="B117">
        <v>2016</v>
      </c>
      <c r="C117" t="s">
        <v>38</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t="s">
        <v>82</v>
      </c>
      <c r="V117">
        <v>114.8</v>
      </c>
      <c r="W117">
        <v>122.3</v>
      </c>
      <c r="X117">
        <v>119.7</v>
      </c>
      <c r="Y117">
        <v>108.5</v>
      </c>
      <c r="Z117">
        <v>119.1</v>
      </c>
      <c r="AA117">
        <v>126.4</v>
      </c>
      <c r="AB117">
        <v>117.1</v>
      </c>
      <c r="AC117">
        <v>117.3</v>
      </c>
      <c r="AD117">
        <v>123.8</v>
      </c>
    </row>
    <row r="118" spans="1:30">
      <c r="A118" t="s">
        <v>35</v>
      </c>
      <c r="B118">
        <v>2016</v>
      </c>
      <c r="C118" t="s">
        <v>38</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t="s">
        <v>82</v>
      </c>
      <c r="V118">
        <v>122.4</v>
      </c>
      <c r="W118">
        <v>125.1</v>
      </c>
      <c r="X118">
        <v>122.9</v>
      </c>
      <c r="Y118">
        <v>110.9</v>
      </c>
      <c r="Z118">
        <v>120.6</v>
      </c>
      <c r="AA118">
        <v>126.9</v>
      </c>
      <c r="AB118">
        <v>117.3</v>
      </c>
      <c r="AC118">
        <v>119.3</v>
      </c>
      <c r="AD118">
        <v>126</v>
      </c>
    </row>
    <row r="119" spans="1:30">
      <c r="A119" t="s">
        <v>30</v>
      </c>
      <c r="B119">
        <v>2016</v>
      </c>
      <c r="C119" t="s">
        <v>39</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32</v>
      </c>
      <c r="V119">
        <v>127</v>
      </c>
      <c r="W119">
        <v>128</v>
      </c>
      <c r="X119">
        <v>125.2</v>
      </c>
      <c r="Y119">
        <v>114.4</v>
      </c>
      <c r="Z119">
        <v>123.2</v>
      </c>
      <c r="AA119">
        <v>127.9</v>
      </c>
      <c r="AB119">
        <v>118.4</v>
      </c>
      <c r="AC119">
        <v>121.7</v>
      </c>
      <c r="AD119">
        <v>129</v>
      </c>
    </row>
    <row r="120" spans="1:30">
      <c r="A120" t="s">
        <v>33</v>
      </c>
      <c r="B120">
        <v>2016</v>
      </c>
      <c r="C120" t="s">
        <v>39</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t="s">
        <v>83</v>
      </c>
      <c r="V120">
        <v>114.6</v>
      </c>
      <c r="W120">
        <v>122.8</v>
      </c>
      <c r="X120">
        <v>120</v>
      </c>
      <c r="Y120">
        <v>110</v>
      </c>
      <c r="Z120">
        <v>119.5</v>
      </c>
      <c r="AA120">
        <v>127.6</v>
      </c>
      <c r="AB120">
        <v>117.6</v>
      </c>
      <c r="AC120">
        <v>118.2</v>
      </c>
      <c r="AD120">
        <v>125.3</v>
      </c>
    </row>
    <row r="121" spans="1:30">
      <c r="A121" t="s">
        <v>35</v>
      </c>
      <c r="B121">
        <v>2016</v>
      </c>
      <c r="C121" t="s">
        <v>39</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t="s">
        <v>83</v>
      </c>
      <c r="V121">
        <v>122.3</v>
      </c>
      <c r="W121">
        <v>125.5</v>
      </c>
      <c r="X121">
        <v>123.2</v>
      </c>
      <c r="Y121">
        <v>112.1</v>
      </c>
      <c r="Z121">
        <v>121.1</v>
      </c>
      <c r="AA121">
        <v>127.7</v>
      </c>
      <c r="AB121">
        <v>118.1</v>
      </c>
      <c r="AC121">
        <v>120</v>
      </c>
      <c r="AD121">
        <v>127.3</v>
      </c>
    </row>
    <row r="122" spans="1:30">
      <c r="A122" t="s">
        <v>30</v>
      </c>
      <c r="B122">
        <v>2016</v>
      </c>
      <c r="C122" t="s">
        <v>41</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32</v>
      </c>
      <c r="V122">
        <v>127.4</v>
      </c>
      <c r="W122">
        <v>128.5</v>
      </c>
      <c r="X122">
        <v>125.8</v>
      </c>
      <c r="Y122">
        <v>115.1</v>
      </c>
      <c r="Z122">
        <v>123.6</v>
      </c>
      <c r="AA122">
        <v>129.1</v>
      </c>
      <c r="AB122">
        <v>119.7</v>
      </c>
      <c r="AC122">
        <v>122.5</v>
      </c>
      <c r="AD122">
        <v>130.30000000000001</v>
      </c>
    </row>
    <row r="123" spans="1:30">
      <c r="A123" t="s">
        <v>33</v>
      </c>
      <c r="B123">
        <v>2016</v>
      </c>
      <c r="C123" t="s">
        <v>41</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t="s">
        <v>84</v>
      </c>
      <c r="V123">
        <v>115</v>
      </c>
      <c r="W123">
        <v>123.2</v>
      </c>
      <c r="X123">
        <v>120.3</v>
      </c>
      <c r="Y123">
        <v>110.7</v>
      </c>
      <c r="Z123">
        <v>119.8</v>
      </c>
      <c r="AA123">
        <v>128</v>
      </c>
      <c r="AB123">
        <v>118.5</v>
      </c>
      <c r="AC123">
        <v>118.7</v>
      </c>
      <c r="AD123">
        <v>126.6</v>
      </c>
    </row>
    <row r="124" spans="1:30">
      <c r="A124" t="s">
        <v>35</v>
      </c>
      <c r="B124">
        <v>2016</v>
      </c>
      <c r="C124" t="s">
        <v>41</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t="s">
        <v>84</v>
      </c>
      <c r="V124">
        <v>122.7</v>
      </c>
      <c r="W124">
        <v>126</v>
      </c>
      <c r="X124">
        <v>123.7</v>
      </c>
      <c r="Y124">
        <v>112.8</v>
      </c>
      <c r="Z124">
        <v>121.5</v>
      </c>
      <c r="AA124">
        <v>128.5</v>
      </c>
      <c r="AB124">
        <v>119.2</v>
      </c>
      <c r="AC124">
        <v>120.7</v>
      </c>
      <c r="AD124">
        <v>128.6</v>
      </c>
    </row>
    <row r="125" spans="1:30">
      <c r="A125" t="s">
        <v>30</v>
      </c>
      <c r="B125">
        <v>2016</v>
      </c>
      <c r="C125" t="s">
        <v>42</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32</v>
      </c>
      <c r="V125">
        <v>128</v>
      </c>
      <c r="W125">
        <v>129.30000000000001</v>
      </c>
      <c r="X125">
        <v>126.2</v>
      </c>
      <c r="Y125">
        <v>116.3</v>
      </c>
      <c r="Z125">
        <v>124.1</v>
      </c>
      <c r="AA125">
        <v>130.19999999999999</v>
      </c>
      <c r="AB125">
        <v>119.9</v>
      </c>
      <c r="AC125">
        <v>123.3</v>
      </c>
      <c r="AD125">
        <v>131.9</v>
      </c>
    </row>
    <row r="126" spans="1:30">
      <c r="A126" t="s">
        <v>33</v>
      </c>
      <c r="B126">
        <v>2016</v>
      </c>
      <c r="C126" t="s">
        <v>42</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t="s">
        <v>85</v>
      </c>
      <c r="V126">
        <v>115.5</v>
      </c>
      <c r="W126">
        <v>123.2</v>
      </c>
      <c r="X126">
        <v>120.6</v>
      </c>
      <c r="Y126">
        <v>112.3</v>
      </c>
      <c r="Z126">
        <v>119.9</v>
      </c>
      <c r="AA126">
        <v>129.30000000000001</v>
      </c>
      <c r="AB126">
        <v>118.8</v>
      </c>
      <c r="AC126">
        <v>119.6</v>
      </c>
      <c r="AD126">
        <v>128.1</v>
      </c>
    </row>
    <row r="127" spans="1:30">
      <c r="A127" t="s">
        <v>35</v>
      </c>
      <c r="B127">
        <v>2016</v>
      </c>
      <c r="C127" t="s">
        <v>42</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t="s">
        <v>85</v>
      </c>
      <c r="V127">
        <v>123.3</v>
      </c>
      <c r="W127">
        <v>126.4</v>
      </c>
      <c r="X127">
        <v>124.1</v>
      </c>
      <c r="Y127">
        <v>114.2</v>
      </c>
      <c r="Z127">
        <v>121.7</v>
      </c>
      <c r="AA127">
        <v>129.69999999999999</v>
      </c>
      <c r="AB127">
        <v>119.4</v>
      </c>
      <c r="AC127">
        <v>121.5</v>
      </c>
      <c r="AD127">
        <v>130.1</v>
      </c>
    </row>
    <row r="128" spans="1:30">
      <c r="A128" t="s">
        <v>30</v>
      </c>
      <c r="B128">
        <v>2016</v>
      </c>
      <c r="C128" t="s">
        <v>44</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32</v>
      </c>
      <c r="V128">
        <v>128.19999999999999</v>
      </c>
      <c r="W128">
        <v>130</v>
      </c>
      <c r="X128">
        <v>126.7</v>
      </c>
      <c r="Y128">
        <v>116.4</v>
      </c>
      <c r="Z128">
        <v>125.2</v>
      </c>
      <c r="AA128">
        <v>130.80000000000001</v>
      </c>
      <c r="AB128">
        <v>120.9</v>
      </c>
      <c r="AC128">
        <v>123.8</v>
      </c>
      <c r="AD128">
        <v>133</v>
      </c>
    </row>
    <row r="129" spans="1:30">
      <c r="A129" t="s">
        <v>33</v>
      </c>
      <c r="B129">
        <v>2016</v>
      </c>
      <c r="C129" t="s">
        <v>44</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t="s">
        <v>86</v>
      </c>
      <c r="V129">
        <v>115.5</v>
      </c>
      <c r="W129">
        <v>123.5</v>
      </c>
      <c r="X129">
        <v>120.9</v>
      </c>
      <c r="Y129">
        <v>111.7</v>
      </c>
      <c r="Z129">
        <v>120.3</v>
      </c>
      <c r="AA129">
        <v>130.80000000000001</v>
      </c>
      <c r="AB129">
        <v>120</v>
      </c>
      <c r="AC129">
        <v>119.9</v>
      </c>
      <c r="AD129">
        <v>129</v>
      </c>
    </row>
    <row r="130" spans="1:30">
      <c r="A130" t="s">
        <v>35</v>
      </c>
      <c r="B130">
        <v>2016</v>
      </c>
      <c r="C130" t="s">
        <v>44</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t="s">
        <v>86</v>
      </c>
      <c r="V130">
        <v>123.4</v>
      </c>
      <c r="W130">
        <v>126.9</v>
      </c>
      <c r="X130">
        <v>124.5</v>
      </c>
      <c r="Y130">
        <v>113.9</v>
      </c>
      <c r="Z130">
        <v>122.4</v>
      </c>
      <c r="AA130">
        <v>130.80000000000001</v>
      </c>
      <c r="AB130">
        <v>120.5</v>
      </c>
      <c r="AC130">
        <v>121.9</v>
      </c>
      <c r="AD130">
        <v>131.1</v>
      </c>
    </row>
    <row r="131" spans="1:30">
      <c r="A131" t="s">
        <v>30</v>
      </c>
      <c r="B131">
        <v>2016</v>
      </c>
      <c r="C131" t="s">
        <v>46</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32</v>
      </c>
      <c r="V131">
        <v>129.1</v>
      </c>
      <c r="W131">
        <v>130.6</v>
      </c>
      <c r="X131">
        <v>127</v>
      </c>
      <c r="Y131">
        <v>116</v>
      </c>
      <c r="Z131">
        <v>125.5</v>
      </c>
      <c r="AA131">
        <v>131.9</v>
      </c>
      <c r="AB131">
        <v>122</v>
      </c>
      <c r="AC131">
        <v>124.2</v>
      </c>
      <c r="AD131">
        <v>133.5</v>
      </c>
    </row>
    <row r="132" spans="1:30">
      <c r="A132" t="s">
        <v>33</v>
      </c>
      <c r="B132">
        <v>2016</v>
      </c>
      <c r="C132" t="s">
        <v>46</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t="s">
        <v>87</v>
      </c>
      <c r="V132">
        <v>114.7</v>
      </c>
      <c r="W132">
        <v>123.9</v>
      </c>
      <c r="X132">
        <v>121.2</v>
      </c>
      <c r="Y132">
        <v>110.4</v>
      </c>
      <c r="Z132">
        <v>120.6</v>
      </c>
      <c r="AA132">
        <v>131.5</v>
      </c>
      <c r="AB132">
        <v>120.9</v>
      </c>
      <c r="AC132">
        <v>119.9</v>
      </c>
      <c r="AD132">
        <v>128.4</v>
      </c>
    </row>
    <row r="133" spans="1:30">
      <c r="A133" t="s">
        <v>35</v>
      </c>
      <c r="B133">
        <v>2016</v>
      </c>
      <c r="C133" t="s">
        <v>46</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t="s">
        <v>87</v>
      </c>
      <c r="V133">
        <v>123.6</v>
      </c>
      <c r="W133">
        <v>127.4</v>
      </c>
      <c r="X133">
        <v>124.8</v>
      </c>
      <c r="Y133">
        <v>113.1</v>
      </c>
      <c r="Z133">
        <v>122.7</v>
      </c>
      <c r="AA133">
        <v>131.69999999999999</v>
      </c>
      <c r="AB133">
        <v>121.5</v>
      </c>
      <c r="AC133">
        <v>122.1</v>
      </c>
      <c r="AD133">
        <v>131.1</v>
      </c>
    </row>
    <row r="134" spans="1:30">
      <c r="A134" t="s">
        <v>30</v>
      </c>
      <c r="B134">
        <v>2016</v>
      </c>
      <c r="C134" t="s">
        <v>48</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32</v>
      </c>
      <c r="V134">
        <v>129.69999999999999</v>
      </c>
      <c r="W134">
        <v>131.1</v>
      </c>
      <c r="X134">
        <v>127.8</v>
      </c>
      <c r="Y134">
        <v>117</v>
      </c>
      <c r="Z134">
        <v>125.7</v>
      </c>
      <c r="AA134">
        <v>132.19999999999999</v>
      </c>
      <c r="AB134">
        <v>122.8</v>
      </c>
      <c r="AC134">
        <v>124.9</v>
      </c>
      <c r="AD134">
        <v>133.4</v>
      </c>
    </row>
    <row r="135" spans="1:30">
      <c r="A135" t="s">
        <v>33</v>
      </c>
      <c r="B135">
        <v>2016</v>
      </c>
      <c r="C135" t="s">
        <v>48</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t="s">
        <v>88</v>
      </c>
      <c r="V135">
        <v>114.8</v>
      </c>
      <c r="W135">
        <v>124.3</v>
      </c>
      <c r="X135">
        <v>121.4</v>
      </c>
      <c r="Y135">
        <v>111.8</v>
      </c>
      <c r="Z135">
        <v>120.8</v>
      </c>
      <c r="AA135">
        <v>131.6</v>
      </c>
      <c r="AB135">
        <v>121.2</v>
      </c>
      <c r="AC135">
        <v>120.5</v>
      </c>
      <c r="AD135">
        <v>128</v>
      </c>
    </row>
    <row r="136" spans="1:30">
      <c r="A136" t="s">
        <v>35</v>
      </c>
      <c r="B136">
        <v>2016</v>
      </c>
      <c r="C136" t="s">
        <v>48</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t="s">
        <v>88</v>
      </c>
      <c r="V136">
        <v>124.1</v>
      </c>
      <c r="W136">
        <v>127.9</v>
      </c>
      <c r="X136">
        <v>125.4</v>
      </c>
      <c r="Y136">
        <v>114.3</v>
      </c>
      <c r="Z136">
        <v>122.9</v>
      </c>
      <c r="AA136">
        <v>131.80000000000001</v>
      </c>
      <c r="AB136">
        <v>122.1</v>
      </c>
      <c r="AC136">
        <v>122.8</v>
      </c>
      <c r="AD136">
        <v>130.9</v>
      </c>
    </row>
    <row r="137" spans="1:30">
      <c r="A137" t="s">
        <v>30</v>
      </c>
      <c r="B137">
        <v>2016</v>
      </c>
      <c r="C137" t="s">
        <v>50</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32</v>
      </c>
      <c r="V137">
        <v>129.80000000000001</v>
      </c>
      <c r="W137">
        <v>131.80000000000001</v>
      </c>
      <c r="X137">
        <v>128.69999999999999</v>
      </c>
      <c r="Y137">
        <v>117.8</v>
      </c>
      <c r="Z137">
        <v>126.5</v>
      </c>
      <c r="AA137">
        <v>133</v>
      </c>
      <c r="AB137">
        <v>123</v>
      </c>
      <c r="AC137">
        <v>125.7</v>
      </c>
      <c r="AD137">
        <v>133.80000000000001</v>
      </c>
    </row>
    <row r="138" spans="1:30">
      <c r="A138" t="s">
        <v>33</v>
      </c>
      <c r="B138">
        <v>2016</v>
      </c>
      <c r="C138" t="s">
        <v>50</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t="s">
        <v>89</v>
      </c>
      <c r="V138">
        <v>115.2</v>
      </c>
      <c r="W138">
        <v>124.5</v>
      </c>
      <c r="X138">
        <v>121.8</v>
      </c>
      <c r="Y138">
        <v>112.8</v>
      </c>
      <c r="Z138">
        <v>121.2</v>
      </c>
      <c r="AA138">
        <v>131.9</v>
      </c>
      <c r="AB138">
        <v>120.8</v>
      </c>
      <c r="AC138">
        <v>120.9</v>
      </c>
      <c r="AD138">
        <v>128.6</v>
      </c>
    </row>
    <row r="139" spans="1:30">
      <c r="A139" t="s">
        <v>35</v>
      </c>
      <c r="B139">
        <v>2016</v>
      </c>
      <c r="C139" t="s">
        <v>50</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t="s">
        <v>89</v>
      </c>
      <c r="V139">
        <v>124.3</v>
      </c>
      <c r="W139">
        <v>128.4</v>
      </c>
      <c r="X139">
        <v>126.1</v>
      </c>
      <c r="Y139">
        <v>115.2</v>
      </c>
      <c r="Z139">
        <v>123.5</v>
      </c>
      <c r="AA139">
        <v>132.4</v>
      </c>
      <c r="AB139">
        <v>122.1</v>
      </c>
      <c r="AC139">
        <v>123.4</v>
      </c>
      <c r="AD139">
        <v>131.4</v>
      </c>
    </row>
    <row r="140" spans="1:30">
      <c r="A140" t="s">
        <v>30</v>
      </c>
      <c r="B140">
        <v>2016</v>
      </c>
      <c r="C140" t="s">
        <v>53</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32</v>
      </c>
      <c r="V140">
        <v>130.30000000000001</v>
      </c>
      <c r="W140">
        <v>132.1</v>
      </c>
      <c r="X140">
        <v>129.1</v>
      </c>
      <c r="Y140">
        <v>118.2</v>
      </c>
      <c r="Z140">
        <v>126.9</v>
      </c>
      <c r="AA140">
        <v>133.69999999999999</v>
      </c>
      <c r="AB140">
        <v>123.5</v>
      </c>
      <c r="AC140">
        <v>126.1</v>
      </c>
      <c r="AD140">
        <v>133.6</v>
      </c>
    </row>
    <row r="141" spans="1:30">
      <c r="A141" t="s">
        <v>33</v>
      </c>
      <c r="B141">
        <v>2016</v>
      </c>
      <c r="C141" t="s">
        <v>53</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t="s">
        <v>90</v>
      </c>
      <c r="V141">
        <v>116.2</v>
      </c>
      <c r="W141">
        <v>124.7</v>
      </c>
      <c r="X141">
        <v>122.1</v>
      </c>
      <c r="Y141">
        <v>113.4</v>
      </c>
      <c r="Z141">
        <v>121.7</v>
      </c>
      <c r="AA141">
        <v>132.1</v>
      </c>
      <c r="AB141">
        <v>121.3</v>
      </c>
      <c r="AC141">
        <v>121.3</v>
      </c>
      <c r="AD141">
        <v>128.5</v>
      </c>
    </row>
    <row r="142" spans="1:30">
      <c r="A142" t="s">
        <v>35</v>
      </c>
      <c r="B142">
        <v>2016</v>
      </c>
      <c r="C142" t="s">
        <v>53</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t="s">
        <v>90</v>
      </c>
      <c r="V142">
        <v>125</v>
      </c>
      <c r="W142">
        <v>128.6</v>
      </c>
      <c r="X142">
        <v>126.4</v>
      </c>
      <c r="Y142">
        <v>115.7</v>
      </c>
      <c r="Z142">
        <v>124</v>
      </c>
      <c r="AA142">
        <v>132.80000000000001</v>
      </c>
      <c r="AB142">
        <v>122.6</v>
      </c>
      <c r="AC142">
        <v>123.8</v>
      </c>
      <c r="AD142">
        <v>131.19999999999999</v>
      </c>
    </row>
    <row r="143" spans="1:30">
      <c r="A143" t="s">
        <v>30</v>
      </c>
      <c r="B143">
        <v>2016</v>
      </c>
      <c r="C143" t="s">
        <v>55</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32</v>
      </c>
      <c r="V143">
        <v>132</v>
      </c>
      <c r="W143">
        <v>132.9</v>
      </c>
      <c r="X143">
        <v>129.69999999999999</v>
      </c>
      <c r="Y143">
        <v>118.6</v>
      </c>
      <c r="Z143">
        <v>127.3</v>
      </c>
      <c r="AA143">
        <v>134.19999999999999</v>
      </c>
      <c r="AB143">
        <v>121.9</v>
      </c>
      <c r="AC143">
        <v>126.3</v>
      </c>
      <c r="AD143">
        <v>132.80000000000001</v>
      </c>
    </row>
    <row r="144" spans="1:30">
      <c r="A144" t="s">
        <v>33</v>
      </c>
      <c r="B144">
        <v>2016</v>
      </c>
      <c r="C144" t="s">
        <v>55</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t="s">
        <v>91</v>
      </c>
      <c r="V144">
        <v>117.8</v>
      </c>
      <c r="W144">
        <v>125</v>
      </c>
      <c r="X144">
        <v>122.3</v>
      </c>
      <c r="Y144">
        <v>113.7</v>
      </c>
      <c r="Z144">
        <v>121.8</v>
      </c>
      <c r="AA144">
        <v>132.30000000000001</v>
      </c>
      <c r="AB144">
        <v>119.9</v>
      </c>
      <c r="AC144">
        <v>121.4</v>
      </c>
      <c r="AD144">
        <v>127.6</v>
      </c>
    </row>
    <row r="145" spans="1:30">
      <c r="A145" t="s">
        <v>35</v>
      </c>
      <c r="B145">
        <v>2016</v>
      </c>
      <c r="C145" t="s">
        <v>55</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t="s">
        <v>91</v>
      </c>
      <c r="V145">
        <v>126.6</v>
      </c>
      <c r="W145">
        <v>129.19999999999999</v>
      </c>
      <c r="X145">
        <v>126.9</v>
      </c>
      <c r="Y145">
        <v>116</v>
      </c>
      <c r="Z145">
        <v>124.2</v>
      </c>
      <c r="AA145">
        <v>133.1</v>
      </c>
      <c r="AB145">
        <v>121.1</v>
      </c>
      <c r="AC145">
        <v>123.9</v>
      </c>
      <c r="AD145">
        <v>130.4</v>
      </c>
    </row>
    <row r="146" spans="1:30">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32</v>
      </c>
      <c r="V146">
        <v>132.1</v>
      </c>
      <c r="W146">
        <v>133.19999999999999</v>
      </c>
      <c r="X146">
        <v>129.9</v>
      </c>
      <c r="Y146">
        <v>119.1</v>
      </c>
      <c r="Z146">
        <v>127</v>
      </c>
      <c r="AA146">
        <v>134.6</v>
      </c>
      <c r="AB146">
        <v>122.3</v>
      </c>
      <c r="AC146">
        <v>126.6</v>
      </c>
      <c r="AD146">
        <v>132.4</v>
      </c>
    </row>
    <row r="147" spans="1:30">
      <c r="A147" t="s">
        <v>33</v>
      </c>
      <c r="B147">
        <v>2017</v>
      </c>
      <c r="C147" t="s">
        <v>31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t="s">
        <v>92</v>
      </c>
      <c r="V147">
        <v>118</v>
      </c>
      <c r="W147">
        <v>125.1</v>
      </c>
      <c r="X147">
        <v>122.6</v>
      </c>
      <c r="Y147">
        <v>115.2</v>
      </c>
      <c r="Z147">
        <v>122</v>
      </c>
      <c r="AA147">
        <v>132.4</v>
      </c>
      <c r="AB147">
        <v>120.9</v>
      </c>
      <c r="AC147">
        <v>122.1</v>
      </c>
      <c r="AD147">
        <v>127.8</v>
      </c>
    </row>
    <row r="148" spans="1:30">
      <c r="A148" t="s">
        <v>35</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t="s">
        <v>92</v>
      </c>
      <c r="V148">
        <v>126.8</v>
      </c>
      <c r="W148">
        <v>129.4</v>
      </c>
      <c r="X148">
        <v>127.1</v>
      </c>
      <c r="Y148">
        <v>117</v>
      </c>
      <c r="Z148">
        <v>124.2</v>
      </c>
      <c r="AA148">
        <v>133.30000000000001</v>
      </c>
      <c r="AB148">
        <v>121.7</v>
      </c>
      <c r="AC148">
        <v>124.4</v>
      </c>
      <c r="AD148">
        <v>130.30000000000001</v>
      </c>
    </row>
    <row r="149" spans="1:30">
      <c r="A149" t="s">
        <v>30</v>
      </c>
      <c r="B149">
        <v>2017</v>
      </c>
      <c r="C149" t="s">
        <v>36</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32</v>
      </c>
      <c r="V149">
        <v>133.19999999999999</v>
      </c>
      <c r="W149">
        <v>133.6</v>
      </c>
      <c r="X149">
        <v>130.1</v>
      </c>
      <c r="Y149">
        <v>119.5</v>
      </c>
      <c r="Z149">
        <v>127.7</v>
      </c>
      <c r="AA149">
        <v>134.9</v>
      </c>
      <c r="AB149">
        <v>123.2</v>
      </c>
      <c r="AC149">
        <v>127</v>
      </c>
      <c r="AD149">
        <v>132.6</v>
      </c>
    </row>
    <row r="150" spans="1:30">
      <c r="A150" t="s">
        <v>33</v>
      </c>
      <c r="B150">
        <v>2017</v>
      </c>
      <c r="C150" t="s">
        <v>36</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t="s">
        <v>93</v>
      </c>
      <c r="V150">
        <v>119.2</v>
      </c>
      <c r="W150">
        <v>125.3</v>
      </c>
      <c r="X150">
        <v>122.9</v>
      </c>
      <c r="Y150">
        <v>115.5</v>
      </c>
      <c r="Z150">
        <v>122.2</v>
      </c>
      <c r="AA150">
        <v>132.4</v>
      </c>
      <c r="AB150">
        <v>121.7</v>
      </c>
      <c r="AC150">
        <v>122.4</v>
      </c>
      <c r="AD150">
        <v>128.19999999999999</v>
      </c>
    </row>
    <row r="151" spans="1:30">
      <c r="A151" t="s">
        <v>35</v>
      </c>
      <c r="B151">
        <v>2017</v>
      </c>
      <c r="C151" t="s">
        <v>36</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t="s">
        <v>93</v>
      </c>
      <c r="V151">
        <v>127.9</v>
      </c>
      <c r="W151">
        <v>129.69999999999999</v>
      </c>
      <c r="X151">
        <v>127.4</v>
      </c>
      <c r="Y151">
        <v>117.4</v>
      </c>
      <c r="Z151">
        <v>124.6</v>
      </c>
      <c r="AA151">
        <v>133.4</v>
      </c>
      <c r="AB151">
        <v>122.6</v>
      </c>
      <c r="AC151">
        <v>124.8</v>
      </c>
      <c r="AD151">
        <v>130.6</v>
      </c>
    </row>
    <row r="152" spans="1:30">
      <c r="A152" t="s">
        <v>30</v>
      </c>
      <c r="B152">
        <v>2017</v>
      </c>
      <c r="C152" t="s">
        <v>38</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32</v>
      </c>
      <c r="V152">
        <v>134.19999999999999</v>
      </c>
      <c r="W152">
        <v>134.1</v>
      </c>
      <c r="X152">
        <v>130.6</v>
      </c>
      <c r="Y152">
        <v>119.8</v>
      </c>
      <c r="Z152">
        <v>128.30000000000001</v>
      </c>
      <c r="AA152">
        <v>135.19999999999999</v>
      </c>
      <c r="AB152">
        <v>123.3</v>
      </c>
      <c r="AC152">
        <v>127.4</v>
      </c>
      <c r="AD152">
        <v>132.80000000000001</v>
      </c>
    </row>
    <row r="153" spans="1:30">
      <c r="A153" t="s">
        <v>33</v>
      </c>
      <c r="B153">
        <v>2017</v>
      </c>
      <c r="C153" t="s">
        <v>38</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t="s">
        <v>94</v>
      </c>
      <c r="V153">
        <v>120.8</v>
      </c>
      <c r="W153">
        <v>125.6</v>
      </c>
      <c r="X153">
        <v>123.1</v>
      </c>
      <c r="Y153">
        <v>115.6</v>
      </c>
      <c r="Z153">
        <v>122.4</v>
      </c>
      <c r="AA153">
        <v>132.80000000000001</v>
      </c>
      <c r="AB153">
        <v>121.7</v>
      </c>
      <c r="AC153">
        <v>122.6</v>
      </c>
      <c r="AD153">
        <v>128.69999999999999</v>
      </c>
    </row>
    <row r="154" spans="1:30">
      <c r="A154" t="s">
        <v>35</v>
      </c>
      <c r="B154">
        <v>2017</v>
      </c>
      <c r="C154" t="s">
        <v>38</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t="s">
        <v>94</v>
      </c>
      <c r="V154">
        <v>129.1</v>
      </c>
      <c r="W154">
        <v>130.1</v>
      </c>
      <c r="X154">
        <v>127.8</v>
      </c>
      <c r="Y154">
        <v>117.6</v>
      </c>
      <c r="Z154">
        <v>125</v>
      </c>
      <c r="AA154">
        <v>133.80000000000001</v>
      </c>
      <c r="AB154">
        <v>122.6</v>
      </c>
      <c r="AC154">
        <v>125.1</v>
      </c>
      <c r="AD154">
        <v>130.9</v>
      </c>
    </row>
    <row r="155" spans="1:30">
      <c r="A155" t="s">
        <v>30</v>
      </c>
      <c r="B155">
        <v>2017</v>
      </c>
      <c r="C155" t="s">
        <v>39</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32</v>
      </c>
      <c r="V155">
        <v>135</v>
      </c>
      <c r="W155">
        <v>134.30000000000001</v>
      </c>
      <c r="X155">
        <v>131</v>
      </c>
      <c r="Y155">
        <v>119.2</v>
      </c>
      <c r="Z155">
        <v>128.30000000000001</v>
      </c>
      <c r="AA155">
        <v>135.69999999999999</v>
      </c>
      <c r="AB155">
        <v>123.7</v>
      </c>
      <c r="AC155">
        <v>127.5</v>
      </c>
      <c r="AD155">
        <v>132.9</v>
      </c>
    </row>
    <row r="156" spans="1:30">
      <c r="A156" t="s">
        <v>33</v>
      </c>
      <c r="B156">
        <v>2017</v>
      </c>
      <c r="C156" t="s">
        <v>39</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t="s">
        <v>95</v>
      </c>
      <c r="V156">
        <v>121.4</v>
      </c>
      <c r="W156">
        <v>126</v>
      </c>
      <c r="X156">
        <v>123.4</v>
      </c>
      <c r="Y156">
        <v>114.3</v>
      </c>
      <c r="Z156">
        <v>122.6</v>
      </c>
      <c r="AA156">
        <v>133.6</v>
      </c>
      <c r="AB156">
        <v>122.2</v>
      </c>
      <c r="AC156">
        <v>122.5</v>
      </c>
      <c r="AD156">
        <v>129.1</v>
      </c>
    </row>
    <row r="157" spans="1:30">
      <c r="A157" t="s">
        <v>35</v>
      </c>
      <c r="B157">
        <v>2017</v>
      </c>
      <c r="C157" t="s">
        <v>39</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t="s">
        <v>95</v>
      </c>
      <c r="V157">
        <v>129.80000000000001</v>
      </c>
      <c r="W157">
        <v>130.4</v>
      </c>
      <c r="X157">
        <v>128.1</v>
      </c>
      <c r="Y157">
        <v>116.6</v>
      </c>
      <c r="Z157">
        <v>125.1</v>
      </c>
      <c r="AA157">
        <v>134.5</v>
      </c>
      <c r="AB157">
        <v>123.1</v>
      </c>
      <c r="AC157">
        <v>125.1</v>
      </c>
      <c r="AD157">
        <v>131.1</v>
      </c>
    </row>
    <row r="158" spans="1:30">
      <c r="A158" t="s">
        <v>30</v>
      </c>
      <c r="B158">
        <v>2017</v>
      </c>
      <c r="C158" t="s">
        <v>41</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32</v>
      </c>
      <c r="V158">
        <v>135</v>
      </c>
      <c r="W158">
        <v>134.9</v>
      </c>
      <c r="X158">
        <v>131.4</v>
      </c>
      <c r="Y158">
        <v>119.4</v>
      </c>
      <c r="Z158">
        <v>129.4</v>
      </c>
      <c r="AA158">
        <v>136.30000000000001</v>
      </c>
      <c r="AB158">
        <v>123.7</v>
      </c>
      <c r="AC158">
        <v>127.9</v>
      </c>
      <c r="AD158">
        <v>133.30000000000001</v>
      </c>
    </row>
    <row r="159" spans="1:30">
      <c r="A159" t="s">
        <v>33</v>
      </c>
      <c r="B159">
        <v>2017</v>
      </c>
      <c r="C159" t="s">
        <v>41</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t="s">
        <v>96</v>
      </c>
      <c r="V159">
        <v>120.1</v>
      </c>
      <c r="W159">
        <v>126.5</v>
      </c>
      <c r="X159">
        <v>123.6</v>
      </c>
      <c r="Y159">
        <v>114.3</v>
      </c>
      <c r="Z159">
        <v>122.8</v>
      </c>
      <c r="AA159">
        <v>133.80000000000001</v>
      </c>
      <c r="AB159">
        <v>122</v>
      </c>
      <c r="AC159">
        <v>122.6</v>
      </c>
      <c r="AD159">
        <v>129.30000000000001</v>
      </c>
    </row>
    <row r="160" spans="1:30">
      <c r="A160" t="s">
        <v>35</v>
      </c>
      <c r="B160">
        <v>2017</v>
      </c>
      <c r="C160" t="s">
        <v>41</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t="s">
        <v>96</v>
      </c>
      <c r="V160">
        <v>129.4</v>
      </c>
      <c r="W160">
        <v>130.9</v>
      </c>
      <c r="X160">
        <v>128.4</v>
      </c>
      <c r="Y160">
        <v>116.7</v>
      </c>
      <c r="Z160">
        <v>125.7</v>
      </c>
      <c r="AA160">
        <v>134.80000000000001</v>
      </c>
      <c r="AB160">
        <v>123</v>
      </c>
      <c r="AC160">
        <v>125.3</v>
      </c>
      <c r="AD160">
        <v>131.4</v>
      </c>
    </row>
    <row r="161" spans="1:30">
      <c r="A161" t="s">
        <v>30</v>
      </c>
      <c r="B161">
        <v>2017</v>
      </c>
      <c r="C161" t="s">
        <v>42</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32</v>
      </c>
      <c r="V161">
        <v>134.80000000000001</v>
      </c>
      <c r="W161">
        <v>135.19999999999999</v>
      </c>
      <c r="X161">
        <v>131.30000000000001</v>
      </c>
      <c r="Y161">
        <v>119.4</v>
      </c>
      <c r="Z161">
        <v>129.80000000000001</v>
      </c>
      <c r="AA161">
        <v>136.9</v>
      </c>
      <c r="AB161">
        <v>124.1</v>
      </c>
      <c r="AC161">
        <v>128.1</v>
      </c>
      <c r="AD161">
        <v>133.9</v>
      </c>
    </row>
    <row r="162" spans="1:30">
      <c r="A162" t="s">
        <v>33</v>
      </c>
      <c r="B162">
        <v>2017</v>
      </c>
      <c r="C162" t="s">
        <v>42</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t="s">
        <v>97</v>
      </c>
      <c r="V162">
        <v>119</v>
      </c>
      <c r="W162">
        <v>126.8</v>
      </c>
      <c r="X162">
        <v>123.8</v>
      </c>
      <c r="Y162">
        <v>113.9</v>
      </c>
      <c r="Z162">
        <v>122.9</v>
      </c>
      <c r="AA162">
        <v>134.30000000000001</v>
      </c>
      <c r="AB162">
        <v>122.5</v>
      </c>
      <c r="AC162">
        <v>122.7</v>
      </c>
      <c r="AD162">
        <v>129.9</v>
      </c>
    </row>
    <row r="163" spans="1:30">
      <c r="A163" t="s">
        <v>35</v>
      </c>
      <c r="B163">
        <v>2017</v>
      </c>
      <c r="C163" t="s">
        <v>42</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t="s">
        <v>97</v>
      </c>
      <c r="V163">
        <v>128.80000000000001</v>
      </c>
      <c r="W163">
        <v>131.19999999999999</v>
      </c>
      <c r="X163">
        <v>128.5</v>
      </c>
      <c r="Y163">
        <v>116.5</v>
      </c>
      <c r="Z163">
        <v>125.9</v>
      </c>
      <c r="AA163">
        <v>135.4</v>
      </c>
      <c r="AB163">
        <v>123.4</v>
      </c>
      <c r="AC163">
        <v>125.5</v>
      </c>
      <c r="AD163">
        <v>132</v>
      </c>
    </row>
    <row r="164" spans="1:30">
      <c r="A164" t="s">
        <v>30</v>
      </c>
      <c r="B164">
        <v>2017</v>
      </c>
      <c r="C164" t="s">
        <v>44</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32</v>
      </c>
      <c r="V164">
        <v>135.30000000000001</v>
      </c>
      <c r="W164">
        <v>136.1</v>
      </c>
      <c r="X164">
        <v>132.1</v>
      </c>
      <c r="Y164">
        <v>119.1</v>
      </c>
      <c r="Z164">
        <v>130.6</v>
      </c>
      <c r="AA164">
        <v>138.6</v>
      </c>
      <c r="AB164">
        <v>124.4</v>
      </c>
      <c r="AC164">
        <v>128.6</v>
      </c>
      <c r="AD164">
        <v>136.19999999999999</v>
      </c>
    </row>
    <row r="165" spans="1:30">
      <c r="A165" t="s">
        <v>33</v>
      </c>
      <c r="B165">
        <v>2017</v>
      </c>
      <c r="C165" t="s">
        <v>44</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t="s">
        <v>98</v>
      </c>
      <c r="V165">
        <v>119.7</v>
      </c>
      <c r="W165">
        <v>127.2</v>
      </c>
      <c r="X165">
        <v>125</v>
      </c>
      <c r="Y165">
        <v>113.2</v>
      </c>
      <c r="Z165">
        <v>123.5</v>
      </c>
      <c r="AA165">
        <v>135.5</v>
      </c>
      <c r="AB165">
        <v>122.4</v>
      </c>
      <c r="AC165">
        <v>123</v>
      </c>
      <c r="AD165">
        <v>131.80000000000001</v>
      </c>
    </row>
    <row r="166" spans="1:30">
      <c r="A166" t="s">
        <v>35</v>
      </c>
      <c r="B166">
        <v>2017</v>
      </c>
      <c r="C166" t="s">
        <v>44</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t="s">
        <v>98</v>
      </c>
      <c r="V166">
        <v>129.4</v>
      </c>
      <c r="W166">
        <v>131.9</v>
      </c>
      <c r="X166">
        <v>129.4</v>
      </c>
      <c r="Y166">
        <v>116</v>
      </c>
      <c r="Z166">
        <v>126.6</v>
      </c>
      <c r="AA166">
        <v>136.80000000000001</v>
      </c>
      <c r="AB166">
        <v>123.6</v>
      </c>
      <c r="AC166">
        <v>125.9</v>
      </c>
      <c r="AD166">
        <v>134.19999999999999</v>
      </c>
    </row>
    <row r="167" spans="1:30">
      <c r="A167" t="s">
        <v>30</v>
      </c>
      <c r="B167">
        <v>2017</v>
      </c>
      <c r="C167" t="s">
        <v>46</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32</v>
      </c>
      <c r="V167">
        <v>136.4</v>
      </c>
      <c r="W167">
        <v>137.30000000000001</v>
      </c>
      <c r="X167">
        <v>133</v>
      </c>
      <c r="Y167">
        <v>120.3</v>
      </c>
      <c r="Z167">
        <v>131.5</v>
      </c>
      <c r="AA167">
        <v>140.19999999999999</v>
      </c>
      <c r="AB167">
        <v>125.4</v>
      </c>
      <c r="AC167">
        <v>129.69999999999999</v>
      </c>
      <c r="AD167">
        <v>137.80000000000001</v>
      </c>
    </row>
    <row r="168" spans="1:30">
      <c r="A168" t="s">
        <v>33</v>
      </c>
      <c r="B168">
        <v>2017</v>
      </c>
      <c r="C168" t="s">
        <v>46</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t="s">
        <v>99</v>
      </c>
      <c r="V168">
        <v>118.9</v>
      </c>
      <c r="W168">
        <v>127.7</v>
      </c>
      <c r="X168">
        <v>125.7</v>
      </c>
      <c r="Y168">
        <v>114.6</v>
      </c>
      <c r="Z168">
        <v>124.1</v>
      </c>
      <c r="AA168">
        <v>135.69999999999999</v>
      </c>
      <c r="AB168">
        <v>123.3</v>
      </c>
      <c r="AC168">
        <v>123.8</v>
      </c>
      <c r="AD168">
        <v>132.69999999999999</v>
      </c>
    </row>
    <row r="169" spans="1:30">
      <c r="A169" t="s">
        <v>35</v>
      </c>
      <c r="B169">
        <v>2017</v>
      </c>
      <c r="C169" t="s">
        <v>46</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t="s">
        <v>99</v>
      </c>
      <c r="V169">
        <v>129.80000000000001</v>
      </c>
      <c r="W169">
        <v>132.80000000000001</v>
      </c>
      <c r="X169">
        <v>130.19999999999999</v>
      </c>
      <c r="Y169">
        <v>117.3</v>
      </c>
      <c r="Z169">
        <v>127.3</v>
      </c>
      <c r="AA169">
        <v>137.6</v>
      </c>
      <c r="AB169">
        <v>124.5</v>
      </c>
      <c r="AC169">
        <v>126.8</v>
      </c>
      <c r="AD169">
        <v>135.4</v>
      </c>
    </row>
    <row r="170" spans="1:30">
      <c r="A170" t="s">
        <v>30</v>
      </c>
      <c r="B170">
        <v>2017</v>
      </c>
      <c r="C170" t="s">
        <v>48</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32</v>
      </c>
      <c r="V170">
        <v>137.4</v>
      </c>
      <c r="W170">
        <v>137.9</v>
      </c>
      <c r="X170">
        <v>133.4</v>
      </c>
      <c r="Y170">
        <v>121.2</v>
      </c>
      <c r="Z170">
        <v>132.30000000000001</v>
      </c>
      <c r="AA170">
        <v>139.6</v>
      </c>
      <c r="AB170">
        <v>126.7</v>
      </c>
      <c r="AC170">
        <v>130.30000000000001</v>
      </c>
      <c r="AD170">
        <v>137.6</v>
      </c>
    </row>
    <row r="171" spans="1:30">
      <c r="A171" t="s">
        <v>33</v>
      </c>
      <c r="B171">
        <v>2017</v>
      </c>
      <c r="C171" t="s">
        <v>48</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t="s">
        <v>100</v>
      </c>
      <c r="V171">
        <v>120.6</v>
      </c>
      <c r="W171">
        <v>128.1</v>
      </c>
      <c r="X171">
        <v>126.1</v>
      </c>
      <c r="Y171">
        <v>115.7</v>
      </c>
      <c r="Z171">
        <v>124.5</v>
      </c>
      <c r="AA171">
        <v>135.9</v>
      </c>
      <c r="AB171">
        <v>124.4</v>
      </c>
      <c r="AC171">
        <v>124.5</v>
      </c>
      <c r="AD171">
        <v>132.4</v>
      </c>
    </row>
    <row r="172" spans="1:30">
      <c r="A172" t="s">
        <v>35</v>
      </c>
      <c r="B172">
        <v>2017</v>
      </c>
      <c r="C172" t="s">
        <v>48</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t="s">
        <v>100</v>
      </c>
      <c r="V172">
        <v>131</v>
      </c>
      <c r="W172">
        <v>133.30000000000001</v>
      </c>
      <c r="X172">
        <v>130.6</v>
      </c>
      <c r="Y172">
        <v>118.3</v>
      </c>
      <c r="Z172">
        <v>127.9</v>
      </c>
      <c r="AA172">
        <v>137.4</v>
      </c>
      <c r="AB172">
        <v>125.7</v>
      </c>
      <c r="AC172">
        <v>127.5</v>
      </c>
      <c r="AD172">
        <v>135.19999999999999</v>
      </c>
    </row>
    <row r="173" spans="1:30">
      <c r="A173" t="s">
        <v>30</v>
      </c>
      <c r="B173">
        <v>2017</v>
      </c>
      <c r="C173" t="s">
        <v>50</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32</v>
      </c>
      <c r="V173">
        <v>138.1</v>
      </c>
      <c r="W173">
        <v>138.4</v>
      </c>
      <c r="X173">
        <v>134.19999999999999</v>
      </c>
      <c r="Y173">
        <v>121</v>
      </c>
      <c r="Z173">
        <v>133</v>
      </c>
      <c r="AA173">
        <v>140.1</v>
      </c>
      <c r="AB173">
        <v>127.4</v>
      </c>
      <c r="AC173">
        <v>130.69999999999999</v>
      </c>
      <c r="AD173">
        <v>138.30000000000001</v>
      </c>
    </row>
    <row r="174" spans="1:30">
      <c r="A174" t="s">
        <v>33</v>
      </c>
      <c r="B174">
        <v>2017</v>
      </c>
      <c r="C174" t="s">
        <v>50</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t="s">
        <v>101</v>
      </c>
      <c r="V174">
        <v>122.6</v>
      </c>
      <c r="W174">
        <v>128.30000000000001</v>
      </c>
      <c r="X174">
        <v>126.6</v>
      </c>
      <c r="Y174">
        <v>115</v>
      </c>
      <c r="Z174">
        <v>124.8</v>
      </c>
      <c r="AA174">
        <v>136.30000000000001</v>
      </c>
      <c r="AB174">
        <v>124.6</v>
      </c>
      <c r="AC174">
        <v>124.5</v>
      </c>
      <c r="AD174">
        <v>133.5</v>
      </c>
    </row>
    <row r="175" spans="1:30">
      <c r="A175" t="s">
        <v>35</v>
      </c>
      <c r="B175">
        <v>2017</v>
      </c>
      <c r="C175" t="s">
        <v>50</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t="s">
        <v>101</v>
      </c>
      <c r="V175">
        <v>132.19999999999999</v>
      </c>
      <c r="W175">
        <v>133.6</v>
      </c>
      <c r="X175">
        <v>131.30000000000001</v>
      </c>
      <c r="Y175">
        <v>117.8</v>
      </c>
      <c r="Z175">
        <v>128.4</v>
      </c>
      <c r="AA175">
        <v>137.9</v>
      </c>
      <c r="AB175">
        <v>126.2</v>
      </c>
      <c r="AC175">
        <v>127.7</v>
      </c>
      <c r="AD175">
        <v>136.1</v>
      </c>
    </row>
    <row r="176" spans="1:30">
      <c r="A176" t="s">
        <v>30</v>
      </c>
      <c r="B176">
        <v>2017</v>
      </c>
      <c r="C176" t="s">
        <v>53</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32</v>
      </c>
      <c r="V176">
        <v>141.1</v>
      </c>
      <c r="W176">
        <v>139.4</v>
      </c>
      <c r="X176">
        <v>135.80000000000001</v>
      </c>
      <c r="Y176">
        <v>121.6</v>
      </c>
      <c r="Z176">
        <v>133.69999999999999</v>
      </c>
      <c r="AA176">
        <v>141.5</v>
      </c>
      <c r="AB176">
        <v>128.1</v>
      </c>
      <c r="AC176">
        <v>131.69999999999999</v>
      </c>
      <c r="AD176">
        <v>140</v>
      </c>
    </row>
    <row r="177" spans="1:30">
      <c r="A177" t="s">
        <v>33</v>
      </c>
      <c r="B177">
        <v>2017</v>
      </c>
      <c r="C177" t="s">
        <v>53</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t="s">
        <v>102</v>
      </c>
      <c r="V177">
        <v>125.7</v>
      </c>
      <c r="W177">
        <v>128.80000000000001</v>
      </c>
      <c r="X177">
        <v>127.4</v>
      </c>
      <c r="Y177">
        <v>115.3</v>
      </c>
      <c r="Z177">
        <v>125.1</v>
      </c>
      <c r="AA177">
        <v>136.6</v>
      </c>
      <c r="AB177">
        <v>124.9</v>
      </c>
      <c r="AC177">
        <v>124.9</v>
      </c>
      <c r="AD177">
        <v>134.80000000000001</v>
      </c>
    </row>
    <row r="178" spans="1:30">
      <c r="A178" t="s">
        <v>35</v>
      </c>
      <c r="B178">
        <v>2017</v>
      </c>
      <c r="C178" t="s">
        <v>53</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t="s">
        <v>102</v>
      </c>
      <c r="V178">
        <v>135.30000000000001</v>
      </c>
      <c r="W178">
        <v>134.4</v>
      </c>
      <c r="X178">
        <v>132.6</v>
      </c>
      <c r="Y178">
        <v>118.3</v>
      </c>
      <c r="Z178">
        <v>128.9</v>
      </c>
      <c r="AA178">
        <v>138.6</v>
      </c>
      <c r="AB178">
        <v>126.8</v>
      </c>
      <c r="AC178">
        <v>128.4</v>
      </c>
      <c r="AD178">
        <v>137.6</v>
      </c>
    </row>
    <row r="179" spans="1:30">
      <c r="A179" t="s">
        <v>30</v>
      </c>
      <c r="B179">
        <v>2017</v>
      </c>
      <c r="C179" t="s">
        <v>55</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32</v>
      </c>
      <c r="V179">
        <v>142.6</v>
      </c>
      <c r="W179">
        <v>139.5</v>
      </c>
      <c r="X179">
        <v>136.1</v>
      </c>
      <c r="Y179">
        <v>122</v>
      </c>
      <c r="Z179">
        <v>133.4</v>
      </c>
      <c r="AA179">
        <v>141.1</v>
      </c>
      <c r="AB179">
        <v>127.8</v>
      </c>
      <c r="AC179">
        <v>131.9</v>
      </c>
      <c r="AD179">
        <v>139.80000000000001</v>
      </c>
    </row>
    <row r="180" spans="1:30">
      <c r="A180" t="s">
        <v>33</v>
      </c>
      <c r="B180">
        <v>2017</v>
      </c>
      <c r="C180" t="s">
        <v>55</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t="s">
        <v>103</v>
      </c>
      <c r="V180">
        <v>126.8</v>
      </c>
      <c r="W180">
        <v>129.30000000000001</v>
      </c>
      <c r="X180">
        <v>128.19999999999999</v>
      </c>
      <c r="Y180">
        <v>115.3</v>
      </c>
      <c r="Z180">
        <v>125.6</v>
      </c>
      <c r="AA180">
        <v>136.69999999999999</v>
      </c>
      <c r="AB180">
        <v>124.6</v>
      </c>
      <c r="AC180">
        <v>125.1</v>
      </c>
      <c r="AD180">
        <v>134.1</v>
      </c>
    </row>
    <row r="181" spans="1:30">
      <c r="A181" t="s">
        <v>35</v>
      </c>
      <c r="B181">
        <v>2017</v>
      </c>
      <c r="C181" t="s">
        <v>55</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t="s">
        <v>103</v>
      </c>
      <c r="V181">
        <v>136.6</v>
      </c>
      <c r="W181">
        <v>134.69999999999999</v>
      </c>
      <c r="X181">
        <v>133.1</v>
      </c>
      <c r="Y181">
        <v>118.5</v>
      </c>
      <c r="Z181">
        <v>129</v>
      </c>
      <c r="AA181">
        <v>138.5</v>
      </c>
      <c r="AB181">
        <v>126.5</v>
      </c>
      <c r="AC181">
        <v>128.6</v>
      </c>
      <c r="AD181">
        <v>137.19999999999999</v>
      </c>
    </row>
    <row r="182" spans="1:30">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32</v>
      </c>
      <c r="V182">
        <v>142.30000000000001</v>
      </c>
      <c r="W182">
        <v>139.80000000000001</v>
      </c>
      <c r="X182">
        <v>136</v>
      </c>
      <c r="Y182">
        <v>122.7</v>
      </c>
      <c r="Z182">
        <v>134.30000000000001</v>
      </c>
      <c r="AA182">
        <v>141.6</v>
      </c>
      <c r="AB182">
        <v>128.6</v>
      </c>
      <c r="AC182">
        <v>132.30000000000001</v>
      </c>
      <c r="AD182">
        <v>139.30000000000001</v>
      </c>
    </row>
    <row r="183" spans="1:30">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t="s">
        <v>104</v>
      </c>
      <c r="V183">
        <v>127.3</v>
      </c>
      <c r="W183">
        <v>129.5</v>
      </c>
      <c r="X183">
        <v>129</v>
      </c>
      <c r="Y183">
        <v>116.3</v>
      </c>
      <c r="Z183">
        <v>126.2</v>
      </c>
      <c r="AA183">
        <v>137.1</v>
      </c>
      <c r="AB183">
        <v>125.5</v>
      </c>
      <c r="AC183">
        <v>125.8</v>
      </c>
      <c r="AD183">
        <v>134.1</v>
      </c>
    </row>
    <row r="184" spans="1:30">
      <c r="A184" t="s">
        <v>35</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t="s">
        <v>104</v>
      </c>
      <c r="V184">
        <v>136.6</v>
      </c>
      <c r="W184">
        <v>134.9</v>
      </c>
      <c r="X184">
        <v>133.30000000000001</v>
      </c>
      <c r="Y184">
        <v>119.3</v>
      </c>
      <c r="Z184">
        <v>129.69999999999999</v>
      </c>
      <c r="AA184">
        <v>139</v>
      </c>
      <c r="AB184">
        <v>127.3</v>
      </c>
      <c r="AC184">
        <v>129.1</v>
      </c>
      <c r="AD184">
        <v>136.9</v>
      </c>
    </row>
    <row r="185" spans="1:30">
      <c r="A185" t="s">
        <v>30</v>
      </c>
      <c r="B185">
        <v>2018</v>
      </c>
      <c r="C185" t="s">
        <v>36</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32</v>
      </c>
      <c r="V185">
        <v>142.4</v>
      </c>
      <c r="W185">
        <v>139.9</v>
      </c>
      <c r="X185">
        <v>136.19999999999999</v>
      </c>
      <c r="Y185">
        <v>123.3</v>
      </c>
      <c r="Z185">
        <v>134.30000000000001</v>
      </c>
      <c r="AA185">
        <v>141.5</v>
      </c>
      <c r="AB185">
        <v>128.80000000000001</v>
      </c>
      <c r="AC185">
        <v>132.5</v>
      </c>
      <c r="AD185">
        <v>138.5</v>
      </c>
    </row>
    <row r="186" spans="1:30">
      <c r="A186" t="s">
        <v>33</v>
      </c>
      <c r="B186">
        <v>2018</v>
      </c>
      <c r="C186" t="s">
        <v>36</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t="s">
        <v>105</v>
      </c>
      <c r="V186">
        <v>127.3</v>
      </c>
      <c r="W186">
        <v>129.9</v>
      </c>
      <c r="X186">
        <v>129.80000000000001</v>
      </c>
      <c r="Y186">
        <v>117.4</v>
      </c>
      <c r="Z186">
        <v>126.5</v>
      </c>
      <c r="AA186">
        <v>137.19999999999999</v>
      </c>
      <c r="AB186">
        <v>126.2</v>
      </c>
      <c r="AC186">
        <v>126.5</v>
      </c>
      <c r="AD186">
        <v>134</v>
      </c>
    </row>
    <row r="187" spans="1:30">
      <c r="A187" t="s">
        <v>35</v>
      </c>
      <c r="B187">
        <v>2018</v>
      </c>
      <c r="C187" t="s">
        <v>36</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t="s">
        <v>105</v>
      </c>
      <c r="V187">
        <v>136.69999999999999</v>
      </c>
      <c r="W187">
        <v>135.19999999999999</v>
      </c>
      <c r="X187">
        <v>133.80000000000001</v>
      </c>
      <c r="Y187">
        <v>120.2</v>
      </c>
      <c r="Z187">
        <v>129.9</v>
      </c>
      <c r="AA187">
        <v>139</v>
      </c>
      <c r="AB187">
        <v>127.7</v>
      </c>
      <c r="AC187">
        <v>129.6</v>
      </c>
      <c r="AD187">
        <v>136.4</v>
      </c>
    </row>
    <row r="188" spans="1:30">
      <c r="A188" t="s">
        <v>30</v>
      </c>
      <c r="B188">
        <v>2018</v>
      </c>
      <c r="C188" t="s">
        <v>38</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32</v>
      </c>
      <c r="V188">
        <v>142.6</v>
      </c>
      <c r="W188">
        <v>139.9</v>
      </c>
      <c r="X188">
        <v>136.69999999999999</v>
      </c>
      <c r="Y188">
        <v>124.6</v>
      </c>
      <c r="Z188">
        <v>135.1</v>
      </c>
      <c r="AA188">
        <v>142.69999999999999</v>
      </c>
      <c r="AB188">
        <v>129.30000000000001</v>
      </c>
      <c r="AC188">
        <v>133.30000000000001</v>
      </c>
      <c r="AD188">
        <v>138.69999999999999</v>
      </c>
    </row>
    <row r="189" spans="1:30">
      <c r="A189" t="s">
        <v>33</v>
      </c>
      <c r="B189">
        <v>2018</v>
      </c>
      <c r="C189" t="s">
        <v>38</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t="s">
        <v>106</v>
      </c>
      <c r="V189">
        <v>126.4</v>
      </c>
      <c r="W189">
        <v>130.80000000000001</v>
      </c>
      <c r="X189">
        <v>130.5</v>
      </c>
      <c r="Y189">
        <v>117.8</v>
      </c>
      <c r="Z189">
        <v>126.8</v>
      </c>
      <c r="AA189">
        <v>137.80000000000001</v>
      </c>
      <c r="AB189">
        <v>126.7</v>
      </c>
      <c r="AC189">
        <v>127.1</v>
      </c>
      <c r="AD189">
        <v>134</v>
      </c>
    </row>
    <row r="190" spans="1:30">
      <c r="A190" t="s">
        <v>35</v>
      </c>
      <c r="B190">
        <v>2018</v>
      </c>
      <c r="C190" t="s">
        <v>38</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t="s">
        <v>106</v>
      </c>
      <c r="V190">
        <v>136.5</v>
      </c>
      <c r="W190">
        <v>135.6</v>
      </c>
      <c r="X190">
        <v>134.30000000000001</v>
      </c>
      <c r="Y190">
        <v>121</v>
      </c>
      <c r="Z190">
        <v>130.4</v>
      </c>
      <c r="AA190">
        <v>139.80000000000001</v>
      </c>
      <c r="AB190">
        <v>128.19999999999999</v>
      </c>
      <c r="AC190">
        <v>130.30000000000001</v>
      </c>
      <c r="AD190">
        <v>136.5</v>
      </c>
    </row>
    <row r="191" spans="1:30">
      <c r="A191" t="s">
        <v>30</v>
      </c>
      <c r="B191">
        <v>2018</v>
      </c>
      <c r="C191" t="s">
        <v>39</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32</v>
      </c>
      <c r="V191">
        <v>143.80000000000001</v>
      </c>
      <c r="W191">
        <v>140.9</v>
      </c>
      <c r="X191">
        <v>137.6</v>
      </c>
      <c r="Y191">
        <v>125.3</v>
      </c>
      <c r="Z191">
        <v>136</v>
      </c>
      <c r="AA191">
        <v>143.69999999999999</v>
      </c>
      <c r="AB191">
        <v>130.4</v>
      </c>
      <c r="AC191">
        <v>134.19999999999999</v>
      </c>
      <c r="AD191">
        <v>139.1</v>
      </c>
    </row>
    <row r="192" spans="1:30">
      <c r="A192" t="s">
        <v>33</v>
      </c>
      <c r="B192">
        <v>2018</v>
      </c>
      <c r="C192" t="s">
        <v>39</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t="s">
        <v>107</v>
      </c>
      <c r="V192">
        <v>124.6</v>
      </c>
      <c r="W192">
        <v>131.80000000000001</v>
      </c>
      <c r="X192">
        <v>131.30000000000001</v>
      </c>
      <c r="Y192">
        <v>118.9</v>
      </c>
      <c r="Z192">
        <v>127.6</v>
      </c>
      <c r="AA192">
        <v>139.69999999999999</v>
      </c>
      <c r="AB192">
        <v>127.6</v>
      </c>
      <c r="AC192">
        <v>128.19999999999999</v>
      </c>
      <c r="AD192">
        <v>134.80000000000001</v>
      </c>
    </row>
    <row r="193" spans="1:30">
      <c r="A193" t="s">
        <v>35</v>
      </c>
      <c r="B193">
        <v>2018</v>
      </c>
      <c r="C193" t="s">
        <v>39</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t="s">
        <v>107</v>
      </c>
      <c r="V193">
        <v>136.5</v>
      </c>
      <c r="W193">
        <v>136.6</v>
      </c>
      <c r="X193">
        <v>135.19999999999999</v>
      </c>
      <c r="Y193">
        <v>121.9</v>
      </c>
      <c r="Z193">
        <v>131.30000000000001</v>
      </c>
      <c r="AA193">
        <v>141.4</v>
      </c>
      <c r="AB193">
        <v>129.19999999999999</v>
      </c>
      <c r="AC193">
        <v>131.30000000000001</v>
      </c>
      <c r="AD193">
        <v>137.1</v>
      </c>
    </row>
    <row r="194" spans="1:30">
      <c r="A194" t="s">
        <v>30</v>
      </c>
      <c r="B194">
        <v>2018</v>
      </c>
      <c r="C194" t="s">
        <v>41</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32</v>
      </c>
      <c r="V194">
        <v>144.30000000000001</v>
      </c>
      <c r="W194">
        <v>141.80000000000001</v>
      </c>
      <c r="X194">
        <v>138.4</v>
      </c>
      <c r="Y194">
        <v>126.4</v>
      </c>
      <c r="Z194">
        <v>136.80000000000001</v>
      </c>
      <c r="AA194">
        <v>144.4</v>
      </c>
      <c r="AB194">
        <v>131.19999999999999</v>
      </c>
      <c r="AC194">
        <v>135.1</v>
      </c>
      <c r="AD194">
        <v>139.80000000000001</v>
      </c>
    </row>
    <row r="195" spans="1:30">
      <c r="A195" t="s">
        <v>33</v>
      </c>
      <c r="B195">
        <v>2018</v>
      </c>
      <c r="C195" t="s">
        <v>41</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t="s">
        <v>108</v>
      </c>
      <c r="V195">
        <v>124.7</v>
      </c>
      <c r="W195">
        <v>132.5</v>
      </c>
      <c r="X195">
        <v>132</v>
      </c>
      <c r="Y195">
        <v>119.8</v>
      </c>
      <c r="Z195">
        <v>128</v>
      </c>
      <c r="AA195">
        <v>140.4</v>
      </c>
      <c r="AB195">
        <v>128.1</v>
      </c>
      <c r="AC195">
        <v>128.9</v>
      </c>
      <c r="AD195">
        <v>135.4</v>
      </c>
    </row>
    <row r="196" spans="1:30">
      <c r="A196" t="s">
        <v>35</v>
      </c>
      <c r="B196">
        <v>2018</v>
      </c>
      <c r="C196" t="s">
        <v>41</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t="s">
        <v>108</v>
      </c>
      <c r="V196">
        <v>136.9</v>
      </c>
      <c r="W196">
        <v>137.4</v>
      </c>
      <c r="X196">
        <v>136</v>
      </c>
      <c r="Y196">
        <v>122.9</v>
      </c>
      <c r="Z196">
        <v>131.80000000000001</v>
      </c>
      <c r="AA196">
        <v>142.1</v>
      </c>
      <c r="AB196">
        <v>129.9</v>
      </c>
      <c r="AC196">
        <v>132.1</v>
      </c>
      <c r="AD196">
        <v>137.80000000000001</v>
      </c>
    </row>
    <row r="197" spans="1:30">
      <c r="A197" t="s">
        <v>30</v>
      </c>
      <c r="B197">
        <v>2018</v>
      </c>
      <c r="C197" t="s">
        <v>42</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32</v>
      </c>
      <c r="V197">
        <v>145.1</v>
      </c>
      <c r="W197">
        <v>142.19999999999999</v>
      </c>
      <c r="X197">
        <v>138.4</v>
      </c>
      <c r="Y197">
        <v>127.4</v>
      </c>
      <c r="Z197">
        <v>137.80000000000001</v>
      </c>
      <c r="AA197">
        <v>145.1</v>
      </c>
      <c r="AB197">
        <v>131.4</v>
      </c>
      <c r="AC197">
        <v>135.6</v>
      </c>
      <c r="AD197">
        <v>140.5</v>
      </c>
    </row>
    <row r="198" spans="1:30">
      <c r="A198" t="s">
        <v>33</v>
      </c>
      <c r="B198">
        <v>2018</v>
      </c>
      <c r="C198" t="s">
        <v>42</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t="s">
        <v>109</v>
      </c>
      <c r="V198">
        <v>126.5</v>
      </c>
      <c r="W198">
        <v>133.1</v>
      </c>
      <c r="X198">
        <v>132.6</v>
      </c>
      <c r="Y198">
        <v>120.4</v>
      </c>
      <c r="Z198">
        <v>128.5</v>
      </c>
      <c r="AA198">
        <v>141.19999999999999</v>
      </c>
      <c r="AB198">
        <v>128.19999999999999</v>
      </c>
      <c r="AC198">
        <v>129.5</v>
      </c>
      <c r="AD198">
        <v>136.19999999999999</v>
      </c>
    </row>
    <row r="199" spans="1:30">
      <c r="A199" t="s">
        <v>35</v>
      </c>
      <c r="B199">
        <v>2018</v>
      </c>
      <c r="C199" t="s">
        <v>42</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t="s">
        <v>109</v>
      </c>
      <c r="V199">
        <v>138.1</v>
      </c>
      <c r="W199">
        <v>137.9</v>
      </c>
      <c r="X199">
        <v>136.19999999999999</v>
      </c>
      <c r="Y199">
        <v>123.7</v>
      </c>
      <c r="Z199">
        <v>132.6</v>
      </c>
      <c r="AA199">
        <v>142.80000000000001</v>
      </c>
      <c r="AB199">
        <v>130.1</v>
      </c>
      <c r="AC199">
        <v>132.6</v>
      </c>
      <c r="AD199">
        <v>138.5</v>
      </c>
    </row>
    <row r="200" spans="1:30">
      <c r="A200" t="s">
        <v>30</v>
      </c>
      <c r="B200">
        <v>2018</v>
      </c>
      <c r="C200" t="s">
        <v>44</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32</v>
      </c>
      <c r="V200">
        <v>146.80000000000001</v>
      </c>
      <c r="W200">
        <v>143.1</v>
      </c>
      <c r="X200">
        <v>139</v>
      </c>
      <c r="Y200">
        <v>127.5</v>
      </c>
      <c r="Z200">
        <v>138.4</v>
      </c>
      <c r="AA200">
        <v>145.80000000000001</v>
      </c>
      <c r="AB200">
        <v>131.4</v>
      </c>
      <c r="AC200">
        <v>136</v>
      </c>
      <c r="AD200">
        <v>141.80000000000001</v>
      </c>
    </row>
    <row r="201" spans="1:30">
      <c r="A201" t="s">
        <v>33</v>
      </c>
      <c r="B201">
        <v>2018</v>
      </c>
      <c r="C201" t="s">
        <v>44</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t="s">
        <v>110</v>
      </c>
      <c r="V201">
        <v>128.1</v>
      </c>
      <c r="W201">
        <v>133.6</v>
      </c>
      <c r="X201">
        <v>133.6</v>
      </c>
      <c r="Y201">
        <v>120.1</v>
      </c>
      <c r="Z201">
        <v>129</v>
      </c>
      <c r="AA201">
        <v>144</v>
      </c>
      <c r="AB201">
        <v>128.19999999999999</v>
      </c>
      <c r="AC201">
        <v>130.19999999999999</v>
      </c>
      <c r="AD201">
        <v>137.5</v>
      </c>
    </row>
    <row r="202" spans="1:30">
      <c r="A202" t="s">
        <v>35</v>
      </c>
      <c r="B202">
        <v>2018</v>
      </c>
      <c r="C202" t="s">
        <v>44</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t="s">
        <v>110</v>
      </c>
      <c r="V202">
        <v>139.69999999999999</v>
      </c>
      <c r="W202">
        <v>138.6</v>
      </c>
      <c r="X202">
        <v>137</v>
      </c>
      <c r="Y202">
        <v>123.6</v>
      </c>
      <c r="Z202">
        <v>133.1</v>
      </c>
      <c r="AA202">
        <v>144.69999999999999</v>
      </c>
      <c r="AB202">
        <v>130.1</v>
      </c>
      <c r="AC202">
        <v>133.19999999999999</v>
      </c>
      <c r="AD202">
        <v>139.80000000000001</v>
      </c>
    </row>
    <row r="203" spans="1:30">
      <c r="A203" t="s">
        <v>30</v>
      </c>
      <c r="B203">
        <v>2018</v>
      </c>
      <c r="C203" t="s">
        <v>46</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32</v>
      </c>
      <c r="V203">
        <v>147.69999999999999</v>
      </c>
      <c r="W203">
        <v>143.80000000000001</v>
      </c>
      <c r="X203">
        <v>139.4</v>
      </c>
      <c r="Y203">
        <v>128.30000000000001</v>
      </c>
      <c r="Z203">
        <v>138.6</v>
      </c>
      <c r="AA203">
        <v>146.9</v>
      </c>
      <c r="AB203">
        <v>131.30000000000001</v>
      </c>
      <c r="AC203">
        <v>136.6</v>
      </c>
      <c r="AD203">
        <v>142.5</v>
      </c>
    </row>
    <row r="204" spans="1:30">
      <c r="A204" t="s">
        <v>33</v>
      </c>
      <c r="B204">
        <v>2018</v>
      </c>
      <c r="C204" t="s">
        <v>46</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t="s">
        <v>111</v>
      </c>
      <c r="V204">
        <v>129.80000000000001</v>
      </c>
      <c r="W204">
        <v>134.4</v>
      </c>
      <c r="X204">
        <v>134.9</v>
      </c>
      <c r="Y204">
        <v>120.7</v>
      </c>
      <c r="Z204">
        <v>129.80000000000001</v>
      </c>
      <c r="AA204">
        <v>145.30000000000001</v>
      </c>
      <c r="AB204">
        <v>128.30000000000001</v>
      </c>
      <c r="AC204">
        <v>131</v>
      </c>
      <c r="AD204">
        <v>138</v>
      </c>
    </row>
    <row r="205" spans="1:30">
      <c r="A205" t="s">
        <v>35</v>
      </c>
      <c r="B205">
        <v>2018</v>
      </c>
      <c r="C205" t="s">
        <v>46</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t="s">
        <v>111</v>
      </c>
      <c r="V205">
        <v>140.9</v>
      </c>
      <c r="W205">
        <v>139.4</v>
      </c>
      <c r="X205">
        <v>137.69999999999999</v>
      </c>
      <c r="Y205">
        <v>124.3</v>
      </c>
      <c r="Z205">
        <v>133.6</v>
      </c>
      <c r="AA205">
        <v>146</v>
      </c>
      <c r="AB205">
        <v>130.1</v>
      </c>
      <c r="AC205">
        <v>133.9</v>
      </c>
      <c r="AD205">
        <v>140.4</v>
      </c>
    </row>
    <row r="206" spans="1:30">
      <c r="A206" t="s">
        <v>30</v>
      </c>
      <c r="B206">
        <v>2018</v>
      </c>
      <c r="C206" t="s">
        <v>48</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32</v>
      </c>
      <c r="V206">
        <v>149</v>
      </c>
      <c r="W206">
        <v>144</v>
      </c>
      <c r="X206">
        <v>140</v>
      </c>
      <c r="Y206">
        <v>129.9</v>
      </c>
      <c r="Z206">
        <v>140</v>
      </c>
      <c r="AA206">
        <v>147.6</v>
      </c>
      <c r="AB206">
        <v>132</v>
      </c>
      <c r="AC206">
        <v>137.4</v>
      </c>
      <c r="AD206">
        <v>142.1</v>
      </c>
    </row>
    <row r="207" spans="1:30">
      <c r="A207" t="s">
        <v>33</v>
      </c>
      <c r="B207">
        <v>2018</v>
      </c>
      <c r="C207" t="s">
        <v>48</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t="s">
        <v>112</v>
      </c>
      <c r="V207">
        <v>131.19999999999999</v>
      </c>
      <c r="W207">
        <v>134.9</v>
      </c>
      <c r="X207">
        <v>135.69999999999999</v>
      </c>
      <c r="Y207">
        <v>122.5</v>
      </c>
      <c r="Z207">
        <v>130.19999999999999</v>
      </c>
      <c r="AA207">
        <v>145.19999999999999</v>
      </c>
      <c r="AB207">
        <v>129.30000000000001</v>
      </c>
      <c r="AC207">
        <v>131.9</v>
      </c>
      <c r="AD207">
        <v>138.1</v>
      </c>
    </row>
    <row r="208" spans="1:30">
      <c r="A208" t="s">
        <v>35</v>
      </c>
      <c r="B208">
        <v>2018</v>
      </c>
      <c r="C208" t="s">
        <v>48</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t="s">
        <v>112</v>
      </c>
      <c r="V208">
        <v>142.30000000000001</v>
      </c>
      <c r="W208">
        <v>139.69999999999999</v>
      </c>
      <c r="X208">
        <v>138.4</v>
      </c>
      <c r="Y208">
        <v>126</v>
      </c>
      <c r="Z208">
        <v>134.5</v>
      </c>
      <c r="AA208">
        <v>146.19999999999999</v>
      </c>
      <c r="AB208">
        <v>130.9</v>
      </c>
      <c r="AC208">
        <v>134.69999999999999</v>
      </c>
      <c r="AD208">
        <v>140.19999999999999</v>
      </c>
    </row>
    <row r="209" spans="1:30">
      <c r="A209" t="s">
        <v>30</v>
      </c>
      <c r="B209">
        <v>2018</v>
      </c>
      <c r="C209" t="s">
        <v>50</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32</v>
      </c>
      <c r="V209">
        <v>149.69999999999999</v>
      </c>
      <c r="W209">
        <v>147.5</v>
      </c>
      <c r="X209">
        <v>144.80000000000001</v>
      </c>
      <c r="Y209">
        <v>130.80000000000001</v>
      </c>
      <c r="Z209">
        <v>140.1</v>
      </c>
      <c r="AA209">
        <v>148</v>
      </c>
      <c r="AB209">
        <v>134.4</v>
      </c>
      <c r="AC209">
        <v>139.80000000000001</v>
      </c>
      <c r="AD209">
        <v>142.19999999999999</v>
      </c>
    </row>
    <row r="210" spans="1:30">
      <c r="A210" t="s">
        <v>33</v>
      </c>
      <c r="B210">
        <v>2018</v>
      </c>
      <c r="C210" t="s">
        <v>50</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t="s">
        <v>113</v>
      </c>
      <c r="V210">
        <v>133.4</v>
      </c>
      <c r="W210">
        <v>135.1</v>
      </c>
      <c r="X210">
        <v>136.19999999999999</v>
      </c>
      <c r="Y210">
        <v>123.3</v>
      </c>
      <c r="Z210">
        <v>130.69999999999999</v>
      </c>
      <c r="AA210">
        <v>145.5</v>
      </c>
      <c r="AB210">
        <v>130.4</v>
      </c>
      <c r="AC210">
        <v>132.5</v>
      </c>
      <c r="AD210">
        <v>138.9</v>
      </c>
    </row>
    <row r="211" spans="1:30">
      <c r="A211" t="s">
        <v>35</v>
      </c>
      <c r="B211">
        <v>2018</v>
      </c>
      <c r="C211" t="s">
        <v>50</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t="s">
        <v>114</v>
      </c>
      <c r="V211">
        <v>145.30000000000001</v>
      </c>
      <c r="W211">
        <v>142.19999999999999</v>
      </c>
      <c r="X211">
        <v>142.1</v>
      </c>
      <c r="Y211">
        <v>125.5</v>
      </c>
      <c r="Z211">
        <v>136.5</v>
      </c>
      <c r="AA211">
        <v>147.80000000000001</v>
      </c>
      <c r="AB211">
        <v>132</v>
      </c>
      <c r="AC211">
        <v>136.30000000000001</v>
      </c>
      <c r="AD211">
        <v>140.80000000000001</v>
      </c>
    </row>
    <row r="212" spans="1:30">
      <c r="A212" t="s">
        <v>30</v>
      </c>
      <c r="B212">
        <v>2018</v>
      </c>
      <c r="C212" t="s">
        <v>53</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32</v>
      </c>
      <c r="V212">
        <v>150.30000000000001</v>
      </c>
      <c r="W212">
        <v>148</v>
      </c>
      <c r="X212">
        <v>145.4</v>
      </c>
      <c r="Y212">
        <v>130.30000000000001</v>
      </c>
      <c r="Z212">
        <v>143.1</v>
      </c>
      <c r="AA212">
        <v>150.19999999999999</v>
      </c>
      <c r="AB212">
        <v>133.1</v>
      </c>
      <c r="AC212">
        <v>140.1</v>
      </c>
      <c r="AD212">
        <v>142.4</v>
      </c>
    </row>
    <row r="213" spans="1:30">
      <c r="A213" t="s">
        <v>33</v>
      </c>
      <c r="B213">
        <v>2018</v>
      </c>
      <c r="C213" t="s">
        <v>53</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t="s">
        <v>114</v>
      </c>
      <c r="V213">
        <v>136.69999999999999</v>
      </c>
      <c r="W213">
        <v>135.80000000000001</v>
      </c>
      <c r="X213">
        <v>136.80000000000001</v>
      </c>
      <c r="Y213">
        <v>121.2</v>
      </c>
      <c r="Z213">
        <v>131.30000000000001</v>
      </c>
      <c r="AA213">
        <v>146.1</v>
      </c>
      <c r="AB213">
        <v>130.5</v>
      </c>
      <c r="AC213">
        <v>132.19999999999999</v>
      </c>
      <c r="AD213">
        <v>139</v>
      </c>
    </row>
    <row r="214" spans="1:30">
      <c r="A214" t="s">
        <v>35</v>
      </c>
      <c r="B214">
        <v>2018</v>
      </c>
      <c r="C214" t="s">
        <v>53</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t="s">
        <v>114</v>
      </c>
      <c r="V214">
        <v>145.1</v>
      </c>
      <c r="W214">
        <v>142.19999999999999</v>
      </c>
      <c r="X214">
        <v>142.1</v>
      </c>
      <c r="Y214">
        <v>125.5</v>
      </c>
      <c r="Z214">
        <v>136.5</v>
      </c>
      <c r="AA214">
        <v>147.80000000000001</v>
      </c>
      <c r="AB214">
        <v>132</v>
      </c>
      <c r="AC214">
        <v>136.30000000000001</v>
      </c>
      <c r="AD214">
        <v>140.80000000000001</v>
      </c>
    </row>
    <row r="215" spans="1:30">
      <c r="A215" t="s">
        <v>30</v>
      </c>
      <c r="B215">
        <v>2018</v>
      </c>
      <c r="C215" t="s">
        <v>55</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32</v>
      </c>
      <c r="V215">
        <v>149</v>
      </c>
      <c r="W215">
        <v>149.5</v>
      </c>
      <c r="X215">
        <v>149.6</v>
      </c>
      <c r="Y215">
        <v>128.9</v>
      </c>
      <c r="Z215">
        <v>143.30000000000001</v>
      </c>
      <c r="AA215">
        <v>155.1</v>
      </c>
      <c r="AB215">
        <v>133.19999999999999</v>
      </c>
      <c r="AC215">
        <v>141.6</v>
      </c>
      <c r="AD215">
        <v>141.9</v>
      </c>
    </row>
    <row r="216" spans="1:30">
      <c r="A216" t="s">
        <v>33</v>
      </c>
      <c r="B216">
        <v>2018</v>
      </c>
      <c r="C216" t="s">
        <v>55</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t="s">
        <v>115</v>
      </c>
      <c r="V216">
        <v>132.4</v>
      </c>
      <c r="W216">
        <v>136.19999999999999</v>
      </c>
      <c r="X216">
        <v>137.30000000000001</v>
      </c>
      <c r="Y216">
        <v>118.8</v>
      </c>
      <c r="Z216">
        <v>131.69999999999999</v>
      </c>
      <c r="AA216">
        <v>146.5</v>
      </c>
      <c r="AB216">
        <v>130.80000000000001</v>
      </c>
      <c r="AC216">
        <v>131.69999999999999</v>
      </c>
      <c r="AD216">
        <v>138</v>
      </c>
    </row>
    <row r="217" spans="1:30">
      <c r="A217" t="s">
        <v>35</v>
      </c>
      <c r="B217">
        <v>2018</v>
      </c>
      <c r="C217" t="s">
        <v>55</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t="s">
        <v>115</v>
      </c>
      <c r="V217">
        <v>142.69999999999999</v>
      </c>
      <c r="W217">
        <v>143.19999999999999</v>
      </c>
      <c r="X217">
        <v>144.9</v>
      </c>
      <c r="Y217">
        <v>123.6</v>
      </c>
      <c r="Z217">
        <v>136.80000000000001</v>
      </c>
      <c r="AA217">
        <v>150.1</v>
      </c>
      <c r="AB217">
        <v>132.19999999999999</v>
      </c>
      <c r="AC217">
        <v>136.80000000000001</v>
      </c>
      <c r="AD217">
        <v>140.1</v>
      </c>
    </row>
    <row r="218" spans="1:30">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32</v>
      </c>
      <c r="V218">
        <v>146.19999999999999</v>
      </c>
      <c r="W218">
        <v>150.1</v>
      </c>
      <c r="X218">
        <v>149.6</v>
      </c>
      <c r="Y218">
        <v>128.6</v>
      </c>
      <c r="Z218">
        <v>142.9</v>
      </c>
      <c r="AA218">
        <v>155.19999999999999</v>
      </c>
      <c r="AB218">
        <v>133.5</v>
      </c>
      <c r="AC218">
        <v>141.69999999999999</v>
      </c>
      <c r="AD218">
        <v>141</v>
      </c>
    </row>
    <row r="219" spans="1:30">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t="s">
        <v>116</v>
      </c>
      <c r="V219">
        <v>128.6</v>
      </c>
      <c r="W219">
        <v>136.30000000000001</v>
      </c>
      <c r="X219">
        <v>137.80000000000001</v>
      </c>
      <c r="Y219">
        <v>118.6</v>
      </c>
      <c r="Z219">
        <v>131.9</v>
      </c>
      <c r="AA219">
        <v>146.6</v>
      </c>
      <c r="AB219">
        <v>131.69999999999999</v>
      </c>
      <c r="AC219">
        <v>131.80000000000001</v>
      </c>
      <c r="AD219">
        <v>138</v>
      </c>
    </row>
    <row r="220" spans="1:30">
      <c r="A220" t="s">
        <v>35</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t="s">
        <v>116</v>
      </c>
      <c r="V220">
        <v>139.5</v>
      </c>
      <c r="W220">
        <v>143.6</v>
      </c>
      <c r="X220">
        <v>145.1</v>
      </c>
      <c r="Y220">
        <v>123.3</v>
      </c>
      <c r="Z220">
        <v>136.69999999999999</v>
      </c>
      <c r="AA220">
        <v>150.19999999999999</v>
      </c>
      <c r="AB220">
        <v>132.80000000000001</v>
      </c>
      <c r="AC220">
        <v>136.9</v>
      </c>
      <c r="AD220">
        <v>139.6</v>
      </c>
    </row>
    <row r="221" spans="1:30">
      <c r="A221" t="s">
        <v>30</v>
      </c>
      <c r="B221">
        <v>2019</v>
      </c>
      <c r="C221" t="s">
        <v>36</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32</v>
      </c>
      <c r="V221">
        <v>145.30000000000001</v>
      </c>
      <c r="W221">
        <v>150.1</v>
      </c>
      <c r="X221">
        <v>149.9</v>
      </c>
      <c r="Y221">
        <v>129.19999999999999</v>
      </c>
      <c r="Z221">
        <v>143.4</v>
      </c>
      <c r="AA221">
        <v>155.5</v>
      </c>
      <c r="AB221">
        <v>134.9</v>
      </c>
      <c r="AC221">
        <v>142.19999999999999</v>
      </c>
      <c r="AD221">
        <v>141</v>
      </c>
    </row>
    <row r="222" spans="1:30">
      <c r="A222" t="s">
        <v>33</v>
      </c>
      <c r="B222">
        <v>2019</v>
      </c>
      <c r="C222" t="s">
        <v>36</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t="s">
        <v>117</v>
      </c>
      <c r="V222">
        <v>127.1</v>
      </c>
      <c r="W222">
        <v>136.6</v>
      </c>
      <c r="X222">
        <v>138.5</v>
      </c>
      <c r="Y222">
        <v>119.2</v>
      </c>
      <c r="Z222">
        <v>132.19999999999999</v>
      </c>
      <c r="AA222">
        <v>146.6</v>
      </c>
      <c r="AB222">
        <v>133</v>
      </c>
      <c r="AC222">
        <v>132.4</v>
      </c>
      <c r="AD222">
        <v>138.6</v>
      </c>
    </row>
    <row r="223" spans="1:30">
      <c r="A223" t="s">
        <v>35</v>
      </c>
      <c r="B223">
        <v>2019</v>
      </c>
      <c r="C223" t="s">
        <v>36</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t="s">
        <v>117</v>
      </c>
      <c r="V223">
        <v>138.4</v>
      </c>
      <c r="W223">
        <v>143.69999999999999</v>
      </c>
      <c r="X223">
        <v>145.6</v>
      </c>
      <c r="Y223">
        <v>123.9</v>
      </c>
      <c r="Z223">
        <v>137.1</v>
      </c>
      <c r="AA223">
        <v>150.30000000000001</v>
      </c>
      <c r="AB223">
        <v>134.1</v>
      </c>
      <c r="AC223">
        <v>137.4</v>
      </c>
      <c r="AD223">
        <v>139.9</v>
      </c>
    </row>
    <row r="224" spans="1:30">
      <c r="A224" t="s">
        <v>30</v>
      </c>
      <c r="B224">
        <v>2019</v>
      </c>
      <c r="C224" t="s">
        <v>38</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32</v>
      </c>
      <c r="V224">
        <v>146.4</v>
      </c>
      <c r="W224">
        <v>150</v>
      </c>
      <c r="X224">
        <v>150.4</v>
      </c>
      <c r="Y224">
        <v>129.9</v>
      </c>
      <c r="Z224">
        <v>143.80000000000001</v>
      </c>
      <c r="AA224">
        <v>155.5</v>
      </c>
      <c r="AB224">
        <v>134</v>
      </c>
      <c r="AC224">
        <v>142.4</v>
      </c>
      <c r="AD224">
        <v>141.19999999999999</v>
      </c>
    </row>
    <row r="225" spans="1:30">
      <c r="A225" t="s">
        <v>33</v>
      </c>
      <c r="B225">
        <v>2019</v>
      </c>
      <c r="C225" t="s">
        <v>38</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t="s">
        <v>118</v>
      </c>
      <c r="V225">
        <v>128.80000000000001</v>
      </c>
      <c r="W225">
        <v>136.80000000000001</v>
      </c>
      <c r="X225">
        <v>139.19999999999999</v>
      </c>
      <c r="Y225">
        <v>119.9</v>
      </c>
      <c r="Z225">
        <v>133</v>
      </c>
      <c r="AA225">
        <v>146.69999999999999</v>
      </c>
      <c r="AB225">
        <v>132.5</v>
      </c>
      <c r="AC225">
        <v>132.80000000000001</v>
      </c>
      <c r="AD225">
        <v>139.5</v>
      </c>
    </row>
    <row r="226" spans="1:30">
      <c r="A226" t="s">
        <v>35</v>
      </c>
      <c r="B226">
        <v>2019</v>
      </c>
      <c r="C226" t="s">
        <v>38</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t="s">
        <v>118</v>
      </c>
      <c r="V226">
        <v>139.69999999999999</v>
      </c>
      <c r="W226">
        <v>143.80000000000001</v>
      </c>
      <c r="X226">
        <v>146.19999999999999</v>
      </c>
      <c r="Y226">
        <v>124.6</v>
      </c>
      <c r="Z226">
        <v>137.69999999999999</v>
      </c>
      <c r="AA226">
        <v>150.30000000000001</v>
      </c>
      <c r="AB226">
        <v>133.4</v>
      </c>
      <c r="AC226">
        <v>137.69999999999999</v>
      </c>
      <c r="AD226">
        <v>140.4</v>
      </c>
    </row>
    <row r="227" spans="1:30">
      <c r="A227" t="s">
        <v>30</v>
      </c>
      <c r="B227">
        <v>2019</v>
      </c>
      <c r="C227" t="s">
        <v>41</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32</v>
      </c>
      <c r="V227">
        <v>146.9</v>
      </c>
      <c r="W227">
        <v>149.5</v>
      </c>
      <c r="X227">
        <v>151.30000000000001</v>
      </c>
      <c r="Y227">
        <v>130.19999999999999</v>
      </c>
      <c r="Z227">
        <v>145.9</v>
      </c>
      <c r="AA227">
        <v>156.69999999999999</v>
      </c>
      <c r="AB227">
        <v>133.9</v>
      </c>
      <c r="AC227">
        <v>142.9</v>
      </c>
      <c r="AD227">
        <v>142.4</v>
      </c>
    </row>
    <row r="228" spans="1:30">
      <c r="A228" t="s">
        <v>33</v>
      </c>
      <c r="B228">
        <v>2019</v>
      </c>
      <c r="C228" t="s">
        <v>41</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t="s">
        <v>119</v>
      </c>
      <c r="V228">
        <v>129.4</v>
      </c>
      <c r="W228">
        <v>137.19999999999999</v>
      </c>
      <c r="X228">
        <v>139.80000000000001</v>
      </c>
      <c r="Y228">
        <v>120.1</v>
      </c>
      <c r="Z228">
        <v>134</v>
      </c>
      <c r="AA228">
        <v>148</v>
      </c>
      <c r="AB228">
        <v>132.6</v>
      </c>
      <c r="AC228">
        <v>133.30000000000001</v>
      </c>
      <c r="AD228">
        <v>141.5</v>
      </c>
    </row>
    <row r="229" spans="1:30">
      <c r="A229" t="s">
        <v>35</v>
      </c>
      <c r="B229">
        <v>2019</v>
      </c>
      <c r="C229" t="s">
        <v>41</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t="s">
        <v>119</v>
      </c>
      <c r="V229">
        <v>140.30000000000001</v>
      </c>
      <c r="W229">
        <v>143.69999999999999</v>
      </c>
      <c r="X229">
        <v>146.9</v>
      </c>
      <c r="Y229">
        <v>124.9</v>
      </c>
      <c r="Z229">
        <v>139.19999999999999</v>
      </c>
      <c r="AA229">
        <v>151.6</v>
      </c>
      <c r="AB229">
        <v>133.4</v>
      </c>
      <c r="AC229">
        <v>138.19999999999999</v>
      </c>
      <c r="AD229">
        <v>142</v>
      </c>
    </row>
    <row r="230" spans="1:30">
      <c r="A230" t="s">
        <v>30</v>
      </c>
      <c r="B230">
        <v>2019</v>
      </c>
      <c r="C230" t="s">
        <v>42</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32</v>
      </c>
      <c r="V230">
        <v>147.80000000000001</v>
      </c>
      <c r="W230">
        <v>149.6</v>
      </c>
      <c r="X230">
        <v>151.69999999999999</v>
      </c>
      <c r="Y230">
        <v>130.19999999999999</v>
      </c>
      <c r="Z230">
        <v>146.4</v>
      </c>
      <c r="AA230">
        <v>157.69999999999999</v>
      </c>
      <c r="AB230">
        <v>134.80000000000001</v>
      </c>
      <c r="AC230">
        <v>143.30000000000001</v>
      </c>
      <c r="AD230">
        <v>143.6</v>
      </c>
    </row>
    <row r="231" spans="1:30">
      <c r="A231" t="s">
        <v>33</v>
      </c>
      <c r="B231">
        <v>2019</v>
      </c>
      <c r="C231" t="s">
        <v>42</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t="s">
        <v>120</v>
      </c>
      <c r="V231">
        <v>130.5</v>
      </c>
      <c r="W231">
        <v>137.4</v>
      </c>
      <c r="X231">
        <v>140.30000000000001</v>
      </c>
      <c r="Y231">
        <v>119.6</v>
      </c>
      <c r="Z231">
        <v>134.30000000000001</v>
      </c>
      <c r="AA231">
        <v>148.9</v>
      </c>
      <c r="AB231">
        <v>133.69999999999999</v>
      </c>
      <c r="AC231">
        <v>133.6</v>
      </c>
      <c r="AD231">
        <v>142.1</v>
      </c>
    </row>
    <row r="232" spans="1:30">
      <c r="A232" t="s">
        <v>35</v>
      </c>
      <c r="B232">
        <v>2019</v>
      </c>
      <c r="C232" t="s">
        <v>42</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t="s">
        <v>120</v>
      </c>
      <c r="V232">
        <v>141.19999999999999</v>
      </c>
      <c r="W232">
        <v>143.80000000000001</v>
      </c>
      <c r="X232">
        <v>147.4</v>
      </c>
      <c r="Y232">
        <v>124.6</v>
      </c>
      <c r="Z232">
        <v>139.6</v>
      </c>
      <c r="AA232">
        <v>152.5</v>
      </c>
      <c r="AB232">
        <v>134.30000000000001</v>
      </c>
      <c r="AC232">
        <v>138.6</v>
      </c>
      <c r="AD232">
        <v>142.9</v>
      </c>
    </row>
    <row r="233" spans="1:30">
      <c r="A233" t="s">
        <v>30</v>
      </c>
      <c r="B233">
        <v>2019</v>
      </c>
      <c r="C233" t="s">
        <v>44</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32</v>
      </c>
      <c r="V233">
        <v>146.80000000000001</v>
      </c>
      <c r="W233">
        <v>150</v>
      </c>
      <c r="X233">
        <v>152.19999999999999</v>
      </c>
      <c r="Y233">
        <v>131.19999999999999</v>
      </c>
      <c r="Z233">
        <v>147.5</v>
      </c>
      <c r="AA233">
        <v>159.1</v>
      </c>
      <c r="AB233">
        <v>136.1</v>
      </c>
      <c r="AC233">
        <v>144.19999999999999</v>
      </c>
      <c r="AD233">
        <v>144.9</v>
      </c>
    </row>
    <row r="234" spans="1:30">
      <c r="A234" t="s">
        <v>33</v>
      </c>
      <c r="B234">
        <v>2019</v>
      </c>
      <c r="C234" t="s">
        <v>44</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t="s">
        <v>121</v>
      </c>
      <c r="V234">
        <v>127</v>
      </c>
      <c r="W234">
        <v>137.69999999999999</v>
      </c>
      <c r="X234">
        <v>140.80000000000001</v>
      </c>
      <c r="Y234">
        <v>120.6</v>
      </c>
      <c r="Z234">
        <v>135</v>
      </c>
      <c r="AA234">
        <v>150.4</v>
      </c>
      <c r="AB234">
        <v>135.1</v>
      </c>
      <c r="AC234">
        <v>134.5</v>
      </c>
      <c r="AD234">
        <v>143.30000000000001</v>
      </c>
    </row>
    <row r="235" spans="1:30">
      <c r="A235" t="s">
        <v>35</v>
      </c>
      <c r="B235">
        <v>2019</v>
      </c>
      <c r="C235" t="s">
        <v>44</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t="s">
        <v>121</v>
      </c>
      <c r="V235">
        <v>139.30000000000001</v>
      </c>
      <c r="W235">
        <v>144.19999999999999</v>
      </c>
      <c r="X235">
        <v>147.9</v>
      </c>
      <c r="Y235">
        <v>125.6</v>
      </c>
      <c r="Z235">
        <v>140.5</v>
      </c>
      <c r="AA235">
        <v>154</v>
      </c>
      <c r="AB235">
        <v>135.69999999999999</v>
      </c>
      <c r="AC235">
        <v>139.5</v>
      </c>
      <c r="AD235">
        <v>144.19999999999999</v>
      </c>
    </row>
    <row r="236" spans="1:30">
      <c r="A236" t="s">
        <v>30</v>
      </c>
      <c r="B236">
        <v>2019</v>
      </c>
      <c r="C236" t="s">
        <v>46</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32</v>
      </c>
      <c r="V236">
        <v>146.4</v>
      </c>
      <c r="W236">
        <v>150.19999999999999</v>
      </c>
      <c r="X236">
        <v>152.69999999999999</v>
      </c>
      <c r="Y236">
        <v>131.4</v>
      </c>
      <c r="Z236">
        <v>148</v>
      </c>
      <c r="AA236">
        <v>159.69999999999999</v>
      </c>
      <c r="AB236">
        <v>138.80000000000001</v>
      </c>
      <c r="AC236">
        <v>144.9</v>
      </c>
      <c r="AD236">
        <v>145.69999999999999</v>
      </c>
    </row>
    <row r="237" spans="1:30">
      <c r="A237" t="s">
        <v>33</v>
      </c>
      <c r="B237">
        <v>2019</v>
      </c>
      <c r="C237" t="s">
        <v>46</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t="s">
        <v>122</v>
      </c>
      <c r="V237">
        <v>125.5</v>
      </c>
      <c r="W237">
        <v>138.1</v>
      </c>
      <c r="X237">
        <v>141.5</v>
      </c>
      <c r="Y237">
        <v>120.8</v>
      </c>
      <c r="Z237">
        <v>135.4</v>
      </c>
      <c r="AA237">
        <v>151.5</v>
      </c>
      <c r="AB237">
        <v>137.80000000000001</v>
      </c>
      <c r="AC237">
        <v>135.30000000000001</v>
      </c>
      <c r="AD237">
        <v>144.19999999999999</v>
      </c>
    </row>
    <row r="238" spans="1:30">
      <c r="A238" t="s">
        <v>35</v>
      </c>
      <c r="B238">
        <v>2019</v>
      </c>
      <c r="C238" t="s">
        <v>46</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t="s">
        <v>122</v>
      </c>
      <c r="V238">
        <v>138.5</v>
      </c>
      <c r="W238">
        <v>144.5</v>
      </c>
      <c r="X238">
        <v>148.5</v>
      </c>
      <c r="Y238">
        <v>125.8</v>
      </c>
      <c r="Z238">
        <v>140.9</v>
      </c>
      <c r="AA238">
        <v>154.9</v>
      </c>
      <c r="AB238">
        <v>138.4</v>
      </c>
      <c r="AC238">
        <v>140.19999999999999</v>
      </c>
      <c r="AD238">
        <v>145</v>
      </c>
    </row>
    <row r="239" spans="1:30">
      <c r="A239" t="s">
        <v>30</v>
      </c>
      <c r="B239">
        <v>2019</v>
      </c>
      <c r="C239" t="s">
        <v>48</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32</v>
      </c>
      <c r="V239">
        <v>146.9</v>
      </c>
      <c r="W239">
        <v>150.30000000000001</v>
      </c>
      <c r="X239">
        <v>153.4</v>
      </c>
      <c r="Y239">
        <v>131.6</v>
      </c>
      <c r="Z239">
        <v>148.30000000000001</v>
      </c>
      <c r="AA239">
        <v>160.19999999999999</v>
      </c>
      <c r="AB239">
        <v>140.19999999999999</v>
      </c>
      <c r="AC239">
        <v>145.4</v>
      </c>
      <c r="AD239">
        <v>146.69999999999999</v>
      </c>
    </row>
    <row r="240" spans="1:30">
      <c r="A240" t="s">
        <v>33</v>
      </c>
      <c r="B240">
        <v>2019</v>
      </c>
      <c r="C240" t="s">
        <v>48</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t="s">
        <v>123</v>
      </c>
      <c r="V240">
        <v>126.6</v>
      </c>
      <c r="W240">
        <v>138.30000000000001</v>
      </c>
      <c r="X240">
        <v>141.9</v>
      </c>
      <c r="Y240">
        <v>121.2</v>
      </c>
      <c r="Z240">
        <v>135.9</v>
      </c>
      <c r="AA240">
        <v>151.6</v>
      </c>
      <c r="AB240">
        <v>139</v>
      </c>
      <c r="AC240">
        <v>135.69999999999999</v>
      </c>
      <c r="AD240">
        <v>144.69999999999999</v>
      </c>
    </row>
    <row r="241" spans="1:30">
      <c r="A241" t="s">
        <v>35</v>
      </c>
      <c r="B241">
        <v>2019</v>
      </c>
      <c r="C241" t="s">
        <v>48</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t="s">
        <v>123</v>
      </c>
      <c r="V241">
        <v>139.19999999999999</v>
      </c>
      <c r="W241">
        <v>144.6</v>
      </c>
      <c r="X241">
        <v>149</v>
      </c>
      <c r="Y241">
        <v>126.1</v>
      </c>
      <c r="Z241">
        <v>141.30000000000001</v>
      </c>
      <c r="AA241">
        <v>155.19999999999999</v>
      </c>
      <c r="AB241">
        <v>139.69999999999999</v>
      </c>
      <c r="AC241">
        <v>140.69999999999999</v>
      </c>
      <c r="AD241">
        <v>145.80000000000001</v>
      </c>
    </row>
    <row r="242" spans="1:30">
      <c r="A242" t="s">
        <v>30</v>
      </c>
      <c r="B242">
        <v>2019</v>
      </c>
      <c r="C242" t="s">
        <v>50</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32</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c r="A243" t="s">
        <v>33</v>
      </c>
      <c r="B243">
        <v>2019</v>
      </c>
      <c r="C243" t="s">
        <v>50</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t="s">
        <v>124</v>
      </c>
      <c r="V243">
        <v>128.9</v>
      </c>
      <c r="W243">
        <v>138.69999999999999</v>
      </c>
      <c r="X243">
        <v>142.4</v>
      </c>
      <c r="Y243">
        <v>121.5</v>
      </c>
      <c r="Z243">
        <v>136.19999999999999</v>
      </c>
      <c r="AA243">
        <v>151.69999999999999</v>
      </c>
      <c r="AB243">
        <v>139.5</v>
      </c>
      <c r="AC243">
        <v>136</v>
      </c>
      <c r="AD243">
        <v>146</v>
      </c>
    </row>
    <row r="244" spans="1:30">
      <c r="A244" t="s">
        <v>35</v>
      </c>
      <c r="B244">
        <v>2019</v>
      </c>
      <c r="C244" t="s">
        <v>50</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t="s">
        <v>124</v>
      </c>
      <c r="V244">
        <v>140.6</v>
      </c>
      <c r="W244">
        <v>145</v>
      </c>
      <c r="X244">
        <v>149.4</v>
      </c>
      <c r="Y244">
        <v>126.3</v>
      </c>
      <c r="Z244">
        <v>141.69999999999999</v>
      </c>
      <c r="AA244">
        <v>155.4</v>
      </c>
      <c r="AB244">
        <v>140</v>
      </c>
      <c r="AC244">
        <v>141</v>
      </c>
      <c r="AD244">
        <v>147.19999999999999</v>
      </c>
    </row>
    <row r="245" spans="1:30">
      <c r="A245" t="s">
        <v>30</v>
      </c>
      <c r="B245">
        <v>2019</v>
      </c>
      <c r="C245" t="s">
        <v>53</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32</v>
      </c>
      <c r="V245">
        <v>148.4</v>
      </c>
      <c r="W245">
        <v>150.9</v>
      </c>
      <c r="X245">
        <v>154.30000000000001</v>
      </c>
      <c r="Y245">
        <v>132.1</v>
      </c>
      <c r="Z245">
        <v>149.1</v>
      </c>
      <c r="AA245">
        <v>160.80000000000001</v>
      </c>
      <c r="AB245">
        <v>140.6</v>
      </c>
      <c r="AC245">
        <v>146.1</v>
      </c>
      <c r="AD245">
        <v>149.9</v>
      </c>
    </row>
    <row r="246" spans="1:30">
      <c r="A246" t="s">
        <v>33</v>
      </c>
      <c r="B246">
        <v>2019</v>
      </c>
      <c r="C246" t="s">
        <v>53</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t="s">
        <v>125</v>
      </c>
      <c r="V246">
        <v>132.19999999999999</v>
      </c>
      <c r="W246">
        <v>139.1</v>
      </c>
      <c r="X246">
        <v>142.80000000000001</v>
      </c>
      <c r="Y246">
        <v>121.7</v>
      </c>
      <c r="Z246">
        <v>136.69999999999999</v>
      </c>
      <c r="AA246">
        <v>151.80000000000001</v>
      </c>
      <c r="AB246">
        <v>139.80000000000001</v>
      </c>
      <c r="AC246">
        <v>136.30000000000001</v>
      </c>
      <c r="AD246">
        <v>147</v>
      </c>
    </row>
    <row r="247" spans="1:30">
      <c r="A247" t="s">
        <v>35</v>
      </c>
      <c r="B247">
        <v>2019</v>
      </c>
      <c r="C247" t="s">
        <v>53</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t="s">
        <v>125</v>
      </c>
      <c r="V247">
        <v>142.30000000000001</v>
      </c>
      <c r="W247">
        <v>145.30000000000001</v>
      </c>
      <c r="X247">
        <v>149.9</v>
      </c>
      <c r="Y247">
        <v>126.6</v>
      </c>
      <c r="Z247">
        <v>142.1</v>
      </c>
      <c r="AA247">
        <v>155.5</v>
      </c>
      <c r="AB247">
        <v>140.30000000000001</v>
      </c>
      <c r="AC247">
        <v>141.30000000000001</v>
      </c>
      <c r="AD247">
        <v>148.6</v>
      </c>
    </row>
    <row r="248" spans="1:30">
      <c r="A248" t="s">
        <v>30</v>
      </c>
      <c r="B248">
        <v>2019</v>
      </c>
      <c r="C248" t="s">
        <v>55</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32</v>
      </c>
      <c r="V248">
        <v>149.9</v>
      </c>
      <c r="W248">
        <v>151.19999999999999</v>
      </c>
      <c r="X248">
        <v>154.80000000000001</v>
      </c>
      <c r="Y248">
        <v>135</v>
      </c>
      <c r="Z248">
        <v>149.5</v>
      </c>
      <c r="AA248">
        <v>161.1</v>
      </c>
      <c r="AB248">
        <v>140.6</v>
      </c>
      <c r="AC248">
        <v>147.1</v>
      </c>
      <c r="AD248">
        <v>152.30000000000001</v>
      </c>
    </row>
    <row r="249" spans="1:30">
      <c r="A249" t="s">
        <v>33</v>
      </c>
      <c r="B249">
        <v>2019</v>
      </c>
      <c r="C249" t="s">
        <v>55</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t="s">
        <v>126</v>
      </c>
      <c r="V249">
        <v>133.6</v>
      </c>
      <c r="W249">
        <v>139.80000000000001</v>
      </c>
      <c r="X249">
        <v>143.19999999999999</v>
      </c>
      <c r="Y249">
        <v>125.2</v>
      </c>
      <c r="Z249">
        <v>136.80000000000001</v>
      </c>
      <c r="AA249">
        <v>151.9</v>
      </c>
      <c r="AB249">
        <v>140.19999999999999</v>
      </c>
      <c r="AC249">
        <v>137.69999999999999</v>
      </c>
      <c r="AD249">
        <v>148.30000000000001</v>
      </c>
    </row>
    <row r="250" spans="1:30">
      <c r="A250" t="s">
        <v>35</v>
      </c>
      <c r="B250">
        <v>2019</v>
      </c>
      <c r="C250" t="s">
        <v>55</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t="s">
        <v>126</v>
      </c>
      <c r="V250">
        <v>143.69999999999999</v>
      </c>
      <c r="W250">
        <v>145.80000000000001</v>
      </c>
      <c r="X250">
        <v>150.4</v>
      </c>
      <c r="Y250">
        <v>129.80000000000001</v>
      </c>
      <c r="Z250">
        <v>142.30000000000001</v>
      </c>
      <c r="AA250">
        <v>155.69999999999999</v>
      </c>
      <c r="AB250">
        <v>140.4</v>
      </c>
      <c r="AC250">
        <v>142.5</v>
      </c>
      <c r="AD250">
        <v>150.4</v>
      </c>
    </row>
    <row r="251" spans="1:30">
      <c r="A251" t="s">
        <v>30</v>
      </c>
      <c r="B251">
        <v>2020</v>
      </c>
      <c r="C251" t="s">
        <v>31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32</v>
      </c>
      <c r="V251">
        <v>150.4</v>
      </c>
      <c r="W251">
        <v>151.69999999999999</v>
      </c>
      <c r="X251">
        <v>155.69999999999999</v>
      </c>
      <c r="Y251">
        <v>136.30000000000001</v>
      </c>
      <c r="Z251">
        <v>150.1</v>
      </c>
      <c r="AA251">
        <v>161.69999999999999</v>
      </c>
      <c r="AB251">
        <v>142.5</v>
      </c>
      <c r="AC251">
        <v>148.1</v>
      </c>
      <c r="AD251">
        <v>151.9</v>
      </c>
    </row>
    <row r="252" spans="1:30">
      <c r="A252" t="s">
        <v>33</v>
      </c>
      <c r="B252">
        <v>2020</v>
      </c>
      <c r="C252" t="s">
        <v>31</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t="s">
        <v>127</v>
      </c>
      <c r="V252">
        <v>135.1</v>
      </c>
      <c r="W252">
        <v>140.1</v>
      </c>
      <c r="X252">
        <v>143.80000000000001</v>
      </c>
      <c r="Y252">
        <v>126.1</v>
      </c>
      <c r="Z252">
        <v>137.19999999999999</v>
      </c>
      <c r="AA252">
        <v>152.1</v>
      </c>
      <c r="AB252">
        <v>142.1</v>
      </c>
      <c r="AC252">
        <v>138.4</v>
      </c>
      <c r="AD252">
        <v>148.19999999999999</v>
      </c>
    </row>
    <row r="253" spans="1:30">
      <c r="A253" t="s">
        <v>35</v>
      </c>
      <c r="B253">
        <v>2020</v>
      </c>
      <c r="C253" t="s">
        <v>31</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t="s">
        <v>127</v>
      </c>
      <c r="V253">
        <v>144.6</v>
      </c>
      <c r="W253">
        <v>146.19999999999999</v>
      </c>
      <c r="X253">
        <v>151.19999999999999</v>
      </c>
      <c r="Y253">
        <v>130.9</v>
      </c>
      <c r="Z253">
        <v>142.80000000000001</v>
      </c>
      <c r="AA253">
        <v>156.1</v>
      </c>
      <c r="AB253">
        <v>142.30000000000001</v>
      </c>
      <c r="AC253">
        <v>143.4</v>
      </c>
      <c r="AD253">
        <v>150.19999999999999</v>
      </c>
    </row>
    <row r="254" spans="1:30">
      <c r="A254" t="s">
        <v>30</v>
      </c>
      <c r="B254">
        <v>2020</v>
      </c>
      <c r="C254" t="s">
        <v>36</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32</v>
      </c>
      <c r="V254">
        <v>152.30000000000001</v>
      </c>
      <c r="W254">
        <v>151.80000000000001</v>
      </c>
      <c r="X254">
        <v>156.19999999999999</v>
      </c>
      <c r="Y254">
        <v>136</v>
      </c>
      <c r="Z254">
        <v>150.4</v>
      </c>
      <c r="AA254">
        <v>161.9</v>
      </c>
      <c r="AB254">
        <v>143.4</v>
      </c>
      <c r="AC254">
        <v>148.4</v>
      </c>
      <c r="AD254">
        <v>150.4</v>
      </c>
    </row>
    <row r="255" spans="1:30">
      <c r="A255" t="s">
        <v>33</v>
      </c>
      <c r="B255">
        <v>2020</v>
      </c>
      <c r="C255" t="s">
        <v>36</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t="s">
        <v>128</v>
      </c>
      <c r="V255">
        <v>138.9</v>
      </c>
      <c r="W255">
        <v>140.4</v>
      </c>
      <c r="X255">
        <v>144.4</v>
      </c>
      <c r="Y255">
        <v>125.2</v>
      </c>
      <c r="Z255">
        <v>137.69999999999999</v>
      </c>
      <c r="AA255">
        <v>152.19999999999999</v>
      </c>
      <c r="AB255">
        <v>143.5</v>
      </c>
      <c r="AC255">
        <v>138.4</v>
      </c>
      <c r="AD255">
        <v>147.69999999999999</v>
      </c>
    </row>
    <row r="256" spans="1:30">
      <c r="A256" t="s">
        <v>35</v>
      </c>
      <c r="B256">
        <v>2020</v>
      </c>
      <c r="C256" t="s">
        <v>36</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t="s">
        <v>128</v>
      </c>
      <c r="V256">
        <v>147.19999999999999</v>
      </c>
      <c r="W256">
        <v>146.4</v>
      </c>
      <c r="X256">
        <v>151.69999999999999</v>
      </c>
      <c r="Y256">
        <v>130.30000000000001</v>
      </c>
      <c r="Z256">
        <v>143.19999999999999</v>
      </c>
      <c r="AA256">
        <v>156.19999999999999</v>
      </c>
      <c r="AB256">
        <v>143.4</v>
      </c>
      <c r="AC256">
        <v>143.6</v>
      </c>
      <c r="AD256">
        <v>149.1</v>
      </c>
    </row>
    <row r="257" spans="1:30">
      <c r="A257" t="s">
        <v>30</v>
      </c>
      <c r="B257">
        <v>2020</v>
      </c>
      <c r="C257" t="s">
        <v>38</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32</v>
      </c>
      <c r="V257">
        <v>153.4</v>
      </c>
      <c r="W257">
        <v>151.5</v>
      </c>
      <c r="X257">
        <v>156.69999999999999</v>
      </c>
      <c r="Y257">
        <v>135.80000000000001</v>
      </c>
      <c r="Z257">
        <v>151.19999999999999</v>
      </c>
      <c r="AA257">
        <v>161.19999999999999</v>
      </c>
      <c r="AB257">
        <v>145.1</v>
      </c>
      <c r="AC257">
        <v>148.6</v>
      </c>
      <c r="AD257">
        <v>149.80000000000001</v>
      </c>
    </row>
    <row r="258" spans="1:30">
      <c r="A258" t="s">
        <v>33</v>
      </c>
      <c r="B258">
        <v>2020</v>
      </c>
      <c r="C258" t="s">
        <v>38</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t="s">
        <v>129</v>
      </c>
      <c r="V258">
        <v>141.4</v>
      </c>
      <c r="W258">
        <v>140.80000000000001</v>
      </c>
      <c r="X258">
        <v>145</v>
      </c>
      <c r="Y258">
        <v>124.6</v>
      </c>
      <c r="Z258">
        <v>137.9</v>
      </c>
      <c r="AA258">
        <v>152.5</v>
      </c>
      <c r="AB258">
        <v>145.30000000000001</v>
      </c>
      <c r="AC258">
        <v>138.69999999999999</v>
      </c>
      <c r="AD258">
        <v>147.30000000000001</v>
      </c>
    </row>
    <row r="259" spans="1:30">
      <c r="A259" t="s">
        <v>35</v>
      </c>
      <c r="B259">
        <v>2020</v>
      </c>
      <c r="C259" t="s">
        <v>38</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t="s">
        <v>129</v>
      </c>
      <c r="V259">
        <v>148.9</v>
      </c>
      <c r="W259">
        <v>146.4</v>
      </c>
      <c r="X259">
        <v>152.30000000000001</v>
      </c>
      <c r="Y259">
        <v>129.9</v>
      </c>
      <c r="Z259">
        <v>143.69999999999999</v>
      </c>
      <c r="AA259">
        <v>156.1</v>
      </c>
      <c r="AB259">
        <v>145.19999999999999</v>
      </c>
      <c r="AC259">
        <v>143.80000000000001</v>
      </c>
      <c r="AD259">
        <v>148.6</v>
      </c>
    </row>
    <row r="260" spans="1:30">
      <c r="A260" t="s">
        <v>30</v>
      </c>
      <c r="B260">
        <v>2020</v>
      </c>
      <c r="C260" t="s">
        <v>39</v>
      </c>
      <c r="D260">
        <v>147.19999999999999</v>
      </c>
      <c r="F260">
        <v>146.9</v>
      </c>
      <c r="G260">
        <v>155.6</v>
      </c>
      <c r="H260">
        <v>137.1</v>
      </c>
      <c r="I260">
        <v>147.30000000000001</v>
      </c>
      <c r="J260">
        <v>162.69999999999999</v>
      </c>
      <c r="K260">
        <v>150.19999999999999</v>
      </c>
      <c r="L260">
        <v>119.8</v>
      </c>
      <c r="M260">
        <v>158.69999999999999</v>
      </c>
      <c r="N260">
        <v>139.19999999999999</v>
      </c>
      <c r="P260">
        <v>150.1</v>
      </c>
      <c r="U260" t="s">
        <v>32</v>
      </c>
      <c r="V260">
        <v>148.4</v>
      </c>
      <c r="X260">
        <v>154.30000000000001</v>
      </c>
    </row>
    <row r="261" spans="1:30">
      <c r="A261" t="s">
        <v>33</v>
      </c>
      <c r="B261">
        <v>2020</v>
      </c>
      <c r="C261" t="s">
        <v>39</v>
      </c>
      <c r="D261">
        <v>151.80000000000001</v>
      </c>
      <c r="F261">
        <v>151.9</v>
      </c>
      <c r="G261">
        <v>155.5</v>
      </c>
      <c r="H261">
        <v>131.6</v>
      </c>
      <c r="I261">
        <v>152.9</v>
      </c>
      <c r="J261">
        <v>180</v>
      </c>
      <c r="K261">
        <v>150.80000000000001</v>
      </c>
      <c r="L261">
        <v>121.2</v>
      </c>
      <c r="M261">
        <v>154</v>
      </c>
      <c r="N261">
        <v>133.5</v>
      </c>
      <c r="P261">
        <v>153.5</v>
      </c>
      <c r="U261" t="s">
        <v>130</v>
      </c>
      <c r="V261">
        <v>137.1</v>
      </c>
      <c r="X261">
        <v>144.80000000000001</v>
      </c>
    </row>
    <row r="262" spans="1:30">
      <c r="A262" t="s">
        <v>35</v>
      </c>
      <c r="B262">
        <v>2020</v>
      </c>
      <c r="C262" t="s">
        <v>39</v>
      </c>
      <c r="D262">
        <v>148.69999999999999</v>
      </c>
      <c r="F262">
        <v>148.80000000000001</v>
      </c>
      <c r="G262">
        <v>155.6</v>
      </c>
      <c r="H262">
        <v>135.1</v>
      </c>
      <c r="I262">
        <v>149.9</v>
      </c>
      <c r="J262">
        <v>168.6</v>
      </c>
      <c r="K262">
        <v>150.4</v>
      </c>
      <c r="L262">
        <v>120.3</v>
      </c>
      <c r="M262">
        <v>157.1</v>
      </c>
      <c r="N262">
        <v>136.80000000000001</v>
      </c>
      <c r="P262">
        <v>151.4</v>
      </c>
      <c r="U262" t="s">
        <v>130</v>
      </c>
      <c r="V262">
        <v>144.1</v>
      </c>
      <c r="X262">
        <v>150.69999999999999</v>
      </c>
    </row>
    <row r="263" spans="1:30">
      <c r="A263" t="s">
        <v>30</v>
      </c>
      <c r="B263">
        <v>2020</v>
      </c>
      <c r="C263" t="s">
        <v>41</v>
      </c>
      <c r="D263">
        <f>AVERAGEIFS(D252:D260,A252:A260,All_India_Index_Upto_April23__1[[#This Row],[Sector]])</f>
        <v>145.26666666666668</v>
      </c>
      <c r="U263" t="s">
        <v>32</v>
      </c>
    </row>
    <row r="264" spans="1:30">
      <c r="A264" t="s">
        <v>33</v>
      </c>
      <c r="B264">
        <v>2020</v>
      </c>
      <c r="C264" t="s">
        <v>41</v>
      </c>
      <c r="D264">
        <f>AVERAGEIFS(D253:D261,A253:A261,All_India_Index_Upto_April23__1[[#This Row],[Sector]])</f>
        <v>148.16666666666666</v>
      </c>
      <c r="U264" t="s">
        <v>32</v>
      </c>
    </row>
    <row r="265" spans="1:30">
      <c r="A265" t="s">
        <v>35</v>
      </c>
      <c r="B265">
        <v>2020</v>
      </c>
      <c r="C265" t="s">
        <v>41</v>
      </c>
      <c r="D265">
        <f>AVERAGEIFS(D254:D262,A254:A262,All_India_Index_Upto_April23__1[[#This Row],[Sector]])</f>
        <v>146.19999999999999</v>
      </c>
      <c r="U265" t="s">
        <v>32</v>
      </c>
    </row>
    <row r="266" spans="1:30">
      <c r="A266" t="s">
        <v>30</v>
      </c>
      <c r="B266">
        <v>2020</v>
      </c>
      <c r="C266" t="s">
        <v>42</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32</v>
      </c>
      <c r="V266">
        <v>144.9</v>
      </c>
      <c r="W266">
        <v>151.69999999999999</v>
      </c>
      <c r="X266">
        <v>158.19999999999999</v>
      </c>
      <c r="Y266">
        <v>141.4</v>
      </c>
      <c r="Z266">
        <v>153.19999999999999</v>
      </c>
      <c r="AA266">
        <v>161.80000000000001</v>
      </c>
      <c r="AB266">
        <v>151.19999999999999</v>
      </c>
      <c r="AC266">
        <v>151.69999999999999</v>
      </c>
      <c r="AD266">
        <v>152.69999999999999</v>
      </c>
    </row>
    <row r="267" spans="1:30">
      <c r="A267" t="s">
        <v>33</v>
      </c>
      <c r="B267">
        <v>2020</v>
      </c>
      <c r="C267" t="s">
        <v>42</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t="s">
        <v>131</v>
      </c>
      <c r="V267">
        <v>137.1</v>
      </c>
      <c r="W267">
        <v>140.4</v>
      </c>
      <c r="X267">
        <v>148.1</v>
      </c>
      <c r="Y267">
        <v>129.30000000000001</v>
      </c>
      <c r="Z267">
        <v>144.5</v>
      </c>
      <c r="AA267">
        <v>152.5</v>
      </c>
      <c r="AB267">
        <v>152.19999999999999</v>
      </c>
      <c r="AC267">
        <v>142</v>
      </c>
      <c r="AD267">
        <v>150.80000000000001</v>
      </c>
    </row>
    <row r="268" spans="1:30">
      <c r="A268" t="s">
        <v>35</v>
      </c>
      <c r="B268">
        <v>2020</v>
      </c>
      <c r="C268" t="s">
        <v>42</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t="s">
        <v>131</v>
      </c>
      <c r="V268">
        <v>141.9</v>
      </c>
      <c r="W268">
        <v>146.4</v>
      </c>
      <c r="X268">
        <v>154.4</v>
      </c>
      <c r="Y268">
        <v>135</v>
      </c>
      <c r="Z268">
        <v>148.30000000000001</v>
      </c>
      <c r="AA268">
        <v>156.4</v>
      </c>
      <c r="AB268">
        <v>151.6</v>
      </c>
      <c r="AC268">
        <v>147</v>
      </c>
      <c r="AD268">
        <v>151.80000000000001</v>
      </c>
    </row>
    <row r="269" spans="1:30">
      <c r="A269" t="s">
        <v>30</v>
      </c>
      <c r="B269">
        <v>2020</v>
      </c>
      <c r="C269" t="s">
        <v>44</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32</v>
      </c>
      <c r="V269">
        <v>144.9</v>
      </c>
      <c r="W269">
        <v>151.69999999999999</v>
      </c>
      <c r="X269">
        <v>158.19999999999999</v>
      </c>
      <c r="Y269">
        <v>141.4</v>
      </c>
      <c r="Z269">
        <v>153.19999999999999</v>
      </c>
      <c r="AA269">
        <v>161.80000000000001</v>
      </c>
      <c r="AB269">
        <v>151.19999999999999</v>
      </c>
      <c r="AC269">
        <v>151.69999999999999</v>
      </c>
      <c r="AD269">
        <v>152.69999999999999</v>
      </c>
    </row>
    <row r="270" spans="1:30">
      <c r="A270" t="s">
        <v>33</v>
      </c>
      <c r="B270">
        <v>2020</v>
      </c>
      <c r="C270" t="s">
        <v>44</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t="s">
        <v>131</v>
      </c>
      <c r="V270">
        <v>137.1</v>
      </c>
      <c r="W270">
        <v>140.4</v>
      </c>
      <c r="X270">
        <v>148.1</v>
      </c>
      <c r="Y270">
        <v>129.30000000000001</v>
      </c>
      <c r="Z270">
        <v>144.5</v>
      </c>
      <c r="AA270">
        <v>152.5</v>
      </c>
      <c r="AB270">
        <v>152.19999999999999</v>
      </c>
      <c r="AC270">
        <v>142</v>
      </c>
      <c r="AD270">
        <v>150.80000000000001</v>
      </c>
    </row>
    <row r="271" spans="1:30">
      <c r="A271" t="s">
        <v>35</v>
      </c>
      <c r="B271">
        <v>2020</v>
      </c>
      <c r="C271" t="s">
        <v>44</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t="s">
        <v>131</v>
      </c>
      <c r="V271">
        <v>141.9</v>
      </c>
      <c r="W271">
        <v>146.4</v>
      </c>
      <c r="X271">
        <v>154.4</v>
      </c>
      <c r="Y271">
        <v>135</v>
      </c>
      <c r="Z271">
        <v>148.30000000000001</v>
      </c>
      <c r="AA271">
        <v>156.4</v>
      </c>
      <c r="AB271">
        <v>151.6</v>
      </c>
      <c r="AC271">
        <v>147</v>
      </c>
      <c r="AD271">
        <v>151.80000000000001</v>
      </c>
    </row>
    <row r="272" spans="1:30">
      <c r="A272" t="s">
        <v>30</v>
      </c>
      <c r="B272">
        <v>2020</v>
      </c>
      <c r="C272" t="s">
        <v>46</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32</v>
      </c>
      <c r="V272">
        <v>145.80000000000001</v>
      </c>
      <c r="W272">
        <v>151.9</v>
      </c>
      <c r="X272">
        <v>158.80000000000001</v>
      </c>
      <c r="Y272">
        <v>143.6</v>
      </c>
      <c r="Z272">
        <v>152.19999999999999</v>
      </c>
      <c r="AA272">
        <v>162.69999999999999</v>
      </c>
      <c r="AB272">
        <v>153.6</v>
      </c>
      <c r="AC272">
        <v>153</v>
      </c>
      <c r="AD272">
        <v>154.69999999999999</v>
      </c>
    </row>
    <row r="273" spans="1:30">
      <c r="A273" t="s">
        <v>33</v>
      </c>
      <c r="B273">
        <v>2020</v>
      </c>
      <c r="C273" t="s">
        <v>46</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t="s">
        <v>132</v>
      </c>
      <c r="V273">
        <v>138.30000000000001</v>
      </c>
      <c r="W273">
        <v>144.5</v>
      </c>
      <c r="X273">
        <v>148.69999999999999</v>
      </c>
      <c r="Y273">
        <v>133.9</v>
      </c>
      <c r="Z273">
        <v>141.19999999999999</v>
      </c>
      <c r="AA273">
        <v>155.5</v>
      </c>
      <c r="AB273">
        <v>155.19999999999999</v>
      </c>
      <c r="AC273">
        <v>144.80000000000001</v>
      </c>
      <c r="AD273">
        <v>152.9</v>
      </c>
    </row>
    <row r="274" spans="1:30">
      <c r="A274" t="s">
        <v>35</v>
      </c>
      <c r="B274">
        <v>2020</v>
      </c>
      <c r="C274" t="s">
        <v>46</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t="s">
        <v>132</v>
      </c>
      <c r="V274">
        <v>143</v>
      </c>
      <c r="W274">
        <v>148.4</v>
      </c>
      <c r="X274">
        <v>155</v>
      </c>
      <c r="Y274">
        <v>138.5</v>
      </c>
      <c r="Z274">
        <v>146</v>
      </c>
      <c r="AA274">
        <v>158.5</v>
      </c>
      <c r="AB274">
        <v>154.30000000000001</v>
      </c>
      <c r="AC274">
        <v>149</v>
      </c>
      <c r="AD274">
        <v>153.9</v>
      </c>
    </row>
    <row r="275" spans="1:30">
      <c r="A275" t="s">
        <v>30</v>
      </c>
      <c r="B275">
        <v>2020</v>
      </c>
      <c r="C275" t="s">
        <v>48</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32</v>
      </c>
      <c r="V275">
        <v>146.4</v>
      </c>
      <c r="W275">
        <v>151.6</v>
      </c>
      <c r="X275">
        <v>159.1</v>
      </c>
      <c r="Y275">
        <v>144.6</v>
      </c>
      <c r="Z275">
        <v>152.80000000000001</v>
      </c>
      <c r="AA275">
        <v>161.1</v>
      </c>
      <c r="AB275">
        <v>157.4</v>
      </c>
      <c r="AC275">
        <v>153.69999999999999</v>
      </c>
      <c r="AD275">
        <v>155.4</v>
      </c>
    </row>
    <row r="276" spans="1:30">
      <c r="A276" t="s">
        <v>33</v>
      </c>
      <c r="B276">
        <v>2020</v>
      </c>
      <c r="C276" t="s">
        <v>48</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t="s">
        <v>133</v>
      </c>
      <c r="V276">
        <v>137.19999999999999</v>
      </c>
      <c r="W276">
        <v>145.4</v>
      </c>
      <c r="X276">
        <v>150</v>
      </c>
      <c r="Y276">
        <v>135.1</v>
      </c>
      <c r="Z276">
        <v>141.80000000000001</v>
      </c>
      <c r="AA276">
        <v>154.9</v>
      </c>
      <c r="AB276">
        <v>159.80000000000001</v>
      </c>
      <c r="AC276">
        <v>146</v>
      </c>
      <c r="AD276">
        <v>154</v>
      </c>
    </row>
    <row r="277" spans="1:30">
      <c r="A277" t="s">
        <v>35</v>
      </c>
      <c r="B277">
        <v>2020</v>
      </c>
      <c r="C277" t="s">
        <v>48</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t="s">
        <v>133</v>
      </c>
      <c r="V277">
        <v>142.9</v>
      </c>
      <c r="W277">
        <v>148.69999999999999</v>
      </c>
      <c r="X277">
        <v>155.6</v>
      </c>
      <c r="Y277">
        <v>139.6</v>
      </c>
      <c r="Z277">
        <v>146.6</v>
      </c>
      <c r="AA277">
        <v>157.5</v>
      </c>
      <c r="AB277">
        <v>158.4</v>
      </c>
      <c r="AC277">
        <v>150</v>
      </c>
      <c r="AD277">
        <v>154.69999999999999</v>
      </c>
    </row>
    <row r="278" spans="1:30">
      <c r="A278" t="s">
        <v>30</v>
      </c>
      <c r="B278">
        <v>2020</v>
      </c>
      <c r="C278" t="s">
        <v>50</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32</v>
      </c>
      <c r="V278">
        <v>146.80000000000001</v>
      </c>
      <c r="W278">
        <v>152</v>
      </c>
      <c r="X278">
        <v>159.5</v>
      </c>
      <c r="Y278">
        <v>146.4</v>
      </c>
      <c r="Z278">
        <v>152.4</v>
      </c>
      <c r="AA278">
        <v>162.5</v>
      </c>
      <c r="AB278">
        <v>156.19999999999999</v>
      </c>
      <c r="AC278">
        <v>154.30000000000001</v>
      </c>
      <c r="AD278">
        <v>157.5</v>
      </c>
    </row>
    <row r="279" spans="1:30">
      <c r="A279" t="s">
        <v>33</v>
      </c>
      <c r="B279">
        <v>2020</v>
      </c>
      <c r="C279" t="s">
        <v>50</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t="s">
        <v>134</v>
      </c>
      <c r="V279">
        <v>137.1</v>
      </c>
      <c r="W279">
        <v>145.1</v>
      </c>
      <c r="X279">
        <v>151</v>
      </c>
      <c r="Y279">
        <v>135.4</v>
      </c>
      <c r="Z279">
        <v>142</v>
      </c>
      <c r="AA279">
        <v>155.69999999999999</v>
      </c>
      <c r="AB279">
        <v>158.1</v>
      </c>
      <c r="AC279">
        <v>146.19999999999999</v>
      </c>
      <c r="AD279">
        <v>155.19999999999999</v>
      </c>
    </row>
    <row r="280" spans="1:30">
      <c r="A280" t="s">
        <v>35</v>
      </c>
      <c r="B280">
        <v>2020</v>
      </c>
      <c r="C280" t="s">
        <v>50</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t="s">
        <v>134</v>
      </c>
      <c r="V280">
        <v>143.1</v>
      </c>
      <c r="W280">
        <v>148.69999999999999</v>
      </c>
      <c r="X280">
        <v>156.30000000000001</v>
      </c>
      <c r="Y280">
        <v>140.6</v>
      </c>
      <c r="Z280">
        <v>146.5</v>
      </c>
      <c r="AA280">
        <v>158.5</v>
      </c>
      <c r="AB280">
        <v>157</v>
      </c>
      <c r="AC280">
        <v>150.4</v>
      </c>
      <c r="AD280">
        <v>156.4</v>
      </c>
    </row>
    <row r="281" spans="1:30">
      <c r="A281" t="s">
        <v>30</v>
      </c>
      <c r="B281">
        <v>2020</v>
      </c>
      <c r="C281" t="s">
        <v>53</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32</v>
      </c>
      <c r="V281">
        <v>147.5</v>
      </c>
      <c r="W281">
        <v>152.80000000000001</v>
      </c>
      <c r="X281">
        <v>160.4</v>
      </c>
      <c r="Y281">
        <v>146.1</v>
      </c>
      <c r="Z281">
        <v>153.6</v>
      </c>
      <c r="AA281">
        <v>161.6</v>
      </c>
      <c r="AB281">
        <v>156.19999999999999</v>
      </c>
      <c r="AC281">
        <v>154.5</v>
      </c>
      <c r="AD281">
        <v>159.80000000000001</v>
      </c>
    </row>
    <row r="282" spans="1:30">
      <c r="A282" t="s">
        <v>33</v>
      </c>
      <c r="B282">
        <v>2020</v>
      </c>
      <c r="C282" t="s">
        <v>53</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t="s">
        <v>135</v>
      </c>
      <c r="V282">
        <v>137.30000000000001</v>
      </c>
      <c r="W282">
        <v>145.1</v>
      </c>
      <c r="X282">
        <v>152</v>
      </c>
      <c r="Y282">
        <v>135.19999999999999</v>
      </c>
      <c r="Z282">
        <v>144.4</v>
      </c>
      <c r="AA282">
        <v>156.4</v>
      </c>
      <c r="AB282">
        <v>157.9</v>
      </c>
      <c r="AC282">
        <v>146.6</v>
      </c>
      <c r="AD282">
        <v>156.69999999999999</v>
      </c>
    </row>
    <row r="283" spans="1:30">
      <c r="A283" t="s">
        <v>35</v>
      </c>
      <c r="B283">
        <v>2020</v>
      </c>
      <c r="C283" t="s">
        <v>53</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t="s">
        <v>135</v>
      </c>
      <c r="V283">
        <v>143.6</v>
      </c>
      <c r="W283">
        <v>149.19999999999999</v>
      </c>
      <c r="X283">
        <v>157.19999999999999</v>
      </c>
      <c r="Y283">
        <v>140.4</v>
      </c>
      <c r="Z283">
        <v>148.4</v>
      </c>
      <c r="AA283">
        <v>158.6</v>
      </c>
      <c r="AB283">
        <v>156.9</v>
      </c>
      <c r="AC283">
        <v>150.69999999999999</v>
      </c>
      <c r="AD283">
        <v>158.4</v>
      </c>
    </row>
    <row r="284" spans="1:30">
      <c r="A284" t="s">
        <v>30</v>
      </c>
      <c r="B284">
        <v>2020</v>
      </c>
      <c r="C284" t="s">
        <v>55</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32</v>
      </c>
      <c r="V284">
        <v>148.69999999999999</v>
      </c>
      <c r="W284">
        <v>153.4</v>
      </c>
      <c r="X284">
        <v>161.6</v>
      </c>
      <c r="Y284">
        <v>146.4</v>
      </c>
      <c r="Z284">
        <v>153.9</v>
      </c>
      <c r="AA284">
        <v>162.9</v>
      </c>
      <c r="AB284">
        <v>156.6</v>
      </c>
      <c r="AC284">
        <v>155.19999999999999</v>
      </c>
      <c r="AD284">
        <v>160.69999999999999</v>
      </c>
    </row>
    <row r="285" spans="1:30">
      <c r="A285" t="s">
        <v>33</v>
      </c>
      <c r="B285">
        <v>2020</v>
      </c>
      <c r="C285" t="s">
        <v>55</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t="s">
        <v>136</v>
      </c>
      <c r="V285">
        <v>137.9</v>
      </c>
      <c r="W285">
        <v>145.5</v>
      </c>
      <c r="X285">
        <v>152.9</v>
      </c>
      <c r="Y285">
        <v>135.5</v>
      </c>
      <c r="Z285">
        <v>144.30000000000001</v>
      </c>
      <c r="AA285">
        <v>156.9</v>
      </c>
      <c r="AB285">
        <v>157.9</v>
      </c>
      <c r="AC285">
        <v>146.9</v>
      </c>
      <c r="AD285">
        <v>156.9</v>
      </c>
    </row>
    <row r="286" spans="1:30">
      <c r="A286" t="s">
        <v>35</v>
      </c>
      <c r="B286">
        <v>2020</v>
      </c>
      <c r="C286" t="s">
        <v>55</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t="s">
        <v>136</v>
      </c>
      <c r="V286">
        <v>144.6</v>
      </c>
      <c r="W286">
        <v>149.69999999999999</v>
      </c>
      <c r="X286">
        <v>158.30000000000001</v>
      </c>
      <c r="Y286">
        <v>140.69999999999999</v>
      </c>
      <c r="Z286">
        <v>148.5</v>
      </c>
      <c r="AA286">
        <v>159.4</v>
      </c>
      <c r="AB286">
        <v>157.1</v>
      </c>
      <c r="AC286">
        <v>151.19999999999999</v>
      </c>
      <c r="AD286">
        <v>158.9</v>
      </c>
    </row>
    <row r="287" spans="1:30">
      <c r="A287" t="s">
        <v>30</v>
      </c>
      <c r="B287">
        <v>2021</v>
      </c>
      <c r="C287" t="s">
        <v>31</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32</v>
      </c>
      <c r="V287">
        <v>150.9</v>
      </c>
      <c r="W287">
        <v>153.9</v>
      </c>
      <c r="X287">
        <v>162.5</v>
      </c>
      <c r="Y287">
        <v>147.5</v>
      </c>
      <c r="Z287">
        <v>155.1</v>
      </c>
      <c r="AA287">
        <v>163.5</v>
      </c>
      <c r="AB287">
        <v>156.19999999999999</v>
      </c>
      <c r="AC287">
        <v>155.9</v>
      </c>
      <c r="AD287">
        <v>158.5</v>
      </c>
    </row>
    <row r="288" spans="1:30">
      <c r="A288" t="s">
        <v>33</v>
      </c>
      <c r="B288">
        <v>2021</v>
      </c>
      <c r="C288" t="s">
        <v>31</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t="s">
        <v>137</v>
      </c>
      <c r="V288">
        <v>142.9</v>
      </c>
      <c r="W288">
        <v>145.69999999999999</v>
      </c>
      <c r="X288">
        <v>154.1</v>
      </c>
      <c r="Y288">
        <v>136.9</v>
      </c>
      <c r="Z288">
        <v>145.4</v>
      </c>
      <c r="AA288">
        <v>156.1</v>
      </c>
      <c r="AB288">
        <v>157.69999999999999</v>
      </c>
      <c r="AC288">
        <v>147.6</v>
      </c>
      <c r="AD288">
        <v>156</v>
      </c>
    </row>
    <row r="289" spans="1:30">
      <c r="A289" t="s">
        <v>35</v>
      </c>
      <c r="B289">
        <v>2021</v>
      </c>
      <c r="C289" t="s">
        <v>31</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t="s">
        <v>137</v>
      </c>
      <c r="V289">
        <v>147.9</v>
      </c>
      <c r="W289">
        <v>150</v>
      </c>
      <c r="X289">
        <v>159.30000000000001</v>
      </c>
      <c r="Y289">
        <v>141.9</v>
      </c>
      <c r="Z289">
        <v>149.6</v>
      </c>
      <c r="AA289">
        <v>159.19999999999999</v>
      </c>
      <c r="AB289">
        <v>156.80000000000001</v>
      </c>
      <c r="AC289">
        <v>151.9</v>
      </c>
      <c r="AD289">
        <v>157.30000000000001</v>
      </c>
    </row>
    <row r="290" spans="1:30">
      <c r="A290" t="s">
        <v>30</v>
      </c>
      <c r="B290">
        <v>2021</v>
      </c>
      <c r="C290" t="s">
        <v>36</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32</v>
      </c>
      <c r="V290">
        <v>154.4</v>
      </c>
      <c r="W290">
        <v>154.80000000000001</v>
      </c>
      <c r="X290">
        <v>164.3</v>
      </c>
      <c r="Y290">
        <v>150.19999999999999</v>
      </c>
      <c r="Z290">
        <v>157</v>
      </c>
      <c r="AA290">
        <v>163.6</v>
      </c>
      <c r="AB290">
        <v>155.19999999999999</v>
      </c>
      <c r="AC290">
        <v>157.19999999999999</v>
      </c>
      <c r="AD290">
        <v>156.69999999999999</v>
      </c>
    </row>
    <row r="291" spans="1:30">
      <c r="A291" t="s">
        <v>33</v>
      </c>
      <c r="B291">
        <v>2021</v>
      </c>
      <c r="C291" t="s">
        <v>36</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t="s">
        <v>138</v>
      </c>
      <c r="V291">
        <v>149.1</v>
      </c>
      <c r="W291">
        <v>146.5</v>
      </c>
      <c r="X291">
        <v>156.30000000000001</v>
      </c>
      <c r="Y291">
        <v>140.5</v>
      </c>
      <c r="Z291">
        <v>147.30000000000001</v>
      </c>
      <c r="AA291">
        <v>156.6</v>
      </c>
      <c r="AB291">
        <v>156.69999999999999</v>
      </c>
      <c r="AC291">
        <v>149.30000000000001</v>
      </c>
      <c r="AD291">
        <v>156.5</v>
      </c>
    </row>
    <row r="292" spans="1:30">
      <c r="A292" t="s">
        <v>35</v>
      </c>
      <c r="B292">
        <v>2021</v>
      </c>
      <c r="C292" t="s">
        <v>36</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t="s">
        <v>138</v>
      </c>
      <c r="V292">
        <v>152.4</v>
      </c>
      <c r="W292">
        <v>150.9</v>
      </c>
      <c r="X292">
        <v>161.30000000000001</v>
      </c>
      <c r="Y292">
        <v>145.1</v>
      </c>
      <c r="Z292">
        <v>151.5</v>
      </c>
      <c r="AA292">
        <v>159.5</v>
      </c>
      <c r="AB292">
        <v>155.80000000000001</v>
      </c>
      <c r="AC292">
        <v>153.4</v>
      </c>
      <c r="AD292">
        <v>156.6</v>
      </c>
    </row>
    <row r="293" spans="1:30">
      <c r="A293" t="s">
        <v>30</v>
      </c>
      <c r="B293">
        <v>2021</v>
      </c>
      <c r="C293" t="s">
        <v>38</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139</v>
      </c>
      <c r="V293">
        <v>156</v>
      </c>
      <c r="W293">
        <v>154.80000000000001</v>
      </c>
      <c r="X293">
        <v>164.6</v>
      </c>
      <c r="Y293">
        <v>151.30000000000001</v>
      </c>
      <c r="Z293">
        <v>157.80000000000001</v>
      </c>
      <c r="AA293">
        <v>163.80000000000001</v>
      </c>
      <c r="AB293">
        <v>153.1</v>
      </c>
      <c r="AC293">
        <v>157.30000000000001</v>
      </c>
      <c r="AD293">
        <v>156.69999999999999</v>
      </c>
    </row>
    <row r="294" spans="1:30">
      <c r="A294" t="s">
        <v>33</v>
      </c>
      <c r="B294">
        <v>2021</v>
      </c>
      <c r="C294" t="s">
        <v>38</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t="s">
        <v>140</v>
      </c>
      <c r="V294">
        <v>154.80000000000001</v>
      </c>
      <c r="W294">
        <v>147.19999999999999</v>
      </c>
      <c r="X294">
        <v>156.9</v>
      </c>
      <c r="Y294">
        <v>141.69999999999999</v>
      </c>
      <c r="Z294">
        <v>148.6</v>
      </c>
      <c r="AA294">
        <v>157.6</v>
      </c>
      <c r="AB294">
        <v>154.9</v>
      </c>
      <c r="AC294">
        <v>150</v>
      </c>
      <c r="AD294">
        <v>156.9</v>
      </c>
    </row>
    <row r="295" spans="1:30">
      <c r="A295" t="s">
        <v>35</v>
      </c>
      <c r="B295">
        <v>2021</v>
      </c>
      <c r="C295" t="s">
        <v>38</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t="s">
        <v>140</v>
      </c>
      <c r="V295">
        <v>155.5</v>
      </c>
      <c r="W295">
        <v>151.19999999999999</v>
      </c>
      <c r="X295">
        <v>161.69999999999999</v>
      </c>
      <c r="Y295">
        <v>146.19999999999999</v>
      </c>
      <c r="Z295">
        <v>152.6</v>
      </c>
      <c r="AA295">
        <v>160.19999999999999</v>
      </c>
      <c r="AB295">
        <v>153.80000000000001</v>
      </c>
      <c r="AC295">
        <v>153.80000000000001</v>
      </c>
      <c r="AD295">
        <v>156.80000000000001</v>
      </c>
    </row>
    <row r="296" spans="1:30">
      <c r="A296" t="s">
        <v>30</v>
      </c>
      <c r="B296">
        <v>2021</v>
      </c>
      <c r="C296" t="s">
        <v>39</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139</v>
      </c>
      <c r="V296">
        <v>156</v>
      </c>
      <c r="W296">
        <v>155.5</v>
      </c>
      <c r="X296">
        <v>165.3</v>
      </c>
      <c r="Y296">
        <v>151.69999999999999</v>
      </c>
      <c r="Z296">
        <v>158.6</v>
      </c>
      <c r="AA296">
        <v>164.1</v>
      </c>
      <c r="AB296">
        <v>154.6</v>
      </c>
      <c r="AC296">
        <v>158</v>
      </c>
      <c r="AD296">
        <v>157.6</v>
      </c>
    </row>
    <row r="297" spans="1:30">
      <c r="A297" t="s">
        <v>33</v>
      </c>
      <c r="B297">
        <v>2021</v>
      </c>
      <c r="C297" t="s">
        <v>39</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t="s">
        <v>141</v>
      </c>
      <c r="V297">
        <v>154.9</v>
      </c>
      <c r="W297">
        <v>147.6</v>
      </c>
      <c r="X297">
        <v>157.5</v>
      </c>
      <c r="Y297">
        <v>142.1</v>
      </c>
      <c r="Z297">
        <v>149.1</v>
      </c>
      <c r="AA297">
        <v>157.6</v>
      </c>
      <c r="AB297">
        <v>156.6</v>
      </c>
      <c r="AC297">
        <v>150.5</v>
      </c>
      <c r="AD297">
        <v>158</v>
      </c>
    </row>
    <row r="298" spans="1:30">
      <c r="A298" t="s">
        <v>35</v>
      </c>
      <c r="B298">
        <v>2021</v>
      </c>
      <c r="C298" t="s">
        <v>39</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t="s">
        <v>141</v>
      </c>
      <c r="V298">
        <v>155.6</v>
      </c>
      <c r="W298">
        <v>151.80000000000001</v>
      </c>
      <c r="X298">
        <v>162.30000000000001</v>
      </c>
      <c r="Y298">
        <v>146.6</v>
      </c>
      <c r="Z298">
        <v>153.19999999999999</v>
      </c>
      <c r="AA298">
        <v>160.30000000000001</v>
      </c>
      <c r="AB298">
        <v>155.4</v>
      </c>
      <c r="AC298">
        <v>154.4</v>
      </c>
      <c r="AD298">
        <v>157.80000000000001</v>
      </c>
    </row>
    <row r="299" spans="1:30">
      <c r="A299" t="s">
        <v>30</v>
      </c>
      <c r="B299">
        <v>2021</v>
      </c>
      <c r="C299" t="s">
        <v>41</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32</v>
      </c>
      <c r="V299">
        <v>161.69999999999999</v>
      </c>
      <c r="W299">
        <v>158.80000000000001</v>
      </c>
      <c r="X299">
        <v>169.1</v>
      </c>
      <c r="Y299">
        <v>153.19999999999999</v>
      </c>
      <c r="Z299">
        <v>160</v>
      </c>
      <c r="AA299">
        <v>167.6</v>
      </c>
      <c r="AB299">
        <v>159.30000000000001</v>
      </c>
      <c r="AC299">
        <v>161.1</v>
      </c>
      <c r="AD299">
        <v>161.1</v>
      </c>
    </row>
    <row r="300" spans="1:30">
      <c r="A300" t="s">
        <v>33</v>
      </c>
      <c r="B300">
        <v>2021</v>
      </c>
      <c r="C300" t="s">
        <v>41</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t="s">
        <v>142</v>
      </c>
      <c r="V300">
        <v>155.5</v>
      </c>
      <c r="W300">
        <v>150.1</v>
      </c>
      <c r="X300">
        <v>160.4</v>
      </c>
      <c r="Y300">
        <v>145</v>
      </c>
      <c r="Z300">
        <v>152.6</v>
      </c>
      <c r="AA300">
        <v>156.6</v>
      </c>
      <c r="AB300">
        <v>157.5</v>
      </c>
      <c r="AC300">
        <v>152.30000000000001</v>
      </c>
      <c r="AD300">
        <v>159.5</v>
      </c>
    </row>
    <row r="301" spans="1:30">
      <c r="A301" t="s">
        <v>35</v>
      </c>
      <c r="B301">
        <v>2021</v>
      </c>
      <c r="C301" t="s">
        <v>41</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t="s">
        <v>142</v>
      </c>
      <c r="V301">
        <v>159.4</v>
      </c>
      <c r="W301">
        <v>154.69999999999999</v>
      </c>
      <c r="X301">
        <v>165.8</v>
      </c>
      <c r="Y301">
        <v>148.9</v>
      </c>
      <c r="Z301">
        <v>155.80000000000001</v>
      </c>
      <c r="AA301">
        <v>161.19999999999999</v>
      </c>
      <c r="AB301">
        <v>158.6</v>
      </c>
      <c r="AC301">
        <v>156.80000000000001</v>
      </c>
      <c r="AD301">
        <v>160.4</v>
      </c>
    </row>
    <row r="302" spans="1:30">
      <c r="A302" t="s">
        <v>30</v>
      </c>
      <c r="B302">
        <v>2021</v>
      </c>
      <c r="C302" t="s">
        <v>42</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32</v>
      </c>
      <c r="V302">
        <v>162.1</v>
      </c>
      <c r="W302">
        <v>159.19999999999999</v>
      </c>
      <c r="X302">
        <v>169.7</v>
      </c>
      <c r="Y302">
        <v>154.19999999999999</v>
      </c>
      <c r="Z302">
        <v>160.4</v>
      </c>
      <c r="AA302">
        <v>166.8</v>
      </c>
      <c r="AB302">
        <v>159.4</v>
      </c>
      <c r="AC302">
        <v>161.5</v>
      </c>
      <c r="AD302">
        <v>162.1</v>
      </c>
    </row>
    <row r="303" spans="1:30">
      <c r="A303" t="s">
        <v>33</v>
      </c>
      <c r="B303">
        <v>2021</v>
      </c>
      <c r="C303" t="s">
        <v>42</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t="s">
        <v>143</v>
      </c>
      <c r="V303">
        <v>156.1</v>
      </c>
      <c r="W303">
        <v>149.80000000000001</v>
      </c>
      <c r="X303">
        <v>160.80000000000001</v>
      </c>
      <c r="Y303">
        <v>147.5</v>
      </c>
      <c r="Z303">
        <v>150.69999999999999</v>
      </c>
      <c r="AA303">
        <v>158.1</v>
      </c>
      <c r="AB303">
        <v>158</v>
      </c>
      <c r="AC303">
        <v>153.4</v>
      </c>
      <c r="AD303">
        <v>160.4</v>
      </c>
    </row>
    <row r="304" spans="1:30">
      <c r="A304" t="s">
        <v>35</v>
      </c>
      <c r="B304">
        <v>2021</v>
      </c>
      <c r="C304" t="s">
        <v>42</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t="s">
        <v>143</v>
      </c>
      <c r="V304">
        <v>159.80000000000001</v>
      </c>
      <c r="W304">
        <v>154.80000000000001</v>
      </c>
      <c r="X304">
        <v>166.3</v>
      </c>
      <c r="Y304">
        <v>150.69999999999999</v>
      </c>
      <c r="Z304">
        <v>154.9</v>
      </c>
      <c r="AA304">
        <v>161.69999999999999</v>
      </c>
      <c r="AB304">
        <v>158.80000000000001</v>
      </c>
      <c r="AC304">
        <v>157.6</v>
      </c>
      <c r="AD304">
        <v>161.30000000000001</v>
      </c>
    </row>
    <row r="305" spans="1:30">
      <c r="A305" t="s">
        <v>30</v>
      </c>
      <c r="B305">
        <v>2021</v>
      </c>
      <c r="C305" t="s">
        <v>44</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32</v>
      </c>
      <c r="V305">
        <v>162.5</v>
      </c>
      <c r="W305">
        <v>160.30000000000001</v>
      </c>
      <c r="X305">
        <v>170.4</v>
      </c>
      <c r="Y305">
        <v>157.1</v>
      </c>
      <c r="Z305">
        <v>160.69999999999999</v>
      </c>
      <c r="AA305">
        <v>167.2</v>
      </c>
      <c r="AB305">
        <v>160.4</v>
      </c>
      <c r="AC305">
        <v>162.80000000000001</v>
      </c>
      <c r="AD305">
        <v>163.19999999999999</v>
      </c>
    </row>
    <row r="306" spans="1:30">
      <c r="A306" t="s">
        <v>33</v>
      </c>
      <c r="B306">
        <v>2021</v>
      </c>
      <c r="C306" t="s">
        <v>44</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t="s">
        <v>144</v>
      </c>
      <c r="V306">
        <v>157.69999999999999</v>
      </c>
      <c r="W306">
        <v>150.69999999999999</v>
      </c>
      <c r="X306">
        <v>161.5</v>
      </c>
      <c r="Y306">
        <v>149.5</v>
      </c>
      <c r="Z306">
        <v>151.19999999999999</v>
      </c>
      <c r="AA306">
        <v>160.30000000000001</v>
      </c>
      <c r="AB306">
        <v>159.6</v>
      </c>
      <c r="AC306">
        <v>155</v>
      </c>
      <c r="AD306">
        <v>161.80000000000001</v>
      </c>
    </row>
    <row r="307" spans="1:30">
      <c r="A307" t="s">
        <v>35</v>
      </c>
      <c r="B307">
        <v>2021</v>
      </c>
      <c r="C307" t="s">
        <v>44</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t="s">
        <v>144</v>
      </c>
      <c r="V307">
        <v>160.69999999999999</v>
      </c>
      <c r="W307">
        <v>155.80000000000001</v>
      </c>
      <c r="X307">
        <v>167</v>
      </c>
      <c r="Y307">
        <v>153.1</v>
      </c>
      <c r="Z307">
        <v>155.30000000000001</v>
      </c>
      <c r="AA307">
        <v>163.19999999999999</v>
      </c>
      <c r="AB307">
        <v>160.1</v>
      </c>
      <c r="AC307">
        <v>159</v>
      </c>
      <c r="AD307">
        <v>162.5</v>
      </c>
    </row>
    <row r="308" spans="1:30">
      <c r="A308" t="s">
        <v>30</v>
      </c>
      <c r="B308">
        <v>2021</v>
      </c>
      <c r="C308" t="s">
        <v>46</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32</v>
      </c>
      <c r="V308">
        <v>163.1</v>
      </c>
      <c r="W308">
        <v>160.9</v>
      </c>
      <c r="X308">
        <v>171.1</v>
      </c>
      <c r="Y308">
        <v>157.69999999999999</v>
      </c>
      <c r="Z308">
        <v>161.1</v>
      </c>
      <c r="AA308">
        <v>167.5</v>
      </c>
      <c r="AB308">
        <v>160.30000000000001</v>
      </c>
      <c r="AC308">
        <v>163.30000000000001</v>
      </c>
      <c r="AD308">
        <v>163.6</v>
      </c>
    </row>
    <row r="309" spans="1:30">
      <c r="A309" t="s">
        <v>33</v>
      </c>
      <c r="B309">
        <v>2021</v>
      </c>
      <c r="C309" t="s">
        <v>46</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t="s">
        <v>145</v>
      </c>
      <c r="V309">
        <v>160.69999999999999</v>
      </c>
      <c r="W309">
        <v>153.19999999999999</v>
      </c>
      <c r="X309">
        <v>162.80000000000001</v>
      </c>
      <c r="Y309">
        <v>150.4</v>
      </c>
      <c r="Z309">
        <v>153.69999999999999</v>
      </c>
      <c r="AA309">
        <v>160.4</v>
      </c>
      <c r="AB309">
        <v>159.6</v>
      </c>
      <c r="AC309">
        <v>156</v>
      </c>
      <c r="AD309">
        <v>162.30000000000001</v>
      </c>
    </row>
    <row r="310" spans="1:30">
      <c r="A310" t="s">
        <v>35</v>
      </c>
      <c r="B310">
        <v>2021</v>
      </c>
      <c r="C310" t="s">
        <v>46</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t="s">
        <v>145</v>
      </c>
      <c r="V310">
        <v>162.6</v>
      </c>
      <c r="W310">
        <v>157.5</v>
      </c>
      <c r="X310">
        <v>168.4</v>
      </c>
      <c r="Y310">
        <v>154</v>
      </c>
      <c r="Z310">
        <v>157.6</v>
      </c>
      <c r="AA310">
        <v>163.80000000000001</v>
      </c>
      <c r="AB310">
        <v>160</v>
      </c>
      <c r="AC310">
        <v>160</v>
      </c>
      <c r="AD310">
        <v>163.19999999999999</v>
      </c>
    </row>
    <row r="311" spans="1:30">
      <c r="A311" t="s">
        <v>30</v>
      </c>
      <c r="B311">
        <v>2021</v>
      </c>
      <c r="C311" t="s">
        <v>48</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32</v>
      </c>
      <c r="V311">
        <v>163.69999999999999</v>
      </c>
      <c r="W311">
        <v>161.30000000000001</v>
      </c>
      <c r="X311">
        <v>171.9</v>
      </c>
      <c r="Y311">
        <v>157.80000000000001</v>
      </c>
      <c r="Z311">
        <v>162.69999999999999</v>
      </c>
      <c r="AA311">
        <v>168.5</v>
      </c>
      <c r="AB311">
        <v>160.19999999999999</v>
      </c>
      <c r="AC311">
        <v>163.80000000000001</v>
      </c>
      <c r="AD311">
        <v>164</v>
      </c>
    </row>
    <row r="312" spans="1:30">
      <c r="A312" t="s">
        <v>33</v>
      </c>
      <c r="B312">
        <v>2021</v>
      </c>
      <c r="C312" t="s">
        <v>48</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t="s">
        <v>145</v>
      </c>
      <c r="V312">
        <v>160.80000000000001</v>
      </c>
      <c r="W312">
        <v>153.30000000000001</v>
      </c>
      <c r="X312">
        <v>162.80000000000001</v>
      </c>
      <c r="Y312">
        <v>150.5</v>
      </c>
      <c r="Z312">
        <v>153.9</v>
      </c>
      <c r="AA312">
        <v>160.30000000000001</v>
      </c>
      <c r="AB312">
        <v>159.6</v>
      </c>
      <c r="AC312">
        <v>156</v>
      </c>
      <c r="AD312">
        <v>162.30000000000001</v>
      </c>
    </row>
    <row r="313" spans="1:30">
      <c r="A313" t="s">
        <v>35</v>
      </c>
      <c r="B313">
        <v>2021</v>
      </c>
      <c r="C313" t="s">
        <v>48</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t="s">
        <v>145</v>
      </c>
      <c r="V313">
        <v>162.6</v>
      </c>
      <c r="W313">
        <v>157.5</v>
      </c>
      <c r="X313">
        <v>168.4</v>
      </c>
      <c r="Y313">
        <v>154</v>
      </c>
      <c r="Z313">
        <v>157.69999999999999</v>
      </c>
      <c r="AA313">
        <v>163.69999999999999</v>
      </c>
      <c r="AB313">
        <v>160</v>
      </c>
      <c r="AC313">
        <v>160</v>
      </c>
      <c r="AD313">
        <v>163.19999999999999</v>
      </c>
    </row>
    <row r="314" spans="1:30">
      <c r="A314" t="s">
        <v>30</v>
      </c>
      <c r="B314">
        <v>2021</v>
      </c>
      <c r="C314" t="s">
        <v>50</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32</v>
      </c>
      <c r="V314">
        <v>165.5</v>
      </c>
      <c r="W314">
        <v>162</v>
      </c>
      <c r="X314">
        <v>172.5</v>
      </c>
      <c r="Y314">
        <v>159.5</v>
      </c>
      <c r="Z314">
        <v>163.19999999999999</v>
      </c>
      <c r="AA314">
        <v>169</v>
      </c>
      <c r="AB314">
        <v>161.1</v>
      </c>
      <c r="AC314">
        <v>164.7</v>
      </c>
      <c r="AD314">
        <v>166.3</v>
      </c>
    </row>
    <row r="315" spans="1:30">
      <c r="A315" t="s">
        <v>33</v>
      </c>
      <c r="B315">
        <v>2021</v>
      </c>
      <c r="C315" t="s">
        <v>50</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t="s">
        <v>146</v>
      </c>
      <c r="V315">
        <v>162.19999999999999</v>
      </c>
      <c r="W315">
        <v>154.30000000000001</v>
      </c>
      <c r="X315">
        <v>163.5</v>
      </c>
      <c r="Y315">
        <v>152.19999999999999</v>
      </c>
      <c r="Z315">
        <v>155.1</v>
      </c>
      <c r="AA315">
        <v>160.30000000000001</v>
      </c>
      <c r="AB315">
        <v>160.30000000000001</v>
      </c>
      <c r="AC315">
        <v>157</v>
      </c>
      <c r="AD315">
        <v>164.6</v>
      </c>
    </row>
    <row r="316" spans="1:30">
      <c r="A316" t="s">
        <v>35</v>
      </c>
      <c r="B316">
        <v>2021</v>
      </c>
      <c r="C316" t="s">
        <v>50</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t="s">
        <v>146</v>
      </c>
      <c r="V316">
        <v>164.2</v>
      </c>
      <c r="W316">
        <v>158.4</v>
      </c>
      <c r="X316">
        <v>169.1</v>
      </c>
      <c r="Y316">
        <v>155.69999999999999</v>
      </c>
      <c r="Z316">
        <v>158.6</v>
      </c>
      <c r="AA316">
        <v>163.9</v>
      </c>
      <c r="AB316">
        <v>160.80000000000001</v>
      </c>
      <c r="AC316">
        <v>161</v>
      </c>
      <c r="AD316">
        <v>165.5</v>
      </c>
    </row>
    <row r="317" spans="1:30">
      <c r="A317" t="s">
        <v>30</v>
      </c>
      <c r="B317">
        <v>2021</v>
      </c>
      <c r="C317" t="s">
        <v>53</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32</v>
      </c>
      <c r="V317">
        <v>165.3</v>
      </c>
      <c r="W317">
        <v>162.9</v>
      </c>
      <c r="X317">
        <v>173.4</v>
      </c>
      <c r="Y317">
        <v>158.9</v>
      </c>
      <c r="Z317">
        <v>163.80000000000001</v>
      </c>
      <c r="AA317">
        <v>169.3</v>
      </c>
      <c r="AB317">
        <v>162.4</v>
      </c>
      <c r="AC317">
        <v>165.2</v>
      </c>
      <c r="AD317">
        <v>167.6</v>
      </c>
    </row>
    <row r="318" spans="1:30">
      <c r="A318" t="s">
        <v>33</v>
      </c>
      <c r="B318">
        <v>2021</v>
      </c>
      <c r="C318" t="s">
        <v>53</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t="s">
        <v>147</v>
      </c>
      <c r="V318">
        <v>161.6</v>
      </c>
      <c r="W318">
        <v>155.19999999999999</v>
      </c>
      <c r="X318">
        <v>164.2</v>
      </c>
      <c r="Y318">
        <v>151.19999999999999</v>
      </c>
      <c r="Z318">
        <v>156.69999999999999</v>
      </c>
      <c r="AA318">
        <v>160.80000000000001</v>
      </c>
      <c r="AB318">
        <v>161.80000000000001</v>
      </c>
      <c r="AC318">
        <v>157.30000000000001</v>
      </c>
      <c r="AD318">
        <v>165.6</v>
      </c>
    </row>
    <row r="319" spans="1:30">
      <c r="A319" t="s">
        <v>35</v>
      </c>
      <c r="B319">
        <v>2021</v>
      </c>
      <c r="C319" t="s">
        <v>53</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t="s">
        <v>147</v>
      </c>
      <c r="V319">
        <v>163.9</v>
      </c>
      <c r="W319">
        <v>159.30000000000001</v>
      </c>
      <c r="X319">
        <v>169.9</v>
      </c>
      <c r="Y319">
        <v>154.80000000000001</v>
      </c>
      <c r="Z319">
        <v>159.80000000000001</v>
      </c>
      <c r="AA319">
        <v>164.3</v>
      </c>
      <c r="AB319">
        <v>162.19999999999999</v>
      </c>
      <c r="AC319">
        <v>161.4</v>
      </c>
      <c r="AD319">
        <v>166.7</v>
      </c>
    </row>
    <row r="320" spans="1:30">
      <c r="A320" t="s">
        <v>30</v>
      </c>
      <c r="B320">
        <v>2021</v>
      </c>
      <c r="C320" t="s">
        <v>55</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32</v>
      </c>
      <c r="V320">
        <v>165.6</v>
      </c>
      <c r="W320">
        <v>163.9</v>
      </c>
      <c r="X320">
        <v>174</v>
      </c>
      <c r="Y320">
        <v>160.1</v>
      </c>
      <c r="Z320">
        <v>164.5</v>
      </c>
      <c r="AA320">
        <v>169.7</v>
      </c>
      <c r="AB320">
        <v>162.80000000000001</v>
      </c>
      <c r="AC320">
        <v>166</v>
      </c>
      <c r="AD320">
        <v>167</v>
      </c>
    </row>
    <row r="321" spans="1:30">
      <c r="A321" t="s">
        <v>33</v>
      </c>
      <c r="B321">
        <v>2021</v>
      </c>
      <c r="C321" t="s">
        <v>55</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t="s">
        <v>148</v>
      </c>
      <c r="V321">
        <v>161.69999999999999</v>
      </c>
      <c r="W321">
        <v>156</v>
      </c>
      <c r="X321">
        <v>165.1</v>
      </c>
      <c r="Y321">
        <v>151.80000000000001</v>
      </c>
      <c r="Z321">
        <v>157.6</v>
      </c>
      <c r="AA321">
        <v>160.6</v>
      </c>
      <c r="AB321">
        <v>162.4</v>
      </c>
      <c r="AC321">
        <v>157.80000000000001</v>
      </c>
      <c r="AD321">
        <v>165.2</v>
      </c>
    </row>
    <row r="322" spans="1:30">
      <c r="A322" t="s">
        <v>35</v>
      </c>
      <c r="B322">
        <v>2021</v>
      </c>
      <c r="C322" t="s">
        <v>55</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t="s">
        <v>148</v>
      </c>
      <c r="V322">
        <v>164.1</v>
      </c>
      <c r="W322">
        <v>160.19999999999999</v>
      </c>
      <c r="X322">
        <v>170.6</v>
      </c>
      <c r="Y322">
        <v>155.69999999999999</v>
      </c>
      <c r="Z322">
        <v>160.6</v>
      </c>
      <c r="AA322">
        <v>164.4</v>
      </c>
      <c r="AB322">
        <v>162.6</v>
      </c>
      <c r="AC322">
        <v>162</v>
      </c>
      <c r="AD322">
        <v>166.2</v>
      </c>
    </row>
    <row r="323" spans="1:30">
      <c r="A323" t="s">
        <v>30</v>
      </c>
      <c r="B323">
        <v>2022</v>
      </c>
      <c r="C323" t="s">
        <v>31</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32</v>
      </c>
      <c r="V323">
        <v>165.8</v>
      </c>
      <c r="W323">
        <v>164.9</v>
      </c>
      <c r="X323">
        <v>174.7</v>
      </c>
      <c r="Y323">
        <v>160.80000000000001</v>
      </c>
      <c r="Z323">
        <v>164.9</v>
      </c>
      <c r="AA323">
        <v>169.9</v>
      </c>
      <c r="AB323">
        <v>163.19999999999999</v>
      </c>
      <c r="AC323">
        <v>166.6</v>
      </c>
      <c r="AD323">
        <v>166.4</v>
      </c>
    </row>
    <row r="324" spans="1:30">
      <c r="A324" t="s">
        <v>33</v>
      </c>
      <c r="B324">
        <v>2022</v>
      </c>
      <c r="C324" t="s">
        <v>31</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t="s">
        <v>149</v>
      </c>
      <c r="V324">
        <v>161.6</v>
      </c>
      <c r="W324">
        <v>156.80000000000001</v>
      </c>
      <c r="X324">
        <v>166.1</v>
      </c>
      <c r="Y324">
        <v>152.69999999999999</v>
      </c>
      <c r="Z324">
        <v>158.4</v>
      </c>
      <c r="AA324">
        <v>161</v>
      </c>
      <c r="AB324">
        <v>162.80000000000001</v>
      </c>
      <c r="AC324">
        <v>158.6</v>
      </c>
      <c r="AD324">
        <v>165</v>
      </c>
    </row>
    <row r="325" spans="1:30">
      <c r="A325" t="s">
        <v>35</v>
      </c>
      <c r="B325">
        <v>2022</v>
      </c>
      <c r="C325" t="s">
        <v>31</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t="s">
        <v>149</v>
      </c>
      <c r="V325">
        <v>164.2</v>
      </c>
      <c r="W325">
        <v>161.1</v>
      </c>
      <c r="X325">
        <v>171.4</v>
      </c>
      <c r="Y325">
        <v>156.5</v>
      </c>
      <c r="Z325">
        <v>161.19999999999999</v>
      </c>
      <c r="AA325">
        <v>164.7</v>
      </c>
      <c r="AB325">
        <v>163</v>
      </c>
      <c r="AC325">
        <v>162.69999999999999</v>
      </c>
      <c r="AD325">
        <v>165.7</v>
      </c>
    </row>
    <row r="326" spans="1:30">
      <c r="A326" t="s">
        <v>30</v>
      </c>
      <c r="B326">
        <v>2022</v>
      </c>
      <c r="C326" t="s">
        <v>36</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32</v>
      </c>
      <c r="V326">
        <v>167.4</v>
      </c>
      <c r="W326">
        <v>165.7</v>
      </c>
      <c r="X326">
        <v>175.3</v>
      </c>
      <c r="Y326">
        <v>161.19999999999999</v>
      </c>
      <c r="Z326">
        <v>165.5</v>
      </c>
      <c r="AA326">
        <v>170.3</v>
      </c>
      <c r="AB326">
        <v>164.5</v>
      </c>
      <c r="AC326">
        <v>167.3</v>
      </c>
      <c r="AD326">
        <v>166.7</v>
      </c>
    </row>
    <row r="327" spans="1:30">
      <c r="A327" t="s">
        <v>33</v>
      </c>
      <c r="B327">
        <v>2022</v>
      </c>
      <c r="C327" t="s">
        <v>36</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t="s">
        <v>150</v>
      </c>
      <c r="V327">
        <v>163</v>
      </c>
      <c r="W327">
        <v>157.4</v>
      </c>
      <c r="X327">
        <v>167.2</v>
      </c>
      <c r="Y327">
        <v>153.1</v>
      </c>
      <c r="Z327">
        <v>159.5</v>
      </c>
      <c r="AA327">
        <v>162</v>
      </c>
      <c r="AB327">
        <v>164.2</v>
      </c>
      <c r="AC327">
        <v>159.4</v>
      </c>
      <c r="AD327">
        <v>165.5</v>
      </c>
    </row>
    <row r="328" spans="1:30">
      <c r="A328" t="s">
        <v>35</v>
      </c>
      <c r="B328">
        <v>2022</v>
      </c>
      <c r="C328" t="s">
        <v>36</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t="s">
        <v>150</v>
      </c>
      <c r="V328">
        <v>165.7</v>
      </c>
      <c r="W328">
        <v>161.80000000000001</v>
      </c>
      <c r="X328">
        <v>172.2</v>
      </c>
      <c r="Y328">
        <v>156.9</v>
      </c>
      <c r="Z328">
        <v>162.1</v>
      </c>
      <c r="AA328">
        <v>165.4</v>
      </c>
      <c r="AB328">
        <v>164.4</v>
      </c>
      <c r="AC328">
        <v>163.5</v>
      </c>
      <c r="AD328">
        <v>166.1</v>
      </c>
    </row>
    <row r="329" spans="1:30">
      <c r="A329" t="s">
        <v>30</v>
      </c>
      <c r="B329">
        <v>2022</v>
      </c>
      <c r="C329" t="s">
        <v>38</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32</v>
      </c>
      <c r="V329">
        <v>168.9</v>
      </c>
      <c r="W329">
        <v>166.5</v>
      </c>
      <c r="X329">
        <v>176</v>
      </c>
      <c r="Y329">
        <v>162</v>
      </c>
      <c r="Z329">
        <v>166.6</v>
      </c>
      <c r="AA329">
        <v>170.6</v>
      </c>
      <c r="AB329">
        <v>167.4</v>
      </c>
      <c r="AC329">
        <v>168.3</v>
      </c>
      <c r="AD329">
        <v>168.7</v>
      </c>
    </row>
    <row r="330" spans="1:30">
      <c r="A330" t="s">
        <v>33</v>
      </c>
      <c r="B330">
        <v>2022</v>
      </c>
      <c r="C330" t="s">
        <v>38</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t="s">
        <v>151</v>
      </c>
      <c r="V330">
        <v>164.5</v>
      </c>
      <c r="W330">
        <v>158.6</v>
      </c>
      <c r="X330">
        <v>168.2</v>
      </c>
      <c r="Y330">
        <v>154.19999999999999</v>
      </c>
      <c r="Z330">
        <v>160.80000000000001</v>
      </c>
      <c r="AA330">
        <v>162.69999999999999</v>
      </c>
      <c r="AB330">
        <v>166.8</v>
      </c>
      <c r="AC330">
        <v>160.6</v>
      </c>
      <c r="AD330">
        <v>166.5</v>
      </c>
    </row>
    <row r="331" spans="1:30">
      <c r="A331" t="s">
        <v>35</v>
      </c>
      <c r="B331">
        <v>2022</v>
      </c>
      <c r="C331" t="s">
        <v>38</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t="s">
        <v>151</v>
      </c>
      <c r="V331">
        <v>167.2</v>
      </c>
      <c r="W331">
        <v>162.80000000000001</v>
      </c>
      <c r="X331">
        <v>173</v>
      </c>
      <c r="Y331">
        <v>157.9</v>
      </c>
      <c r="Z331">
        <v>163.30000000000001</v>
      </c>
      <c r="AA331">
        <v>166</v>
      </c>
      <c r="AB331">
        <v>167.2</v>
      </c>
      <c r="AC331">
        <v>164.6</v>
      </c>
      <c r="AD331">
        <v>167.7</v>
      </c>
    </row>
    <row r="332" spans="1:30">
      <c r="A332" t="s">
        <v>30</v>
      </c>
      <c r="B332">
        <v>2022</v>
      </c>
      <c r="C332" t="s">
        <v>39</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32</v>
      </c>
      <c r="V332">
        <v>173.3</v>
      </c>
      <c r="W332">
        <v>167.7</v>
      </c>
      <c r="X332">
        <v>177</v>
      </c>
      <c r="Y332">
        <v>166.2</v>
      </c>
      <c r="Z332">
        <v>167.2</v>
      </c>
      <c r="AA332">
        <v>170.9</v>
      </c>
      <c r="AB332">
        <v>169</v>
      </c>
      <c r="AC332">
        <v>170.2</v>
      </c>
      <c r="AD332">
        <v>170.8</v>
      </c>
    </row>
    <row r="333" spans="1:30">
      <c r="A333" t="s">
        <v>33</v>
      </c>
      <c r="B333">
        <v>2022</v>
      </c>
      <c r="C333" t="s">
        <v>39</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t="s">
        <v>152</v>
      </c>
      <c r="V333">
        <v>170.5</v>
      </c>
      <c r="W333">
        <v>159.80000000000001</v>
      </c>
      <c r="X333">
        <v>169</v>
      </c>
      <c r="Y333">
        <v>159.30000000000001</v>
      </c>
      <c r="Z333">
        <v>162.19999999999999</v>
      </c>
      <c r="AA333">
        <v>164</v>
      </c>
      <c r="AB333">
        <v>168.4</v>
      </c>
      <c r="AC333">
        <v>163.1</v>
      </c>
      <c r="AD333">
        <v>169.2</v>
      </c>
    </row>
    <row r="334" spans="1:30">
      <c r="A334" t="s">
        <v>35</v>
      </c>
      <c r="B334">
        <v>2022</v>
      </c>
      <c r="C334" t="s">
        <v>39</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t="s">
        <v>152</v>
      </c>
      <c r="V334">
        <v>172.2</v>
      </c>
      <c r="W334">
        <v>164</v>
      </c>
      <c r="X334">
        <v>174</v>
      </c>
      <c r="Y334">
        <v>162.6</v>
      </c>
      <c r="Z334">
        <v>164.4</v>
      </c>
      <c r="AA334">
        <v>166.9</v>
      </c>
      <c r="AB334">
        <v>168.8</v>
      </c>
      <c r="AC334">
        <v>166.8</v>
      </c>
      <c r="AD334">
        <v>170.1</v>
      </c>
    </row>
    <row r="335" spans="1:30">
      <c r="A335" t="s">
        <v>30</v>
      </c>
      <c r="B335">
        <v>2022</v>
      </c>
      <c r="C335" t="s">
        <v>41</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32</v>
      </c>
      <c r="V335">
        <v>175.3</v>
      </c>
      <c r="W335">
        <v>168.9</v>
      </c>
      <c r="X335">
        <v>177.7</v>
      </c>
      <c r="Y335">
        <v>167.1</v>
      </c>
      <c r="Z335">
        <v>167.6</v>
      </c>
      <c r="AA335">
        <v>171.8</v>
      </c>
      <c r="AB335">
        <v>168.5</v>
      </c>
      <c r="AC335">
        <v>170.9</v>
      </c>
      <c r="AD335">
        <v>172.5</v>
      </c>
    </row>
    <row r="336" spans="1:30">
      <c r="A336" t="s">
        <v>33</v>
      </c>
      <c r="B336">
        <v>2022</v>
      </c>
      <c r="C336" t="s">
        <v>41</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t="s">
        <v>153</v>
      </c>
      <c r="V336">
        <v>173.5</v>
      </c>
      <c r="W336">
        <v>161.1</v>
      </c>
      <c r="X336">
        <v>170.1</v>
      </c>
      <c r="Y336">
        <v>159.4</v>
      </c>
      <c r="Z336">
        <v>163.19999999999999</v>
      </c>
      <c r="AA336">
        <v>165.2</v>
      </c>
      <c r="AB336">
        <v>168.2</v>
      </c>
      <c r="AC336">
        <v>163.80000000000001</v>
      </c>
      <c r="AD336">
        <v>170.8</v>
      </c>
    </row>
    <row r="337" spans="1:30">
      <c r="A337" t="s">
        <v>35</v>
      </c>
      <c r="B337">
        <v>2022</v>
      </c>
      <c r="C337" t="s">
        <v>41</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t="s">
        <v>153</v>
      </c>
      <c r="V337">
        <v>174.6</v>
      </c>
      <c r="W337">
        <v>165.2</v>
      </c>
      <c r="X337">
        <v>174.8</v>
      </c>
      <c r="Y337">
        <v>163</v>
      </c>
      <c r="Z337">
        <v>165.1</v>
      </c>
      <c r="AA337">
        <v>167.9</v>
      </c>
      <c r="AB337">
        <v>168.4</v>
      </c>
      <c r="AC337">
        <v>167.5</v>
      </c>
      <c r="AD337">
        <v>171.7</v>
      </c>
    </row>
    <row r="338" spans="1:30">
      <c r="A338" t="s">
        <v>30</v>
      </c>
      <c r="B338">
        <v>2022</v>
      </c>
      <c r="C338" t="s">
        <v>42</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32</v>
      </c>
      <c r="V338">
        <v>176.7</v>
      </c>
      <c r="W338">
        <v>170.3</v>
      </c>
      <c r="X338">
        <v>178.2</v>
      </c>
      <c r="Y338">
        <v>165.5</v>
      </c>
      <c r="Z338">
        <v>168</v>
      </c>
      <c r="AA338">
        <v>172.6</v>
      </c>
      <c r="AB338">
        <v>169.5</v>
      </c>
      <c r="AC338">
        <v>171</v>
      </c>
      <c r="AD338">
        <v>173.6</v>
      </c>
    </row>
    <row r="339" spans="1:30">
      <c r="A339" t="s">
        <v>33</v>
      </c>
      <c r="B339">
        <v>2022</v>
      </c>
      <c r="C339" t="s">
        <v>42</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t="s">
        <v>154</v>
      </c>
      <c r="V339">
        <v>174.9</v>
      </c>
      <c r="W339">
        <v>162.1</v>
      </c>
      <c r="X339">
        <v>170.9</v>
      </c>
      <c r="Y339">
        <v>157.19999999999999</v>
      </c>
      <c r="Z339">
        <v>164.1</v>
      </c>
      <c r="AA339">
        <v>166.5</v>
      </c>
      <c r="AB339">
        <v>169.2</v>
      </c>
      <c r="AC339">
        <v>163.80000000000001</v>
      </c>
      <c r="AD339">
        <v>171.4</v>
      </c>
    </row>
    <row r="340" spans="1:30">
      <c r="A340" t="s">
        <v>35</v>
      </c>
      <c r="B340">
        <v>2022</v>
      </c>
      <c r="C340" t="s">
        <v>42</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t="s">
        <v>154</v>
      </c>
      <c r="V340">
        <v>176</v>
      </c>
      <c r="W340">
        <v>166.4</v>
      </c>
      <c r="X340">
        <v>175.4</v>
      </c>
      <c r="Y340">
        <v>161.1</v>
      </c>
      <c r="Z340">
        <v>165.8</v>
      </c>
      <c r="AA340">
        <v>169</v>
      </c>
      <c r="AB340">
        <v>169.4</v>
      </c>
      <c r="AC340">
        <v>167.5</v>
      </c>
      <c r="AD340">
        <v>172.6</v>
      </c>
    </row>
    <row r="341" spans="1:30">
      <c r="A341" t="s">
        <v>30</v>
      </c>
      <c r="B341">
        <v>2022</v>
      </c>
      <c r="C341" t="s">
        <v>44</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32</v>
      </c>
      <c r="V341">
        <v>179.6</v>
      </c>
      <c r="W341">
        <v>171.3</v>
      </c>
      <c r="X341">
        <v>178.8</v>
      </c>
      <c r="Y341">
        <v>166.3</v>
      </c>
      <c r="Z341">
        <v>168.6</v>
      </c>
      <c r="AA341">
        <v>174.7</v>
      </c>
      <c r="AB341">
        <v>169.7</v>
      </c>
      <c r="AC341">
        <v>171.8</v>
      </c>
      <c r="AD341">
        <v>174.3</v>
      </c>
    </row>
    <row r="342" spans="1:30">
      <c r="A342" t="s">
        <v>33</v>
      </c>
      <c r="B342">
        <v>2022</v>
      </c>
      <c r="C342" t="s">
        <v>44</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t="s">
        <v>155</v>
      </c>
      <c r="V342">
        <v>179.5</v>
      </c>
      <c r="W342">
        <v>163.1</v>
      </c>
      <c r="X342">
        <v>171.7</v>
      </c>
      <c r="Y342">
        <v>157.4</v>
      </c>
      <c r="Z342">
        <v>164.6</v>
      </c>
      <c r="AA342">
        <v>169.1</v>
      </c>
      <c r="AB342">
        <v>169.8</v>
      </c>
      <c r="AC342">
        <v>164.7</v>
      </c>
      <c r="AD342">
        <v>172.3</v>
      </c>
    </row>
    <row r="343" spans="1:30">
      <c r="A343" t="s">
        <v>35</v>
      </c>
      <c r="B343">
        <v>2022</v>
      </c>
      <c r="C343" t="s">
        <v>44</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t="s">
        <v>155</v>
      </c>
      <c r="V343">
        <v>179.6</v>
      </c>
      <c r="W343">
        <v>167.4</v>
      </c>
      <c r="X343">
        <v>176.1</v>
      </c>
      <c r="Y343">
        <v>161.6</v>
      </c>
      <c r="Z343">
        <v>166.3</v>
      </c>
      <c r="AA343">
        <v>171.4</v>
      </c>
      <c r="AB343">
        <v>169.7</v>
      </c>
      <c r="AC343">
        <v>168.4</v>
      </c>
      <c r="AD343">
        <v>173.4</v>
      </c>
    </row>
    <row r="344" spans="1:30">
      <c r="A344" t="s">
        <v>30</v>
      </c>
      <c r="B344">
        <v>2022</v>
      </c>
      <c r="C344" t="s">
        <v>46</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32</v>
      </c>
      <c r="V344">
        <v>179.1</v>
      </c>
      <c r="W344">
        <v>172.3</v>
      </c>
      <c r="X344">
        <v>179.4</v>
      </c>
      <c r="Y344">
        <v>166.6</v>
      </c>
      <c r="Z344">
        <v>169.3</v>
      </c>
      <c r="AA344">
        <v>175.7</v>
      </c>
      <c r="AB344">
        <v>171.1</v>
      </c>
      <c r="AC344">
        <v>172.6</v>
      </c>
      <c r="AD344">
        <v>175.3</v>
      </c>
    </row>
    <row r="345" spans="1:30">
      <c r="A345" t="s">
        <v>33</v>
      </c>
      <c r="B345">
        <v>2022</v>
      </c>
      <c r="C345" t="s">
        <v>46</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t="s">
        <v>156</v>
      </c>
      <c r="V345">
        <v>178.4</v>
      </c>
      <c r="W345">
        <v>164.2</v>
      </c>
      <c r="X345">
        <v>172.6</v>
      </c>
      <c r="Y345">
        <v>157.69999999999999</v>
      </c>
      <c r="Z345">
        <v>165.1</v>
      </c>
      <c r="AA345">
        <v>169.9</v>
      </c>
      <c r="AB345">
        <v>171.4</v>
      </c>
      <c r="AC345">
        <v>165.4</v>
      </c>
      <c r="AD345">
        <v>173.1</v>
      </c>
    </row>
    <row r="346" spans="1:30">
      <c r="A346" t="s">
        <v>35</v>
      </c>
      <c r="B346">
        <v>2022</v>
      </c>
      <c r="C346" t="s">
        <v>46</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t="s">
        <v>156</v>
      </c>
      <c r="V346">
        <v>178.8</v>
      </c>
      <c r="W346">
        <v>168.5</v>
      </c>
      <c r="X346">
        <v>176.8</v>
      </c>
      <c r="Y346">
        <v>161.9</v>
      </c>
      <c r="Z346">
        <v>166.9</v>
      </c>
      <c r="AA346">
        <v>172.3</v>
      </c>
      <c r="AB346">
        <v>171.2</v>
      </c>
      <c r="AC346">
        <v>169.1</v>
      </c>
      <c r="AD346">
        <v>174.3</v>
      </c>
    </row>
    <row r="347" spans="1:30">
      <c r="A347" t="s">
        <v>30</v>
      </c>
      <c r="B347">
        <v>2022</v>
      </c>
      <c r="C347" t="s">
        <v>48</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32</v>
      </c>
      <c r="V347">
        <v>179.7</v>
      </c>
      <c r="W347">
        <v>173.6</v>
      </c>
      <c r="X347">
        <v>180.2</v>
      </c>
      <c r="Y347">
        <v>166.9</v>
      </c>
      <c r="Z347">
        <v>170</v>
      </c>
      <c r="AA347">
        <v>176.2</v>
      </c>
      <c r="AB347">
        <v>170.8</v>
      </c>
      <c r="AC347">
        <v>173.1</v>
      </c>
      <c r="AD347">
        <v>176.4</v>
      </c>
    </row>
    <row r="348" spans="1:30">
      <c r="A348" t="s">
        <v>33</v>
      </c>
      <c r="B348">
        <v>2022</v>
      </c>
      <c r="C348" t="s">
        <v>48</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t="s">
        <v>157</v>
      </c>
      <c r="V348">
        <v>179.2</v>
      </c>
      <c r="W348">
        <v>165</v>
      </c>
      <c r="X348">
        <v>173.8</v>
      </c>
      <c r="Y348">
        <v>158.19999999999999</v>
      </c>
      <c r="Z348">
        <v>165.8</v>
      </c>
      <c r="AA348">
        <v>170.9</v>
      </c>
      <c r="AB348">
        <v>171.1</v>
      </c>
      <c r="AC348">
        <v>166.1</v>
      </c>
      <c r="AD348">
        <v>174.1</v>
      </c>
    </row>
    <row r="349" spans="1:30">
      <c r="A349" t="s">
        <v>35</v>
      </c>
      <c r="B349">
        <v>2022</v>
      </c>
      <c r="C349" t="s">
        <v>48</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t="s">
        <v>157</v>
      </c>
      <c r="V349">
        <v>179.5</v>
      </c>
      <c r="W349">
        <v>169.5</v>
      </c>
      <c r="X349">
        <v>177.8</v>
      </c>
      <c r="Y349">
        <v>162.30000000000001</v>
      </c>
      <c r="Z349">
        <v>167.6</v>
      </c>
      <c r="AA349">
        <v>173.1</v>
      </c>
      <c r="AB349">
        <v>170.9</v>
      </c>
      <c r="AC349">
        <v>169.7</v>
      </c>
      <c r="AD349">
        <v>175.3</v>
      </c>
    </row>
    <row r="350" spans="1:30">
      <c r="A350" t="s">
        <v>30</v>
      </c>
      <c r="B350">
        <v>2022</v>
      </c>
      <c r="C350" t="s">
        <v>50</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32</v>
      </c>
      <c r="V350">
        <v>180.8</v>
      </c>
      <c r="W350">
        <v>174.4</v>
      </c>
      <c r="X350">
        <v>181.2</v>
      </c>
      <c r="Y350">
        <v>167.4</v>
      </c>
      <c r="Z350">
        <v>170.6</v>
      </c>
      <c r="AA350">
        <v>176.5</v>
      </c>
      <c r="AB350">
        <v>172</v>
      </c>
      <c r="AC350">
        <v>173.9</v>
      </c>
      <c r="AD350">
        <v>177.9</v>
      </c>
    </row>
    <row r="351" spans="1:30">
      <c r="A351" t="s">
        <v>33</v>
      </c>
      <c r="B351">
        <v>2022</v>
      </c>
      <c r="C351" t="s">
        <v>50</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t="s">
        <v>158</v>
      </c>
      <c r="V351">
        <v>180</v>
      </c>
      <c r="W351">
        <v>166</v>
      </c>
      <c r="X351">
        <v>174.7</v>
      </c>
      <c r="Y351">
        <v>158.80000000000001</v>
      </c>
      <c r="Z351">
        <v>166.3</v>
      </c>
      <c r="AA351">
        <v>171.2</v>
      </c>
      <c r="AB351">
        <v>172.3</v>
      </c>
      <c r="AC351">
        <v>166.8</v>
      </c>
      <c r="AD351">
        <v>175.3</v>
      </c>
    </row>
    <row r="352" spans="1:30">
      <c r="A352" t="s">
        <v>35</v>
      </c>
      <c r="B352">
        <v>2022</v>
      </c>
      <c r="C352" t="s">
        <v>50</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t="s">
        <v>158</v>
      </c>
      <c r="V352">
        <v>180.5</v>
      </c>
      <c r="W352">
        <v>170.4</v>
      </c>
      <c r="X352">
        <v>178.7</v>
      </c>
      <c r="Y352">
        <v>162.9</v>
      </c>
      <c r="Z352">
        <v>168.2</v>
      </c>
      <c r="AA352">
        <v>173.4</v>
      </c>
      <c r="AB352">
        <v>172.1</v>
      </c>
      <c r="AC352">
        <v>170.5</v>
      </c>
      <c r="AD352">
        <v>176.7</v>
      </c>
    </row>
    <row r="353" spans="1:30">
      <c r="A353" t="s">
        <v>30</v>
      </c>
      <c r="B353">
        <v>2022</v>
      </c>
      <c r="C353" t="s">
        <v>53</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32</v>
      </c>
      <c r="V353">
        <v>181.9</v>
      </c>
      <c r="W353">
        <v>175.5</v>
      </c>
      <c r="X353">
        <v>182.3</v>
      </c>
      <c r="Y353">
        <v>167.5</v>
      </c>
      <c r="Z353">
        <v>170.8</v>
      </c>
      <c r="AA353">
        <v>176.9</v>
      </c>
      <c r="AB353">
        <v>173.4</v>
      </c>
      <c r="AC353">
        <v>174.6</v>
      </c>
      <c r="AD353">
        <v>177.8</v>
      </c>
    </row>
    <row r="354" spans="1:30">
      <c r="A354" t="s">
        <v>33</v>
      </c>
      <c r="B354">
        <v>2022</v>
      </c>
      <c r="C354" t="s">
        <v>53</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t="s">
        <v>159</v>
      </c>
      <c r="V354">
        <v>180.3</v>
      </c>
      <c r="W354">
        <v>166.9</v>
      </c>
      <c r="X354">
        <v>175.8</v>
      </c>
      <c r="Y354">
        <v>158.9</v>
      </c>
      <c r="Z354">
        <v>166.7</v>
      </c>
      <c r="AA354">
        <v>171.5</v>
      </c>
      <c r="AB354">
        <v>173.8</v>
      </c>
      <c r="AC354">
        <v>167.4</v>
      </c>
      <c r="AD354">
        <v>174.1</v>
      </c>
    </row>
    <row r="355" spans="1:30">
      <c r="A355" t="s">
        <v>35</v>
      </c>
      <c r="B355">
        <v>2022</v>
      </c>
      <c r="C355" t="s">
        <v>53</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t="s">
        <v>159</v>
      </c>
      <c r="V355">
        <v>181.3</v>
      </c>
      <c r="W355">
        <v>171.4</v>
      </c>
      <c r="X355">
        <v>179.8</v>
      </c>
      <c r="Y355">
        <v>163</v>
      </c>
      <c r="Z355">
        <v>168.5</v>
      </c>
      <c r="AA355">
        <v>173.7</v>
      </c>
      <c r="AB355">
        <v>173.6</v>
      </c>
      <c r="AC355">
        <v>171.1</v>
      </c>
      <c r="AD355">
        <v>176.5</v>
      </c>
    </row>
    <row r="356" spans="1:30">
      <c r="A356" t="s">
        <v>30</v>
      </c>
      <c r="B356">
        <v>2022</v>
      </c>
      <c r="C356" t="s">
        <v>55</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32</v>
      </c>
      <c r="V356">
        <v>182.8</v>
      </c>
      <c r="W356">
        <v>176.4</v>
      </c>
      <c r="X356">
        <v>183.5</v>
      </c>
      <c r="Y356">
        <v>167.8</v>
      </c>
      <c r="Z356">
        <v>171.2</v>
      </c>
      <c r="AA356">
        <v>177.3</v>
      </c>
      <c r="AB356">
        <v>175.7</v>
      </c>
      <c r="AC356">
        <v>175.5</v>
      </c>
      <c r="AD356">
        <v>177.1</v>
      </c>
    </row>
    <row r="357" spans="1:30">
      <c r="A357" t="s">
        <v>33</v>
      </c>
      <c r="B357">
        <v>2022</v>
      </c>
      <c r="C357" t="s">
        <v>55</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t="s">
        <v>160</v>
      </c>
      <c r="V357">
        <v>180.6</v>
      </c>
      <c r="W357">
        <v>167.3</v>
      </c>
      <c r="X357">
        <v>177.2</v>
      </c>
      <c r="Y357">
        <v>159.4</v>
      </c>
      <c r="Z357">
        <v>167.1</v>
      </c>
      <c r="AA357">
        <v>171.8</v>
      </c>
      <c r="AB357">
        <v>176</v>
      </c>
      <c r="AC357">
        <v>168.2</v>
      </c>
      <c r="AD357">
        <v>174.1</v>
      </c>
    </row>
    <row r="358" spans="1:30">
      <c r="A358" t="s">
        <v>35</v>
      </c>
      <c r="B358">
        <v>2022</v>
      </c>
      <c r="C358" t="s">
        <v>55</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t="s">
        <v>160</v>
      </c>
      <c r="V358">
        <v>182</v>
      </c>
      <c r="W358">
        <v>172.1</v>
      </c>
      <c r="X358">
        <v>181.1</v>
      </c>
      <c r="Y358">
        <v>163.4</v>
      </c>
      <c r="Z358">
        <v>168.9</v>
      </c>
      <c r="AA358">
        <v>174.1</v>
      </c>
      <c r="AB358">
        <v>175.8</v>
      </c>
      <c r="AC358">
        <v>172</v>
      </c>
      <c r="AD358">
        <v>175.7</v>
      </c>
    </row>
    <row r="359" spans="1:30">
      <c r="A359" t="s">
        <v>30</v>
      </c>
      <c r="B359">
        <v>2023</v>
      </c>
      <c r="C359" t="s">
        <v>31</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32</v>
      </c>
      <c r="V359">
        <v>183.2</v>
      </c>
      <c r="W359">
        <v>177.2</v>
      </c>
      <c r="X359">
        <v>184.7</v>
      </c>
      <c r="Y359">
        <v>168.2</v>
      </c>
      <c r="Z359">
        <v>171.8</v>
      </c>
      <c r="AA359">
        <v>177.8</v>
      </c>
      <c r="AB359">
        <v>178.4</v>
      </c>
      <c r="AC359">
        <v>176.5</v>
      </c>
      <c r="AD359">
        <v>177.8</v>
      </c>
    </row>
    <row r="360" spans="1:30">
      <c r="A360" t="s">
        <v>33</v>
      </c>
      <c r="B360">
        <v>2023</v>
      </c>
      <c r="C360" t="s">
        <v>31</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t="s">
        <v>161</v>
      </c>
      <c r="V360">
        <v>180.1</v>
      </c>
      <c r="W360">
        <v>168</v>
      </c>
      <c r="X360">
        <v>178.5</v>
      </c>
      <c r="Y360">
        <v>159.5</v>
      </c>
      <c r="Z360">
        <v>167.8</v>
      </c>
      <c r="AA360">
        <v>171.8</v>
      </c>
      <c r="AB360">
        <v>178.8</v>
      </c>
      <c r="AC360">
        <v>168.9</v>
      </c>
      <c r="AD360">
        <v>174.9</v>
      </c>
    </row>
    <row r="361" spans="1:30">
      <c r="A361" t="s">
        <v>35</v>
      </c>
      <c r="B361">
        <v>2023</v>
      </c>
      <c r="C361" t="s">
        <v>31</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t="s">
        <v>161</v>
      </c>
      <c r="V361">
        <v>182</v>
      </c>
      <c r="W361">
        <v>172.9</v>
      </c>
      <c r="X361">
        <v>182.3</v>
      </c>
      <c r="Y361">
        <v>163.6</v>
      </c>
      <c r="Z361">
        <v>169.5</v>
      </c>
      <c r="AA361">
        <v>174.3</v>
      </c>
      <c r="AB361">
        <v>178.6</v>
      </c>
      <c r="AC361">
        <v>172.8</v>
      </c>
      <c r="AD361">
        <v>176.5</v>
      </c>
    </row>
    <row r="362" spans="1:30">
      <c r="A362" t="s">
        <v>30</v>
      </c>
      <c r="B362">
        <v>2023</v>
      </c>
      <c r="C362" t="s">
        <v>36</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32</v>
      </c>
      <c r="V362">
        <v>181.6</v>
      </c>
      <c r="W362">
        <v>178.6</v>
      </c>
      <c r="X362">
        <v>186.6</v>
      </c>
      <c r="Y362">
        <v>169</v>
      </c>
      <c r="Z362">
        <v>172.8</v>
      </c>
      <c r="AA362">
        <v>178.5</v>
      </c>
      <c r="AB362">
        <v>180.7</v>
      </c>
      <c r="AC362">
        <v>177.9</v>
      </c>
      <c r="AD362">
        <v>178</v>
      </c>
    </row>
    <row r="363" spans="1:30">
      <c r="A363" t="s">
        <v>33</v>
      </c>
      <c r="B363">
        <v>2023</v>
      </c>
      <c r="C363" t="s">
        <v>36</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t="s">
        <v>162</v>
      </c>
      <c r="V363">
        <v>182.8</v>
      </c>
      <c r="W363">
        <v>169.2</v>
      </c>
      <c r="X363">
        <v>180.8</v>
      </c>
      <c r="Y363">
        <v>159.80000000000001</v>
      </c>
      <c r="Z363">
        <v>168.4</v>
      </c>
      <c r="AA363">
        <v>172.5</v>
      </c>
      <c r="AB363">
        <v>181.4</v>
      </c>
      <c r="AC363">
        <v>170</v>
      </c>
      <c r="AD363">
        <v>176.3</v>
      </c>
    </row>
    <row r="364" spans="1:30">
      <c r="A364" t="s">
        <v>35</v>
      </c>
      <c r="B364">
        <v>2023</v>
      </c>
      <c r="C364" t="s">
        <v>36</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t="s">
        <v>162</v>
      </c>
      <c r="V364">
        <v>182.1</v>
      </c>
      <c r="W364">
        <v>174.2</v>
      </c>
      <c r="X364">
        <v>184.4</v>
      </c>
      <c r="Y364">
        <v>164.2</v>
      </c>
      <c r="Z364">
        <v>170.3</v>
      </c>
      <c r="AA364">
        <v>175</v>
      </c>
      <c r="AB364">
        <v>181</v>
      </c>
      <c r="AC364">
        <v>174.1</v>
      </c>
      <c r="AD364">
        <v>177.2</v>
      </c>
    </row>
    <row r="365" spans="1:30">
      <c r="A365" t="s">
        <v>30</v>
      </c>
      <c r="B365">
        <v>2023</v>
      </c>
      <c r="C365" t="s">
        <v>38</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32</v>
      </c>
      <c r="V365">
        <v>181.4</v>
      </c>
      <c r="W365">
        <v>178.6</v>
      </c>
      <c r="X365">
        <v>186.6</v>
      </c>
      <c r="Y365">
        <v>169</v>
      </c>
      <c r="Z365">
        <v>172.8</v>
      </c>
      <c r="AA365">
        <v>178.5</v>
      </c>
      <c r="AB365">
        <v>180.7</v>
      </c>
      <c r="AC365">
        <v>177.9</v>
      </c>
      <c r="AD365">
        <v>178</v>
      </c>
    </row>
    <row r="366" spans="1:30">
      <c r="A366" t="s">
        <v>33</v>
      </c>
      <c r="B366">
        <v>2023</v>
      </c>
      <c r="C366" t="s">
        <v>38</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t="s">
        <v>162</v>
      </c>
      <c r="V366">
        <v>182.6</v>
      </c>
      <c r="W366">
        <v>169.2</v>
      </c>
      <c r="X366">
        <v>180.8</v>
      </c>
      <c r="Y366">
        <v>159.80000000000001</v>
      </c>
      <c r="Z366">
        <v>168.4</v>
      </c>
      <c r="AA366">
        <v>172.5</v>
      </c>
      <c r="AB366">
        <v>181.5</v>
      </c>
      <c r="AC366">
        <v>170</v>
      </c>
      <c r="AD366">
        <v>176.3</v>
      </c>
    </row>
    <row r="367" spans="1:30">
      <c r="A367" t="s">
        <v>35</v>
      </c>
      <c r="B367">
        <v>2023</v>
      </c>
      <c r="C367" t="s">
        <v>38</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t="s">
        <v>162</v>
      </c>
      <c r="V367">
        <v>181.9</v>
      </c>
      <c r="W367">
        <v>174.2</v>
      </c>
      <c r="X367">
        <v>184.4</v>
      </c>
      <c r="Y367">
        <v>164.2</v>
      </c>
      <c r="Z367">
        <v>170.3</v>
      </c>
      <c r="AA367">
        <v>175</v>
      </c>
      <c r="AB367">
        <v>181</v>
      </c>
      <c r="AC367">
        <v>174.1</v>
      </c>
      <c r="AD367">
        <v>177.2</v>
      </c>
    </row>
    <row r="368" spans="1:30">
      <c r="A368" t="s">
        <v>30</v>
      </c>
      <c r="B368">
        <v>2023</v>
      </c>
      <c r="C368" t="s">
        <v>39</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139</v>
      </c>
      <c r="V368">
        <v>181.5</v>
      </c>
      <c r="W368">
        <v>179.1</v>
      </c>
      <c r="X368">
        <v>187.2</v>
      </c>
      <c r="Y368">
        <v>169.4</v>
      </c>
      <c r="Z368">
        <v>173.2</v>
      </c>
      <c r="AA368">
        <v>179.4</v>
      </c>
      <c r="AB368">
        <v>183.8</v>
      </c>
      <c r="AC368">
        <v>178.9</v>
      </c>
      <c r="AD368">
        <v>178.8</v>
      </c>
    </row>
    <row r="369" spans="1:30">
      <c r="A369" t="s">
        <v>33</v>
      </c>
      <c r="B369">
        <v>2023</v>
      </c>
      <c r="C369" t="s">
        <v>39</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t="s">
        <v>163</v>
      </c>
      <c r="V369">
        <v>182.1</v>
      </c>
      <c r="W369">
        <v>169.6</v>
      </c>
      <c r="X369">
        <v>181.5</v>
      </c>
      <c r="Y369">
        <v>160.1</v>
      </c>
      <c r="Z369">
        <v>168.8</v>
      </c>
      <c r="AA369">
        <v>174.2</v>
      </c>
      <c r="AB369">
        <v>184.4</v>
      </c>
      <c r="AC369">
        <v>170.9</v>
      </c>
      <c r="AD369">
        <v>177.4</v>
      </c>
    </row>
    <row r="370" spans="1:30">
      <c r="A370" t="s">
        <v>35</v>
      </c>
      <c r="B370">
        <v>2023</v>
      </c>
      <c r="C370" t="s">
        <v>39</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t="s">
        <v>163</v>
      </c>
      <c r="V370">
        <v>181.7</v>
      </c>
      <c r="W370">
        <v>174.6</v>
      </c>
      <c r="X370">
        <v>185</v>
      </c>
      <c r="Y370">
        <v>164.5</v>
      </c>
      <c r="Z370">
        <v>170.7</v>
      </c>
      <c r="AA370">
        <v>176.4</v>
      </c>
      <c r="AB370">
        <v>184</v>
      </c>
      <c r="AC370">
        <v>175</v>
      </c>
      <c r="AD370">
        <v>178.1</v>
      </c>
    </row>
    <row r="371" spans="1:30">
      <c r="A371" t="s">
        <v>30</v>
      </c>
      <c r="B371">
        <v>2023</v>
      </c>
      <c r="C371" t="s">
        <v>41</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139</v>
      </c>
      <c r="V371">
        <v>182.5</v>
      </c>
      <c r="W371">
        <v>179.8</v>
      </c>
      <c r="X371">
        <v>187.8</v>
      </c>
      <c r="Y371">
        <v>169.7</v>
      </c>
      <c r="Z371">
        <v>173.8</v>
      </c>
      <c r="AA371">
        <v>180.3</v>
      </c>
      <c r="AB371">
        <v>184.9</v>
      </c>
      <c r="AC371">
        <v>179.5</v>
      </c>
      <c r="AD371">
        <v>179.8</v>
      </c>
    </row>
    <row r="372" spans="1:30">
      <c r="A372" t="s">
        <v>33</v>
      </c>
      <c r="B372">
        <v>2023</v>
      </c>
      <c r="C372" t="s">
        <v>41</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t="s">
        <v>164</v>
      </c>
      <c r="V372">
        <v>183.4</v>
      </c>
      <c r="W372">
        <v>170.1</v>
      </c>
      <c r="X372">
        <v>182.2</v>
      </c>
      <c r="Y372">
        <v>160.4</v>
      </c>
      <c r="Z372">
        <v>169.2</v>
      </c>
      <c r="AA372">
        <v>174.8</v>
      </c>
      <c r="AB372">
        <v>185.6</v>
      </c>
      <c r="AC372">
        <v>171.6</v>
      </c>
      <c r="AD372">
        <v>178.2</v>
      </c>
    </row>
    <row r="373" spans="1:30">
      <c r="A373" t="s">
        <v>35</v>
      </c>
      <c r="B373">
        <v>2023</v>
      </c>
      <c r="C373" t="s">
        <v>41</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t="s">
        <v>164</v>
      </c>
      <c r="V373">
        <v>182.8</v>
      </c>
      <c r="W373">
        <v>175.2</v>
      </c>
      <c r="X373">
        <v>185.7</v>
      </c>
      <c r="Y373">
        <v>164.8</v>
      </c>
      <c r="Z373">
        <v>171.2</v>
      </c>
      <c r="AA373">
        <v>177.1</v>
      </c>
      <c r="AB373">
        <v>185.2</v>
      </c>
      <c r="AC373">
        <v>175.7</v>
      </c>
      <c r="AD373">
        <v>179.1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FD838-63A7-4823-BF7C-DA3DD32FB38E}">
  <dimension ref="A1:AD373"/>
  <sheetViews>
    <sheetView topLeftCell="V1" zoomScaleNormal="100" workbookViewId="0">
      <selection activeCell="AD8" sqref="AD8"/>
    </sheetView>
  </sheetViews>
  <sheetFormatPr defaultRowHeight="14.4"/>
  <cols>
    <col min="1" max="1" width="12.109375" bestFit="1" customWidth="1"/>
    <col min="2" max="2" width="7.44140625" bestFit="1" customWidth="1"/>
    <col min="3" max="3" width="10.33203125" bestFit="1" customWidth="1"/>
    <col min="4" max="4" width="23.109375" bestFit="1" customWidth="1"/>
    <col min="5" max="5" width="15.6640625" bestFit="1" customWidth="1"/>
    <col min="6" max="6" width="11.77734375" customWidth="1"/>
    <col min="7" max="7" width="20" bestFit="1" customWidth="1"/>
    <col min="8" max="8" width="14.6640625" bestFit="1" customWidth="1"/>
    <col min="9" max="9" width="11" customWidth="1"/>
    <col min="10" max="10" width="14.77734375" customWidth="1"/>
    <col min="11" max="11" width="22.109375" bestFit="1" customWidth="1"/>
    <col min="12" max="12" width="26.109375" bestFit="1" customWidth="1"/>
    <col min="13" max="13" width="11.21875" customWidth="1"/>
    <col min="14" max="14" width="26.21875" bestFit="1" customWidth="1"/>
    <col min="15" max="15" width="37.33203125" bestFit="1" customWidth="1"/>
    <col min="16" max="16" width="21.88671875" bestFit="1" customWidth="1"/>
    <col min="17" max="17" width="30" bestFit="1" customWidth="1"/>
    <col min="18" max="18" width="10.88671875" bestFit="1" customWidth="1"/>
    <col min="19" max="19" width="11.88671875" bestFit="1" customWidth="1"/>
    <col min="20" max="20" width="23.6640625" bestFit="1" customWidth="1"/>
    <col min="21" max="21" width="10.6640625" bestFit="1" customWidth="1"/>
    <col min="22" max="22" width="15.5546875" bestFit="1" customWidth="1"/>
    <col min="23" max="23" width="31.44140625" bestFit="1" customWidth="1"/>
    <col min="24" max="24" width="10.5546875" bestFit="1" customWidth="1"/>
    <col min="25" max="25" width="31.109375" bestFit="1" customWidth="1"/>
    <col min="26" max="26" width="28.77734375" bestFit="1" customWidth="1"/>
    <col min="27" max="27" width="12.44140625" bestFit="1" customWidth="1"/>
    <col min="28" max="28" width="26.88671875" bestFit="1" customWidth="1"/>
    <col min="29" max="29" width="16.5546875" bestFit="1" customWidth="1"/>
    <col min="30" max="30" width="16.109375" bestFit="1" customWidth="1"/>
  </cols>
  <sheetData>
    <row r="1" spans="1:30">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19</v>
      </c>
      <c r="U1" s="26" t="s">
        <v>20</v>
      </c>
      <c r="V1" s="26" t="s">
        <v>21</v>
      </c>
      <c r="W1" s="26" t="s">
        <v>22</v>
      </c>
      <c r="X1" s="26" t="s">
        <v>23</v>
      </c>
      <c r="Y1" s="26" t="s">
        <v>24</v>
      </c>
      <c r="Z1" s="26" t="s">
        <v>25</v>
      </c>
      <c r="AA1" s="26" t="s">
        <v>26</v>
      </c>
      <c r="AB1" s="26" t="s">
        <v>27</v>
      </c>
      <c r="AC1" s="26" t="s">
        <v>28</v>
      </c>
      <c r="AD1" s="26" t="s">
        <v>29</v>
      </c>
    </row>
    <row r="2" spans="1:30">
      <c r="A2" s="24" t="s">
        <v>30</v>
      </c>
      <c r="B2" s="24">
        <v>2013</v>
      </c>
      <c r="C2" s="24" t="s">
        <v>31</v>
      </c>
      <c r="D2" s="24">
        <v>107.5</v>
      </c>
      <c r="E2" s="24">
        <v>106.3</v>
      </c>
      <c r="F2" s="24">
        <v>108.1</v>
      </c>
      <c r="G2" s="24">
        <v>104.9</v>
      </c>
      <c r="H2" s="24">
        <v>106.1</v>
      </c>
      <c r="I2" s="24">
        <v>103.9</v>
      </c>
      <c r="J2" s="24">
        <v>101.9</v>
      </c>
      <c r="K2" s="24">
        <v>106.1</v>
      </c>
      <c r="L2" s="24">
        <v>106.8</v>
      </c>
      <c r="M2" s="24">
        <v>103.1</v>
      </c>
      <c r="N2" s="24">
        <v>104.8</v>
      </c>
      <c r="O2" s="24">
        <v>106.7</v>
      </c>
      <c r="P2" s="24">
        <v>105.5</v>
      </c>
      <c r="Q2" s="24">
        <v>105.1</v>
      </c>
      <c r="R2" s="24">
        <v>106.5</v>
      </c>
      <c r="S2" s="24">
        <v>105.8</v>
      </c>
      <c r="T2" s="24">
        <v>106.4</v>
      </c>
      <c r="U2" s="24">
        <v>139.30000000000001</v>
      </c>
      <c r="V2" s="24">
        <v>105.5</v>
      </c>
      <c r="W2" s="24">
        <v>104.8</v>
      </c>
      <c r="X2" s="24">
        <v>104</v>
      </c>
      <c r="Y2" s="24">
        <v>103.3</v>
      </c>
      <c r="Z2" s="24">
        <v>103.4</v>
      </c>
      <c r="AA2" s="24">
        <v>103.8</v>
      </c>
      <c r="AB2" s="24">
        <v>104.7</v>
      </c>
      <c r="AC2" s="24">
        <v>104</v>
      </c>
      <c r="AD2" s="24">
        <v>105.1</v>
      </c>
    </row>
    <row r="3" spans="1:30">
      <c r="A3" s="24" t="s">
        <v>33</v>
      </c>
      <c r="B3" s="24">
        <v>2013</v>
      </c>
      <c r="C3" s="24" t="s">
        <v>31</v>
      </c>
      <c r="D3" s="24">
        <v>110.5</v>
      </c>
      <c r="E3" s="24">
        <v>109.1</v>
      </c>
      <c r="F3" s="24">
        <v>113</v>
      </c>
      <c r="G3" s="24">
        <v>103.6</v>
      </c>
      <c r="H3" s="24">
        <v>103.4</v>
      </c>
      <c r="I3" s="24">
        <v>102.3</v>
      </c>
      <c r="J3" s="24">
        <v>102.9</v>
      </c>
      <c r="K3" s="24">
        <v>105.8</v>
      </c>
      <c r="L3" s="24">
        <v>105.1</v>
      </c>
      <c r="M3" s="24">
        <v>101.8</v>
      </c>
      <c r="N3" s="24">
        <v>105.1</v>
      </c>
      <c r="O3" s="24">
        <v>107.9</v>
      </c>
      <c r="P3" s="24">
        <v>105.9</v>
      </c>
      <c r="Q3" s="24">
        <v>105.2</v>
      </c>
      <c r="R3" s="24">
        <v>105.9</v>
      </c>
      <c r="S3" s="24">
        <v>105</v>
      </c>
      <c r="T3" s="24">
        <v>105.8</v>
      </c>
      <c r="U3" s="24">
        <v>100.3</v>
      </c>
      <c r="V3" s="24">
        <v>105.4</v>
      </c>
      <c r="W3" s="24">
        <v>104.8</v>
      </c>
      <c r="X3" s="24">
        <v>104.1</v>
      </c>
      <c r="Y3" s="24">
        <v>103.2</v>
      </c>
      <c r="Z3" s="24">
        <v>102.9</v>
      </c>
      <c r="AA3" s="24">
        <v>103.5</v>
      </c>
      <c r="AB3" s="24">
        <v>104.3</v>
      </c>
      <c r="AC3" s="24">
        <v>103.7</v>
      </c>
      <c r="AD3" s="24">
        <v>104</v>
      </c>
    </row>
    <row r="4" spans="1:30">
      <c r="A4" s="24" t="s">
        <v>35</v>
      </c>
      <c r="B4" s="24">
        <v>2013</v>
      </c>
      <c r="C4" s="24" t="s">
        <v>31</v>
      </c>
      <c r="D4" s="24">
        <v>108.4</v>
      </c>
      <c r="E4" s="24">
        <v>107.3</v>
      </c>
      <c r="F4" s="24">
        <v>110</v>
      </c>
      <c r="G4" s="24">
        <v>104.4</v>
      </c>
      <c r="H4" s="24">
        <v>105.1</v>
      </c>
      <c r="I4" s="24">
        <v>103.2</v>
      </c>
      <c r="J4" s="24">
        <v>102.2</v>
      </c>
      <c r="K4" s="24">
        <v>106</v>
      </c>
      <c r="L4" s="24">
        <v>106.2</v>
      </c>
      <c r="M4" s="24">
        <v>102.7</v>
      </c>
      <c r="N4" s="24">
        <v>104.9</v>
      </c>
      <c r="O4" s="24">
        <v>107.3</v>
      </c>
      <c r="P4" s="24">
        <v>105.6</v>
      </c>
      <c r="Q4" s="24">
        <v>105.1</v>
      </c>
      <c r="R4" s="24">
        <v>106.3</v>
      </c>
      <c r="S4" s="24">
        <v>105.5</v>
      </c>
      <c r="T4" s="24">
        <v>106.2</v>
      </c>
      <c r="U4" s="24">
        <v>100.3</v>
      </c>
      <c r="V4" s="24">
        <v>105.5</v>
      </c>
      <c r="W4" s="24">
        <v>104.8</v>
      </c>
      <c r="X4" s="24">
        <v>104</v>
      </c>
      <c r="Y4" s="24">
        <v>103.2</v>
      </c>
      <c r="Z4" s="24">
        <v>103.1</v>
      </c>
      <c r="AA4" s="24">
        <v>103.6</v>
      </c>
      <c r="AB4" s="24">
        <v>104.5</v>
      </c>
      <c r="AC4" s="24">
        <v>103.9</v>
      </c>
      <c r="AD4" s="24">
        <v>104.6</v>
      </c>
    </row>
    <row r="5" spans="1:30">
      <c r="A5" s="24" t="s">
        <v>30</v>
      </c>
      <c r="B5" s="24">
        <v>2013</v>
      </c>
      <c r="C5" s="24" t="s">
        <v>36</v>
      </c>
      <c r="D5" s="24">
        <v>109.2</v>
      </c>
      <c r="E5" s="24">
        <v>108.7</v>
      </c>
      <c r="F5" s="24">
        <v>110.2</v>
      </c>
      <c r="G5" s="24">
        <v>105.4</v>
      </c>
      <c r="H5" s="24">
        <v>106.7</v>
      </c>
      <c r="I5" s="24">
        <v>104</v>
      </c>
      <c r="J5" s="24">
        <v>102.4</v>
      </c>
      <c r="K5" s="24">
        <v>105.9</v>
      </c>
      <c r="L5" s="24">
        <v>105.7</v>
      </c>
      <c r="M5" s="24">
        <v>103.1</v>
      </c>
      <c r="N5" s="24">
        <v>105.1</v>
      </c>
      <c r="O5" s="24">
        <v>107.7</v>
      </c>
      <c r="P5" s="24">
        <v>106.3</v>
      </c>
      <c r="Q5" s="24">
        <v>105.6</v>
      </c>
      <c r="R5" s="24">
        <v>107.1</v>
      </c>
      <c r="S5" s="24">
        <v>106.3</v>
      </c>
      <c r="T5" s="24">
        <v>107</v>
      </c>
      <c r="U5" s="24">
        <v>139.30000000000001</v>
      </c>
      <c r="V5" s="24">
        <v>106.2</v>
      </c>
      <c r="W5" s="24">
        <v>105.2</v>
      </c>
      <c r="X5" s="24">
        <v>104.4</v>
      </c>
      <c r="Y5" s="24">
        <v>103.9</v>
      </c>
      <c r="Z5" s="24">
        <v>104</v>
      </c>
      <c r="AA5" s="24">
        <v>104.1</v>
      </c>
      <c r="AB5" s="24">
        <v>104.6</v>
      </c>
      <c r="AC5" s="24">
        <v>104.4</v>
      </c>
      <c r="AD5" s="24">
        <v>105.8</v>
      </c>
    </row>
    <row r="6" spans="1:30">
      <c r="A6" s="24" t="s">
        <v>33</v>
      </c>
      <c r="B6" s="24">
        <v>2013</v>
      </c>
      <c r="C6" s="24" t="s">
        <v>36</v>
      </c>
      <c r="D6" s="24">
        <v>112.9</v>
      </c>
      <c r="E6" s="24">
        <v>112.9</v>
      </c>
      <c r="F6" s="24">
        <v>116.9</v>
      </c>
      <c r="G6" s="24">
        <v>104</v>
      </c>
      <c r="H6" s="24">
        <v>103.5</v>
      </c>
      <c r="I6" s="24">
        <v>103.1</v>
      </c>
      <c r="J6" s="24">
        <v>104.9</v>
      </c>
      <c r="K6" s="24">
        <v>104.1</v>
      </c>
      <c r="L6" s="24">
        <v>103.8</v>
      </c>
      <c r="M6" s="24">
        <v>102.3</v>
      </c>
      <c r="N6" s="24">
        <v>106</v>
      </c>
      <c r="O6" s="24">
        <v>109</v>
      </c>
      <c r="P6" s="24">
        <v>107.2</v>
      </c>
      <c r="Q6" s="24">
        <v>106</v>
      </c>
      <c r="R6" s="24">
        <v>106.6</v>
      </c>
      <c r="S6" s="24">
        <v>105.5</v>
      </c>
      <c r="T6" s="24">
        <v>106.4</v>
      </c>
      <c r="U6" s="24">
        <v>100.4</v>
      </c>
      <c r="V6" s="24">
        <v>105.7</v>
      </c>
      <c r="W6" s="24">
        <v>105.2</v>
      </c>
      <c r="X6" s="24">
        <v>104.7</v>
      </c>
      <c r="Y6" s="24">
        <v>104.4</v>
      </c>
      <c r="Z6" s="24">
        <v>103.3</v>
      </c>
      <c r="AA6" s="24">
        <v>103.7</v>
      </c>
      <c r="AB6" s="24">
        <v>104.3</v>
      </c>
      <c r="AC6" s="24">
        <v>104.3</v>
      </c>
      <c r="AD6" s="24">
        <v>104.7</v>
      </c>
    </row>
    <row r="7" spans="1:30">
      <c r="A7" s="24" t="s">
        <v>35</v>
      </c>
      <c r="B7" s="24">
        <v>2013</v>
      </c>
      <c r="C7" s="24" t="s">
        <v>36</v>
      </c>
      <c r="D7" s="24">
        <v>110.4</v>
      </c>
      <c r="E7" s="24">
        <v>110.2</v>
      </c>
      <c r="F7" s="24">
        <v>112.8</v>
      </c>
      <c r="G7" s="24">
        <v>104.9</v>
      </c>
      <c r="H7" s="24">
        <v>105.5</v>
      </c>
      <c r="I7" s="24">
        <v>103.6</v>
      </c>
      <c r="J7" s="24">
        <v>103.2</v>
      </c>
      <c r="K7" s="24">
        <v>105.3</v>
      </c>
      <c r="L7" s="24">
        <v>105.1</v>
      </c>
      <c r="M7" s="24">
        <v>102.8</v>
      </c>
      <c r="N7" s="24">
        <v>105.5</v>
      </c>
      <c r="O7" s="24">
        <v>108.3</v>
      </c>
      <c r="P7" s="24">
        <v>106.6</v>
      </c>
      <c r="Q7" s="24">
        <v>105.7</v>
      </c>
      <c r="R7" s="24">
        <v>106.9</v>
      </c>
      <c r="S7" s="24">
        <v>106</v>
      </c>
      <c r="T7" s="24">
        <v>106.8</v>
      </c>
      <c r="U7" s="24">
        <v>100.4</v>
      </c>
      <c r="V7" s="24">
        <v>106</v>
      </c>
      <c r="W7" s="24">
        <v>105.2</v>
      </c>
      <c r="X7" s="24">
        <v>104.5</v>
      </c>
      <c r="Y7" s="24">
        <v>104.2</v>
      </c>
      <c r="Z7" s="24">
        <v>103.6</v>
      </c>
      <c r="AA7" s="24">
        <v>103.9</v>
      </c>
      <c r="AB7" s="24">
        <v>104.5</v>
      </c>
      <c r="AC7" s="24">
        <v>104.4</v>
      </c>
      <c r="AD7" s="24">
        <v>105.3</v>
      </c>
    </row>
    <row r="8" spans="1:30">
      <c r="A8" s="24" t="s">
        <v>30</v>
      </c>
      <c r="B8" s="24">
        <v>2013</v>
      </c>
      <c r="C8" s="24" t="s">
        <v>38</v>
      </c>
      <c r="D8" s="24">
        <v>110.2</v>
      </c>
      <c r="E8" s="24">
        <v>108.8</v>
      </c>
      <c r="F8" s="24">
        <v>109.9</v>
      </c>
      <c r="G8" s="24">
        <v>105.6</v>
      </c>
      <c r="H8" s="24">
        <v>106.2</v>
      </c>
      <c r="I8" s="24">
        <v>105.7</v>
      </c>
      <c r="J8" s="24">
        <v>101.4</v>
      </c>
      <c r="K8" s="24">
        <v>105.7</v>
      </c>
      <c r="L8" s="24">
        <v>105</v>
      </c>
      <c r="M8" s="24">
        <v>103.3</v>
      </c>
      <c r="N8" s="24">
        <v>105.6</v>
      </c>
      <c r="O8" s="24">
        <v>108.2</v>
      </c>
      <c r="P8" s="24">
        <v>106.6</v>
      </c>
      <c r="Q8" s="24">
        <v>106.5</v>
      </c>
      <c r="R8" s="24">
        <v>107.6</v>
      </c>
      <c r="S8" s="24">
        <v>106.8</v>
      </c>
      <c r="T8" s="24">
        <v>107.5</v>
      </c>
      <c r="U8" s="24">
        <v>139.30000000000001</v>
      </c>
      <c r="V8" s="24">
        <v>106.1</v>
      </c>
      <c r="W8" s="24">
        <v>105.6</v>
      </c>
      <c r="X8" s="24">
        <v>104.7</v>
      </c>
      <c r="Y8" s="24">
        <v>104.6</v>
      </c>
      <c r="Z8" s="24">
        <v>104</v>
      </c>
      <c r="AA8" s="24">
        <v>104.3</v>
      </c>
      <c r="AB8" s="24">
        <v>104.3</v>
      </c>
      <c r="AC8" s="24">
        <v>104.6</v>
      </c>
      <c r="AD8" s="24">
        <v>106</v>
      </c>
    </row>
    <row r="9" spans="1:30">
      <c r="A9" s="24" t="s">
        <v>33</v>
      </c>
      <c r="B9" s="24">
        <v>2013</v>
      </c>
      <c r="C9" s="24" t="s">
        <v>38</v>
      </c>
      <c r="D9" s="24">
        <v>113.9</v>
      </c>
      <c r="E9" s="24">
        <v>111.4</v>
      </c>
      <c r="F9" s="24">
        <v>113.2</v>
      </c>
      <c r="G9" s="24">
        <v>104.3</v>
      </c>
      <c r="H9" s="24">
        <v>102.7</v>
      </c>
      <c r="I9" s="24">
        <v>104.9</v>
      </c>
      <c r="J9" s="24">
        <v>103.8</v>
      </c>
      <c r="K9" s="24">
        <v>103.5</v>
      </c>
      <c r="L9" s="24">
        <v>102.6</v>
      </c>
      <c r="M9" s="24">
        <v>102.4</v>
      </c>
      <c r="N9" s="24">
        <v>107</v>
      </c>
      <c r="O9" s="24">
        <v>109.8</v>
      </c>
      <c r="P9" s="24">
        <v>107.3</v>
      </c>
      <c r="Q9" s="24">
        <v>106.8</v>
      </c>
      <c r="R9" s="24">
        <v>107.2</v>
      </c>
      <c r="S9" s="24">
        <v>106</v>
      </c>
      <c r="T9" s="24">
        <v>107</v>
      </c>
      <c r="U9" s="24">
        <v>100.4</v>
      </c>
      <c r="V9" s="24">
        <v>106</v>
      </c>
      <c r="W9" s="24">
        <v>105.7</v>
      </c>
      <c r="X9" s="24">
        <v>105.2</v>
      </c>
      <c r="Y9" s="24">
        <v>105.5</v>
      </c>
      <c r="Z9" s="24">
        <v>103.5</v>
      </c>
      <c r="AA9" s="24">
        <v>103.8</v>
      </c>
      <c r="AB9" s="24">
        <v>104.2</v>
      </c>
      <c r="AC9" s="24">
        <v>104.9</v>
      </c>
      <c r="AD9" s="24">
        <v>105</v>
      </c>
    </row>
    <row r="10" spans="1:30">
      <c r="A10" s="24" t="s">
        <v>35</v>
      </c>
      <c r="B10" s="24">
        <v>2013</v>
      </c>
      <c r="C10" s="24" t="s">
        <v>38</v>
      </c>
      <c r="D10" s="24">
        <v>111.4</v>
      </c>
      <c r="E10" s="24">
        <v>109.7</v>
      </c>
      <c r="F10" s="24">
        <v>111.2</v>
      </c>
      <c r="G10" s="24">
        <v>105.1</v>
      </c>
      <c r="H10" s="24">
        <v>104.9</v>
      </c>
      <c r="I10" s="24">
        <v>105.3</v>
      </c>
      <c r="J10" s="24">
        <v>102.2</v>
      </c>
      <c r="K10" s="24">
        <v>105</v>
      </c>
      <c r="L10" s="24">
        <v>104.2</v>
      </c>
      <c r="M10" s="24">
        <v>103</v>
      </c>
      <c r="N10" s="24">
        <v>106.2</v>
      </c>
      <c r="O10" s="24">
        <v>108.9</v>
      </c>
      <c r="P10" s="24">
        <v>106.9</v>
      </c>
      <c r="Q10" s="24">
        <v>106.6</v>
      </c>
      <c r="R10" s="24">
        <v>107.4</v>
      </c>
      <c r="S10" s="24">
        <v>106.5</v>
      </c>
      <c r="T10" s="24">
        <v>107.3</v>
      </c>
      <c r="U10" s="24">
        <v>100.4</v>
      </c>
      <c r="V10" s="24">
        <v>106.1</v>
      </c>
      <c r="W10" s="24">
        <v>105.6</v>
      </c>
      <c r="X10" s="24">
        <v>104.9</v>
      </c>
      <c r="Y10" s="24">
        <v>105.1</v>
      </c>
      <c r="Z10" s="24">
        <v>103.7</v>
      </c>
      <c r="AA10" s="24">
        <v>104</v>
      </c>
      <c r="AB10" s="24">
        <v>104.3</v>
      </c>
      <c r="AC10" s="24">
        <v>104.7</v>
      </c>
      <c r="AD10" s="24">
        <v>105.5</v>
      </c>
    </row>
    <row r="11" spans="1:30">
      <c r="A11" s="24" t="s">
        <v>30</v>
      </c>
      <c r="B11" s="24">
        <v>2013</v>
      </c>
      <c r="C11" s="24" t="s">
        <v>39</v>
      </c>
      <c r="D11" s="24">
        <v>110.2</v>
      </c>
      <c r="E11" s="24">
        <v>109.5</v>
      </c>
      <c r="F11" s="24">
        <v>106.9</v>
      </c>
      <c r="G11" s="24">
        <v>106.3</v>
      </c>
      <c r="H11" s="24">
        <v>105.7</v>
      </c>
      <c r="I11" s="24">
        <v>108.3</v>
      </c>
      <c r="J11" s="24">
        <v>103.4</v>
      </c>
      <c r="K11" s="24">
        <v>105.7</v>
      </c>
      <c r="L11" s="24">
        <v>104.2</v>
      </c>
      <c r="M11" s="24">
        <v>103.2</v>
      </c>
      <c r="N11" s="24">
        <v>106.5</v>
      </c>
      <c r="O11" s="24">
        <v>108.8</v>
      </c>
      <c r="P11" s="24">
        <v>107.1</v>
      </c>
      <c r="Q11" s="24">
        <v>107.1</v>
      </c>
      <c r="R11" s="24">
        <v>108.1</v>
      </c>
      <c r="S11" s="24">
        <v>107.4</v>
      </c>
      <c r="T11" s="24">
        <v>108</v>
      </c>
      <c r="U11" s="24">
        <v>139.30000000000001</v>
      </c>
      <c r="V11" s="24">
        <v>106.5</v>
      </c>
      <c r="W11" s="24">
        <v>106.1</v>
      </c>
      <c r="X11" s="24">
        <v>105.1</v>
      </c>
      <c r="Y11" s="24">
        <v>104.4</v>
      </c>
      <c r="Z11" s="24">
        <v>104.5</v>
      </c>
      <c r="AA11" s="24">
        <v>104.8</v>
      </c>
      <c r="AB11" s="24">
        <v>102.7</v>
      </c>
      <c r="AC11" s="24">
        <v>104.6</v>
      </c>
      <c r="AD11" s="24">
        <v>106.4</v>
      </c>
    </row>
    <row r="12" spans="1:30">
      <c r="A12" s="24" t="s">
        <v>33</v>
      </c>
      <c r="B12" s="24">
        <v>2013</v>
      </c>
      <c r="C12" s="24" t="s">
        <v>39</v>
      </c>
      <c r="D12" s="24">
        <v>114.6</v>
      </c>
      <c r="E12" s="24">
        <v>113.4</v>
      </c>
      <c r="F12" s="24">
        <v>106</v>
      </c>
      <c r="G12" s="24">
        <v>104.7</v>
      </c>
      <c r="H12" s="24">
        <v>102.1</v>
      </c>
      <c r="I12" s="24">
        <v>109.5</v>
      </c>
      <c r="J12" s="24">
        <v>109.7</v>
      </c>
      <c r="K12" s="24">
        <v>104.6</v>
      </c>
      <c r="L12" s="24">
        <v>102</v>
      </c>
      <c r="M12" s="24">
        <v>103.5</v>
      </c>
      <c r="N12" s="24">
        <v>108.2</v>
      </c>
      <c r="O12" s="24">
        <v>110.6</v>
      </c>
      <c r="P12" s="24">
        <v>108.8</v>
      </c>
      <c r="Q12" s="24">
        <v>108.5</v>
      </c>
      <c r="R12" s="24">
        <v>107.9</v>
      </c>
      <c r="S12" s="24">
        <v>106.4</v>
      </c>
      <c r="T12" s="24">
        <v>107.7</v>
      </c>
      <c r="U12" s="24">
        <v>100.5</v>
      </c>
      <c r="V12" s="24">
        <v>106.4</v>
      </c>
      <c r="W12" s="24">
        <v>106.5</v>
      </c>
      <c r="X12" s="24">
        <v>105.7</v>
      </c>
      <c r="Y12" s="24">
        <v>105</v>
      </c>
      <c r="Z12" s="24">
        <v>104</v>
      </c>
      <c r="AA12" s="24">
        <v>105.2</v>
      </c>
      <c r="AB12" s="24">
        <v>103.2</v>
      </c>
      <c r="AC12" s="24">
        <v>105.1</v>
      </c>
      <c r="AD12" s="24">
        <v>105.7</v>
      </c>
    </row>
    <row r="13" spans="1:30">
      <c r="A13" s="24" t="s">
        <v>35</v>
      </c>
      <c r="B13" s="24">
        <v>2013</v>
      </c>
      <c r="C13" s="24" t="s">
        <v>39</v>
      </c>
      <c r="D13" s="24">
        <v>111.6</v>
      </c>
      <c r="E13" s="24">
        <v>110.9</v>
      </c>
      <c r="F13" s="24">
        <v>106.6</v>
      </c>
      <c r="G13" s="24">
        <v>105.7</v>
      </c>
      <c r="H13" s="24">
        <v>104.4</v>
      </c>
      <c r="I13" s="24">
        <v>108.9</v>
      </c>
      <c r="J13" s="24">
        <v>105.5</v>
      </c>
      <c r="K13" s="24">
        <v>105.3</v>
      </c>
      <c r="L13" s="24">
        <v>103.5</v>
      </c>
      <c r="M13" s="24">
        <v>103.3</v>
      </c>
      <c r="N13" s="24">
        <v>107.2</v>
      </c>
      <c r="O13" s="24">
        <v>109.6</v>
      </c>
      <c r="P13" s="24">
        <v>107.7</v>
      </c>
      <c r="Q13" s="24">
        <v>107.5</v>
      </c>
      <c r="R13" s="24">
        <v>108</v>
      </c>
      <c r="S13" s="24">
        <v>107</v>
      </c>
      <c r="T13" s="24">
        <v>107.9</v>
      </c>
      <c r="U13" s="24">
        <v>100.5</v>
      </c>
      <c r="V13" s="24">
        <v>106.5</v>
      </c>
      <c r="W13" s="24">
        <v>106.3</v>
      </c>
      <c r="X13" s="24">
        <v>105.3</v>
      </c>
      <c r="Y13" s="24">
        <v>104.7</v>
      </c>
      <c r="Z13" s="24">
        <v>104.2</v>
      </c>
      <c r="AA13" s="24">
        <v>105</v>
      </c>
      <c r="AB13" s="24">
        <v>102.9</v>
      </c>
      <c r="AC13" s="24">
        <v>104.8</v>
      </c>
      <c r="AD13" s="24">
        <v>106.1</v>
      </c>
    </row>
    <row r="14" spans="1:30">
      <c r="A14" s="24" t="s">
        <v>30</v>
      </c>
      <c r="B14" s="24">
        <v>2013</v>
      </c>
      <c r="C14" s="24" t="s">
        <v>41</v>
      </c>
      <c r="D14" s="24">
        <v>110.9</v>
      </c>
      <c r="E14" s="24">
        <v>109.8</v>
      </c>
      <c r="F14" s="24">
        <v>105.9</v>
      </c>
      <c r="G14" s="24">
        <v>107.5</v>
      </c>
      <c r="H14" s="24">
        <v>105.3</v>
      </c>
      <c r="I14" s="24">
        <v>108.1</v>
      </c>
      <c r="J14" s="24">
        <v>107.3</v>
      </c>
      <c r="K14" s="24">
        <v>106.1</v>
      </c>
      <c r="L14" s="24">
        <v>103.7</v>
      </c>
      <c r="M14" s="24">
        <v>104</v>
      </c>
      <c r="N14" s="24">
        <v>107.4</v>
      </c>
      <c r="O14" s="24">
        <v>109.9</v>
      </c>
      <c r="P14" s="24">
        <v>108.1</v>
      </c>
      <c r="Q14" s="24">
        <v>108.1</v>
      </c>
      <c r="R14" s="24">
        <v>108.8</v>
      </c>
      <c r="S14" s="24">
        <v>107.9</v>
      </c>
      <c r="T14" s="24">
        <v>108.6</v>
      </c>
      <c r="U14" s="24">
        <v>139.30000000000001</v>
      </c>
      <c r="V14" s="24">
        <v>107.5</v>
      </c>
      <c r="W14" s="24">
        <v>106.8</v>
      </c>
      <c r="X14" s="24">
        <v>105.7</v>
      </c>
      <c r="Y14" s="24">
        <v>104.1</v>
      </c>
      <c r="Z14" s="24">
        <v>105</v>
      </c>
      <c r="AA14" s="24">
        <v>105.5</v>
      </c>
      <c r="AB14" s="24">
        <v>102.1</v>
      </c>
      <c r="AC14" s="24">
        <v>104.8</v>
      </c>
      <c r="AD14" s="24">
        <v>107.2</v>
      </c>
    </row>
    <row r="15" spans="1:30">
      <c r="A15" s="24" t="s">
        <v>33</v>
      </c>
      <c r="B15" s="24">
        <v>2013</v>
      </c>
      <c r="C15" s="24" t="s">
        <v>41</v>
      </c>
      <c r="D15" s="24">
        <v>115.4</v>
      </c>
      <c r="E15" s="24">
        <v>114.2</v>
      </c>
      <c r="F15" s="24">
        <v>102.7</v>
      </c>
      <c r="G15" s="24">
        <v>105.5</v>
      </c>
      <c r="H15" s="24">
        <v>101.5</v>
      </c>
      <c r="I15" s="24">
        <v>110.6</v>
      </c>
      <c r="J15" s="24">
        <v>123.7</v>
      </c>
      <c r="K15" s="24">
        <v>105.2</v>
      </c>
      <c r="L15" s="24">
        <v>101.9</v>
      </c>
      <c r="M15" s="24">
        <v>105</v>
      </c>
      <c r="N15" s="24">
        <v>109.1</v>
      </c>
      <c r="O15" s="24">
        <v>111.3</v>
      </c>
      <c r="P15" s="24">
        <v>111.1</v>
      </c>
      <c r="Q15" s="24">
        <v>109.8</v>
      </c>
      <c r="R15" s="24">
        <v>108.5</v>
      </c>
      <c r="S15" s="24">
        <v>106.7</v>
      </c>
      <c r="T15" s="24">
        <v>108.3</v>
      </c>
      <c r="U15" s="24">
        <v>100.5</v>
      </c>
      <c r="V15" s="24">
        <v>107.2</v>
      </c>
      <c r="W15" s="24">
        <v>107.1</v>
      </c>
      <c r="X15" s="24">
        <v>106.2</v>
      </c>
      <c r="Y15" s="24">
        <v>103.9</v>
      </c>
      <c r="Z15" s="24">
        <v>104.6</v>
      </c>
      <c r="AA15" s="24">
        <v>105.7</v>
      </c>
      <c r="AB15" s="24">
        <v>102.6</v>
      </c>
      <c r="AC15" s="24">
        <v>104.9</v>
      </c>
      <c r="AD15" s="24">
        <v>106.6</v>
      </c>
    </row>
    <row r="16" spans="1:30">
      <c r="A16" s="24" t="s">
        <v>35</v>
      </c>
      <c r="B16" s="24">
        <v>2013</v>
      </c>
      <c r="C16" s="24" t="s">
        <v>41</v>
      </c>
      <c r="D16" s="24">
        <v>112.3</v>
      </c>
      <c r="E16" s="24">
        <v>111.3</v>
      </c>
      <c r="F16" s="24">
        <v>104.7</v>
      </c>
      <c r="G16" s="24">
        <v>106.8</v>
      </c>
      <c r="H16" s="24">
        <v>103.9</v>
      </c>
      <c r="I16" s="24">
        <v>109.3</v>
      </c>
      <c r="J16" s="24">
        <v>112.9</v>
      </c>
      <c r="K16" s="24">
        <v>105.8</v>
      </c>
      <c r="L16" s="24">
        <v>103.1</v>
      </c>
      <c r="M16" s="24">
        <v>104.3</v>
      </c>
      <c r="N16" s="24">
        <v>108.1</v>
      </c>
      <c r="O16" s="24">
        <v>110.5</v>
      </c>
      <c r="P16" s="24">
        <v>109.2</v>
      </c>
      <c r="Q16" s="24">
        <v>108.6</v>
      </c>
      <c r="R16" s="24">
        <v>108.7</v>
      </c>
      <c r="S16" s="24">
        <v>107.4</v>
      </c>
      <c r="T16" s="24">
        <v>108.5</v>
      </c>
      <c r="U16" s="24">
        <v>100.5</v>
      </c>
      <c r="V16" s="24">
        <v>107.4</v>
      </c>
      <c r="W16" s="24">
        <v>106.9</v>
      </c>
      <c r="X16" s="24">
        <v>105.9</v>
      </c>
      <c r="Y16" s="24">
        <v>104</v>
      </c>
      <c r="Z16" s="24">
        <v>104.8</v>
      </c>
      <c r="AA16" s="24">
        <v>105.6</v>
      </c>
      <c r="AB16" s="24">
        <v>102.3</v>
      </c>
      <c r="AC16" s="24">
        <v>104.8</v>
      </c>
      <c r="AD16" s="24">
        <v>106.9</v>
      </c>
    </row>
    <row r="17" spans="1:30">
      <c r="A17" s="24" t="s">
        <v>30</v>
      </c>
      <c r="B17" s="24">
        <v>2013</v>
      </c>
      <c r="C17" s="24" t="s">
        <v>42</v>
      </c>
      <c r="D17" s="24">
        <v>112.3</v>
      </c>
      <c r="E17" s="24">
        <v>112.1</v>
      </c>
      <c r="F17" s="24">
        <v>108.1</v>
      </c>
      <c r="G17" s="24">
        <v>108.3</v>
      </c>
      <c r="H17" s="24">
        <v>105.9</v>
      </c>
      <c r="I17" s="24">
        <v>109.2</v>
      </c>
      <c r="J17" s="24">
        <v>118</v>
      </c>
      <c r="K17" s="24">
        <v>106.8</v>
      </c>
      <c r="L17" s="24">
        <v>104.1</v>
      </c>
      <c r="M17" s="24">
        <v>105.4</v>
      </c>
      <c r="N17" s="24">
        <v>108.2</v>
      </c>
      <c r="O17" s="24">
        <v>111</v>
      </c>
      <c r="P17" s="24">
        <v>110.6</v>
      </c>
      <c r="Q17" s="24">
        <v>109</v>
      </c>
      <c r="R17" s="24">
        <v>109.7</v>
      </c>
      <c r="S17" s="24">
        <v>108.8</v>
      </c>
      <c r="T17" s="24">
        <v>109.5</v>
      </c>
      <c r="U17" s="24">
        <v>139.30000000000001</v>
      </c>
      <c r="V17" s="24">
        <v>108.5</v>
      </c>
      <c r="W17" s="24">
        <v>107.5</v>
      </c>
      <c r="X17" s="24">
        <v>106.3</v>
      </c>
      <c r="Y17" s="24">
        <v>105</v>
      </c>
      <c r="Z17" s="24">
        <v>105.6</v>
      </c>
      <c r="AA17" s="24">
        <v>106.5</v>
      </c>
      <c r="AB17" s="24">
        <v>102.5</v>
      </c>
      <c r="AC17" s="24">
        <v>105.5</v>
      </c>
      <c r="AD17" s="24">
        <v>108.9</v>
      </c>
    </row>
    <row r="18" spans="1:30">
      <c r="A18" s="24" t="s">
        <v>33</v>
      </c>
      <c r="B18" s="24">
        <v>2013</v>
      </c>
      <c r="C18" s="24" t="s">
        <v>42</v>
      </c>
      <c r="D18" s="24">
        <v>117</v>
      </c>
      <c r="E18" s="24">
        <v>120.1</v>
      </c>
      <c r="F18" s="24">
        <v>112.5</v>
      </c>
      <c r="G18" s="24">
        <v>107.3</v>
      </c>
      <c r="H18" s="24">
        <v>101.3</v>
      </c>
      <c r="I18" s="24">
        <v>112.4</v>
      </c>
      <c r="J18" s="24">
        <v>143.6</v>
      </c>
      <c r="K18" s="24">
        <v>105.4</v>
      </c>
      <c r="L18" s="24">
        <v>101.4</v>
      </c>
      <c r="M18" s="24">
        <v>106.4</v>
      </c>
      <c r="N18" s="24">
        <v>110</v>
      </c>
      <c r="O18" s="24">
        <v>112.2</v>
      </c>
      <c r="P18" s="24">
        <v>115</v>
      </c>
      <c r="Q18" s="24">
        <v>110.9</v>
      </c>
      <c r="R18" s="24">
        <v>109.2</v>
      </c>
      <c r="S18" s="24">
        <v>107.2</v>
      </c>
      <c r="T18" s="24">
        <v>108.9</v>
      </c>
      <c r="U18" s="24">
        <v>106.6</v>
      </c>
      <c r="V18" s="24">
        <v>108</v>
      </c>
      <c r="W18" s="24">
        <v>107.7</v>
      </c>
      <c r="X18" s="24">
        <v>106.5</v>
      </c>
      <c r="Y18" s="24">
        <v>105.2</v>
      </c>
      <c r="Z18" s="24">
        <v>105.2</v>
      </c>
      <c r="AA18" s="24">
        <v>108.1</v>
      </c>
      <c r="AB18" s="24">
        <v>103.3</v>
      </c>
      <c r="AC18" s="24">
        <v>106.1</v>
      </c>
      <c r="AD18" s="24">
        <v>109.7</v>
      </c>
    </row>
    <row r="19" spans="1:30">
      <c r="A19" s="24" t="s">
        <v>35</v>
      </c>
      <c r="B19" s="24">
        <v>2013</v>
      </c>
      <c r="C19" s="24" t="s">
        <v>42</v>
      </c>
      <c r="D19" s="24">
        <v>113.8</v>
      </c>
      <c r="E19" s="24">
        <v>114.9</v>
      </c>
      <c r="F19" s="24">
        <v>109.8</v>
      </c>
      <c r="G19" s="24">
        <v>107.9</v>
      </c>
      <c r="H19" s="24">
        <v>104.2</v>
      </c>
      <c r="I19" s="24">
        <v>110.7</v>
      </c>
      <c r="J19" s="24">
        <v>126.7</v>
      </c>
      <c r="K19" s="24">
        <v>106.3</v>
      </c>
      <c r="L19" s="24">
        <v>103.2</v>
      </c>
      <c r="M19" s="24">
        <v>105.7</v>
      </c>
      <c r="N19" s="24">
        <v>109</v>
      </c>
      <c r="O19" s="24">
        <v>111.6</v>
      </c>
      <c r="P19" s="24">
        <v>112.2</v>
      </c>
      <c r="Q19" s="24">
        <v>109.5</v>
      </c>
      <c r="R19" s="24">
        <v>109.5</v>
      </c>
      <c r="S19" s="24">
        <v>108.1</v>
      </c>
      <c r="T19" s="24">
        <v>109.3</v>
      </c>
      <c r="U19" s="24">
        <v>106.6</v>
      </c>
      <c r="V19" s="24">
        <v>108.3</v>
      </c>
      <c r="W19" s="24">
        <v>107.6</v>
      </c>
      <c r="X19" s="24">
        <v>106.4</v>
      </c>
      <c r="Y19" s="24">
        <v>105.1</v>
      </c>
      <c r="Z19" s="24">
        <v>105.4</v>
      </c>
      <c r="AA19" s="24">
        <v>107.4</v>
      </c>
      <c r="AB19" s="24">
        <v>102.8</v>
      </c>
      <c r="AC19" s="24">
        <v>105.8</v>
      </c>
      <c r="AD19" s="24">
        <v>109.3</v>
      </c>
    </row>
    <row r="20" spans="1:30">
      <c r="A20" s="24" t="s">
        <v>30</v>
      </c>
      <c r="B20" s="24">
        <v>2013</v>
      </c>
      <c r="C20" s="24" t="s">
        <v>44</v>
      </c>
      <c r="D20" s="24">
        <v>113.4</v>
      </c>
      <c r="E20" s="24">
        <v>114.9</v>
      </c>
      <c r="F20" s="24">
        <v>110.5</v>
      </c>
      <c r="G20" s="24">
        <v>109.3</v>
      </c>
      <c r="H20" s="24">
        <v>106.2</v>
      </c>
      <c r="I20" s="24">
        <v>110.3</v>
      </c>
      <c r="J20" s="24">
        <v>129.19999999999999</v>
      </c>
      <c r="K20" s="24">
        <v>107.1</v>
      </c>
      <c r="L20" s="24">
        <v>104.3</v>
      </c>
      <c r="M20" s="24">
        <v>106.4</v>
      </c>
      <c r="N20" s="24">
        <v>109.1</v>
      </c>
      <c r="O20" s="24">
        <v>112.1</v>
      </c>
      <c r="P20" s="24">
        <v>113.1</v>
      </c>
      <c r="Q20" s="24">
        <v>109.8</v>
      </c>
      <c r="R20" s="24">
        <v>110.5</v>
      </c>
      <c r="S20" s="24">
        <v>109.5</v>
      </c>
      <c r="T20" s="24">
        <v>110.3</v>
      </c>
      <c r="U20" s="24">
        <v>139.30000000000001</v>
      </c>
      <c r="V20" s="24">
        <v>109.5</v>
      </c>
      <c r="W20" s="24">
        <v>108.3</v>
      </c>
      <c r="X20" s="24">
        <v>106.9</v>
      </c>
      <c r="Y20" s="24">
        <v>106.8</v>
      </c>
      <c r="Z20" s="24">
        <v>106.4</v>
      </c>
      <c r="AA20" s="24">
        <v>107.8</v>
      </c>
      <c r="AB20" s="24">
        <v>102.5</v>
      </c>
      <c r="AC20" s="24">
        <v>106.5</v>
      </c>
      <c r="AD20" s="24">
        <v>110.7</v>
      </c>
    </row>
    <row r="21" spans="1:30">
      <c r="A21" s="24" t="s">
        <v>33</v>
      </c>
      <c r="B21" s="24">
        <v>2013</v>
      </c>
      <c r="C21" s="24" t="s">
        <v>44</v>
      </c>
      <c r="D21" s="24">
        <v>117.8</v>
      </c>
      <c r="E21" s="24">
        <v>119.2</v>
      </c>
      <c r="F21" s="24">
        <v>114</v>
      </c>
      <c r="G21" s="24">
        <v>108.3</v>
      </c>
      <c r="H21" s="24">
        <v>101.1</v>
      </c>
      <c r="I21" s="24">
        <v>113.2</v>
      </c>
      <c r="J21" s="24">
        <v>160.9</v>
      </c>
      <c r="K21" s="24">
        <v>105.1</v>
      </c>
      <c r="L21" s="24">
        <v>101.3</v>
      </c>
      <c r="M21" s="24">
        <v>107.5</v>
      </c>
      <c r="N21" s="24">
        <v>110.4</v>
      </c>
      <c r="O21" s="24">
        <v>113.1</v>
      </c>
      <c r="P21" s="24">
        <v>117.5</v>
      </c>
      <c r="Q21" s="24">
        <v>111.7</v>
      </c>
      <c r="R21" s="24">
        <v>109.8</v>
      </c>
      <c r="S21" s="24">
        <v>107.8</v>
      </c>
      <c r="T21" s="24">
        <v>109.5</v>
      </c>
      <c r="U21" s="24">
        <v>107.7</v>
      </c>
      <c r="V21" s="24">
        <v>108.6</v>
      </c>
      <c r="W21" s="24">
        <v>108.1</v>
      </c>
      <c r="X21" s="24">
        <v>107.1</v>
      </c>
      <c r="Y21" s="24">
        <v>107.3</v>
      </c>
      <c r="Z21" s="24">
        <v>105.9</v>
      </c>
      <c r="AA21" s="24">
        <v>110.1</v>
      </c>
      <c r="AB21" s="24">
        <v>103.2</v>
      </c>
      <c r="AC21" s="24">
        <v>107.3</v>
      </c>
      <c r="AD21" s="24">
        <v>111.4</v>
      </c>
    </row>
    <row r="22" spans="1:30">
      <c r="A22" s="24" t="s">
        <v>35</v>
      </c>
      <c r="B22" s="24">
        <v>2013</v>
      </c>
      <c r="C22" s="24" t="s">
        <v>44</v>
      </c>
      <c r="D22" s="24">
        <v>114.8</v>
      </c>
      <c r="E22" s="24">
        <v>116.4</v>
      </c>
      <c r="F22" s="24">
        <v>111.9</v>
      </c>
      <c r="G22" s="24">
        <v>108.9</v>
      </c>
      <c r="H22" s="24">
        <v>104.3</v>
      </c>
      <c r="I22" s="24">
        <v>111.7</v>
      </c>
      <c r="J22" s="24">
        <v>140</v>
      </c>
      <c r="K22" s="24">
        <v>106.4</v>
      </c>
      <c r="L22" s="24">
        <v>103.3</v>
      </c>
      <c r="M22" s="24">
        <v>106.8</v>
      </c>
      <c r="N22" s="24">
        <v>109.6</v>
      </c>
      <c r="O22" s="24">
        <v>112.6</v>
      </c>
      <c r="P22" s="24">
        <v>114.7</v>
      </c>
      <c r="Q22" s="24">
        <v>110.3</v>
      </c>
      <c r="R22" s="24">
        <v>110.2</v>
      </c>
      <c r="S22" s="24">
        <v>108.8</v>
      </c>
      <c r="T22" s="24">
        <v>110</v>
      </c>
      <c r="U22" s="24">
        <v>107.7</v>
      </c>
      <c r="V22" s="24">
        <v>109.2</v>
      </c>
      <c r="W22" s="24">
        <v>108.2</v>
      </c>
      <c r="X22" s="24">
        <v>107</v>
      </c>
      <c r="Y22" s="24">
        <v>107.1</v>
      </c>
      <c r="Z22" s="24">
        <v>106.1</v>
      </c>
      <c r="AA22" s="24">
        <v>109.1</v>
      </c>
      <c r="AB22" s="24">
        <v>102.8</v>
      </c>
      <c r="AC22" s="24">
        <v>106.9</v>
      </c>
      <c r="AD22" s="24">
        <v>111</v>
      </c>
    </row>
    <row r="23" spans="1:30">
      <c r="A23" s="24" t="s">
        <v>30</v>
      </c>
      <c r="B23" s="24">
        <v>2013</v>
      </c>
      <c r="C23" s="24" t="s">
        <v>46</v>
      </c>
      <c r="D23" s="24">
        <v>114.3</v>
      </c>
      <c r="E23" s="24">
        <v>115.4</v>
      </c>
      <c r="F23" s="24">
        <v>111.1</v>
      </c>
      <c r="G23" s="24">
        <v>110</v>
      </c>
      <c r="H23" s="24">
        <v>106.4</v>
      </c>
      <c r="I23" s="24">
        <v>110.8</v>
      </c>
      <c r="J23" s="24">
        <v>138.9</v>
      </c>
      <c r="K23" s="24">
        <v>107.4</v>
      </c>
      <c r="L23" s="24">
        <v>104.1</v>
      </c>
      <c r="M23" s="24">
        <v>106.9</v>
      </c>
      <c r="N23" s="24">
        <v>109.7</v>
      </c>
      <c r="O23" s="24">
        <v>112.6</v>
      </c>
      <c r="P23" s="24">
        <v>114.9</v>
      </c>
      <c r="Q23" s="24">
        <v>110.7</v>
      </c>
      <c r="R23" s="24">
        <v>111.3</v>
      </c>
      <c r="S23" s="24">
        <v>110.2</v>
      </c>
      <c r="T23" s="24">
        <v>111.1</v>
      </c>
      <c r="U23" s="24">
        <v>139.30000000000001</v>
      </c>
      <c r="V23" s="24">
        <v>109.9</v>
      </c>
      <c r="W23" s="24">
        <v>108.7</v>
      </c>
      <c r="X23" s="24">
        <v>107.5</v>
      </c>
      <c r="Y23" s="24">
        <v>107.8</v>
      </c>
      <c r="Z23" s="24">
        <v>106.8</v>
      </c>
      <c r="AA23" s="24">
        <v>108.7</v>
      </c>
      <c r="AB23" s="24">
        <v>105</v>
      </c>
      <c r="AC23" s="24">
        <v>107.5</v>
      </c>
      <c r="AD23" s="24">
        <v>112.1</v>
      </c>
    </row>
    <row r="24" spans="1:30">
      <c r="A24" s="24" t="s">
        <v>33</v>
      </c>
      <c r="B24" s="24">
        <v>2013</v>
      </c>
      <c r="C24" s="24" t="s">
        <v>46</v>
      </c>
      <c r="D24" s="24">
        <v>118.3</v>
      </c>
      <c r="E24" s="24">
        <v>120.4</v>
      </c>
      <c r="F24" s="24">
        <v>112.7</v>
      </c>
      <c r="G24" s="24">
        <v>108.9</v>
      </c>
      <c r="H24" s="24">
        <v>101.1</v>
      </c>
      <c r="I24" s="24">
        <v>108.7</v>
      </c>
      <c r="J24" s="24">
        <v>177</v>
      </c>
      <c r="K24" s="24">
        <v>104.7</v>
      </c>
      <c r="L24" s="24">
        <v>101</v>
      </c>
      <c r="M24" s="24">
        <v>108.5</v>
      </c>
      <c r="N24" s="24">
        <v>110.9</v>
      </c>
      <c r="O24" s="24">
        <v>114.3</v>
      </c>
      <c r="P24" s="24">
        <v>119.6</v>
      </c>
      <c r="Q24" s="24">
        <v>112.4</v>
      </c>
      <c r="R24" s="24">
        <v>110.6</v>
      </c>
      <c r="S24" s="24">
        <v>108.3</v>
      </c>
      <c r="T24" s="24">
        <v>110.2</v>
      </c>
      <c r="U24" s="24">
        <v>108.9</v>
      </c>
      <c r="V24" s="24">
        <v>109.3</v>
      </c>
      <c r="W24" s="24">
        <v>108.7</v>
      </c>
      <c r="X24" s="24">
        <v>107.6</v>
      </c>
      <c r="Y24" s="24">
        <v>108.1</v>
      </c>
      <c r="Z24" s="24">
        <v>106.5</v>
      </c>
      <c r="AA24" s="24">
        <v>110.8</v>
      </c>
      <c r="AB24" s="24">
        <v>106</v>
      </c>
      <c r="AC24" s="24">
        <v>108.3</v>
      </c>
      <c r="AD24" s="24">
        <v>112.7</v>
      </c>
    </row>
    <row r="25" spans="1:30">
      <c r="A25" s="24" t="s">
        <v>35</v>
      </c>
      <c r="B25" s="24">
        <v>2013</v>
      </c>
      <c r="C25" s="24" t="s">
        <v>46</v>
      </c>
      <c r="D25" s="24">
        <v>115.6</v>
      </c>
      <c r="E25" s="24">
        <v>117.2</v>
      </c>
      <c r="F25" s="24">
        <v>111.7</v>
      </c>
      <c r="G25" s="24">
        <v>109.6</v>
      </c>
      <c r="H25" s="24">
        <v>104.5</v>
      </c>
      <c r="I25" s="24">
        <v>109.8</v>
      </c>
      <c r="J25" s="24">
        <v>151.80000000000001</v>
      </c>
      <c r="K25" s="24">
        <v>106.5</v>
      </c>
      <c r="L25" s="24">
        <v>103.1</v>
      </c>
      <c r="M25" s="24">
        <v>107.4</v>
      </c>
      <c r="N25" s="24">
        <v>110.2</v>
      </c>
      <c r="O25" s="24">
        <v>113.4</v>
      </c>
      <c r="P25" s="24">
        <v>116.6</v>
      </c>
      <c r="Q25" s="24">
        <v>111.2</v>
      </c>
      <c r="R25" s="24">
        <v>111</v>
      </c>
      <c r="S25" s="24">
        <v>109.4</v>
      </c>
      <c r="T25" s="24">
        <v>110.7</v>
      </c>
      <c r="U25" s="24">
        <v>108.9</v>
      </c>
      <c r="V25" s="24">
        <v>109.7</v>
      </c>
      <c r="W25" s="24">
        <v>108.7</v>
      </c>
      <c r="X25" s="24">
        <v>107.5</v>
      </c>
      <c r="Y25" s="24">
        <v>108</v>
      </c>
      <c r="Z25" s="24">
        <v>106.6</v>
      </c>
      <c r="AA25" s="24">
        <v>109.9</v>
      </c>
      <c r="AB25" s="24">
        <v>105.4</v>
      </c>
      <c r="AC25" s="24">
        <v>107.9</v>
      </c>
      <c r="AD25" s="24">
        <v>112.4</v>
      </c>
    </row>
    <row r="26" spans="1:30">
      <c r="A26" s="24" t="s">
        <v>30</v>
      </c>
      <c r="B26" s="24">
        <v>2013</v>
      </c>
      <c r="C26" s="24" t="s">
        <v>48</v>
      </c>
      <c r="D26" s="24">
        <v>115.4</v>
      </c>
      <c r="E26" s="24">
        <v>115.7</v>
      </c>
      <c r="F26" s="24">
        <v>111.7</v>
      </c>
      <c r="G26" s="24">
        <v>111</v>
      </c>
      <c r="H26" s="24">
        <v>107.4</v>
      </c>
      <c r="I26" s="24">
        <v>110.9</v>
      </c>
      <c r="J26" s="24">
        <v>154</v>
      </c>
      <c r="K26" s="24">
        <v>108.1</v>
      </c>
      <c r="L26" s="24">
        <v>104.2</v>
      </c>
      <c r="M26" s="24">
        <v>107.9</v>
      </c>
      <c r="N26" s="24">
        <v>110.4</v>
      </c>
      <c r="O26" s="24">
        <v>114</v>
      </c>
      <c r="P26" s="24">
        <v>117.8</v>
      </c>
      <c r="Q26" s="24">
        <v>111.7</v>
      </c>
      <c r="R26" s="24">
        <v>112.7</v>
      </c>
      <c r="S26" s="24">
        <v>111.4</v>
      </c>
      <c r="T26" s="24">
        <v>112.5</v>
      </c>
      <c r="U26" s="24">
        <v>139.30000000000001</v>
      </c>
      <c r="V26" s="24">
        <v>111.1</v>
      </c>
      <c r="W26" s="24">
        <v>109.6</v>
      </c>
      <c r="X26" s="24">
        <v>108.3</v>
      </c>
      <c r="Y26" s="24">
        <v>109.3</v>
      </c>
      <c r="Z26" s="24">
        <v>107.7</v>
      </c>
      <c r="AA26" s="24">
        <v>109.8</v>
      </c>
      <c r="AB26" s="24">
        <v>106.7</v>
      </c>
      <c r="AC26" s="24">
        <v>108.7</v>
      </c>
      <c r="AD26" s="24">
        <v>114.2</v>
      </c>
    </row>
    <row r="27" spans="1:30">
      <c r="A27" s="24" t="s">
        <v>33</v>
      </c>
      <c r="B27" s="24">
        <v>2013</v>
      </c>
      <c r="C27" s="24" t="s">
        <v>48</v>
      </c>
      <c r="D27" s="24">
        <v>118.6</v>
      </c>
      <c r="E27" s="24">
        <v>119.1</v>
      </c>
      <c r="F27" s="24">
        <v>113.2</v>
      </c>
      <c r="G27" s="24">
        <v>109.6</v>
      </c>
      <c r="H27" s="24">
        <v>101.7</v>
      </c>
      <c r="I27" s="24">
        <v>103.2</v>
      </c>
      <c r="J27" s="24">
        <v>174.3</v>
      </c>
      <c r="K27" s="24">
        <v>105.1</v>
      </c>
      <c r="L27" s="24">
        <v>100.8</v>
      </c>
      <c r="M27" s="24">
        <v>109.1</v>
      </c>
      <c r="N27" s="24">
        <v>111.1</v>
      </c>
      <c r="O27" s="24">
        <v>115.4</v>
      </c>
      <c r="P27" s="24">
        <v>119.2</v>
      </c>
      <c r="Q27" s="24">
        <v>112.9</v>
      </c>
      <c r="R27" s="24">
        <v>111.4</v>
      </c>
      <c r="S27" s="24">
        <v>109</v>
      </c>
      <c r="T27" s="24">
        <v>111.1</v>
      </c>
      <c r="U27" s="24">
        <v>109.7</v>
      </c>
      <c r="V27" s="24">
        <v>109.5</v>
      </c>
      <c r="W27" s="24">
        <v>109.6</v>
      </c>
      <c r="X27" s="24">
        <v>107.9</v>
      </c>
      <c r="Y27" s="24">
        <v>110.4</v>
      </c>
      <c r="Z27" s="24">
        <v>107.4</v>
      </c>
      <c r="AA27" s="24">
        <v>111.2</v>
      </c>
      <c r="AB27" s="24">
        <v>106.9</v>
      </c>
      <c r="AC27" s="24">
        <v>109.4</v>
      </c>
      <c r="AD27" s="24">
        <v>113.2</v>
      </c>
    </row>
    <row r="28" spans="1:30">
      <c r="A28" s="24" t="s">
        <v>35</v>
      </c>
      <c r="B28" s="24">
        <v>2013</v>
      </c>
      <c r="C28" s="24" t="s">
        <v>48</v>
      </c>
      <c r="D28" s="24">
        <v>116.4</v>
      </c>
      <c r="E28" s="24">
        <v>116.9</v>
      </c>
      <c r="F28" s="24">
        <v>112.3</v>
      </c>
      <c r="G28" s="24">
        <v>110.5</v>
      </c>
      <c r="H28" s="24">
        <v>105.3</v>
      </c>
      <c r="I28" s="24">
        <v>107.3</v>
      </c>
      <c r="J28" s="24">
        <v>160.9</v>
      </c>
      <c r="K28" s="24">
        <v>107.1</v>
      </c>
      <c r="L28" s="24">
        <v>103.1</v>
      </c>
      <c r="M28" s="24">
        <v>108.3</v>
      </c>
      <c r="N28" s="24">
        <v>110.7</v>
      </c>
      <c r="O28" s="24">
        <v>114.6</v>
      </c>
      <c r="P28" s="24">
        <v>118.3</v>
      </c>
      <c r="Q28" s="24">
        <v>112</v>
      </c>
      <c r="R28" s="24">
        <v>112.2</v>
      </c>
      <c r="S28" s="24">
        <v>110.4</v>
      </c>
      <c r="T28" s="24">
        <v>111.9</v>
      </c>
      <c r="U28" s="24">
        <v>109.7</v>
      </c>
      <c r="V28" s="24">
        <v>110.5</v>
      </c>
      <c r="W28" s="24">
        <v>109.6</v>
      </c>
      <c r="X28" s="24">
        <v>108.1</v>
      </c>
      <c r="Y28" s="24">
        <v>109.9</v>
      </c>
      <c r="Z28" s="24">
        <v>107.5</v>
      </c>
      <c r="AA28" s="24">
        <v>110.6</v>
      </c>
      <c r="AB28" s="24">
        <v>106.8</v>
      </c>
      <c r="AC28" s="24">
        <v>109</v>
      </c>
      <c r="AD28" s="24">
        <v>113.7</v>
      </c>
    </row>
    <row r="29" spans="1:30">
      <c r="A29" s="24" t="s">
        <v>30</v>
      </c>
      <c r="B29" s="24">
        <v>2013</v>
      </c>
      <c r="C29" s="24" t="s">
        <v>50</v>
      </c>
      <c r="D29" s="24">
        <v>116.3</v>
      </c>
      <c r="E29" s="24">
        <v>115.4</v>
      </c>
      <c r="F29" s="24">
        <v>112.6</v>
      </c>
      <c r="G29" s="24">
        <v>111.7</v>
      </c>
      <c r="H29" s="24">
        <v>107.7</v>
      </c>
      <c r="I29" s="24">
        <v>113.2</v>
      </c>
      <c r="J29" s="24">
        <v>164.9</v>
      </c>
      <c r="K29" s="24">
        <v>108.3</v>
      </c>
      <c r="L29" s="24">
        <v>103.9</v>
      </c>
      <c r="M29" s="24">
        <v>108.2</v>
      </c>
      <c r="N29" s="24">
        <v>111.1</v>
      </c>
      <c r="O29" s="24">
        <v>114.9</v>
      </c>
      <c r="P29" s="24">
        <v>119.8</v>
      </c>
      <c r="Q29" s="24">
        <v>112.2</v>
      </c>
      <c r="R29" s="24">
        <v>113.6</v>
      </c>
      <c r="S29" s="24">
        <v>112.3</v>
      </c>
      <c r="T29" s="24">
        <v>113.4</v>
      </c>
      <c r="U29" s="24">
        <v>139.30000000000001</v>
      </c>
      <c r="V29" s="24">
        <v>111.6</v>
      </c>
      <c r="W29" s="24">
        <v>110.4</v>
      </c>
      <c r="X29" s="24">
        <v>108.9</v>
      </c>
      <c r="Y29" s="24">
        <v>109.3</v>
      </c>
      <c r="Z29" s="24">
        <v>108.3</v>
      </c>
      <c r="AA29" s="24">
        <v>110.2</v>
      </c>
      <c r="AB29" s="24">
        <v>107.5</v>
      </c>
      <c r="AC29" s="24">
        <v>109.1</v>
      </c>
      <c r="AD29" s="24">
        <v>115.5</v>
      </c>
    </row>
    <row r="30" spans="1:30">
      <c r="A30" s="24" t="s">
        <v>33</v>
      </c>
      <c r="B30" s="24">
        <v>2013</v>
      </c>
      <c r="C30" s="24" t="s">
        <v>50</v>
      </c>
      <c r="D30" s="24">
        <v>118.9</v>
      </c>
      <c r="E30" s="24">
        <v>118.1</v>
      </c>
      <c r="F30" s="24">
        <v>114.5</v>
      </c>
      <c r="G30" s="24">
        <v>110.4</v>
      </c>
      <c r="H30" s="24">
        <v>102.3</v>
      </c>
      <c r="I30" s="24">
        <v>106.2</v>
      </c>
      <c r="J30" s="24">
        <v>183.5</v>
      </c>
      <c r="K30" s="24">
        <v>105.3</v>
      </c>
      <c r="L30" s="24">
        <v>100.2</v>
      </c>
      <c r="M30" s="24">
        <v>109.6</v>
      </c>
      <c r="N30" s="24">
        <v>111.4</v>
      </c>
      <c r="O30" s="24">
        <v>116</v>
      </c>
      <c r="P30" s="24">
        <v>120.8</v>
      </c>
      <c r="Q30" s="24">
        <v>113.5</v>
      </c>
      <c r="R30" s="24">
        <v>112.5</v>
      </c>
      <c r="S30" s="24">
        <v>109.7</v>
      </c>
      <c r="T30" s="24">
        <v>112</v>
      </c>
      <c r="U30" s="24">
        <v>110.5</v>
      </c>
      <c r="V30" s="24">
        <v>109.7</v>
      </c>
      <c r="W30" s="24">
        <v>110.2</v>
      </c>
      <c r="X30" s="24">
        <v>108.2</v>
      </c>
      <c r="Y30" s="24">
        <v>109.7</v>
      </c>
      <c r="Z30" s="24">
        <v>108</v>
      </c>
      <c r="AA30" s="24">
        <v>111.3</v>
      </c>
      <c r="AB30" s="24">
        <v>107.3</v>
      </c>
      <c r="AC30" s="24">
        <v>109.4</v>
      </c>
      <c r="AD30" s="24">
        <v>114</v>
      </c>
    </row>
    <row r="31" spans="1:30">
      <c r="A31" s="24" t="s">
        <v>35</v>
      </c>
      <c r="B31" s="24">
        <v>2013</v>
      </c>
      <c r="C31" s="24" t="s">
        <v>50</v>
      </c>
      <c r="D31" s="24">
        <v>117.1</v>
      </c>
      <c r="E31" s="24">
        <v>116.3</v>
      </c>
      <c r="F31" s="24">
        <v>113.3</v>
      </c>
      <c r="G31" s="24">
        <v>111.2</v>
      </c>
      <c r="H31" s="24">
        <v>105.7</v>
      </c>
      <c r="I31" s="24">
        <v>109.9</v>
      </c>
      <c r="J31" s="24">
        <v>171.2</v>
      </c>
      <c r="K31" s="24">
        <v>107.3</v>
      </c>
      <c r="L31" s="24">
        <v>102.7</v>
      </c>
      <c r="M31" s="24">
        <v>108.7</v>
      </c>
      <c r="N31" s="24">
        <v>111.2</v>
      </c>
      <c r="O31" s="24">
        <v>115.4</v>
      </c>
      <c r="P31" s="24">
        <v>120.2</v>
      </c>
      <c r="Q31" s="24">
        <v>112.5</v>
      </c>
      <c r="R31" s="24">
        <v>113.2</v>
      </c>
      <c r="S31" s="24">
        <v>111.2</v>
      </c>
      <c r="T31" s="24">
        <v>112.8</v>
      </c>
      <c r="U31" s="24">
        <v>110.5</v>
      </c>
      <c r="V31" s="24">
        <v>110.9</v>
      </c>
      <c r="W31" s="24">
        <v>110.3</v>
      </c>
      <c r="X31" s="24">
        <v>108.6</v>
      </c>
      <c r="Y31" s="24">
        <v>109.5</v>
      </c>
      <c r="Z31" s="24">
        <v>108.1</v>
      </c>
      <c r="AA31" s="24">
        <v>110.8</v>
      </c>
      <c r="AB31" s="24">
        <v>107.4</v>
      </c>
      <c r="AC31" s="24">
        <v>109.2</v>
      </c>
      <c r="AD31" s="24">
        <v>114.8</v>
      </c>
    </row>
    <row r="32" spans="1:30">
      <c r="A32" s="24" t="s">
        <v>30</v>
      </c>
      <c r="B32" s="24">
        <v>2013</v>
      </c>
      <c r="C32" s="24" t="s">
        <v>53</v>
      </c>
      <c r="D32" s="24">
        <v>117.3</v>
      </c>
      <c r="E32" s="24">
        <v>114.9</v>
      </c>
      <c r="F32" s="24">
        <v>116.2</v>
      </c>
      <c r="G32" s="24">
        <v>112.8</v>
      </c>
      <c r="H32" s="24">
        <v>108.9</v>
      </c>
      <c r="I32" s="24">
        <v>116.6</v>
      </c>
      <c r="J32" s="24">
        <v>178.1</v>
      </c>
      <c r="K32" s="24">
        <v>109.1</v>
      </c>
      <c r="L32" s="24">
        <v>103.6</v>
      </c>
      <c r="M32" s="24">
        <v>109</v>
      </c>
      <c r="N32" s="24">
        <v>111.8</v>
      </c>
      <c r="O32" s="24">
        <v>116</v>
      </c>
      <c r="P32" s="24">
        <v>122.5</v>
      </c>
      <c r="Q32" s="24">
        <v>112.8</v>
      </c>
      <c r="R32" s="24">
        <v>114.6</v>
      </c>
      <c r="S32" s="24">
        <v>113.1</v>
      </c>
      <c r="T32" s="24">
        <v>114.4</v>
      </c>
      <c r="U32" s="24">
        <v>139.30000000000001</v>
      </c>
      <c r="V32" s="24">
        <v>112.6</v>
      </c>
      <c r="W32" s="24">
        <v>111.3</v>
      </c>
      <c r="X32" s="24">
        <v>109.7</v>
      </c>
      <c r="Y32" s="24">
        <v>109.6</v>
      </c>
      <c r="Z32" s="24">
        <v>108.7</v>
      </c>
      <c r="AA32" s="24">
        <v>111</v>
      </c>
      <c r="AB32" s="24">
        <v>108.2</v>
      </c>
      <c r="AC32" s="24">
        <v>109.8</v>
      </c>
      <c r="AD32" s="24">
        <v>117.4</v>
      </c>
    </row>
    <row r="33" spans="1:30">
      <c r="A33" s="24" t="s">
        <v>33</v>
      </c>
      <c r="B33" s="24">
        <v>2013</v>
      </c>
      <c r="C33" s="24" t="s">
        <v>53</v>
      </c>
      <c r="D33" s="24">
        <v>119.8</v>
      </c>
      <c r="E33" s="24">
        <v>116.3</v>
      </c>
      <c r="F33" s="24">
        <v>122.6</v>
      </c>
      <c r="G33" s="24">
        <v>112</v>
      </c>
      <c r="H33" s="24">
        <v>103.2</v>
      </c>
      <c r="I33" s="24">
        <v>110</v>
      </c>
      <c r="J33" s="24">
        <v>192.8</v>
      </c>
      <c r="K33" s="24">
        <v>106.3</v>
      </c>
      <c r="L33" s="24">
        <v>99.5</v>
      </c>
      <c r="M33" s="24">
        <v>110.3</v>
      </c>
      <c r="N33" s="24">
        <v>111.8</v>
      </c>
      <c r="O33" s="24">
        <v>117.1</v>
      </c>
      <c r="P33" s="24">
        <v>122.9</v>
      </c>
      <c r="Q33" s="24">
        <v>114.1</v>
      </c>
      <c r="R33" s="24">
        <v>113.5</v>
      </c>
      <c r="S33" s="24">
        <v>110.3</v>
      </c>
      <c r="T33" s="24">
        <v>113</v>
      </c>
      <c r="U33" s="24">
        <v>111.1</v>
      </c>
      <c r="V33" s="24">
        <v>110</v>
      </c>
      <c r="W33" s="24">
        <v>110.9</v>
      </c>
      <c r="X33" s="24">
        <v>108.6</v>
      </c>
      <c r="Y33" s="24">
        <v>109.5</v>
      </c>
      <c r="Z33" s="24">
        <v>108.5</v>
      </c>
      <c r="AA33" s="24">
        <v>111.3</v>
      </c>
      <c r="AB33" s="24">
        <v>107.9</v>
      </c>
      <c r="AC33" s="24">
        <v>109.6</v>
      </c>
      <c r="AD33" s="24">
        <v>115</v>
      </c>
    </row>
    <row r="34" spans="1:30">
      <c r="A34" s="24" t="s">
        <v>35</v>
      </c>
      <c r="B34" s="24">
        <v>2013</v>
      </c>
      <c r="C34" s="24" t="s">
        <v>53</v>
      </c>
      <c r="D34" s="24">
        <v>118.1</v>
      </c>
      <c r="E34" s="24">
        <v>115.4</v>
      </c>
      <c r="F34" s="24">
        <v>118.7</v>
      </c>
      <c r="G34" s="24">
        <v>112.5</v>
      </c>
      <c r="H34" s="24">
        <v>106.8</v>
      </c>
      <c r="I34" s="24">
        <v>113.5</v>
      </c>
      <c r="J34" s="24">
        <v>183.1</v>
      </c>
      <c r="K34" s="24">
        <v>108.2</v>
      </c>
      <c r="L34" s="24">
        <v>102.2</v>
      </c>
      <c r="M34" s="24">
        <v>109.4</v>
      </c>
      <c r="N34" s="24">
        <v>111.8</v>
      </c>
      <c r="O34" s="24">
        <v>116.5</v>
      </c>
      <c r="P34" s="24">
        <v>122.6</v>
      </c>
      <c r="Q34" s="24">
        <v>113.1</v>
      </c>
      <c r="R34" s="24">
        <v>114.2</v>
      </c>
      <c r="S34" s="24">
        <v>111.9</v>
      </c>
      <c r="T34" s="24">
        <v>113.8</v>
      </c>
      <c r="U34" s="24">
        <v>111.1</v>
      </c>
      <c r="V34" s="24">
        <v>111.6</v>
      </c>
      <c r="W34" s="24">
        <v>111.1</v>
      </c>
      <c r="X34" s="24">
        <v>109.3</v>
      </c>
      <c r="Y34" s="24">
        <v>109.5</v>
      </c>
      <c r="Z34" s="24">
        <v>108.6</v>
      </c>
      <c r="AA34" s="24">
        <v>111.2</v>
      </c>
      <c r="AB34" s="24">
        <v>108.1</v>
      </c>
      <c r="AC34" s="24">
        <v>109.7</v>
      </c>
      <c r="AD34" s="24">
        <v>116.3</v>
      </c>
    </row>
    <row r="35" spans="1:30">
      <c r="A35" s="24" t="s">
        <v>30</v>
      </c>
      <c r="B35" s="24">
        <v>2013</v>
      </c>
      <c r="C35" s="24" t="s">
        <v>55</v>
      </c>
      <c r="D35" s="24">
        <v>118.4</v>
      </c>
      <c r="E35" s="24">
        <v>115.9</v>
      </c>
      <c r="F35" s="24">
        <v>120.4</v>
      </c>
      <c r="G35" s="24">
        <v>113.8</v>
      </c>
      <c r="H35" s="24">
        <v>109.5</v>
      </c>
      <c r="I35" s="24">
        <v>115.5</v>
      </c>
      <c r="J35" s="24">
        <v>145.69999999999999</v>
      </c>
      <c r="K35" s="24">
        <v>109.5</v>
      </c>
      <c r="L35" s="24">
        <v>102.9</v>
      </c>
      <c r="M35" s="24">
        <v>109.8</v>
      </c>
      <c r="N35" s="24">
        <v>112.1</v>
      </c>
      <c r="O35" s="24">
        <v>116.8</v>
      </c>
      <c r="P35" s="24">
        <v>118.7</v>
      </c>
      <c r="Q35" s="24">
        <v>113.6</v>
      </c>
      <c r="R35" s="24">
        <v>115.8</v>
      </c>
      <c r="S35" s="24">
        <v>114</v>
      </c>
      <c r="T35" s="24">
        <v>115.5</v>
      </c>
      <c r="U35" s="24">
        <v>139.30000000000001</v>
      </c>
      <c r="V35" s="24">
        <v>112.8</v>
      </c>
      <c r="W35" s="24">
        <v>112.1</v>
      </c>
      <c r="X35" s="24">
        <v>110.1</v>
      </c>
      <c r="Y35" s="24">
        <v>109.9</v>
      </c>
      <c r="Z35" s="24">
        <v>109.2</v>
      </c>
      <c r="AA35" s="24">
        <v>111.6</v>
      </c>
      <c r="AB35" s="24">
        <v>108.1</v>
      </c>
      <c r="AC35" s="24">
        <v>110.1</v>
      </c>
      <c r="AD35" s="24">
        <v>115.5</v>
      </c>
    </row>
    <row r="36" spans="1:30">
      <c r="A36" s="24" t="s">
        <v>33</v>
      </c>
      <c r="B36" s="24">
        <v>2013</v>
      </c>
      <c r="C36" s="24" t="s">
        <v>55</v>
      </c>
      <c r="D36" s="24">
        <v>120.5</v>
      </c>
      <c r="E36" s="24">
        <v>118.1</v>
      </c>
      <c r="F36" s="24">
        <v>128.5</v>
      </c>
      <c r="G36" s="24">
        <v>112.8</v>
      </c>
      <c r="H36" s="24">
        <v>103.4</v>
      </c>
      <c r="I36" s="24">
        <v>110.7</v>
      </c>
      <c r="J36" s="24">
        <v>144.80000000000001</v>
      </c>
      <c r="K36" s="24">
        <v>107.1</v>
      </c>
      <c r="L36" s="24">
        <v>98.6</v>
      </c>
      <c r="M36" s="24">
        <v>111.9</v>
      </c>
      <c r="N36" s="24">
        <v>112.1</v>
      </c>
      <c r="O36" s="24">
        <v>118.1</v>
      </c>
      <c r="P36" s="24">
        <v>117.8</v>
      </c>
      <c r="Q36" s="24">
        <v>115</v>
      </c>
      <c r="R36" s="24">
        <v>114.2</v>
      </c>
      <c r="S36" s="24">
        <v>110.9</v>
      </c>
      <c r="T36" s="24">
        <v>113.7</v>
      </c>
      <c r="U36" s="24">
        <v>110.7</v>
      </c>
      <c r="V36" s="24">
        <v>110.4</v>
      </c>
      <c r="W36" s="24">
        <v>111.3</v>
      </c>
      <c r="X36" s="24">
        <v>109</v>
      </c>
      <c r="Y36" s="24">
        <v>109.7</v>
      </c>
      <c r="Z36" s="24">
        <v>108.9</v>
      </c>
      <c r="AA36" s="24">
        <v>111.4</v>
      </c>
      <c r="AB36" s="24">
        <v>107.7</v>
      </c>
      <c r="AC36" s="24">
        <v>109.8</v>
      </c>
      <c r="AD36" s="24">
        <v>113.3</v>
      </c>
    </row>
    <row r="37" spans="1:30">
      <c r="A37" s="24" t="s">
        <v>35</v>
      </c>
      <c r="B37" s="24">
        <v>2013</v>
      </c>
      <c r="C37" s="24" t="s">
        <v>55</v>
      </c>
      <c r="D37" s="24">
        <v>119.1</v>
      </c>
      <c r="E37" s="24">
        <v>116.7</v>
      </c>
      <c r="F37" s="24">
        <v>123.5</v>
      </c>
      <c r="G37" s="24">
        <v>113.4</v>
      </c>
      <c r="H37" s="24">
        <v>107.3</v>
      </c>
      <c r="I37" s="24">
        <v>113.3</v>
      </c>
      <c r="J37" s="24">
        <v>145.4</v>
      </c>
      <c r="K37" s="24">
        <v>108.7</v>
      </c>
      <c r="L37" s="24">
        <v>101.5</v>
      </c>
      <c r="M37" s="24">
        <v>110.5</v>
      </c>
      <c r="N37" s="24">
        <v>112.1</v>
      </c>
      <c r="O37" s="24">
        <v>117.4</v>
      </c>
      <c r="P37" s="24">
        <v>118.4</v>
      </c>
      <c r="Q37" s="24">
        <v>114</v>
      </c>
      <c r="R37" s="24">
        <v>115.2</v>
      </c>
      <c r="S37" s="24">
        <v>112.7</v>
      </c>
      <c r="T37" s="24">
        <v>114.8</v>
      </c>
      <c r="U37" s="24">
        <v>110.7</v>
      </c>
      <c r="V37" s="24">
        <v>111.9</v>
      </c>
      <c r="W37" s="24">
        <v>111.7</v>
      </c>
      <c r="X37" s="24">
        <v>109.7</v>
      </c>
      <c r="Y37" s="24">
        <v>109.8</v>
      </c>
      <c r="Z37" s="24">
        <v>109</v>
      </c>
      <c r="AA37" s="24">
        <v>111.5</v>
      </c>
      <c r="AB37" s="24">
        <v>107.9</v>
      </c>
      <c r="AC37" s="24">
        <v>110</v>
      </c>
      <c r="AD37" s="24">
        <v>114.5</v>
      </c>
    </row>
    <row r="38" spans="1:30">
      <c r="A38" s="24" t="s">
        <v>30</v>
      </c>
      <c r="B38" s="24">
        <v>2014</v>
      </c>
      <c r="C38" s="24" t="s">
        <v>31</v>
      </c>
      <c r="D38" s="24">
        <v>118.9</v>
      </c>
      <c r="E38" s="24">
        <v>117.1</v>
      </c>
      <c r="F38" s="24">
        <v>120.5</v>
      </c>
      <c r="G38" s="24">
        <v>114.4</v>
      </c>
      <c r="H38" s="24">
        <v>109</v>
      </c>
      <c r="I38" s="24">
        <v>115.5</v>
      </c>
      <c r="J38" s="24">
        <v>123.9</v>
      </c>
      <c r="K38" s="24">
        <v>109.6</v>
      </c>
      <c r="L38" s="24">
        <v>101.8</v>
      </c>
      <c r="M38" s="24">
        <v>110.2</v>
      </c>
      <c r="N38" s="24">
        <v>112.4</v>
      </c>
      <c r="O38" s="24">
        <v>117.3</v>
      </c>
      <c r="P38" s="24">
        <v>116</v>
      </c>
      <c r="Q38" s="24">
        <v>114</v>
      </c>
      <c r="R38" s="24">
        <v>116.5</v>
      </c>
      <c r="S38" s="24">
        <v>114.5</v>
      </c>
      <c r="T38" s="24">
        <v>116.2</v>
      </c>
      <c r="U38" s="24">
        <v>139.30000000000001</v>
      </c>
      <c r="V38" s="24">
        <v>113</v>
      </c>
      <c r="W38" s="24">
        <v>112.6</v>
      </c>
      <c r="X38" s="24">
        <v>110.6</v>
      </c>
      <c r="Y38" s="24">
        <v>110.5</v>
      </c>
      <c r="Z38" s="24">
        <v>109.6</v>
      </c>
      <c r="AA38" s="24">
        <v>111.8</v>
      </c>
      <c r="AB38" s="24">
        <v>108.3</v>
      </c>
      <c r="AC38" s="24">
        <v>110.6</v>
      </c>
      <c r="AD38" s="24">
        <v>114.2</v>
      </c>
    </row>
    <row r="39" spans="1:30">
      <c r="A39" s="24" t="s">
        <v>33</v>
      </c>
      <c r="B39" s="24">
        <v>2014</v>
      </c>
      <c r="C39" s="24" t="s">
        <v>31</v>
      </c>
      <c r="D39" s="24">
        <v>121.2</v>
      </c>
      <c r="E39" s="24">
        <v>122</v>
      </c>
      <c r="F39" s="24">
        <v>129.9</v>
      </c>
      <c r="G39" s="24">
        <v>113.6</v>
      </c>
      <c r="H39" s="24">
        <v>102.9</v>
      </c>
      <c r="I39" s="24">
        <v>112.1</v>
      </c>
      <c r="J39" s="24">
        <v>118.9</v>
      </c>
      <c r="K39" s="24">
        <v>107.5</v>
      </c>
      <c r="L39" s="24">
        <v>96.9</v>
      </c>
      <c r="M39" s="24">
        <v>112.7</v>
      </c>
      <c r="N39" s="24">
        <v>112.1</v>
      </c>
      <c r="O39" s="24">
        <v>119</v>
      </c>
      <c r="P39" s="24">
        <v>115.5</v>
      </c>
      <c r="Q39" s="24">
        <v>115.7</v>
      </c>
      <c r="R39" s="24">
        <v>114.8</v>
      </c>
      <c r="S39" s="24">
        <v>111.3</v>
      </c>
      <c r="T39" s="24">
        <v>114.3</v>
      </c>
      <c r="U39" s="24">
        <v>111.6</v>
      </c>
      <c r="V39" s="24">
        <v>111</v>
      </c>
      <c r="W39" s="24">
        <v>111.9</v>
      </c>
      <c r="X39" s="24">
        <v>109.7</v>
      </c>
      <c r="Y39" s="24">
        <v>110.8</v>
      </c>
      <c r="Z39" s="24">
        <v>109.8</v>
      </c>
      <c r="AA39" s="24">
        <v>111.5</v>
      </c>
      <c r="AB39" s="24">
        <v>108</v>
      </c>
      <c r="AC39" s="24">
        <v>110.5</v>
      </c>
      <c r="AD39" s="24">
        <v>112.9</v>
      </c>
    </row>
    <row r="40" spans="1:30">
      <c r="A40" s="24" t="s">
        <v>35</v>
      </c>
      <c r="B40" s="24">
        <v>2014</v>
      </c>
      <c r="C40" s="24" t="s">
        <v>31</v>
      </c>
      <c r="D40" s="24">
        <v>119.6</v>
      </c>
      <c r="E40" s="24">
        <v>118.8</v>
      </c>
      <c r="F40" s="24">
        <v>124.1</v>
      </c>
      <c r="G40" s="24">
        <v>114.1</v>
      </c>
      <c r="H40" s="24">
        <v>106.8</v>
      </c>
      <c r="I40" s="24">
        <v>113.9</v>
      </c>
      <c r="J40" s="24">
        <v>122.2</v>
      </c>
      <c r="K40" s="24">
        <v>108.9</v>
      </c>
      <c r="L40" s="24">
        <v>100.2</v>
      </c>
      <c r="M40" s="24">
        <v>111</v>
      </c>
      <c r="N40" s="24">
        <v>112.3</v>
      </c>
      <c r="O40" s="24">
        <v>118.1</v>
      </c>
      <c r="P40" s="24">
        <v>115.8</v>
      </c>
      <c r="Q40" s="24">
        <v>114.5</v>
      </c>
      <c r="R40" s="24">
        <v>115.8</v>
      </c>
      <c r="S40" s="24">
        <v>113.2</v>
      </c>
      <c r="T40" s="24">
        <v>115.4</v>
      </c>
      <c r="U40" s="24">
        <v>111.6</v>
      </c>
      <c r="V40" s="24">
        <v>112.2</v>
      </c>
      <c r="W40" s="24">
        <v>112.3</v>
      </c>
      <c r="X40" s="24">
        <v>110.3</v>
      </c>
      <c r="Y40" s="24">
        <v>110.7</v>
      </c>
      <c r="Z40" s="24">
        <v>109.7</v>
      </c>
      <c r="AA40" s="24">
        <v>111.6</v>
      </c>
      <c r="AB40" s="24">
        <v>108.2</v>
      </c>
      <c r="AC40" s="24">
        <v>110.6</v>
      </c>
      <c r="AD40" s="24">
        <v>113.6</v>
      </c>
    </row>
    <row r="41" spans="1:30">
      <c r="A41" s="24" t="s">
        <v>30</v>
      </c>
      <c r="B41" s="24">
        <v>2014</v>
      </c>
      <c r="C41" s="24" t="s">
        <v>36</v>
      </c>
      <c r="D41" s="24">
        <v>119.4</v>
      </c>
      <c r="E41" s="24">
        <v>117.7</v>
      </c>
      <c r="F41" s="24">
        <v>121.2</v>
      </c>
      <c r="G41" s="24">
        <v>115</v>
      </c>
      <c r="H41" s="24">
        <v>109</v>
      </c>
      <c r="I41" s="24">
        <v>116.6</v>
      </c>
      <c r="J41" s="24">
        <v>116</v>
      </c>
      <c r="K41" s="24">
        <v>109.8</v>
      </c>
      <c r="L41" s="24">
        <v>101.1</v>
      </c>
      <c r="M41" s="24">
        <v>110.4</v>
      </c>
      <c r="N41" s="24">
        <v>112.9</v>
      </c>
      <c r="O41" s="24">
        <v>117.8</v>
      </c>
      <c r="P41" s="24">
        <v>115.3</v>
      </c>
      <c r="Q41" s="24">
        <v>114.2</v>
      </c>
      <c r="R41" s="24">
        <v>117.1</v>
      </c>
      <c r="S41" s="24">
        <v>114.5</v>
      </c>
      <c r="T41" s="24">
        <v>116.7</v>
      </c>
      <c r="U41" s="24">
        <v>139.30000000000001</v>
      </c>
      <c r="V41" s="24">
        <v>113.2</v>
      </c>
      <c r="W41" s="24">
        <v>112.9</v>
      </c>
      <c r="X41" s="24">
        <v>110.9</v>
      </c>
      <c r="Y41" s="24">
        <v>110.8</v>
      </c>
      <c r="Z41" s="24">
        <v>109.9</v>
      </c>
      <c r="AA41" s="24">
        <v>112</v>
      </c>
      <c r="AB41" s="24">
        <v>108.7</v>
      </c>
      <c r="AC41" s="24">
        <v>110.9</v>
      </c>
      <c r="AD41" s="24">
        <v>114</v>
      </c>
    </row>
    <row r="42" spans="1:30">
      <c r="A42" s="24" t="s">
        <v>33</v>
      </c>
      <c r="B42" s="24">
        <v>2014</v>
      </c>
      <c r="C42" s="24" t="s">
        <v>36</v>
      </c>
      <c r="D42" s="24">
        <v>121.9</v>
      </c>
      <c r="E42" s="24">
        <v>122</v>
      </c>
      <c r="F42" s="24">
        <v>124.5</v>
      </c>
      <c r="G42" s="24">
        <v>115.2</v>
      </c>
      <c r="H42" s="24">
        <v>102.5</v>
      </c>
      <c r="I42" s="24">
        <v>114.1</v>
      </c>
      <c r="J42" s="24">
        <v>111.5</v>
      </c>
      <c r="K42" s="24">
        <v>108.2</v>
      </c>
      <c r="L42" s="24">
        <v>95.4</v>
      </c>
      <c r="M42" s="24">
        <v>113.5</v>
      </c>
      <c r="N42" s="24">
        <v>112.1</v>
      </c>
      <c r="O42" s="24">
        <v>119.9</v>
      </c>
      <c r="P42" s="24">
        <v>115.2</v>
      </c>
      <c r="Q42" s="24">
        <v>116.2</v>
      </c>
      <c r="R42" s="24">
        <v>115.3</v>
      </c>
      <c r="S42" s="24">
        <v>111.7</v>
      </c>
      <c r="T42" s="24">
        <v>114.7</v>
      </c>
      <c r="U42" s="24">
        <v>112.5</v>
      </c>
      <c r="V42" s="24">
        <v>111.1</v>
      </c>
      <c r="W42" s="24">
        <v>112.6</v>
      </c>
      <c r="X42" s="24">
        <v>110.4</v>
      </c>
      <c r="Y42" s="24">
        <v>111.3</v>
      </c>
      <c r="Z42" s="24">
        <v>110.3</v>
      </c>
      <c r="AA42" s="24">
        <v>111.6</v>
      </c>
      <c r="AB42" s="24">
        <v>108.7</v>
      </c>
      <c r="AC42" s="24">
        <v>111</v>
      </c>
      <c r="AD42" s="24">
        <v>113.1</v>
      </c>
    </row>
    <row r="43" spans="1:30">
      <c r="A43" s="24" t="s">
        <v>35</v>
      </c>
      <c r="B43" s="24">
        <v>2014</v>
      </c>
      <c r="C43" s="24" t="s">
        <v>36</v>
      </c>
      <c r="D43" s="24">
        <v>120.2</v>
      </c>
      <c r="E43" s="24">
        <v>119.2</v>
      </c>
      <c r="F43" s="24">
        <v>122.5</v>
      </c>
      <c r="G43" s="24">
        <v>115.1</v>
      </c>
      <c r="H43" s="24">
        <v>106.6</v>
      </c>
      <c r="I43" s="24">
        <v>115.4</v>
      </c>
      <c r="J43" s="24">
        <v>114.5</v>
      </c>
      <c r="K43" s="24">
        <v>109.3</v>
      </c>
      <c r="L43" s="24">
        <v>99.2</v>
      </c>
      <c r="M43" s="24">
        <v>111.4</v>
      </c>
      <c r="N43" s="24">
        <v>112.6</v>
      </c>
      <c r="O43" s="24">
        <v>118.8</v>
      </c>
      <c r="P43" s="24">
        <v>115.3</v>
      </c>
      <c r="Q43" s="24">
        <v>114.7</v>
      </c>
      <c r="R43" s="24">
        <v>116.4</v>
      </c>
      <c r="S43" s="24">
        <v>113.3</v>
      </c>
      <c r="T43" s="24">
        <v>115.9</v>
      </c>
      <c r="U43" s="24">
        <v>112.5</v>
      </c>
      <c r="V43" s="24">
        <v>112.4</v>
      </c>
      <c r="W43" s="24">
        <v>112.8</v>
      </c>
      <c r="X43" s="24">
        <v>110.7</v>
      </c>
      <c r="Y43" s="24">
        <v>111.1</v>
      </c>
      <c r="Z43" s="24">
        <v>110.1</v>
      </c>
      <c r="AA43" s="24">
        <v>111.8</v>
      </c>
      <c r="AB43" s="24">
        <v>108.7</v>
      </c>
      <c r="AC43" s="24">
        <v>110.9</v>
      </c>
      <c r="AD43" s="24">
        <v>113.6</v>
      </c>
    </row>
    <row r="44" spans="1:30">
      <c r="A44" s="24" t="s">
        <v>30</v>
      </c>
      <c r="B44" s="24">
        <v>2014</v>
      </c>
      <c r="C44" s="24" t="s">
        <v>38</v>
      </c>
      <c r="D44" s="24">
        <v>120.1</v>
      </c>
      <c r="E44" s="24">
        <v>118.1</v>
      </c>
      <c r="F44" s="24">
        <v>120.7</v>
      </c>
      <c r="G44" s="24">
        <v>116.1</v>
      </c>
      <c r="H44" s="24">
        <v>109.3</v>
      </c>
      <c r="I44" s="24">
        <v>119.6</v>
      </c>
      <c r="J44" s="24">
        <v>117.9</v>
      </c>
      <c r="K44" s="24">
        <v>110.2</v>
      </c>
      <c r="L44" s="24">
        <v>101.2</v>
      </c>
      <c r="M44" s="24">
        <v>110.7</v>
      </c>
      <c r="N44" s="24">
        <v>113</v>
      </c>
      <c r="O44" s="24">
        <v>118.3</v>
      </c>
      <c r="P44" s="24">
        <v>116.2</v>
      </c>
      <c r="Q44" s="24">
        <v>114.6</v>
      </c>
      <c r="R44" s="24">
        <v>117.5</v>
      </c>
      <c r="S44" s="24">
        <v>114.9</v>
      </c>
      <c r="T44" s="24">
        <v>117.2</v>
      </c>
      <c r="U44" s="24">
        <v>139.30000000000001</v>
      </c>
      <c r="V44" s="24">
        <v>113.4</v>
      </c>
      <c r="W44" s="24">
        <v>113.4</v>
      </c>
      <c r="X44" s="24">
        <v>111.4</v>
      </c>
      <c r="Y44" s="24">
        <v>111.2</v>
      </c>
      <c r="Z44" s="24">
        <v>110.2</v>
      </c>
      <c r="AA44" s="24">
        <v>112.4</v>
      </c>
      <c r="AB44" s="24">
        <v>108.9</v>
      </c>
      <c r="AC44" s="24">
        <v>111.3</v>
      </c>
      <c r="AD44" s="24">
        <v>114.6</v>
      </c>
    </row>
    <row r="45" spans="1:30">
      <c r="A45" s="24" t="s">
        <v>33</v>
      </c>
      <c r="B45" s="24">
        <v>2014</v>
      </c>
      <c r="C45" s="24" t="s">
        <v>38</v>
      </c>
      <c r="D45" s="24">
        <v>122.1</v>
      </c>
      <c r="E45" s="24">
        <v>121.4</v>
      </c>
      <c r="F45" s="24">
        <v>121.5</v>
      </c>
      <c r="G45" s="24">
        <v>116.2</v>
      </c>
      <c r="H45" s="24">
        <v>102.8</v>
      </c>
      <c r="I45" s="24">
        <v>117.7</v>
      </c>
      <c r="J45" s="24">
        <v>113.3</v>
      </c>
      <c r="K45" s="24">
        <v>108.9</v>
      </c>
      <c r="L45" s="24">
        <v>96.3</v>
      </c>
      <c r="M45" s="24">
        <v>114.1</v>
      </c>
      <c r="N45" s="24">
        <v>112.2</v>
      </c>
      <c r="O45" s="24">
        <v>120.5</v>
      </c>
      <c r="P45" s="24">
        <v>116</v>
      </c>
      <c r="Q45" s="24">
        <v>116.7</v>
      </c>
      <c r="R45" s="24">
        <v>115.8</v>
      </c>
      <c r="S45" s="24">
        <v>112.1</v>
      </c>
      <c r="T45" s="24">
        <v>115.2</v>
      </c>
      <c r="U45" s="24">
        <v>113.2</v>
      </c>
      <c r="V45" s="24">
        <v>110.9</v>
      </c>
      <c r="W45" s="24">
        <v>113</v>
      </c>
      <c r="X45" s="24">
        <v>110.8</v>
      </c>
      <c r="Y45" s="24">
        <v>111.6</v>
      </c>
      <c r="Z45" s="24">
        <v>110.9</v>
      </c>
      <c r="AA45" s="24">
        <v>111.8</v>
      </c>
      <c r="AB45" s="24">
        <v>109.2</v>
      </c>
      <c r="AC45" s="24">
        <v>111.4</v>
      </c>
      <c r="AD45" s="24">
        <v>113.7</v>
      </c>
    </row>
    <row r="46" spans="1:30">
      <c r="A46" s="24" t="s">
        <v>35</v>
      </c>
      <c r="B46" s="24">
        <v>2014</v>
      </c>
      <c r="C46" s="24" t="s">
        <v>38</v>
      </c>
      <c r="D46" s="24">
        <v>120.7</v>
      </c>
      <c r="E46" s="24">
        <v>119.3</v>
      </c>
      <c r="F46" s="24">
        <v>121</v>
      </c>
      <c r="G46" s="24">
        <v>116.1</v>
      </c>
      <c r="H46" s="24">
        <v>106.9</v>
      </c>
      <c r="I46" s="24">
        <v>118.7</v>
      </c>
      <c r="J46" s="24">
        <v>116.3</v>
      </c>
      <c r="K46" s="24">
        <v>109.8</v>
      </c>
      <c r="L46" s="24">
        <v>99.6</v>
      </c>
      <c r="M46" s="24">
        <v>111.8</v>
      </c>
      <c r="N46" s="24">
        <v>112.7</v>
      </c>
      <c r="O46" s="24">
        <v>119.3</v>
      </c>
      <c r="P46" s="24">
        <v>116.1</v>
      </c>
      <c r="Q46" s="24">
        <v>115.2</v>
      </c>
      <c r="R46" s="24">
        <v>116.8</v>
      </c>
      <c r="S46" s="24">
        <v>113.7</v>
      </c>
      <c r="T46" s="24">
        <v>116.4</v>
      </c>
      <c r="U46" s="24">
        <v>113.2</v>
      </c>
      <c r="V46" s="24">
        <v>112.5</v>
      </c>
      <c r="W46" s="24">
        <v>113.2</v>
      </c>
      <c r="X46" s="24">
        <v>111.2</v>
      </c>
      <c r="Y46" s="24">
        <v>111.4</v>
      </c>
      <c r="Z46" s="24">
        <v>110.6</v>
      </c>
      <c r="AA46" s="24">
        <v>112</v>
      </c>
      <c r="AB46" s="24">
        <v>109</v>
      </c>
      <c r="AC46" s="24">
        <v>111.3</v>
      </c>
      <c r="AD46" s="24">
        <v>114.2</v>
      </c>
    </row>
    <row r="47" spans="1:30">
      <c r="A47" s="24" t="s">
        <v>30</v>
      </c>
      <c r="B47" s="24">
        <v>2014</v>
      </c>
      <c r="C47" s="24" t="s">
        <v>39</v>
      </c>
      <c r="D47" s="24">
        <v>120.2</v>
      </c>
      <c r="E47" s="24">
        <v>118.9</v>
      </c>
      <c r="F47" s="24">
        <v>118.1</v>
      </c>
      <c r="G47" s="24">
        <v>117</v>
      </c>
      <c r="H47" s="24">
        <v>109.7</v>
      </c>
      <c r="I47" s="24">
        <v>125.5</v>
      </c>
      <c r="J47" s="24">
        <v>120.5</v>
      </c>
      <c r="K47" s="24">
        <v>111</v>
      </c>
      <c r="L47" s="24">
        <v>102.6</v>
      </c>
      <c r="M47" s="24">
        <v>111.2</v>
      </c>
      <c r="N47" s="24">
        <v>113.5</v>
      </c>
      <c r="O47" s="24">
        <v>118.7</v>
      </c>
      <c r="P47" s="24">
        <v>117.2</v>
      </c>
      <c r="Q47" s="24">
        <v>115.4</v>
      </c>
      <c r="R47" s="24">
        <v>118.1</v>
      </c>
      <c r="S47" s="24">
        <v>116.1</v>
      </c>
      <c r="T47" s="24">
        <v>117.8</v>
      </c>
      <c r="U47" s="24">
        <v>139.30000000000001</v>
      </c>
      <c r="V47" s="24">
        <v>113.4</v>
      </c>
      <c r="W47" s="24">
        <v>113.7</v>
      </c>
      <c r="X47" s="24">
        <v>111.8</v>
      </c>
      <c r="Y47" s="24">
        <v>111.2</v>
      </c>
      <c r="Z47" s="24">
        <v>110.5</v>
      </c>
      <c r="AA47" s="24">
        <v>113</v>
      </c>
      <c r="AB47" s="24">
        <v>108.9</v>
      </c>
      <c r="AC47" s="24">
        <v>111.5</v>
      </c>
      <c r="AD47" s="24">
        <v>115.4</v>
      </c>
    </row>
    <row r="48" spans="1:30">
      <c r="A48" s="24" t="s">
        <v>33</v>
      </c>
      <c r="B48" s="24">
        <v>2014</v>
      </c>
      <c r="C48" s="24" t="s">
        <v>39</v>
      </c>
      <c r="D48" s="24">
        <v>122.5</v>
      </c>
      <c r="E48" s="24">
        <v>121.7</v>
      </c>
      <c r="F48" s="24">
        <v>113.3</v>
      </c>
      <c r="G48" s="24">
        <v>117</v>
      </c>
      <c r="H48" s="24">
        <v>103.1</v>
      </c>
      <c r="I48" s="24">
        <v>126.7</v>
      </c>
      <c r="J48" s="24">
        <v>121.2</v>
      </c>
      <c r="K48" s="24">
        <v>111</v>
      </c>
      <c r="L48" s="24">
        <v>100.3</v>
      </c>
      <c r="M48" s="24">
        <v>115.3</v>
      </c>
      <c r="N48" s="24">
        <v>112.7</v>
      </c>
      <c r="O48" s="24">
        <v>121</v>
      </c>
      <c r="P48" s="24">
        <v>118.2</v>
      </c>
      <c r="Q48" s="24">
        <v>117.6</v>
      </c>
      <c r="R48" s="24">
        <v>116.3</v>
      </c>
      <c r="S48" s="24">
        <v>112.5</v>
      </c>
      <c r="T48" s="24">
        <v>115.7</v>
      </c>
      <c r="U48" s="24">
        <v>113.9</v>
      </c>
      <c r="V48" s="24">
        <v>110.9</v>
      </c>
      <c r="W48" s="24">
        <v>113.4</v>
      </c>
      <c r="X48" s="24">
        <v>111</v>
      </c>
      <c r="Y48" s="24">
        <v>111.2</v>
      </c>
      <c r="Z48" s="24">
        <v>111.2</v>
      </c>
      <c r="AA48" s="24">
        <v>112.5</v>
      </c>
      <c r="AB48" s="24">
        <v>109.1</v>
      </c>
      <c r="AC48" s="24">
        <v>111.4</v>
      </c>
      <c r="AD48" s="24">
        <v>114.7</v>
      </c>
    </row>
    <row r="49" spans="1:30">
      <c r="A49" s="24" t="s">
        <v>35</v>
      </c>
      <c r="B49" s="24">
        <v>2014</v>
      </c>
      <c r="C49" s="24" t="s">
        <v>39</v>
      </c>
      <c r="D49" s="24">
        <v>120.9</v>
      </c>
      <c r="E49" s="24">
        <v>119.9</v>
      </c>
      <c r="F49" s="24">
        <v>116.2</v>
      </c>
      <c r="G49" s="24">
        <v>117</v>
      </c>
      <c r="H49" s="24">
        <v>107.3</v>
      </c>
      <c r="I49" s="24">
        <v>126.1</v>
      </c>
      <c r="J49" s="24">
        <v>120.7</v>
      </c>
      <c r="K49" s="24">
        <v>111</v>
      </c>
      <c r="L49" s="24">
        <v>101.8</v>
      </c>
      <c r="M49" s="24">
        <v>112.6</v>
      </c>
      <c r="N49" s="24">
        <v>113.2</v>
      </c>
      <c r="O49" s="24">
        <v>119.8</v>
      </c>
      <c r="P49" s="24">
        <v>117.6</v>
      </c>
      <c r="Q49" s="24">
        <v>116</v>
      </c>
      <c r="R49" s="24">
        <v>117.4</v>
      </c>
      <c r="S49" s="24">
        <v>114.6</v>
      </c>
      <c r="T49" s="24">
        <v>117</v>
      </c>
      <c r="U49" s="24">
        <v>113.9</v>
      </c>
      <c r="V49" s="24">
        <v>112.5</v>
      </c>
      <c r="W49" s="24">
        <v>113.6</v>
      </c>
      <c r="X49" s="24">
        <v>111.5</v>
      </c>
      <c r="Y49" s="24">
        <v>111.2</v>
      </c>
      <c r="Z49" s="24">
        <v>110.9</v>
      </c>
      <c r="AA49" s="24">
        <v>112.7</v>
      </c>
      <c r="AB49" s="24">
        <v>109</v>
      </c>
      <c r="AC49" s="24">
        <v>111.5</v>
      </c>
      <c r="AD49" s="24">
        <v>115.1</v>
      </c>
    </row>
    <row r="50" spans="1:30">
      <c r="A50" s="24" t="s">
        <v>30</v>
      </c>
      <c r="B50" s="24">
        <v>2014</v>
      </c>
      <c r="C50" s="24" t="s">
        <v>41</v>
      </c>
      <c r="D50" s="24">
        <v>120.3</v>
      </c>
      <c r="E50" s="24">
        <v>120.2</v>
      </c>
      <c r="F50" s="24">
        <v>116.9</v>
      </c>
      <c r="G50" s="24">
        <v>118</v>
      </c>
      <c r="H50" s="24">
        <v>110.1</v>
      </c>
      <c r="I50" s="24">
        <v>126.3</v>
      </c>
      <c r="J50" s="24">
        <v>123.9</v>
      </c>
      <c r="K50" s="24">
        <v>111.5</v>
      </c>
      <c r="L50" s="24">
        <v>103.5</v>
      </c>
      <c r="M50" s="24">
        <v>111.6</v>
      </c>
      <c r="N50" s="24">
        <v>114.2</v>
      </c>
      <c r="O50" s="24">
        <v>119.2</v>
      </c>
      <c r="P50" s="24">
        <v>118.2</v>
      </c>
      <c r="Q50" s="24">
        <v>116.3</v>
      </c>
      <c r="R50" s="24">
        <v>118.7</v>
      </c>
      <c r="S50" s="24">
        <v>116.8</v>
      </c>
      <c r="T50" s="24">
        <v>118.5</v>
      </c>
      <c r="U50" s="24">
        <v>139.30000000000001</v>
      </c>
      <c r="V50" s="24">
        <v>113.4</v>
      </c>
      <c r="W50" s="24">
        <v>114.1</v>
      </c>
      <c r="X50" s="24">
        <v>112.1</v>
      </c>
      <c r="Y50" s="24">
        <v>111.4</v>
      </c>
      <c r="Z50" s="24">
        <v>110.9</v>
      </c>
      <c r="AA50" s="24">
        <v>113.1</v>
      </c>
      <c r="AB50" s="24">
        <v>108.9</v>
      </c>
      <c r="AC50" s="24">
        <v>111.8</v>
      </c>
      <c r="AD50" s="24">
        <v>116</v>
      </c>
    </row>
    <row r="51" spans="1:30">
      <c r="A51" s="24" t="s">
        <v>33</v>
      </c>
      <c r="B51" s="24">
        <v>2014</v>
      </c>
      <c r="C51" s="24" t="s">
        <v>41</v>
      </c>
      <c r="D51" s="24">
        <v>122.7</v>
      </c>
      <c r="E51" s="24">
        <v>124.1</v>
      </c>
      <c r="F51" s="24">
        <v>114.2</v>
      </c>
      <c r="G51" s="24">
        <v>119.1</v>
      </c>
      <c r="H51" s="24">
        <v>103.5</v>
      </c>
      <c r="I51" s="24">
        <v>129.19999999999999</v>
      </c>
      <c r="J51" s="24">
        <v>127</v>
      </c>
      <c r="K51" s="24">
        <v>112.6</v>
      </c>
      <c r="L51" s="24">
        <v>101.3</v>
      </c>
      <c r="M51" s="24">
        <v>117</v>
      </c>
      <c r="N51" s="24">
        <v>112.9</v>
      </c>
      <c r="O51" s="24">
        <v>121.7</v>
      </c>
      <c r="P51" s="24">
        <v>120</v>
      </c>
      <c r="Q51" s="24">
        <v>118.3</v>
      </c>
      <c r="R51" s="24">
        <v>116.8</v>
      </c>
      <c r="S51" s="24">
        <v>112.9</v>
      </c>
      <c r="T51" s="24">
        <v>116.2</v>
      </c>
      <c r="U51" s="24">
        <v>114.3</v>
      </c>
      <c r="V51" s="24">
        <v>111.1</v>
      </c>
      <c r="W51" s="24">
        <v>114.1</v>
      </c>
      <c r="X51" s="24">
        <v>111.2</v>
      </c>
      <c r="Y51" s="24">
        <v>111.3</v>
      </c>
      <c r="Z51" s="24">
        <v>111.5</v>
      </c>
      <c r="AA51" s="24">
        <v>112.9</v>
      </c>
      <c r="AB51" s="24">
        <v>109.3</v>
      </c>
      <c r="AC51" s="24">
        <v>111.7</v>
      </c>
      <c r="AD51" s="24">
        <v>115.6</v>
      </c>
    </row>
    <row r="52" spans="1:30">
      <c r="A52" s="24" t="s">
        <v>35</v>
      </c>
      <c r="B52" s="24">
        <v>2014</v>
      </c>
      <c r="C52" s="24" t="s">
        <v>41</v>
      </c>
      <c r="D52" s="24">
        <v>121.1</v>
      </c>
      <c r="E52" s="24">
        <v>121.6</v>
      </c>
      <c r="F52" s="24">
        <v>115.9</v>
      </c>
      <c r="G52" s="24">
        <v>118.4</v>
      </c>
      <c r="H52" s="24">
        <v>107.7</v>
      </c>
      <c r="I52" s="24">
        <v>127.7</v>
      </c>
      <c r="J52" s="24">
        <v>125</v>
      </c>
      <c r="K52" s="24">
        <v>111.9</v>
      </c>
      <c r="L52" s="24">
        <v>102.8</v>
      </c>
      <c r="M52" s="24">
        <v>113.4</v>
      </c>
      <c r="N52" s="24">
        <v>113.7</v>
      </c>
      <c r="O52" s="24">
        <v>120.4</v>
      </c>
      <c r="P52" s="24">
        <v>118.9</v>
      </c>
      <c r="Q52" s="24">
        <v>116.8</v>
      </c>
      <c r="R52" s="24">
        <v>118</v>
      </c>
      <c r="S52" s="24">
        <v>115.2</v>
      </c>
      <c r="T52" s="24">
        <v>117.6</v>
      </c>
      <c r="U52" s="24">
        <v>114.3</v>
      </c>
      <c r="V52" s="24">
        <v>112.5</v>
      </c>
      <c r="W52" s="24">
        <v>114.1</v>
      </c>
      <c r="X52" s="24">
        <v>111.8</v>
      </c>
      <c r="Y52" s="24">
        <v>111.3</v>
      </c>
      <c r="Z52" s="24">
        <v>111.2</v>
      </c>
      <c r="AA52" s="24">
        <v>113</v>
      </c>
      <c r="AB52" s="24">
        <v>109.1</v>
      </c>
      <c r="AC52" s="24">
        <v>111.8</v>
      </c>
      <c r="AD52" s="24">
        <v>115.8</v>
      </c>
    </row>
    <row r="53" spans="1:30">
      <c r="A53" s="24" t="s">
        <v>30</v>
      </c>
      <c r="B53" s="24">
        <v>2014</v>
      </c>
      <c r="C53" s="24" t="s">
        <v>42</v>
      </c>
      <c r="D53" s="24">
        <v>120.7</v>
      </c>
      <c r="E53" s="24">
        <v>121.6</v>
      </c>
      <c r="F53" s="24">
        <v>116.1</v>
      </c>
      <c r="G53" s="24">
        <v>119.3</v>
      </c>
      <c r="H53" s="24">
        <v>110.3</v>
      </c>
      <c r="I53" s="24">
        <v>125.8</v>
      </c>
      <c r="J53" s="24">
        <v>129.30000000000001</v>
      </c>
      <c r="K53" s="24">
        <v>112.2</v>
      </c>
      <c r="L53" s="24">
        <v>103.6</v>
      </c>
      <c r="M53" s="24">
        <v>112.3</v>
      </c>
      <c r="N53" s="24">
        <v>114.9</v>
      </c>
      <c r="O53" s="24">
        <v>120.1</v>
      </c>
      <c r="P53" s="24">
        <v>119.5</v>
      </c>
      <c r="Q53" s="24">
        <v>117.3</v>
      </c>
      <c r="R53" s="24">
        <v>119.7</v>
      </c>
      <c r="S53" s="24">
        <v>117.3</v>
      </c>
      <c r="T53" s="24">
        <v>119.3</v>
      </c>
      <c r="U53" s="24">
        <v>139.30000000000001</v>
      </c>
      <c r="V53" s="24">
        <v>114.4</v>
      </c>
      <c r="W53" s="24">
        <v>114.9</v>
      </c>
      <c r="X53" s="24">
        <v>112.8</v>
      </c>
      <c r="Y53" s="24">
        <v>112.2</v>
      </c>
      <c r="Z53" s="24">
        <v>111.4</v>
      </c>
      <c r="AA53" s="24">
        <v>114.3</v>
      </c>
      <c r="AB53" s="24">
        <v>108</v>
      </c>
      <c r="AC53" s="24">
        <v>112.3</v>
      </c>
      <c r="AD53" s="24">
        <v>117</v>
      </c>
    </row>
    <row r="54" spans="1:30">
      <c r="A54" s="24" t="s">
        <v>33</v>
      </c>
      <c r="B54" s="24">
        <v>2014</v>
      </c>
      <c r="C54" s="24" t="s">
        <v>42</v>
      </c>
      <c r="D54" s="24">
        <v>123.1</v>
      </c>
      <c r="E54" s="24">
        <v>125.9</v>
      </c>
      <c r="F54" s="24">
        <v>115.4</v>
      </c>
      <c r="G54" s="24">
        <v>120.4</v>
      </c>
      <c r="H54" s="24">
        <v>103.4</v>
      </c>
      <c r="I54" s="24">
        <v>131.19999999999999</v>
      </c>
      <c r="J54" s="24">
        <v>137.5</v>
      </c>
      <c r="K54" s="24">
        <v>112.8</v>
      </c>
      <c r="L54" s="24">
        <v>101.4</v>
      </c>
      <c r="M54" s="24">
        <v>118.3</v>
      </c>
      <c r="N54" s="24">
        <v>113.2</v>
      </c>
      <c r="O54" s="24">
        <v>122.4</v>
      </c>
      <c r="P54" s="24">
        <v>122</v>
      </c>
      <c r="Q54" s="24">
        <v>119</v>
      </c>
      <c r="R54" s="24">
        <v>117.4</v>
      </c>
      <c r="S54" s="24">
        <v>113.2</v>
      </c>
      <c r="T54" s="24">
        <v>116.7</v>
      </c>
      <c r="U54" s="24">
        <v>113.9</v>
      </c>
      <c r="V54" s="24">
        <v>111.2</v>
      </c>
      <c r="W54" s="24">
        <v>114.3</v>
      </c>
      <c r="X54" s="24">
        <v>111.4</v>
      </c>
      <c r="Y54" s="24">
        <v>111.5</v>
      </c>
      <c r="Z54" s="24">
        <v>111.8</v>
      </c>
      <c r="AA54" s="24">
        <v>115.1</v>
      </c>
      <c r="AB54" s="24">
        <v>108.7</v>
      </c>
      <c r="AC54" s="24">
        <v>112.2</v>
      </c>
      <c r="AD54" s="24">
        <v>116.4</v>
      </c>
    </row>
    <row r="55" spans="1:30">
      <c r="A55" s="24" t="s">
        <v>35</v>
      </c>
      <c r="B55" s="24">
        <v>2014</v>
      </c>
      <c r="C55" s="24" t="s">
        <v>42</v>
      </c>
      <c r="D55" s="24">
        <v>121.5</v>
      </c>
      <c r="E55" s="24">
        <v>123.1</v>
      </c>
      <c r="F55" s="24">
        <v>115.8</v>
      </c>
      <c r="G55" s="24">
        <v>119.7</v>
      </c>
      <c r="H55" s="24">
        <v>107.8</v>
      </c>
      <c r="I55" s="24">
        <v>128.30000000000001</v>
      </c>
      <c r="J55" s="24">
        <v>132.1</v>
      </c>
      <c r="K55" s="24">
        <v>112.4</v>
      </c>
      <c r="L55" s="24">
        <v>102.9</v>
      </c>
      <c r="M55" s="24">
        <v>114.3</v>
      </c>
      <c r="N55" s="24">
        <v>114.2</v>
      </c>
      <c r="O55" s="24">
        <v>121.2</v>
      </c>
      <c r="P55" s="24">
        <v>120.4</v>
      </c>
      <c r="Q55" s="24">
        <v>117.8</v>
      </c>
      <c r="R55" s="24">
        <v>118.8</v>
      </c>
      <c r="S55" s="24">
        <v>115.6</v>
      </c>
      <c r="T55" s="24">
        <v>118.3</v>
      </c>
      <c r="U55" s="24">
        <v>113.9</v>
      </c>
      <c r="V55" s="24">
        <v>113.2</v>
      </c>
      <c r="W55" s="24">
        <v>114.6</v>
      </c>
      <c r="X55" s="24">
        <v>112.3</v>
      </c>
      <c r="Y55" s="24">
        <v>111.8</v>
      </c>
      <c r="Z55" s="24">
        <v>111.6</v>
      </c>
      <c r="AA55" s="24">
        <v>114.8</v>
      </c>
      <c r="AB55" s="24">
        <v>108.3</v>
      </c>
      <c r="AC55" s="24">
        <v>112.3</v>
      </c>
      <c r="AD55" s="24">
        <v>116.7</v>
      </c>
    </row>
    <row r="56" spans="1:30">
      <c r="A56" s="24" t="s">
        <v>30</v>
      </c>
      <c r="B56" s="24">
        <v>2014</v>
      </c>
      <c r="C56" s="24" t="s">
        <v>44</v>
      </c>
      <c r="D56" s="24">
        <v>121.7</v>
      </c>
      <c r="E56" s="24">
        <v>122.5</v>
      </c>
      <c r="F56" s="24">
        <v>117.7</v>
      </c>
      <c r="G56" s="24">
        <v>120.6</v>
      </c>
      <c r="H56" s="24">
        <v>110.4</v>
      </c>
      <c r="I56" s="24">
        <v>129.1</v>
      </c>
      <c r="J56" s="24">
        <v>150.1</v>
      </c>
      <c r="K56" s="24">
        <v>113.2</v>
      </c>
      <c r="L56" s="24">
        <v>104.8</v>
      </c>
      <c r="M56" s="24">
        <v>113.3</v>
      </c>
      <c r="N56" s="24">
        <v>115.6</v>
      </c>
      <c r="O56" s="24">
        <v>120.9</v>
      </c>
      <c r="P56" s="24">
        <v>123.3</v>
      </c>
      <c r="Q56" s="24">
        <v>118</v>
      </c>
      <c r="R56" s="24">
        <v>120.7</v>
      </c>
      <c r="S56" s="24">
        <v>118.3</v>
      </c>
      <c r="T56" s="24">
        <v>120.3</v>
      </c>
      <c r="U56" s="24">
        <v>139.30000000000001</v>
      </c>
      <c r="V56" s="24">
        <v>115.3</v>
      </c>
      <c r="W56" s="24">
        <v>115.4</v>
      </c>
      <c r="X56" s="24">
        <v>113.4</v>
      </c>
      <c r="Y56" s="24">
        <v>113.2</v>
      </c>
      <c r="Z56" s="24">
        <v>111.8</v>
      </c>
      <c r="AA56" s="24">
        <v>115.5</v>
      </c>
      <c r="AB56" s="24">
        <v>108.8</v>
      </c>
      <c r="AC56" s="24">
        <v>113.1</v>
      </c>
      <c r="AD56" s="24">
        <v>119.5</v>
      </c>
    </row>
    <row r="57" spans="1:30">
      <c r="A57" s="24" t="s">
        <v>33</v>
      </c>
      <c r="B57" s="24">
        <v>2014</v>
      </c>
      <c r="C57" s="24" t="s">
        <v>44</v>
      </c>
      <c r="D57" s="24">
        <v>123.8</v>
      </c>
      <c r="E57" s="24">
        <v>126.4</v>
      </c>
      <c r="F57" s="24">
        <v>118</v>
      </c>
      <c r="G57" s="24">
        <v>121.6</v>
      </c>
      <c r="H57" s="24">
        <v>103.5</v>
      </c>
      <c r="I57" s="24">
        <v>133.69999999999999</v>
      </c>
      <c r="J57" s="24">
        <v>172.4</v>
      </c>
      <c r="K57" s="24">
        <v>113.1</v>
      </c>
      <c r="L57" s="24">
        <v>102.7</v>
      </c>
      <c r="M57" s="24">
        <v>120</v>
      </c>
      <c r="N57" s="24">
        <v>113.8</v>
      </c>
      <c r="O57" s="24">
        <v>123.4</v>
      </c>
      <c r="P57" s="24">
        <v>127.1</v>
      </c>
      <c r="Q57" s="24">
        <v>121</v>
      </c>
      <c r="R57" s="24">
        <v>118</v>
      </c>
      <c r="S57" s="24">
        <v>113.6</v>
      </c>
      <c r="T57" s="24">
        <v>117.4</v>
      </c>
      <c r="U57" s="24">
        <v>114.8</v>
      </c>
      <c r="V57" s="24">
        <v>111.6</v>
      </c>
      <c r="W57" s="24">
        <v>114.9</v>
      </c>
      <c r="X57" s="24">
        <v>111.5</v>
      </c>
      <c r="Y57" s="24">
        <v>113</v>
      </c>
      <c r="Z57" s="24">
        <v>112.4</v>
      </c>
      <c r="AA57" s="24">
        <v>117.8</v>
      </c>
      <c r="AB57" s="24">
        <v>109.7</v>
      </c>
      <c r="AC57" s="24">
        <v>113.5</v>
      </c>
      <c r="AD57" s="24">
        <v>118.9</v>
      </c>
    </row>
    <row r="58" spans="1:30">
      <c r="A58" s="24" t="s">
        <v>35</v>
      </c>
      <c r="B58" s="24">
        <v>2014</v>
      </c>
      <c r="C58" s="24" t="s">
        <v>44</v>
      </c>
      <c r="D58" s="24">
        <v>122.4</v>
      </c>
      <c r="E58" s="24">
        <v>123.9</v>
      </c>
      <c r="F58" s="24">
        <v>117.8</v>
      </c>
      <c r="G58" s="24">
        <v>121</v>
      </c>
      <c r="H58" s="24">
        <v>107.9</v>
      </c>
      <c r="I58" s="24">
        <v>131.19999999999999</v>
      </c>
      <c r="J58" s="24">
        <v>157.69999999999999</v>
      </c>
      <c r="K58" s="24">
        <v>113.2</v>
      </c>
      <c r="L58" s="24">
        <v>104.1</v>
      </c>
      <c r="M58" s="24">
        <v>115.5</v>
      </c>
      <c r="N58" s="24">
        <v>114.8</v>
      </c>
      <c r="O58" s="24">
        <v>122.1</v>
      </c>
      <c r="P58" s="24">
        <v>124.7</v>
      </c>
      <c r="Q58" s="24">
        <v>118.8</v>
      </c>
      <c r="R58" s="24">
        <v>119.6</v>
      </c>
      <c r="S58" s="24">
        <v>116.3</v>
      </c>
      <c r="T58" s="24">
        <v>119.1</v>
      </c>
      <c r="U58" s="24">
        <v>114.8</v>
      </c>
      <c r="V58" s="24">
        <v>113.9</v>
      </c>
      <c r="W58" s="24">
        <v>115.2</v>
      </c>
      <c r="X58" s="24">
        <v>112.7</v>
      </c>
      <c r="Y58" s="24">
        <v>113.1</v>
      </c>
      <c r="Z58" s="24">
        <v>112.1</v>
      </c>
      <c r="AA58" s="24">
        <v>116.8</v>
      </c>
      <c r="AB58" s="24">
        <v>109.2</v>
      </c>
      <c r="AC58" s="24">
        <v>113.3</v>
      </c>
      <c r="AD58" s="24">
        <v>119.2</v>
      </c>
    </row>
    <row r="59" spans="1:30">
      <c r="A59" s="24" t="s">
        <v>30</v>
      </c>
      <c r="B59" s="24">
        <v>2014</v>
      </c>
      <c r="C59" s="24" t="s">
        <v>46</v>
      </c>
      <c r="D59" s="24">
        <v>121.8</v>
      </c>
      <c r="E59" s="24">
        <v>122.8</v>
      </c>
      <c r="F59" s="24">
        <v>117.8</v>
      </c>
      <c r="G59" s="24">
        <v>121.9</v>
      </c>
      <c r="H59" s="24">
        <v>110.6</v>
      </c>
      <c r="I59" s="24">
        <v>129.69999999999999</v>
      </c>
      <c r="J59" s="24">
        <v>161.1</v>
      </c>
      <c r="K59" s="24">
        <v>114.1</v>
      </c>
      <c r="L59" s="24">
        <v>105.1</v>
      </c>
      <c r="M59" s="24">
        <v>114.6</v>
      </c>
      <c r="N59" s="24">
        <v>115.8</v>
      </c>
      <c r="O59" s="24">
        <v>121.7</v>
      </c>
      <c r="P59" s="24">
        <v>125.3</v>
      </c>
      <c r="Q59" s="24">
        <v>118.8</v>
      </c>
      <c r="R59" s="24">
        <v>120.9</v>
      </c>
      <c r="S59" s="24">
        <v>118.8</v>
      </c>
      <c r="T59" s="24">
        <v>120.7</v>
      </c>
      <c r="U59" s="24">
        <v>139.30000000000001</v>
      </c>
      <c r="V59" s="24">
        <v>115.4</v>
      </c>
      <c r="W59" s="24">
        <v>115.9</v>
      </c>
      <c r="X59" s="24">
        <v>114</v>
      </c>
      <c r="Y59" s="24">
        <v>113.2</v>
      </c>
      <c r="Z59" s="24">
        <v>112.2</v>
      </c>
      <c r="AA59" s="24">
        <v>116.2</v>
      </c>
      <c r="AB59" s="24">
        <v>109.4</v>
      </c>
      <c r="AC59" s="24">
        <v>113.5</v>
      </c>
      <c r="AD59" s="24">
        <v>120.7</v>
      </c>
    </row>
    <row r="60" spans="1:30">
      <c r="A60" s="24" t="s">
        <v>33</v>
      </c>
      <c r="B60" s="24">
        <v>2014</v>
      </c>
      <c r="C60" s="24" t="s">
        <v>46</v>
      </c>
      <c r="D60" s="24">
        <v>124.8</v>
      </c>
      <c r="E60" s="24">
        <v>127.3</v>
      </c>
      <c r="F60" s="24">
        <v>116.5</v>
      </c>
      <c r="G60" s="24">
        <v>122.2</v>
      </c>
      <c r="H60" s="24">
        <v>103.6</v>
      </c>
      <c r="I60" s="24">
        <v>132.69999999999999</v>
      </c>
      <c r="J60" s="24">
        <v>181.9</v>
      </c>
      <c r="K60" s="24">
        <v>115.2</v>
      </c>
      <c r="L60" s="24">
        <v>102.7</v>
      </c>
      <c r="M60" s="24">
        <v>122.1</v>
      </c>
      <c r="N60" s="24">
        <v>114.4</v>
      </c>
      <c r="O60" s="24">
        <v>124.7</v>
      </c>
      <c r="P60" s="24">
        <v>128.9</v>
      </c>
      <c r="Q60" s="24">
        <v>123</v>
      </c>
      <c r="R60" s="24">
        <v>118.6</v>
      </c>
      <c r="S60" s="24">
        <v>114.1</v>
      </c>
      <c r="T60" s="24">
        <v>117.9</v>
      </c>
      <c r="U60" s="24">
        <v>115.5</v>
      </c>
      <c r="V60" s="24">
        <v>111.8</v>
      </c>
      <c r="W60" s="24">
        <v>115.3</v>
      </c>
      <c r="X60" s="24">
        <v>112.2</v>
      </c>
      <c r="Y60" s="24">
        <v>112.5</v>
      </c>
      <c r="Z60" s="24">
        <v>112.9</v>
      </c>
      <c r="AA60" s="24">
        <v>119.2</v>
      </c>
      <c r="AB60" s="24">
        <v>110.5</v>
      </c>
      <c r="AC60" s="24">
        <v>113.9</v>
      </c>
      <c r="AD60" s="24">
        <v>119.9</v>
      </c>
    </row>
    <row r="61" spans="1:30">
      <c r="A61" s="24" t="s">
        <v>35</v>
      </c>
      <c r="B61" s="24">
        <v>2014</v>
      </c>
      <c r="C61" s="24" t="s">
        <v>46</v>
      </c>
      <c r="D61" s="24">
        <v>122.7</v>
      </c>
      <c r="E61" s="24">
        <v>124.4</v>
      </c>
      <c r="F61" s="24">
        <v>117.3</v>
      </c>
      <c r="G61" s="24">
        <v>122</v>
      </c>
      <c r="H61" s="24">
        <v>108</v>
      </c>
      <c r="I61" s="24">
        <v>131.1</v>
      </c>
      <c r="J61" s="24">
        <v>168.2</v>
      </c>
      <c r="K61" s="24">
        <v>114.5</v>
      </c>
      <c r="L61" s="24">
        <v>104.3</v>
      </c>
      <c r="M61" s="24">
        <v>117.1</v>
      </c>
      <c r="N61" s="24">
        <v>115.2</v>
      </c>
      <c r="O61" s="24">
        <v>123.1</v>
      </c>
      <c r="P61" s="24">
        <v>126.6</v>
      </c>
      <c r="Q61" s="24">
        <v>119.9</v>
      </c>
      <c r="R61" s="24">
        <v>120</v>
      </c>
      <c r="S61" s="24">
        <v>116.8</v>
      </c>
      <c r="T61" s="24">
        <v>119.6</v>
      </c>
      <c r="U61" s="24">
        <v>115.5</v>
      </c>
      <c r="V61" s="24">
        <v>114</v>
      </c>
      <c r="W61" s="24">
        <v>115.6</v>
      </c>
      <c r="X61" s="24">
        <v>113.3</v>
      </c>
      <c r="Y61" s="24">
        <v>112.8</v>
      </c>
      <c r="Z61" s="24">
        <v>112.6</v>
      </c>
      <c r="AA61" s="24">
        <v>118</v>
      </c>
      <c r="AB61" s="24">
        <v>109.9</v>
      </c>
      <c r="AC61" s="24">
        <v>113.7</v>
      </c>
      <c r="AD61" s="24">
        <v>120.3</v>
      </c>
    </row>
    <row r="62" spans="1:30">
      <c r="A62" s="24" t="s">
        <v>30</v>
      </c>
      <c r="B62" s="24">
        <v>2014</v>
      </c>
      <c r="C62" s="24" t="s">
        <v>48</v>
      </c>
      <c r="D62" s="24">
        <v>122.3</v>
      </c>
      <c r="E62" s="24">
        <v>122.4</v>
      </c>
      <c r="F62" s="24">
        <v>117.8</v>
      </c>
      <c r="G62" s="24">
        <v>122.7</v>
      </c>
      <c r="H62" s="24">
        <v>110.4</v>
      </c>
      <c r="I62" s="24">
        <v>129.80000000000001</v>
      </c>
      <c r="J62" s="24">
        <v>158.80000000000001</v>
      </c>
      <c r="K62" s="24">
        <v>115</v>
      </c>
      <c r="L62" s="24">
        <v>104.7</v>
      </c>
      <c r="M62" s="24">
        <v>114.9</v>
      </c>
      <c r="N62" s="24">
        <v>116.5</v>
      </c>
      <c r="O62" s="24">
        <v>122.6</v>
      </c>
      <c r="P62" s="24">
        <v>125.3</v>
      </c>
      <c r="Q62" s="24">
        <v>119.5</v>
      </c>
      <c r="R62" s="24">
        <v>121.7</v>
      </c>
      <c r="S62" s="24">
        <v>119.2</v>
      </c>
      <c r="T62" s="24">
        <v>121.3</v>
      </c>
      <c r="U62" s="24">
        <v>139.30000000000001</v>
      </c>
      <c r="V62" s="24">
        <v>115.8</v>
      </c>
      <c r="W62" s="24">
        <v>116.7</v>
      </c>
      <c r="X62" s="24">
        <v>114.5</v>
      </c>
      <c r="Y62" s="24">
        <v>112.8</v>
      </c>
      <c r="Z62" s="24">
        <v>112.6</v>
      </c>
      <c r="AA62" s="24">
        <v>116.6</v>
      </c>
      <c r="AB62" s="24">
        <v>109.1</v>
      </c>
      <c r="AC62" s="24">
        <v>113.7</v>
      </c>
      <c r="AD62" s="24">
        <v>120.9</v>
      </c>
    </row>
    <row r="63" spans="1:30">
      <c r="A63" s="24" t="s">
        <v>33</v>
      </c>
      <c r="B63" s="24">
        <v>2014</v>
      </c>
      <c r="C63" s="24" t="s">
        <v>48</v>
      </c>
      <c r="D63" s="24">
        <v>124.2</v>
      </c>
      <c r="E63" s="24">
        <v>125.4</v>
      </c>
      <c r="F63" s="24">
        <v>116.4</v>
      </c>
      <c r="G63" s="24">
        <v>122.7</v>
      </c>
      <c r="H63" s="24">
        <v>103.5</v>
      </c>
      <c r="I63" s="24">
        <v>124.5</v>
      </c>
      <c r="J63" s="24">
        <v>168.6</v>
      </c>
      <c r="K63" s="24">
        <v>116.9</v>
      </c>
      <c r="L63" s="24">
        <v>101.9</v>
      </c>
      <c r="M63" s="24">
        <v>122.9</v>
      </c>
      <c r="N63" s="24">
        <v>114.8</v>
      </c>
      <c r="O63" s="24">
        <v>125.2</v>
      </c>
      <c r="P63" s="24">
        <v>126.7</v>
      </c>
      <c r="Q63" s="24">
        <v>124.3</v>
      </c>
      <c r="R63" s="24">
        <v>119.2</v>
      </c>
      <c r="S63" s="24">
        <v>114.5</v>
      </c>
      <c r="T63" s="24">
        <v>118.4</v>
      </c>
      <c r="U63" s="24">
        <v>116.1</v>
      </c>
      <c r="V63" s="24">
        <v>111.8</v>
      </c>
      <c r="W63" s="24">
        <v>115.5</v>
      </c>
      <c r="X63" s="24">
        <v>112.3</v>
      </c>
      <c r="Y63" s="24">
        <v>111.2</v>
      </c>
      <c r="Z63" s="24">
        <v>113.4</v>
      </c>
      <c r="AA63" s="24">
        <v>120</v>
      </c>
      <c r="AB63" s="24">
        <v>110</v>
      </c>
      <c r="AC63" s="24">
        <v>113.6</v>
      </c>
      <c r="AD63" s="24">
        <v>119.2</v>
      </c>
    </row>
    <row r="64" spans="1:30">
      <c r="A64" s="24" t="s">
        <v>35</v>
      </c>
      <c r="B64" s="24">
        <v>2014</v>
      </c>
      <c r="C64" s="24" t="s">
        <v>48</v>
      </c>
      <c r="D64" s="24">
        <v>122.9</v>
      </c>
      <c r="E64" s="24">
        <v>123.5</v>
      </c>
      <c r="F64" s="24">
        <v>117.3</v>
      </c>
      <c r="G64" s="24">
        <v>122.7</v>
      </c>
      <c r="H64" s="24">
        <v>107.9</v>
      </c>
      <c r="I64" s="24">
        <v>127.3</v>
      </c>
      <c r="J64" s="24">
        <v>162.1</v>
      </c>
      <c r="K64" s="24">
        <v>115.6</v>
      </c>
      <c r="L64" s="24">
        <v>103.8</v>
      </c>
      <c r="M64" s="24">
        <v>117.6</v>
      </c>
      <c r="N64" s="24">
        <v>115.8</v>
      </c>
      <c r="O64" s="24">
        <v>123.8</v>
      </c>
      <c r="P64" s="24">
        <v>125.8</v>
      </c>
      <c r="Q64" s="24">
        <v>120.8</v>
      </c>
      <c r="R64" s="24">
        <v>120.7</v>
      </c>
      <c r="S64" s="24">
        <v>117.2</v>
      </c>
      <c r="T64" s="24">
        <v>120.1</v>
      </c>
      <c r="U64" s="24">
        <v>116.1</v>
      </c>
      <c r="V64" s="24">
        <v>114.3</v>
      </c>
      <c r="W64" s="24">
        <v>116.1</v>
      </c>
      <c r="X64" s="24">
        <v>113.7</v>
      </c>
      <c r="Y64" s="24">
        <v>112</v>
      </c>
      <c r="Z64" s="24">
        <v>113.1</v>
      </c>
      <c r="AA64" s="24">
        <v>118.6</v>
      </c>
      <c r="AB64" s="24">
        <v>109.5</v>
      </c>
      <c r="AC64" s="24">
        <v>113.7</v>
      </c>
      <c r="AD64" s="24">
        <v>120.1</v>
      </c>
    </row>
    <row r="65" spans="1:30">
      <c r="A65" s="24" t="s">
        <v>30</v>
      </c>
      <c r="B65" s="24">
        <v>2014</v>
      </c>
      <c r="C65" s="24" t="s">
        <v>50</v>
      </c>
      <c r="D65" s="24">
        <v>122.6</v>
      </c>
      <c r="E65" s="24">
        <v>122.5</v>
      </c>
      <c r="F65" s="24">
        <v>118.3</v>
      </c>
      <c r="G65" s="24">
        <v>123.2</v>
      </c>
      <c r="H65" s="24">
        <v>110.5</v>
      </c>
      <c r="I65" s="24">
        <v>128.9</v>
      </c>
      <c r="J65" s="24">
        <v>155.30000000000001</v>
      </c>
      <c r="K65" s="24">
        <v>115.5</v>
      </c>
      <c r="L65" s="24">
        <v>104</v>
      </c>
      <c r="M65" s="24">
        <v>115.3</v>
      </c>
      <c r="N65" s="24">
        <v>116.8</v>
      </c>
      <c r="O65" s="24">
        <v>123.2</v>
      </c>
      <c r="P65" s="24">
        <v>125.1</v>
      </c>
      <c r="Q65" s="24">
        <v>120</v>
      </c>
      <c r="R65" s="24">
        <v>122.7</v>
      </c>
      <c r="S65" s="24">
        <v>120.3</v>
      </c>
      <c r="T65" s="24">
        <v>122.3</v>
      </c>
      <c r="U65" s="24">
        <v>139.30000000000001</v>
      </c>
      <c r="V65" s="24">
        <v>116.4</v>
      </c>
      <c r="W65" s="24">
        <v>117.5</v>
      </c>
      <c r="X65" s="24">
        <v>115.3</v>
      </c>
      <c r="Y65" s="24">
        <v>112.6</v>
      </c>
      <c r="Z65" s="24">
        <v>113</v>
      </c>
      <c r="AA65" s="24">
        <v>116.9</v>
      </c>
      <c r="AB65" s="24">
        <v>109.3</v>
      </c>
      <c r="AC65" s="24">
        <v>114</v>
      </c>
      <c r="AD65" s="24">
        <v>121</v>
      </c>
    </row>
    <row r="66" spans="1:30">
      <c r="A66" s="24" t="s">
        <v>33</v>
      </c>
      <c r="B66" s="24">
        <v>2014</v>
      </c>
      <c r="C66" s="24" t="s">
        <v>50</v>
      </c>
      <c r="D66" s="24">
        <v>124.6</v>
      </c>
      <c r="E66" s="24">
        <v>126.1</v>
      </c>
      <c r="F66" s="24">
        <v>117.8</v>
      </c>
      <c r="G66" s="24">
        <v>123.1</v>
      </c>
      <c r="H66" s="24">
        <v>103.5</v>
      </c>
      <c r="I66" s="24">
        <v>123.5</v>
      </c>
      <c r="J66" s="24">
        <v>159.6</v>
      </c>
      <c r="K66" s="24">
        <v>117.4</v>
      </c>
      <c r="L66" s="24">
        <v>101.2</v>
      </c>
      <c r="M66" s="24">
        <v>123.8</v>
      </c>
      <c r="N66" s="24">
        <v>115.2</v>
      </c>
      <c r="O66" s="24">
        <v>125.9</v>
      </c>
      <c r="P66" s="24">
        <v>125.8</v>
      </c>
      <c r="Q66" s="24">
        <v>124.3</v>
      </c>
      <c r="R66" s="24">
        <v>119.6</v>
      </c>
      <c r="S66" s="24">
        <v>114.9</v>
      </c>
      <c r="T66" s="24">
        <v>118.9</v>
      </c>
      <c r="U66" s="24">
        <v>116.7</v>
      </c>
      <c r="V66" s="24">
        <v>112</v>
      </c>
      <c r="W66" s="24">
        <v>115.8</v>
      </c>
      <c r="X66" s="24">
        <v>112.6</v>
      </c>
      <c r="Y66" s="24">
        <v>111</v>
      </c>
      <c r="Z66" s="24">
        <v>113.6</v>
      </c>
      <c r="AA66" s="24">
        <v>120.2</v>
      </c>
      <c r="AB66" s="24">
        <v>110.1</v>
      </c>
      <c r="AC66" s="24">
        <v>113.7</v>
      </c>
      <c r="AD66" s="24">
        <v>119.1</v>
      </c>
    </row>
    <row r="67" spans="1:30">
      <c r="A67" s="24" t="s">
        <v>35</v>
      </c>
      <c r="B67" s="24">
        <v>2014</v>
      </c>
      <c r="C67" s="24" t="s">
        <v>50</v>
      </c>
      <c r="D67" s="24">
        <v>123.2</v>
      </c>
      <c r="E67" s="24">
        <v>123.8</v>
      </c>
      <c r="F67" s="24">
        <v>118.1</v>
      </c>
      <c r="G67" s="24">
        <v>123.2</v>
      </c>
      <c r="H67" s="24">
        <v>107.9</v>
      </c>
      <c r="I67" s="24">
        <v>126.4</v>
      </c>
      <c r="J67" s="24">
        <v>156.80000000000001</v>
      </c>
      <c r="K67" s="24">
        <v>116.1</v>
      </c>
      <c r="L67" s="24">
        <v>103.1</v>
      </c>
      <c r="M67" s="24">
        <v>118.1</v>
      </c>
      <c r="N67" s="24">
        <v>116.1</v>
      </c>
      <c r="O67" s="24">
        <v>124.5</v>
      </c>
      <c r="P67" s="24">
        <v>125.4</v>
      </c>
      <c r="Q67" s="24">
        <v>121.1</v>
      </c>
      <c r="R67" s="24">
        <v>121.5</v>
      </c>
      <c r="S67" s="24">
        <v>118.1</v>
      </c>
      <c r="T67" s="24">
        <v>121</v>
      </c>
      <c r="U67" s="24">
        <v>116.7</v>
      </c>
      <c r="V67" s="24">
        <v>114.7</v>
      </c>
      <c r="W67" s="24">
        <v>116.7</v>
      </c>
      <c r="X67" s="24">
        <v>114.3</v>
      </c>
      <c r="Y67" s="24">
        <v>111.8</v>
      </c>
      <c r="Z67" s="24">
        <v>113.3</v>
      </c>
      <c r="AA67" s="24">
        <v>118.8</v>
      </c>
      <c r="AB67" s="24">
        <v>109.6</v>
      </c>
      <c r="AC67" s="24">
        <v>113.9</v>
      </c>
      <c r="AD67" s="24">
        <v>120.1</v>
      </c>
    </row>
    <row r="68" spans="1:30">
      <c r="A68" s="24" t="s">
        <v>30</v>
      </c>
      <c r="B68" s="24">
        <v>2014</v>
      </c>
      <c r="C68" s="24" t="s">
        <v>53</v>
      </c>
      <c r="D68" s="24">
        <v>122.7</v>
      </c>
      <c r="E68" s="24">
        <v>122.6</v>
      </c>
      <c r="F68" s="24">
        <v>119.9</v>
      </c>
      <c r="G68" s="24">
        <v>124</v>
      </c>
      <c r="H68" s="24">
        <v>110.5</v>
      </c>
      <c r="I68" s="24">
        <v>128.80000000000001</v>
      </c>
      <c r="J68" s="24">
        <v>152</v>
      </c>
      <c r="K68" s="24">
        <v>116.2</v>
      </c>
      <c r="L68" s="24">
        <v>103.3</v>
      </c>
      <c r="M68" s="24">
        <v>115.8</v>
      </c>
      <c r="N68" s="24">
        <v>116.8</v>
      </c>
      <c r="O68" s="24">
        <v>124.5</v>
      </c>
      <c r="P68" s="24">
        <v>124.9</v>
      </c>
      <c r="Q68" s="24">
        <v>120.8</v>
      </c>
      <c r="R68" s="24">
        <v>123.3</v>
      </c>
      <c r="S68" s="24">
        <v>120.5</v>
      </c>
      <c r="T68" s="24">
        <v>122.9</v>
      </c>
      <c r="U68" s="24">
        <v>139.30000000000001</v>
      </c>
      <c r="V68" s="24">
        <v>117.3</v>
      </c>
      <c r="W68" s="24">
        <v>118.1</v>
      </c>
      <c r="X68" s="24">
        <v>115.9</v>
      </c>
      <c r="Y68" s="24">
        <v>112</v>
      </c>
      <c r="Z68" s="24">
        <v>113.3</v>
      </c>
      <c r="AA68" s="24">
        <v>117.2</v>
      </c>
      <c r="AB68" s="24">
        <v>108.8</v>
      </c>
      <c r="AC68" s="24">
        <v>114.1</v>
      </c>
      <c r="AD68" s="24">
        <v>121.1</v>
      </c>
    </row>
    <row r="69" spans="1:30">
      <c r="A69" s="24" t="s">
        <v>33</v>
      </c>
      <c r="B69" s="24">
        <v>2014</v>
      </c>
      <c r="C69" s="24" t="s">
        <v>53</v>
      </c>
      <c r="D69" s="24">
        <v>124.5</v>
      </c>
      <c r="E69" s="24">
        <v>125.6</v>
      </c>
      <c r="F69" s="24">
        <v>122.7</v>
      </c>
      <c r="G69" s="24">
        <v>124.6</v>
      </c>
      <c r="H69" s="24">
        <v>103.2</v>
      </c>
      <c r="I69" s="24">
        <v>122.2</v>
      </c>
      <c r="J69" s="24">
        <v>153.19999999999999</v>
      </c>
      <c r="K69" s="24">
        <v>119.3</v>
      </c>
      <c r="L69" s="24">
        <v>99.8</v>
      </c>
      <c r="M69" s="24">
        <v>124.6</v>
      </c>
      <c r="N69" s="24">
        <v>115.8</v>
      </c>
      <c r="O69" s="24">
        <v>126.9</v>
      </c>
      <c r="P69" s="24">
        <v>125.4</v>
      </c>
      <c r="Q69" s="24">
        <v>125.8</v>
      </c>
      <c r="R69" s="24">
        <v>120.3</v>
      </c>
      <c r="S69" s="24">
        <v>115.4</v>
      </c>
      <c r="T69" s="24">
        <v>119.5</v>
      </c>
      <c r="U69" s="24">
        <v>117.1</v>
      </c>
      <c r="V69" s="24">
        <v>112.6</v>
      </c>
      <c r="W69" s="24">
        <v>116.4</v>
      </c>
      <c r="X69" s="24">
        <v>113</v>
      </c>
      <c r="Y69" s="24">
        <v>109.7</v>
      </c>
      <c r="Z69" s="24">
        <v>114</v>
      </c>
      <c r="AA69" s="24">
        <v>120.3</v>
      </c>
      <c r="AB69" s="24">
        <v>109.6</v>
      </c>
      <c r="AC69" s="24">
        <v>113.4</v>
      </c>
      <c r="AD69" s="24">
        <v>119</v>
      </c>
    </row>
    <row r="70" spans="1:30">
      <c r="A70" s="24" t="s">
        <v>35</v>
      </c>
      <c r="B70" s="24">
        <v>2014</v>
      </c>
      <c r="C70" s="24" t="s">
        <v>53</v>
      </c>
      <c r="D70" s="24">
        <v>123.3</v>
      </c>
      <c r="E70" s="24">
        <v>123.7</v>
      </c>
      <c r="F70" s="24">
        <v>121</v>
      </c>
      <c r="G70" s="24">
        <v>124.2</v>
      </c>
      <c r="H70" s="24">
        <v>107.8</v>
      </c>
      <c r="I70" s="24">
        <v>125.7</v>
      </c>
      <c r="J70" s="24">
        <v>152.4</v>
      </c>
      <c r="K70" s="24">
        <v>117.2</v>
      </c>
      <c r="L70" s="24">
        <v>102.1</v>
      </c>
      <c r="M70" s="24">
        <v>118.7</v>
      </c>
      <c r="N70" s="24">
        <v>116.4</v>
      </c>
      <c r="O70" s="24">
        <v>125.6</v>
      </c>
      <c r="P70" s="24">
        <v>125.1</v>
      </c>
      <c r="Q70" s="24">
        <v>122.1</v>
      </c>
      <c r="R70" s="24">
        <v>122.1</v>
      </c>
      <c r="S70" s="24">
        <v>118.4</v>
      </c>
      <c r="T70" s="24">
        <v>121.6</v>
      </c>
      <c r="U70" s="24">
        <v>117.1</v>
      </c>
      <c r="V70" s="24">
        <v>115.5</v>
      </c>
      <c r="W70" s="24">
        <v>117.3</v>
      </c>
      <c r="X70" s="24">
        <v>114.8</v>
      </c>
      <c r="Y70" s="24">
        <v>110.8</v>
      </c>
      <c r="Z70" s="24">
        <v>113.7</v>
      </c>
      <c r="AA70" s="24">
        <v>119</v>
      </c>
      <c r="AB70" s="24">
        <v>109.1</v>
      </c>
      <c r="AC70" s="24">
        <v>113.8</v>
      </c>
      <c r="AD70" s="24">
        <v>120.1</v>
      </c>
    </row>
    <row r="71" spans="1:30">
      <c r="A71" s="24" t="s">
        <v>30</v>
      </c>
      <c r="B71" s="24">
        <v>2014</v>
      </c>
      <c r="C71" s="24" t="s">
        <v>55</v>
      </c>
      <c r="D71" s="24">
        <v>122.4</v>
      </c>
      <c r="E71" s="24">
        <v>122.4</v>
      </c>
      <c r="F71" s="24">
        <v>121.8</v>
      </c>
      <c r="G71" s="24">
        <v>124.2</v>
      </c>
      <c r="H71" s="24">
        <v>110.2</v>
      </c>
      <c r="I71" s="24">
        <v>128.6</v>
      </c>
      <c r="J71" s="24">
        <v>140.30000000000001</v>
      </c>
      <c r="K71" s="24">
        <v>116.3</v>
      </c>
      <c r="L71" s="24">
        <v>102</v>
      </c>
      <c r="M71" s="24">
        <v>116</v>
      </c>
      <c r="N71" s="24">
        <v>117.3</v>
      </c>
      <c r="O71" s="24">
        <v>124.8</v>
      </c>
      <c r="P71" s="24">
        <v>123.3</v>
      </c>
      <c r="Q71" s="24">
        <v>121.7</v>
      </c>
      <c r="R71" s="24">
        <v>123.8</v>
      </c>
      <c r="S71" s="24">
        <v>120.6</v>
      </c>
      <c r="T71" s="24">
        <v>123.3</v>
      </c>
      <c r="U71" s="24">
        <v>139.30000000000001</v>
      </c>
      <c r="V71" s="24">
        <v>117.4</v>
      </c>
      <c r="W71" s="24">
        <v>118.2</v>
      </c>
      <c r="X71" s="24">
        <v>116.2</v>
      </c>
      <c r="Y71" s="24">
        <v>111.5</v>
      </c>
      <c r="Z71" s="24">
        <v>113.3</v>
      </c>
      <c r="AA71" s="24">
        <v>117.7</v>
      </c>
      <c r="AB71" s="24">
        <v>109.4</v>
      </c>
      <c r="AC71" s="24">
        <v>114.2</v>
      </c>
      <c r="AD71" s="24">
        <v>120.3</v>
      </c>
    </row>
    <row r="72" spans="1:30">
      <c r="A72" s="24" t="s">
        <v>33</v>
      </c>
      <c r="B72" s="24">
        <v>2014</v>
      </c>
      <c r="C72" s="24" t="s">
        <v>55</v>
      </c>
      <c r="D72" s="24">
        <v>124</v>
      </c>
      <c r="E72" s="24">
        <v>124.7</v>
      </c>
      <c r="F72" s="24">
        <v>126.3</v>
      </c>
      <c r="G72" s="24">
        <v>124.9</v>
      </c>
      <c r="H72" s="24">
        <v>103</v>
      </c>
      <c r="I72" s="24">
        <v>122.3</v>
      </c>
      <c r="J72" s="24">
        <v>141</v>
      </c>
      <c r="K72" s="24">
        <v>120.1</v>
      </c>
      <c r="L72" s="24">
        <v>97.8</v>
      </c>
      <c r="M72" s="24">
        <v>125.4</v>
      </c>
      <c r="N72" s="24">
        <v>116.1</v>
      </c>
      <c r="O72" s="24">
        <v>127.6</v>
      </c>
      <c r="P72" s="24">
        <v>124</v>
      </c>
      <c r="Q72" s="24">
        <v>126.4</v>
      </c>
      <c r="R72" s="24">
        <v>120.7</v>
      </c>
      <c r="S72" s="24">
        <v>115.8</v>
      </c>
      <c r="T72" s="24">
        <v>120</v>
      </c>
      <c r="U72" s="24">
        <v>116.5</v>
      </c>
      <c r="V72" s="24">
        <v>113</v>
      </c>
      <c r="W72" s="24">
        <v>116.8</v>
      </c>
      <c r="X72" s="24">
        <v>113.2</v>
      </c>
      <c r="Y72" s="24">
        <v>108.8</v>
      </c>
      <c r="Z72" s="24">
        <v>114.3</v>
      </c>
      <c r="AA72" s="24">
        <v>120.7</v>
      </c>
      <c r="AB72" s="24">
        <v>110.4</v>
      </c>
      <c r="AC72" s="24">
        <v>113.4</v>
      </c>
      <c r="AD72" s="24">
        <v>118.4</v>
      </c>
    </row>
    <row r="73" spans="1:30">
      <c r="A73" s="24" t="s">
        <v>35</v>
      </c>
      <c r="B73" s="24">
        <v>2014</v>
      </c>
      <c r="C73" s="24" t="s">
        <v>55</v>
      </c>
      <c r="D73" s="24">
        <v>122.9</v>
      </c>
      <c r="E73" s="24">
        <v>123.2</v>
      </c>
      <c r="F73" s="24">
        <v>123.5</v>
      </c>
      <c r="G73" s="24">
        <v>124.5</v>
      </c>
      <c r="H73" s="24">
        <v>107.6</v>
      </c>
      <c r="I73" s="24">
        <v>125.7</v>
      </c>
      <c r="J73" s="24">
        <v>140.5</v>
      </c>
      <c r="K73" s="24">
        <v>117.6</v>
      </c>
      <c r="L73" s="24">
        <v>100.6</v>
      </c>
      <c r="M73" s="24">
        <v>119.1</v>
      </c>
      <c r="N73" s="24">
        <v>116.8</v>
      </c>
      <c r="O73" s="24">
        <v>126.1</v>
      </c>
      <c r="P73" s="24">
        <v>123.6</v>
      </c>
      <c r="Q73" s="24">
        <v>123</v>
      </c>
      <c r="R73" s="24">
        <v>122.6</v>
      </c>
      <c r="S73" s="24">
        <v>118.6</v>
      </c>
      <c r="T73" s="24">
        <v>122</v>
      </c>
      <c r="U73" s="24">
        <v>116.5</v>
      </c>
      <c r="V73" s="24">
        <v>115.7</v>
      </c>
      <c r="W73" s="24">
        <v>117.5</v>
      </c>
      <c r="X73" s="24">
        <v>115.1</v>
      </c>
      <c r="Y73" s="24">
        <v>110.1</v>
      </c>
      <c r="Z73" s="24">
        <v>113.9</v>
      </c>
      <c r="AA73" s="24">
        <v>119.5</v>
      </c>
      <c r="AB73" s="24">
        <v>109.8</v>
      </c>
      <c r="AC73" s="24">
        <v>113.8</v>
      </c>
      <c r="AD73" s="24">
        <v>119.4</v>
      </c>
    </row>
    <row r="74" spans="1:30">
      <c r="A74" s="24" t="s">
        <v>30</v>
      </c>
      <c r="B74" s="24">
        <v>2015</v>
      </c>
      <c r="C74" s="24" t="s">
        <v>31</v>
      </c>
      <c r="D74" s="24">
        <v>123.1</v>
      </c>
      <c r="E74" s="24">
        <v>123.1</v>
      </c>
      <c r="F74" s="24">
        <v>122.1</v>
      </c>
      <c r="G74" s="24">
        <v>124.9</v>
      </c>
      <c r="H74" s="24">
        <v>111</v>
      </c>
      <c r="I74" s="24">
        <v>130.4</v>
      </c>
      <c r="J74" s="24">
        <v>132.30000000000001</v>
      </c>
      <c r="K74" s="24">
        <v>117.2</v>
      </c>
      <c r="L74" s="24">
        <v>100.5</v>
      </c>
      <c r="M74" s="24">
        <v>117.2</v>
      </c>
      <c r="N74" s="24">
        <v>117.9</v>
      </c>
      <c r="O74" s="24">
        <v>125.6</v>
      </c>
      <c r="P74" s="24">
        <v>122.8</v>
      </c>
      <c r="Q74" s="24">
        <v>122.7</v>
      </c>
      <c r="R74" s="24">
        <v>124.4</v>
      </c>
      <c r="S74" s="24">
        <v>121.6</v>
      </c>
      <c r="T74" s="24">
        <v>124</v>
      </c>
      <c r="U74" s="24">
        <v>139.30000000000001</v>
      </c>
      <c r="V74" s="24">
        <v>118.4</v>
      </c>
      <c r="W74" s="24">
        <v>118.9</v>
      </c>
      <c r="X74" s="24">
        <v>116.6</v>
      </c>
      <c r="Y74" s="24">
        <v>111</v>
      </c>
      <c r="Z74" s="24">
        <v>114</v>
      </c>
      <c r="AA74" s="24">
        <v>118.2</v>
      </c>
      <c r="AB74" s="24">
        <v>110.2</v>
      </c>
      <c r="AC74" s="24">
        <v>114.5</v>
      </c>
      <c r="AD74" s="24">
        <v>120.3</v>
      </c>
    </row>
    <row r="75" spans="1:30">
      <c r="A75" s="24" t="s">
        <v>33</v>
      </c>
      <c r="B75" s="24">
        <v>2015</v>
      </c>
      <c r="C75" s="24" t="s">
        <v>31</v>
      </c>
      <c r="D75" s="24">
        <v>124</v>
      </c>
      <c r="E75" s="24">
        <v>125.5</v>
      </c>
      <c r="F75" s="24">
        <v>126.6</v>
      </c>
      <c r="G75" s="24">
        <v>125.2</v>
      </c>
      <c r="H75" s="24">
        <v>104.3</v>
      </c>
      <c r="I75" s="24">
        <v>121.3</v>
      </c>
      <c r="J75" s="24">
        <v>134.4</v>
      </c>
      <c r="K75" s="24">
        <v>122.9</v>
      </c>
      <c r="L75" s="24">
        <v>96.1</v>
      </c>
      <c r="M75" s="24">
        <v>126.6</v>
      </c>
      <c r="N75" s="24">
        <v>116.5</v>
      </c>
      <c r="O75" s="24">
        <v>128</v>
      </c>
      <c r="P75" s="24">
        <v>123.5</v>
      </c>
      <c r="Q75" s="24">
        <v>127.4</v>
      </c>
      <c r="R75" s="24">
        <v>121</v>
      </c>
      <c r="S75" s="24">
        <v>116.1</v>
      </c>
      <c r="T75" s="24">
        <v>120.2</v>
      </c>
      <c r="U75" s="24">
        <v>117.3</v>
      </c>
      <c r="V75" s="24">
        <v>113.4</v>
      </c>
      <c r="W75" s="24">
        <v>117.2</v>
      </c>
      <c r="X75" s="24">
        <v>113.7</v>
      </c>
      <c r="Y75" s="24">
        <v>107.9</v>
      </c>
      <c r="Z75" s="24">
        <v>114.6</v>
      </c>
      <c r="AA75" s="24">
        <v>120.8</v>
      </c>
      <c r="AB75" s="24">
        <v>111.4</v>
      </c>
      <c r="AC75" s="24">
        <v>113.4</v>
      </c>
      <c r="AD75" s="24">
        <v>118.5</v>
      </c>
    </row>
    <row r="76" spans="1:30">
      <c r="A76" s="24" t="s">
        <v>35</v>
      </c>
      <c r="B76" s="24">
        <v>2015</v>
      </c>
      <c r="C76" s="24" t="s">
        <v>31</v>
      </c>
      <c r="D76" s="24">
        <v>123.4</v>
      </c>
      <c r="E76" s="24">
        <v>123.9</v>
      </c>
      <c r="F76" s="24">
        <v>123.8</v>
      </c>
      <c r="G76" s="24">
        <v>125</v>
      </c>
      <c r="H76" s="24">
        <v>108.5</v>
      </c>
      <c r="I76" s="24">
        <v>126.2</v>
      </c>
      <c r="J76" s="24">
        <v>133</v>
      </c>
      <c r="K76" s="24">
        <v>119.1</v>
      </c>
      <c r="L76" s="24">
        <v>99</v>
      </c>
      <c r="M76" s="24">
        <v>120.3</v>
      </c>
      <c r="N76" s="24">
        <v>117.3</v>
      </c>
      <c r="O76" s="24">
        <v>126.7</v>
      </c>
      <c r="P76" s="24">
        <v>123.1</v>
      </c>
      <c r="Q76" s="24">
        <v>124</v>
      </c>
      <c r="R76" s="24">
        <v>123.1</v>
      </c>
      <c r="S76" s="24">
        <v>119.3</v>
      </c>
      <c r="T76" s="24">
        <v>122.5</v>
      </c>
      <c r="U76" s="24">
        <v>117.3</v>
      </c>
      <c r="V76" s="24">
        <v>116.5</v>
      </c>
      <c r="W76" s="24">
        <v>118.1</v>
      </c>
      <c r="X76" s="24">
        <v>115.5</v>
      </c>
      <c r="Y76" s="24">
        <v>109.4</v>
      </c>
      <c r="Z76" s="24">
        <v>114.3</v>
      </c>
      <c r="AA76" s="24">
        <v>119.7</v>
      </c>
      <c r="AB76" s="24">
        <v>110.7</v>
      </c>
      <c r="AC76" s="24">
        <v>114</v>
      </c>
      <c r="AD76" s="24">
        <v>119.5</v>
      </c>
    </row>
    <row r="77" spans="1:30">
      <c r="A77" s="24" t="s">
        <v>30</v>
      </c>
      <c r="B77" s="24">
        <v>2015</v>
      </c>
      <c r="C77" s="24" t="s">
        <v>36</v>
      </c>
      <c r="D77" s="24">
        <v>123.4</v>
      </c>
      <c r="E77" s="24">
        <v>124.4</v>
      </c>
      <c r="F77" s="24">
        <v>122.1</v>
      </c>
      <c r="G77" s="24">
        <v>125.8</v>
      </c>
      <c r="H77" s="24">
        <v>111.5</v>
      </c>
      <c r="I77" s="24">
        <v>129.4</v>
      </c>
      <c r="J77" s="24">
        <v>128.19999999999999</v>
      </c>
      <c r="K77" s="24">
        <v>118.8</v>
      </c>
      <c r="L77" s="24">
        <v>100</v>
      </c>
      <c r="M77" s="24">
        <v>118.6</v>
      </c>
      <c r="N77" s="24">
        <v>118.8</v>
      </c>
      <c r="O77" s="24">
        <v>126.8</v>
      </c>
      <c r="P77" s="24">
        <v>122.8</v>
      </c>
      <c r="Q77" s="24">
        <v>124.2</v>
      </c>
      <c r="R77" s="24">
        <v>125.4</v>
      </c>
      <c r="S77" s="24">
        <v>122.7</v>
      </c>
      <c r="T77" s="24">
        <v>125</v>
      </c>
      <c r="U77" s="24">
        <v>139.30000000000001</v>
      </c>
      <c r="V77" s="24">
        <v>120</v>
      </c>
      <c r="W77" s="24">
        <v>119.6</v>
      </c>
      <c r="X77" s="24">
        <v>117.7</v>
      </c>
      <c r="Y77" s="24">
        <v>110.9</v>
      </c>
      <c r="Z77" s="24">
        <v>114.8</v>
      </c>
      <c r="AA77" s="24">
        <v>118.7</v>
      </c>
      <c r="AB77" s="24">
        <v>110.8</v>
      </c>
      <c r="AC77" s="24">
        <v>115</v>
      </c>
      <c r="AD77" s="24">
        <v>120.6</v>
      </c>
    </row>
    <row r="78" spans="1:30">
      <c r="A78" s="24" t="s">
        <v>33</v>
      </c>
      <c r="B78" s="24">
        <v>2015</v>
      </c>
      <c r="C78" s="24" t="s">
        <v>36</v>
      </c>
      <c r="D78" s="24">
        <v>124.3</v>
      </c>
      <c r="E78" s="24">
        <v>126.5</v>
      </c>
      <c r="F78" s="24">
        <v>119.5</v>
      </c>
      <c r="G78" s="24">
        <v>125.6</v>
      </c>
      <c r="H78" s="24">
        <v>104.9</v>
      </c>
      <c r="I78" s="24">
        <v>121.6</v>
      </c>
      <c r="J78" s="24">
        <v>131.80000000000001</v>
      </c>
      <c r="K78" s="24">
        <v>125.1</v>
      </c>
      <c r="L78" s="24">
        <v>95</v>
      </c>
      <c r="M78" s="24">
        <v>127.7</v>
      </c>
      <c r="N78" s="24">
        <v>116.8</v>
      </c>
      <c r="O78" s="24">
        <v>128.6</v>
      </c>
      <c r="P78" s="24">
        <v>123.7</v>
      </c>
      <c r="Q78" s="24">
        <v>128.1</v>
      </c>
      <c r="R78" s="24">
        <v>121.3</v>
      </c>
      <c r="S78" s="24">
        <v>116.5</v>
      </c>
      <c r="T78" s="24">
        <v>120.6</v>
      </c>
      <c r="U78" s="24">
        <v>118.1</v>
      </c>
      <c r="V78" s="24">
        <v>114</v>
      </c>
      <c r="W78" s="24">
        <v>117.7</v>
      </c>
      <c r="X78" s="24">
        <v>114.1</v>
      </c>
      <c r="Y78" s="24">
        <v>106.8</v>
      </c>
      <c r="Z78" s="24">
        <v>114.9</v>
      </c>
      <c r="AA78" s="24">
        <v>120.4</v>
      </c>
      <c r="AB78" s="24">
        <v>111.7</v>
      </c>
      <c r="AC78" s="24">
        <v>113.2</v>
      </c>
      <c r="AD78" s="24">
        <v>118.7</v>
      </c>
    </row>
    <row r="79" spans="1:30">
      <c r="A79" s="24" t="s">
        <v>35</v>
      </c>
      <c r="B79" s="24">
        <v>2015</v>
      </c>
      <c r="C79" s="24" t="s">
        <v>36</v>
      </c>
      <c r="D79" s="24">
        <v>123.7</v>
      </c>
      <c r="E79" s="24">
        <v>125.1</v>
      </c>
      <c r="F79" s="24">
        <v>121.1</v>
      </c>
      <c r="G79" s="24">
        <v>125.7</v>
      </c>
      <c r="H79" s="24">
        <v>109.1</v>
      </c>
      <c r="I79" s="24">
        <v>125.8</v>
      </c>
      <c r="J79" s="24">
        <v>129.4</v>
      </c>
      <c r="K79" s="24">
        <v>120.9</v>
      </c>
      <c r="L79" s="24">
        <v>98.3</v>
      </c>
      <c r="M79" s="24">
        <v>121.6</v>
      </c>
      <c r="N79" s="24">
        <v>118</v>
      </c>
      <c r="O79" s="24">
        <v>127.6</v>
      </c>
      <c r="P79" s="24">
        <v>123.1</v>
      </c>
      <c r="Q79" s="24">
        <v>125.2</v>
      </c>
      <c r="R79" s="24">
        <v>123.8</v>
      </c>
      <c r="S79" s="24">
        <v>120.1</v>
      </c>
      <c r="T79" s="24">
        <v>123.3</v>
      </c>
      <c r="U79" s="24">
        <v>118.1</v>
      </c>
      <c r="V79" s="24">
        <v>117.7</v>
      </c>
      <c r="W79" s="24">
        <v>118.7</v>
      </c>
      <c r="X79" s="24">
        <v>116.3</v>
      </c>
      <c r="Y79" s="24">
        <v>108.7</v>
      </c>
      <c r="Z79" s="24">
        <v>114.9</v>
      </c>
      <c r="AA79" s="24">
        <v>119.7</v>
      </c>
      <c r="AB79" s="24">
        <v>111.2</v>
      </c>
      <c r="AC79" s="24">
        <v>114.1</v>
      </c>
      <c r="AD79" s="24">
        <v>119.7</v>
      </c>
    </row>
    <row r="80" spans="1:30">
      <c r="A80" s="24" t="s">
        <v>30</v>
      </c>
      <c r="B80" s="24">
        <v>2015</v>
      </c>
      <c r="C80" s="24" t="s">
        <v>38</v>
      </c>
      <c r="D80" s="24">
        <v>123.3</v>
      </c>
      <c r="E80" s="24">
        <v>124.7</v>
      </c>
      <c r="F80" s="24">
        <v>118.9</v>
      </c>
      <c r="G80" s="24">
        <v>126</v>
      </c>
      <c r="H80" s="24">
        <v>111.8</v>
      </c>
      <c r="I80" s="24">
        <v>130.9</v>
      </c>
      <c r="J80" s="24">
        <v>128</v>
      </c>
      <c r="K80" s="24">
        <v>119.9</v>
      </c>
      <c r="L80" s="24">
        <v>98.9</v>
      </c>
      <c r="M80" s="24">
        <v>119.4</v>
      </c>
      <c r="N80" s="24">
        <v>118.9</v>
      </c>
      <c r="O80" s="24">
        <v>127.7</v>
      </c>
      <c r="P80" s="24">
        <v>123.1</v>
      </c>
      <c r="Q80" s="24">
        <v>124.7</v>
      </c>
      <c r="R80" s="24">
        <v>126</v>
      </c>
      <c r="S80" s="24">
        <v>122.9</v>
      </c>
      <c r="T80" s="24">
        <v>125.5</v>
      </c>
      <c r="U80" s="24">
        <v>139.30000000000001</v>
      </c>
      <c r="V80" s="24">
        <v>120.6</v>
      </c>
      <c r="W80" s="24">
        <v>120.2</v>
      </c>
      <c r="X80" s="24">
        <v>118.2</v>
      </c>
      <c r="Y80" s="24">
        <v>111.6</v>
      </c>
      <c r="Z80" s="24">
        <v>115.5</v>
      </c>
      <c r="AA80" s="24">
        <v>119.4</v>
      </c>
      <c r="AB80" s="24">
        <v>110.8</v>
      </c>
      <c r="AC80" s="24">
        <v>115.5</v>
      </c>
      <c r="AD80" s="24">
        <v>121.1</v>
      </c>
    </row>
    <row r="81" spans="1:30">
      <c r="A81" s="24" t="s">
        <v>33</v>
      </c>
      <c r="B81" s="24">
        <v>2015</v>
      </c>
      <c r="C81" s="24" t="s">
        <v>38</v>
      </c>
      <c r="D81" s="24">
        <v>124</v>
      </c>
      <c r="E81" s="24">
        <v>126.7</v>
      </c>
      <c r="F81" s="24">
        <v>113.5</v>
      </c>
      <c r="G81" s="24">
        <v>125.9</v>
      </c>
      <c r="H81" s="24">
        <v>104.8</v>
      </c>
      <c r="I81" s="24">
        <v>123.8</v>
      </c>
      <c r="J81" s="24">
        <v>131.4</v>
      </c>
      <c r="K81" s="24">
        <v>127.2</v>
      </c>
      <c r="L81" s="24">
        <v>93.2</v>
      </c>
      <c r="M81" s="24">
        <v>127.4</v>
      </c>
      <c r="N81" s="24">
        <v>117</v>
      </c>
      <c r="O81" s="24">
        <v>129.19999999999999</v>
      </c>
      <c r="P81" s="24">
        <v>123.9</v>
      </c>
      <c r="Q81" s="24">
        <v>128.80000000000001</v>
      </c>
      <c r="R81" s="24">
        <v>121.7</v>
      </c>
      <c r="S81" s="24">
        <v>116.9</v>
      </c>
      <c r="T81" s="24">
        <v>120.9</v>
      </c>
      <c r="U81" s="24">
        <v>118.6</v>
      </c>
      <c r="V81" s="24">
        <v>114.4</v>
      </c>
      <c r="W81" s="24">
        <v>118</v>
      </c>
      <c r="X81" s="24">
        <v>114.3</v>
      </c>
      <c r="Y81" s="24">
        <v>108.4</v>
      </c>
      <c r="Z81" s="24">
        <v>115.4</v>
      </c>
      <c r="AA81" s="24">
        <v>120.6</v>
      </c>
      <c r="AB81" s="24">
        <v>111.3</v>
      </c>
      <c r="AC81" s="24">
        <v>113.8</v>
      </c>
      <c r="AD81" s="24">
        <v>119.1</v>
      </c>
    </row>
    <row r="82" spans="1:30">
      <c r="A82" s="24" t="s">
        <v>35</v>
      </c>
      <c r="B82" s="24">
        <v>2015</v>
      </c>
      <c r="C82" s="24" t="s">
        <v>38</v>
      </c>
      <c r="D82" s="24">
        <v>123.5</v>
      </c>
      <c r="E82" s="24">
        <v>125.4</v>
      </c>
      <c r="F82" s="24">
        <v>116.8</v>
      </c>
      <c r="G82" s="24">
        <v>126</v>
      </c>
      <c r="H82" s="24">
        <v>109.2</v>
      </c>
      <c r="I82" s="24">
        <v>127.6</v>
      </c>
      <c r="J82" s="24">
        <v>129.19999999999999</v>
      </c>
      <c r="K82" s="24">
        <v>122.4</v>
      </c>
      <c r="L82" s="24">
        <v>97</v>
      </c>
      <c r="M82" s="24">
        <v>122.1</v>
      </c>
      <c r="N82" s="24">
        <v>118.1</v>
      </c>
      <c r="O82" s="24">
        <v>128.4</v>
      </c>
      <c r="P82" s="24">
        <v>123.4</v>
      </c>
      <c r="Q82" s="24">
        <v>125.8</v>
      </c>
      <c r="R82" s="24">
        <v>124.3</v>
      </c>
      <c r="S82" s="24">
        <v>120.4</v>
      </c>
      <c r="T82" s="24">
        <v>123.7</v>
      </c>
      <c r="U82" s="24">
        <v>118.6</v>
      </c>
      <c r="V82" s="24">
        <v>118.3</v>
      </c>
      <c r="W82" s="24">
        <v>119.2</v>
      </c>
      <c r="X82" s="24">
        <v>116.7</v>
      </c>
      <c r="Y82" s="24">
        <v>109.9</v>
      </c>
      <c r="Z82" s="24">
        <v>115.4</v>
      </c>
      <c r="AA82" s="24">
        <v>120.1</v>
      </c>
      <c r="AB82" s="24">
        <v>111</v>
      </c>
      <c r="AC82" s="24">
        <v>114.7</v>
      </c>
      <c r="AD82" s="24">
        <v>120.2</v>
      </c>
    </row>
    <row r="83" spans="1:30">
      <c r="A83" s="24" t="s">
        <v>30</v>
      </c>
      <c r="B83" s="24">
        <v>2015</v>
      </c>
      <c r="C83" s="24" t="s">
        <v>39</v>
      </c>
      <c r="D83" s="24">
        <v>123.3</v>
      </c>
      <c r="E83" s="24">
        <v>125.5</v>
      </c>
      <c r="F83" s="24">
        <v>117.2</v>
      </c>
      <c r="G83" s="24">
        <v>126.8</v>
      </c>
      <c r="H83" s="24">
        <v>111.9</v>
      </c>
      <c r="I83" s="24">
        <v>134.19999999999999</v>
      </c>
      <c r="J83" s="24">
        <v>127.5</v>
      </c>
      <c r="K83" s="24">
        <v>121.5</v>
      </c>
      <c r="L83" s="24">
        <v>97.8</v>
      </c>
      <c r="M83" s="24">
        <v>119.8</v>
      </c>
      <c r="N83" s="24">
        <v>119.4</v>
      </c>
      <c r="O83" s="24">
        <v>128.69999999999999</v>
      </c>
      <c r="P83" s="24">
        <v>123.6</v>
      </c>
      <c r="Q83" s="24">
        <v>125.7</v>
      </c>
      <c r="R83" s="24">
        <v>126.4</v>
      </c>
      <c r="S83" s="24">
        <v>123.3</v>
      </c>
      <c r="T83" s="24">
        <v>126</v>
      </c>
      <c r="U83" s="24">
        <v>139.30000000000001</v>
      </c>
      <c r="V83" s="24">
        <v>121.2</v>
      </c>
      <c r="W83" s="24">
        <v>120.9</v>
      </c>
      <c r="X83" s="24">
        <v>118.6</v>
      </c>
      <c r="Y83" s="24">
        <v>111.9</v>
      </c>
      <c r="Z83" s="24">
        <v>116.2</v>
      </c>
      <c r="AA83" s="24">
        <v>119.9</v>
      </c>
      <c r="AB83" s="24">
        <v>111.6</v>
      </c>
      <c r="AC83" s="24">
        <v>116</v>
      </c>
      <c r="AD83" s="24">
        <v>121.5</v>
      </c>
    </row>
    <row r="84" spans="1:30">
      <c r="A84" s="24" t="s">
        <v>33</v>
      </c>
      <c r="B84" s="24">
        <v>2015</v>
      </c>
      <c r="C84" s="24" t="s">
        <v>39</v>
      </c>
      <c r="D84" s="24">
        <v>123.8</v>
      </c>
      <c r="E84" s="24">
        <v>128.19999999999999</v>
      </c>
      <c r="F84" s="24">
        <v>110</v>
      </c>
      <c r="G84" s="24">
        <v>126.3</v>
      </c>
      <c r="H84" s="24">
        <v>104.5</v>
      </c>
      <c r="I84" s="24">
        <v>130.6</v>
      </c>
      <c r="J84" s="24">
        <v>130.80000000000001</v>
      </c>
      <c r="K84" s="24">
        <v>131.30000000000001</v>
      </c>
      <c r="L84" s="24">
        <v>91.6</v>
      </c>
      <c r="M84" s="24">
        <v>127.7</v>
      </c>
      <c r="N84" s="24">
        <v>117.2</v>
      </c>
      <c r="O84" s="24">
        <v>129.5</v>
      </c>
      <c r="P84" s="24">
        <v>124.6</v>
      </c>
      <c r="Q84" s="24">
        <v>130.1</v>
      </c>
      <c r="R84" s="24">
        <v>122.1</v>
      </c>
      <c r="S84" s="24">
        <v>117.2</v>
      </c>
      <c r="T84" s="24">
        <v>121.3</v>
      </c>
      <c r="U84" s="24">
        <v>119.2</v>
      </c>
      <c r="V84" s="24">
        <v>114.7</v>
      </c>
      <c r="W84" s="24">
        <v>118.4</v>
      </c>
      <c r="X84" s="24">
        <v>114.6</v>
      </c>
      <c r="Y84" s="24">
        <v>108.4</v>
      </c>
      <c r="Z84" s="24">
        <v>115.6</v>
      </c>
      <c r="AA84" s="24">
        <v>121.7</v>
      </c>
      <c r="AB84" s="24">
        <v>111.8</v>
      </c>
      <c r="AC84" s="24">
        <v>114.2</v>
      </c>
      <c r="AD84" s="24">
        <v>119.7</v>
      </c>
    </row>
    <row r="85" spans="1:30">
      <c r="A85" s="24" t="s">
        <v>35</v>
      </c>
      <c r="B85" s="24">
        <v>2015</v>
      </c>
      <c r="C85" s="24" t="s">
        <v>39</v>
      </c>
      <c r="D85" s="24">
        <v>123.5</v>
      </c>
      <c r="E85" s="24">
        <v>126.4</v>
      </c>
      <c r="F85" s="24">
        <v>114.4</v>
      </c>
      <c r="G85" s="24">
        <v>126.6</v>
      </c>
      <c r="H85" s="24">
        <v>109.2</v>
      </c>
      <c r="I85" s="24">
        <v>132.5</v>
      </c>
      <c r="J85" s="24">
        <v>128.6</v>
      </c>
      <c r="K85" s="24">
        <v>124.8</v>
      </c>
      <c r="L85" s="24">
        <v>95.7</v>
      </c>
      <c r="M85" s="24">
        <v>122.4</v>
      </c>
      <c r="N85" s="24">
        <v>118.5</v>
      </c>
      <c r="O85" s="24">
        <v>129.1</v>
      </c>
      <c r="P85" s="24">
        <v>124</v>
      </c>
      <c r="Q85" s="24">
        <v>126.9</v>
      </c>
      <c r="R85" s="24">
        <v>124.7</v>
      </c>
      <c r="S85" s="24">
        <v>120.8</v>
      </c>
      <c r="T85" s="24">
        <v>124.1</v>
      </c>
      <c r="U85" s="24">
        <v>119.2</v>
      </c>
      <c r="V85" s="24">
        <v>118.7</v>
      </c>
      <c r="W85" s="24">
        <v>119.7</v>
      </c>
      <c r="X85" s="24">
        <v>117.1</v>
      </c>
      <c r="Y85" s="24">
        <v>110.1</v>
      </c>
      <c r="Z85" s="24">
        <v>115.9</v>
      </c>
      <c r="AA85" s="24">
        <v>121</v>
      </c>
      <c r="AB85" s="24">
        <v>111.7</v>
      </c>
      <c r="AC85" s="24">
        <v>115.1</v>
      </c>
      <c r="AD85" s="24">
        <v>120.7</v>
      </c>
    </row>
    <row r="86" spans="1:30">
      <c r="A86" s="24" t="s">
        <v>30</v>
      </c>
      <c r="B86" s="24">
        <v>2015</v>
      </c>
      <c r="C86" s="24" t="s">
        <v>41</v>
      </c>
      <c r="D86" s="24">
        <v>123.5</v>
      </c>
      <c r="E86" s="24">
        <v>127.1</v>
      </c>
      <c r="F86" s="24">
        <v>117.3</v>
      </c>
      <c r="G86" s="24">
        <v>127.7</v>
      </c>
      <c r="H86" s="24">
        <v>112.5</v>
      </c>
      <c r="I86" s="24">
        <v>134.1</v>
      </c>
      <c r="J86" s="24">
        <v>128.5</v>
      </c>
      <c r="K86" s="24">
        <v>124.3</v>
      </c>
      <c r="L86" s="24">
        <v>97.6</v>
      </c>
      <c r="M86" s="24">
        <v>120.7</v>
      </c>
      <c r="N86" s="24">
        <v>120.2</v>
      </c>
      <c r="O86" s="24">
        <v>129.80000000000001</v>
      </c>
      <c r="P86" s="24">
        <v>124.4</v>
      </c>
      <c r="Q86" s="24">
        <v>126.7</v>
      </c>
      <c r="R86" s="24">
        <v>127.3</v>
      </c>
      <c r="S86" s="24">
        <v>124.1</v>
      </c>
      <c r="T86" s="24">
        <v>126.8</v>
      </c>
      <c r="U86" s="24">
        <v>139.30000000000001</v>
      </c>
      <c r="V86" s="24">
        <v>121.9</v>
      </c>
      <c r="W86" s="24">
        <v>121.5</v>
      </c>
      <c r="X86" s="24">
        <v>119.4</v>
      </c>
      <c r="Y86" s="24">
        <v>113.3</v>
      </c>
      <c r="Z86" s="24">
        <v>116.7</v>
      </c>
      <c r="AA86" s="24">
        <v>120.5</v>
      </c>
      <c r="AB86" s="24">
        <v>112.3</v>
      </c>
      <c r="AC86" s="24">
        <v>116.9</v>
      </c>
      <c r="AD86" s="24">
        <v>122.4</v>
      </c>
    </row>
    <row r="87" spans="1:30">
      <c r="A87" s="24" t="s">
        <v>33</v>
      </c>
      <c r="B87" s="24">
        <v>2015</v>
      </c>
      <c r="C87" s="24" t="s">
        <v>41</v>
      </c>
      <c r="D87" s="24">
        <v>123.8</v>
      </c>
      <c r="E87" s="24">
        <v>129.69999999999999</v>
      </c>
      <c r="F87" s="24">
        <v>111.3</v>
      </c>
      <c r="G87" s="24">
        <v>126.6</v>
      </c>
      <c r="H87" s="24">
        <v>105.2</v>
      </c>
      <c r="I87" s="24">
        <v>130.80000000000001</v>
      </c>
      <c r="J87" s="24">
        <v>135.6</v>
      </c>
      <c r="K87" s="24">
        <v>142.6</v>
      </c>
      <c r="L87" s="24">
        <v>90.8</v>
      </c>
      <c r="M87" s="24">
        <v>128.80000000000001</v>
      </c>
      <c r="N87" s="24">
        <v>117.7</v>
      </c>
      <c r="O87" s="24">
        <v>129.9</v>
      </c>
      <c r="P87" s="24">
        <v>126.1</v>
      </c>
      <c r="Q87" s="24">
        <v>131.30000000000001</v>
      </c>
      <c r="R87" s="24">
        <v>122.4</v>
      </c>
      <c r="S87" s="24">
        <v>117.4</v>
      </c>
      <c r="T87" s="24">
        <v>121.6</v>
      </c>
      <c r="U87" s="24">
        <v>119.6</v>
      </c>
      <c r="V87" s="24">
        <v>114.9</v>
      </c>
      <c r="W87" s="24">
        <v>118.7</v>
      </c>
      <c r="X87" s="24">
        <v>114.9</v>
      </c>
      <c r="Y87" s="24">
        <v>110.8</v>
      </c>
      <c r="Z87" s="24">
        <v>116</v>
      </c>
      <c r="AA87" s="24">
        <v>122</v>
      </c>
      <c r="AB87" s="24">
        <v>112.4</v>
      </c>
      <c r="AC87" s="24">
        <v>115.2</v>
      </c>
      <c r="AD87" s="24">
        <v>120.7</v>
      </c>
    </row>
    <row r="88" spans="1:30">
      <c r="A88" s="24" t="s">
        <v>35</v>
      </c>
      <c r="B88" s="24">
        <v>2015</v>
      </c>
      <c r="C88" s="24" t="s">
        <v>41</v>
      </c>
      <c r="D88" s="24">
        <v>123.6</v>
      </c>
      <c r="E88" s="24">
        <v>128</v>
      </c>
      <c r="F88" s="24">
        <v>115</v>
      </c>
      <c r="G88" s="24">
        <v>127.3</v>
      </c>
      <c r="H88" s="24">
        <v>109.8</v>
      </c>
      <c r="I88" s="24">
        <v>132.6</v>
      </c>
      <c r="J88" s="24">
        <v>130.9</v>
      </c>
      <c r="K88" s="24">
        <v>130.5</v>
      </c>
      <c r="L88" s="24">
        <v>95.3</v>
      </c>
      <c r="M88" s="24">
        <v>123.4</v>
      </c>
      <c r="N88" s="24">
        <v>119.2</v>
      </c>
      <c r="O88" s="24">
        <v>129.80000000000001</v>
      </c>
      <c r="P88" s="24">
        <v>125</v>
      </c>
      <c r="Q88" s="24">
        <v>127.9</v>
      </c>
      <c r="R88" s="24">
        <v>125.4</v>
      </c>
      <c r="S88" s="24">
        <v>121.3</v>
      </c>
      <c r="T88" s="24">
        <v>124.7</v>
      </c>
      <c r="U88" s="24">
        <v>119.6</v>
      </c>
      <c r="V88" s="24">
        <v>119.2</v>
      </c>
      <c r="W88" s="24">
        <v>120.2</v>
      </c>
      <c r="X88" s="24">
        <v>117.7</v>
      </c>
      <c r="Y88" s="24">
        <v>112</v>
      </c>
      <c r="Z88" s="24">
        <v>116.3</v>
      </c>
      <c r="AA88" s="24">
        <v>121.4</v>
      </c>
      <c r="AB88" s="24">
        <v>112.3</v>
      </c>
      <c r="AC88" s="24">
        <v>116.1</v>
      </c>
      <c r="AD88" s="24">
        <v>121.6</v>
      </c>
    </row>
    <row r="89" spans="1:30">
      <c r="A89" s="24" t="s">
        <v>30</v>
      </c>
      <c r="B89" s="24">
        <v>2015</v>
      </c>
      <c r="C89" s="24" t="s">
        <v>42</v>
      </c>
      <c r="D89" s="24">
        <v>124.1</v>
      </c>
      <c r="E89" s="24">
        <v>130.4</v>
      </c>
      <c r="F89" s="24">
        <v>122.1</v>
      </c>
      <c r="G89" s="24">
        <v>128.69999999999999</v>
      </c>
      <c r="H89" s="24">
        <v>114.1</v>
      </c>
      <c r="I89" s="24">
        <v>133.19999999999999</v>
      </c>
      <c r="J89" s="24">
        <v>135.19999999999999</v>
      </c>
      <c r="K89" s="24">
        <v>131.9</v>
      </c>
      <c r="L89" s="24">
        <v>96.3</v>
      </c>
      <c r="M89" s="24">
        <v>123</v>
      </c>
      <c r="N89" s="24">
        <v>121.1</v>
      </c>
      <c r="O89" s="24">
        <v>131.19999999999999</v>
      </c>
      <c r="P89" s="24">
        <v>126.6</v>
      </c>
      <c r="Q89" s="24">
        <v>128.19999999999999</v>
      </c>
      <c r="R89" s="24">
        <v>128.4</v>
      </c>
      <c r="S89" s="24">
        <v>125.1</v>
      </c>
      <c r="T89" s="24">
        <v>128</v>
      </c>
      <c r="U89" s="24">
        <v>139.30000000000001</v>
      </c>
      <c r="V89" s="24">
        <v>122.6</v>
      </c>
      <c r="W89" s="24">
        <v>122.8</v>
      </c>
      <c r="X89" s="24">
        <v>120.4</v>
      </c>
      <c r="Y89" s="24">
        <v>114.2</v>
      </c>
      <c r="Z89" s="24">
        <v>117.9</v>
      </c>
      <c r="AA89" s="24">
        <v>122</v>
      </c>
      <c r="AB89" s="24">
        <v>113</v>
      </c>
      <c r="AC89" s="24">
        <v>117.9</v>
      </c>
      <c r="AD89" s="24">
        <v>124.1</v>
      </c>
    </row>
    <row r="90" spans="1:30">
      <c r="A90" s="24" t="s">
        <v>33</v>
      </c>
      <c r="B90" s="24">
        <v>2015</v>
      </c>
      <c r="C90" s="24" t="s">
        <v>42</v>
      </c>
      <c r="D90" s="24">
        <v>123.6</v>
      </c>
      <c r="E90" s="24">
        <v>134.4</v>
      </c>
      <c r="F90" s="24">
        <v>120.9</v>
      </c>
      <c r="G90" s="24">
        <v>127.3</v>
      </c>
      <c r="H90" s="24">
        <v>106</v>
      </c>
      <c r="I90" s="24">
        <v>132.30000000000001</v>
      </c>
      <c r="J90" s="24">
        <v>146.69999999999999</v>
      </c>
      <c r="K90" s="24">
        <v>148.1</v>
      </c>
      <c r="L90" s="24">
        <v>89.8</v>
      </c>
      <c r="M90" s="24">
        <v>130.5</v>
      </c>
      <c r="N90" s="24">
        <v>118</v>
      </c>
      <c r="O90" s="24">
        <v>130.5</v>
      </c>
      <c r="P90" s="24">
        <v>128.5</v>
      </c>
      <c r="Q90" s="24">
        <v>132.1</v>
      </c>
      <c r="R90" s="24">
        <v>123.2</v>
      </c>
      <c r="S90" s="24">
        <v>117.6</v>
      </c>
      <c r="T90" s="24">
        <v>122.3</v>
      </c>
      <c r="U90" s="24">
        <v>119</v>
      </c>
      <c r="V90" s="24">
        <v>115.1</v>
      </c>
      <c r="W90" s="24">
        <v>119.2</v>
      </c>
      <c r="X90" s="24">
        <v>115.4</v>
      </c>
      <c r="Y90" s="24">
        <v>111.7</v>
      </c>
      <c r="Z90" s="24">
        <v>116.2</v>
      </c>
      <c r="AA90" s="24">
        <v>123.8</v>
      </c>
      <c r="AB90" s="24">
        <v>112.5</v>
      </c>
      <c r="AC90" s="24">
        <v>116</v>
      </c>
      <c r="AD90" s="24">
        <v>121.7</v>
      </c>
    </row>
    <row r="91" spans="1:30">
      <c r="A91" s="24" t="s">
        <v>35</v>
      </c>
      <c r="B91" s="24">
        <v>2015</v>
      </c>
      <c r="C91" s="24" t="s">
        <v>42</v>
      </c>
      <c r="D91" s="24">
        <v>123.9</v>
      </c>
      <c r="E91" s="24">
        <v>131.80000000000001</v>
      </c>
      <c r="F91" s="24">
        <v>121.6</v>
      </c>
      <c r="G91" s="24">
        <v>128.19999999999999</v>
      </c>
      <c r="H91" s="24">
        <v>111.1</v>
      </c>
      <c r="I91" s="24">
        <v>132.80000000000001</v>
      </c>
      <c r="J91" s="24">
        <v>139.1</v>
      </c>
      <c r="K91" s="24">
        <v>137.4</v>
      </c>
      <c r="L91" s="24">
        <v>94.1</v>
      </c>
      <c r="M91" s="24">
        <v>125.5</v>
      </c>
      <c r="N91" s="24">
        <v>119.8</v>
      </c>
      <c r="O91" s="24">
        <v>130.9</v>
      </c>
      <c r="P91" s="24">
        <v>127.3</v>
      </c>
      <c r="Q91" s="24">
        <v>129.19999999999999</v>
      </c>
      <c r="R91" s="24">
        <v>126.4</v>
      </c>
      <c r="S91" s="24">
        <v>122</v>
      </c>
      <c r="T91" s="24">
        <v>125.7</v>
      </c>
      <c r="U91" s="24">
        <v>119</v>
      </c>
      <c r="V91" s="24">
        <v>119.8</v>
      </c>
      <c r="W91" s="24">
        <v>121.1</v>
      </c>
      <c r="X91" s="24">
        <v>118.5</v>
      </c>
      <c r="Y91" s="24">
        <v>112.9</v>
      </c>
      <c r="Z91" s="24">
        <v>116.9</v>
      </c>
      <c r="AA91" s="24">
        <v>123.1</v>
      </c>
      <c r="AB91" s="24">
        <v>112.8</v>
      </c>
      <c r="AC91" s="24">
        <v>117</v>
      </c>
      <c r="AD91" s="24">
        <v>123</v>
      </c>
    </row>
    <row r="92" spans="1:30">
      <c r="A92" s="24" t="s">
        <v>30</v>
      </c>
      <c r="B92" s="24">
        <v>2015</v>
      </c>
      <c r="C92" s="24" t="s">
        <v>44</v>
      </c>
      <c r="D92" s="24">
        <v>124</v>
      </c>
      <c r="E92" s="24">
        <v>131.5</v>
      </c>
      <c r="F92" s="24">
        <v>122</v>
      </c>
      <c r="G92" s="24">
        <v>128.69999999999999</v>
      </c>
      <c r="H92" s="24">
        <v>113.5</v>
      </c>
      <c r="I92" s="24">
        <v>133.30000000000001</v>
      </c>
      <c r="J92" s="24">
        <v>140.80000000000001</v>
      </c>
      <c r="K92" s="24">
        <v>133.80000000000001</v>
      </c>
      <c r="L92" s="24">
        <v>94.1</v>
      </c>
      <c r="M92" s="24">
        <v>123.4</v>
      </c>
      <c r="N92" s="24">
        <v>121</v>
      </c>
      <c r="O92" s="24">
        <v>131.69999999999999</v>
      </c>
      <c r="P92" s="24">
        <v>127.5</v>
      </c>
      <c r="Q92" s="24">
        <v>129.4</v>
      </c>
      <c r="R92" s="24">
        <v>128.80000000000001</v>
      </c>
      <c r="S92" s="24">
        <v>125.5</v>
      </c>
      <c r="T92" s="24">
        <v>128.30000000000001</v>
      </c>
      <c r="U92" s="24">
        <v>139.30000000000001</v>
      </c>
      <c r="V92" s="24">
        <v>123</v>
      </c>
      <c r="W92" s="24">
        <v>123</v>
      </c>
      <c r="X92" s="24">
        <v>120.8</v>
      </c>
      <c r="Y92" s="24">
        <v>114.1</v>
      </c>
      <c r="Z92" s="24">
        <v>118</v>
      </c>
      <c r="AA92" s="24">
        <v>122.9</v>
      </c>
      <c r="AB92" s="24">
        <v>112.7</v>
      </c>
      <c r="AC92" s="24">
        <v>118.1</v>
      </c>
      <c r="AD92" s="24">
        <v>124.7</v>
      </c>
    </row>
    <row r="93" spans="1:30">
      <c r="A93" s="24" t="s">
        <v>33</v>
      </c>
      <c r="B93" s="24">
        <v>2015</v>
      </c>
      <c r="C93" s="24" t="s">
        <v>44</v>
      </c>
      <c r="D93" s="24">
        <v>123.2</v>
      </c>
      <c r="E93" s="24">
        <v>134.30000000000001</v>
      </c>
      <c r="F93" s="24">
        <v>119.5</v>
      </c>
      <c r="G93" s="24">
        <v>127.7</v>
      </c>
      <c r="H93" s="24">
        <v>106.3</v>
      </c>
      <c r="I93" s="24">
        <v>132.80000000000001</v>
      </c>
      <c r="J93" s="24">
        <v>153.5</v>
      </c>
      <c r="K93" s="24">
        <v>149.5</v>
      </c>
      <c r="L93" s="24">
        <v>85.7</v>
      </c>
      <c r="M93" s="24">
        <v>131.5</v>
      </c>
      <c r="N93" s="24">
        <v>118.3</v>
      </c>
      <c r="O93" s="24">
        <v>131.1</v>
      </c>
      <c r="P93" s="24">
        <v>129.5</v>
      </c>
      <c r="Q93" s="24">
        <v>133.1</v>
      </c>
      <c r="R93" s="24">
        <v>123.5</v>
      </c>
      <c r="S93" s="24">
        <v>117.9</v>
      </c>
      <c r="T93" s="24">
        <v>122.7</v>
      </c>
      <c r="U93" s="24">
        <v>119.9</v>
      </c>
      <c r="V93" s="24">
        <v>115.3</v>
      </c>
      <c r="W93" s="24">
        <v>119.5</v>
      </c>
      <c r="X93" s="24">
        <v>116</v>
      </c>
      <c r="Y93" s="24">
        <v>111.5</v>
      </c>
      <c r="Z93" s="24">
        <v>116.6</v>
      </c>
      <c r="AA93" s="24">
        <v>125.4</v>
      </c>
      <c r="AB93" s="24">
        <v>111.7</v>
      </c>
      <c r="AC93" s="24">
        <v>116.3</v>
      </c>
      <c r="AD93" s="24">
        <v>122.4</v>
      </c>
    </row>
    <row r="94" spans="1:30">
      <c r="A94" s="24" t="s">
        <v>35</v>
      </c>
      <c r="B94" s="24">
        <v>2015</v>
      </c>
      <c r="C94" s="24" t="s">
        <v>44</v>
      </c>
      <c r="D94" s="24">
        <v>123.7</v>
      </c>
      <c r="E94" s="24">
        <v>132.5</v>
      </c>
      <c r="F94" s="24">
        <v>121</v>
      </c>
      <c r="G94" s="24">
        <v>128.30000000000001</v>
      </c>
      <c r="H94" s="24">
        <v>110.9</v>
      </c>
      <c r="I94" s="24">
        <v>133.1</v>
      </c>
      <c r="J94" s="24">
        <v>145.1</v>
      </c>
      <c r="K94" s="24">
        <v>139.1</v>
      </c>
      <c r="L94" s="24">
        <v>91.3</v>
      </c>
      <c r="M94" s="24">
        <v>126.1</v>
      </c>
      <c r="N94" s="24">
        <v>119.9</v>
      </c>
      <c r="O94" s="24">
        <v>131.4</v>
      </c>
      <c r="P94" s="24">
        <v>128.19999999999999</v>
      </c>
      <c r="Q94" s="24">
        <v>130.4</v>
      </c>
      <c r="R94" s="24">
        <v>126.7</v>
      </c>
      <c r="S94" s="24">
        <v>122.3</v>
      </c>
      <c r="T94" s="24">
        <v>126.1</v>
      </c>
      <c r="U94" s="24">
        <v>119.9</v>
      </c>
      <c r="V94" s="24">
        <v>120.1</v>
      </c>
      <c r="W94" s="24">
        <v>121.3</v>
      </c>
      <c r="X94" s="24">
        <v>119</v>
      </c>
      <c r="Y94" s="24">
        <v>112.7</v>
      </c>
      <c r="Z94" s="24">
        <v>117.2</v>
      </c>
      <c r="AA94" s="24">
        <v>124.4</v>
      </c>
      <c r="AB94" s="24">
        <v>112.3</v>
      </c>
      <c r="AC94" s="24">
        <v>117.2</v>
      </c>
      <c r="AD94" s="24">
        <v>123.6</v>
      </c>
    </row>
    <row r="95" spans="1:30">
      <c r="A95" s="24" t="s">
        <v>30</v>
      </c>
      <c r="B95" s="24">
        <v>2015</v>
      </c>
      <c r="C95" s="24" t="s">
        <v>46</v>
      </c>
      <c r="D95" s="24">
        <v>124.7</v>
      </c>
      <c r="E95" s="24">
        <v>131.30000000000001</v>
      </c>
      <c r="F95" s="24">
        <v>121.3</v>
      </c>
      <c r="G95" s="24">
        <v>128.80000000000001</v>
      </c>
      <c r="H95" s="24">
        <v>114</v>
      </c>
      <c r="I95" s="24">
        <v>134.19999999999999</v>
      </c>
      <c r="J95" s="24">
        <v>153.6</v>
      </c>
      <c r="K95" s="24">
        <v>137.9</v>
      </c>
      <c r="L95" s="24">
        <v>93.1</v>
      </c>
      <c r="M95" s="24">
        <v>123.9</v>
      </c>
      <c r="N95" s="24">
        <v>121.5</v>
      </c>
      <c r="O95" s="24">
        <v>132.5</v>
      </c>
      <c r="P95" s="24">
        <v>129.80000000000001</v>
      </c>
      <c r="Q95" s="24">
        <v>130.1</v>
      </c>
      <c r="R95" s="24">
        <v>129.5</v>
      </c>
      <c r="S95" s="24">
        <v>126.3</v>
      </c>
      <c r="T95" s="24">
        <v>129</v>
      </c>
      <c r="U95" s="24">
        <v>139.30000000000001</v>
      </c>
      <c r="V95" s="24">
        <v>123.8</v>
      </c>
      <c r="W95" s="24">
        <v>123.7</v>
      </c>
      <c r="X95" s="24">
        <v>121.1</v>
      </c>
      <c r="Y95" s="24">
        <v>113.6</v>
      </c>
      <c r="Z95" s="24">
        <v>118.5</v>
      </c>
      <c r="AA95" s="24">
        <v>123.6</v>
      </c>
      <c r="AB95" s="24">
        <v>112.5</v>
      </c>
      <c r="AC95" s="24">
        <v>118.2</v>
      </c>
      <c r="AD95" s="24">
        <v>126.1</v>
      </c>
    </row>
    <row r="96" spans="1:30">
      <c r="A96" s="24" t="s">
        <v>33</v>
      </c>
      <c r="B96" s="24">
        <v>2015</v>
      </c>
      <c r="C96" s="24" t="s">
        <v>46</v>
      </c>
      <c r="D96" s="24">
        <v>123.1</v>
      </c>
      <c r="E96" s="24">
        <v>131.69999999999999</v>
      </c>
      <c r="F96" s="24">
        <v>118.1</v>
      </c>
      <c r="G96" s="24">
        <v>128</v>
      </c>
      <c r="H96" s="24">
        <v>106.8</v>
      </c>
      <c r="I96" s="24">
        <v>130.1</v>
      </c>
      <c r="J96" s="24">
        <v>165.5</v>
      </c>
      <c r="K96" s="24">
        <v>156</v>
      </c>
      <c r="L96" s="24">
        <v>85.3</v>
      </c>
      <c r="M96" s="24">
        <v>132.69999999999999</v>
      </c>
      <c r="N96" s="24">
        <v>118.8</v>
      </c>
      <c r="O96" s="24">
        <v>131.69999999999999</v>
      </c>
      <c r="P96" s="24">
        <v>131.1</v>
      </c>
      <c r="Q96" s="24">
        <v>134.19999999999999</v>
      </c>
      <c r="R96" s="24">
        <v>123.7</v>
      </c>
      <c r="S96" s="24">
        <v>118.2</v>
      </c>
      <c r="T96" s="24">
        <v>122.9</v>
      </c>
      <c r="U96" s="24">
        <v>120.9</v>
      </c>
      <c r="V96" s="24">
        <v>115.3</v>
      </c>
      <c r="W96" s="24">
        <v>120</v>
      </c>
      <c r="X96" s="24">
        <v>116.6</v>
      </c>
      <c r="Y96" s="24">
        <v>109.9</v>
      </c>
      <c r="Z96" s="24">
        <v>117.2</v>
      </c>
      <c r="AA96" s="24">
        <v>126.2</v>
      </c>
      <c r="AB96" s="24">
        <v>112</v>
      </c>
      <c r="AC96" s="24">
        <v>116.2</v>
      </c>
      <c r="AD96" s="24">
        <v>123.2</v>
      </c>
    </row>
    <row r="97" spans="1:30">
      <c r="A97" s="24" t="s">
        <v>35</v>
      </c>
      <c r="B97" s="24">
        <v>2015</v>
      </c>
      <c r="C97" s="24" t="s">
        <v>46</v>
      </c>
      <c r="D97" s="24">
        <v>124.2</v>
      </c>
      <c r="E97" s="24">
        <v>131.4</v>
      </c>
      <c r="F97" s="24">
        <v>120.1</v>
      </c>
      <c r="G97" s="24">
        <v>128.5</v>
      </c>
      <c r="H97" s="24">
        <v>111.4</v>
      </c>
      <c r="I97" s="24">
        <v>132.30000000000001</v>
      </c>
      <c r="J97" s="24">
        <v>157.6</v>
      </c>
      <c r="K97" s="24">
        <v>144</v>
      </c>
      <c r="L97" s="24">
        <v>90.5</v>
      </c>
      <c r="M97" s="24">
        <v>126.8</v>
      </c>
      <c r="N97" s="24">
        <v>120.4</v>
      </c>
      <c r="O97" s="24">
        <v>132.1</v>
      </c>
      <c r="P97" s="24">
        <v>130.30000000000001</v>
      </c>
      <c r="Q97" s="24">
        <v>131.19999999999999</v>
      </c>
      <c r="R97" s="24">
        <v>127.2</v>
      </c>
      <c r="S97" s="24">
        <v>122.9</v>
      </c>
      <c r="T97" s="24">
        <v>126.6</v>
      </c>
      <c r="U97" s="24">
        <v>120.9</v>
      </c>
      <c r="V97" s="24">
        <v>120.6</v>
      </c>
      <c r="W97" s="24">
        <v>122</v>
      </c>
      <c r="X97" s="24">
        <v>119.4</v>
      </c>
      <c r="Y97" s="24">
        <v>111.7</v>
      </c>
      <c r="Z97" s="24">
        <v>117.8</v>
      </c>
      <c r="AA97" s="24">
        <v>125.1</v>
      </c>
      <c r="AB97" s="24">
        <v>112.3</v>
      </c>
      <c r="AC97" s="24">
        <v>117.2</v>
      </c>
      <c r="AD97" s="24">
        <v>124.8</v>
      </c>
    </row>
    <row r="98" spans="1:30">
      <c r="A98" s="24" t="s">
        <v>30</v>
      </c>
      <c r="B98" s="24">
        <v>2015</v>
      </c>
      <c r="C98" s="24" t="s">
        <v>48</v>
      </c>
      <c r="D98" s="24">
        <v>125.1</v>
      </c>
      <c r="E98" s="24">
        <v>131.1</v>
      </c>
      <c r="F98" s="24">
        <v>120.7</v>
      </c>
      <c r="G98" s="24">
        <v>129.19999999999999</v>
      </c>
      <c r="H98" s="24">
        <v>114.7</v>
      </c>
      <c r="I98" s="24">
        <v>132.30000000000001</v>
      </c>
      <c r="J98" s="24">
        <v>158.9</v>
      </c>
      <c r="K98" s="24">
        <v>142.1</v>
      </c>
      <c r="L98" s="24">
        <v>92.5</v>
      </c>
      <c r="M98" s="24">
        <v>125.4</v>
      </c>
      <c r="N98" s="24">
        <v>121.9</v>
      </c>
      <c r="O98" s="24">
        <v>132.69999999999999</v>
      </c>
      <c r="P98" s="24">
        <v>131</v>
      </c>
      <c r="Q98" s="24">
        <v>131</v>
      </c>
      <c r="R98" s="24">
        <v>130.4</v>
      </c>
      <c r="S98" s="24">
        <v>126.8</v>
      </c>
      <c r="T98" s="24">
        <v>129.9</v>
      </c>
      <c r="U98" s="24">
        <v>139.30000000000001</v>
      </c>
      <c r="V98" s="24">
        <v>123.7</v>
      </c>
      <c r="W98" s="24">
        <v>124.5</v>
      </c>
      <c r="X98" s="24">
        <v>121.4</v>
      </c>
      <c r="Y98" s="24">
        <v>113.8</v>
      </c>
      <c r="Z98" s="24">
        <v>119.6</v>
      </c>
      <c r="AA98" s="24">
        <v>124.5</v>
      </c>
      <c r="AB98" s="24">
        <v>113.7</v>
      </c>
      <c r="AC98" s="24">
        <v>118.8</v>
      </c>
      <c r="AD98" s="24">
        <v>127</v>
      </c>
    </row>
    <row r="99" spans="1:30">
      <c r="A99" s="24" t="s">
        <v>33</v>
      </c>
      <c r="B99" s="24">
        <v>2015</v>
      </c>
      <c r="C99" s="24" t="s">
        <v>48</v>
      </c>
      <c r="D99" s="24">
        <v>123.4</v>
      </c>
      <c r="E99" s="24">
        <v>129</v>
      </c>
      <c r="F99" s="24">
        <v>115.6</v>
      </c>
      <c r="G99" s="24">
        <v>128.30000000000001</v>
      </c>
      <c r="H99" s="24">
        <v>107</v>
      </c>
      <c r="I99" s="24">
        <v>124</v>
      </c>
      <c r="J99" s="24">
        <v>168.5</v>
      </c>
      <c r="K99" s="24">
        <v>165.4</v>
      </c>
      <c r="L99" s="24">
        <v>86.3</v>
      </c>
      <c r="M99" s="24">
        <v>134.4</v>
      </c>
      <c r="N99" s="24">
        <v>119.1</v>
      </c>
      <c r="O99" s="24">
        <v>132.30000000000001</v>
      </c>
      <c r="P99" s="24">
        <v>131.5</v>
      </c>
      <c r="Q99" s="24">
        <v>134.69999999999999</v>
      </c>
      <c r="R99" s="24">
        <v>124</v>
      </c>
      <c r="S99" s="24">
        <v>118.6</v>
      </c>
      <c r="T99" s="24">
        <v>123.2</v>
      </c>
      <c r="U99" s="24">
        <v>121.6</v>
      </c>
      <c r="V99" s="24">
        <v>115.1</v>
      </c>
      <c r="W99" s="24">
        <v>120.4</v>
      </c>
      <c r="X99" s="24">
        <v>117.1</v>
      </c>
      <c r="Y99" s="24">
        <v>109.1</v>
      </c>
      <c r="Z99" s="24">
        <v>117.3</v>
      </c>
      <c r="AA99" s="24">
        <v>126.5</v>
      </c>
      <c r="AB99" s="24">
        <v>112.9</v>
      </c>
      <c r="AC99" s="24">
        <v>116.2</v>
      </c>
      <c r="AD99" s="24">
        <v>123.5</v>
      </c>
    </row>
    <row r="100" spans="1:30">
      <c r="A100" s="24" t="s">
        <v>35</v>
      </c>
      <c r="B100" s="24">
        <v>2015</v>
      </c>
      <c r="C100" s="24" t="s">
        <v>48</v>
      </c>
      <c r="D100" s="24">
        <v>124.6</v>
      </c>
      <c r="E100" s="24">
        <v>130.4</v>
      </c>
      <c r="F100" s="24">
        <v>118.7</v>
      </c>
      <c r="G100" s="24">
        <v>128.9</v>
      </c>
      <c r="H100" s="24">
        <v>111.9</v>
      </c>
      <c r="I100" s="24">
        <v>128.4</v>
      </c>
      <c r="J100" s="24">
        <v>162.19999999999999</v>
      </c>
      <c r="K100" s="24">
        <v>150</v>
      </c>
      <c r="L100" s="24">
        <v>90.4</v>
      </c>
      <c r="M100" s="24">
        <v>128.4</v>
      </c>
      <c r="N100" s="24">
        <v>120.7</v>
      </c>
      <c r="O100" s="24">
        <v>132.5</v>
      </c>
      <c r="P100" s="24">
        <v>131.19999999999999</v>
      </c>
      <c r="Q100" s="24">
        <v>132</v>
      </c>
      <c r="R100" s="24">
        <v>127.9</v>
      </c>
      <c r="S100" s="24">
        <v>123.4</v>
      </c>
      <c r="T100" s="24">
        <v>127.2</v>
      </c>
      <c r="U100" s="24">
        <v>121.6</v>
      </c>
      <c r="V100" s="24">
        <v>120.4</v>
      </c>
      <c r="W100" s="24">
        <v>122.6</v>
      </c>
      <c r="X100" s="24">
        <v>119.8</v>
      </c>
      <c r="Y100" s="24">
        <v>111.3</v>
      </c>
      <c r="Z100" s="24">
        <v>118.3</v>
      </c>
      <c r="AA100" s="24">
        <v>125.7</v>
      </c>
      <c r="AB100" s="24">
        <v>113.4</v>
      </c>
      <c r="AC100" s="24">
        <v>117.5</v>
      </c>
      <c r="AD100" s="24">
        <v>125.4</v>
      </c>
    </row>
    <row r="101" spans="1:30">
      <c r="A101" s="24" t="s">
        <v>30</v>
      </c>
      <c r="B101" s="24">
        <v>2015</v>
      </c>
      <c r="C101" s="24" t="s">
        <v>50</v>
      </c>
      <c r="D101" s="24">
        <v>125.6</v>
      </c>
      <c r="E101" s="24">
        <v>130.4</v>
      </c>
      <c r="F101" s="24">
        <v>120.8</v>
      </c>
      <c r="G101" s="24">
        <v>129.4</v>
      </c>
      <c r="H101" s="24">
        <v>115.8</v>
      </c>
      <c r="I101" s="24">
        <v>133.19999999999999</v>
      </c>
      <c r="J101" s="24">
        <v>157.69999999999999</v>
      </c>
      <c r="K101" s="24">
        <v>154.19999999999999</v>
      </c>
      <c r="L101" s="24">
        <v>93.7</v>
      </c>
      <c r="M101" s="24">
        <v>126.6</v>
      </c>
      <c r="N101" s="24">
        <v>122.3</v>
      </c>
      <c r="O101" s="24">
        <v>133.1</v>
      </c>
      <c r="P101" s="24">
        <v>131.80000000000001</v>
      </c>
      <c r="Q101" s="24">
        <v>131.5</v>
      </c>
      <c r="R101" s="24">
        <v>131.1</v>
      </c>
      <c r="S101" s="24">
        <v>127.3</v>
      </c>
      <c r="T101" s="24">
        <v>130.6</v>
      </c>
      <c r="U101" s="24">
        <v>139.30000000000001</v>
      </c>
      <c r="V101" s="24">
        <v>124.4</v>
      </c>
      <c r="W101" s="24">
        <v>125.1</v>
      </c>
      <c r="X101" s="24">
        <v>122</v>
      </c>
      <c r="Y101" s="24">
        <v>113.8</v>
      </c>
      <c r="Z101" s="24">
        <v>120.1</v>
      </c>
      <c r="AA101" s="24">
        <v>125.1</v>
      </c>
      <c r="AB101" s="24">
        <v>114.2</v>
      </c>
      <c r="AC101" s="24">
        <v>119.2</v>
      </c>
      <c r="AD101" s="24">
        <v>127.7</v>
      </c>
    </row>
    <row r="102" spans="1:30">
      <c r="A102" s="24" t="s">
        <v>33</v>
      </c>
      <c r="B102" s="24">
        <v>2015</v>
      </c>
      <c r="C102" s="24" t="s">
        <v>50</v>
      </c>
      <c r="D102" s="24">
        <v>123.6</v>
      </c>
      <c r="E102" s="24">
        <v>128.6</v>
      </c>
      <c r="F102" s="24">
        <v>115.9</v>
      </c>
      <c r="G102" s="24">
        <v>128.5</v>
      </c>
      <c r="H102" s="24">
        <v>109</v>
      </c>
      <c r="I102" s="24">
        <v>124.1</v>
      </c>
      <c r="J102" s="24">
        <v>165.8</v>
      </c>
      <c r="K102" s="24">
        <v>187.2</v>
      </c>
      <c r="L102" s="24">
        <v>89.4</v>
      </c>
      <c r="M102" s="24">
        <v>135.80000000000001</v>
      </c>
      <c r="N102" s="24">
        <v>119.4</v>
      </c>
      <c r="O102" s="24">
        <v>132.9</v>
      </c>
      <c r="P102" s="24">
        <v>132.6</v>
      </c>
      <c r="Q102" s="24">
        <v>135.30000000000001</v>
      </c>
      <c r="R102" s="24">
        <v>124.4</v>
      </c>
      <c r="S102" s="24">
        <v>118.8</v>
      </c>
      <c r="T102" s="24">
        <v>123.6</v>
      </c>
      <c r="U102" s="24">
        <v>122.4</v>
      </c>
      <c r="V102" s="24">
        <v>114.9</v>
      </c>
      <c r="W102" s="24">
        <v>120.7</v>
      </c>
      <c r="X102" s="24">
        <v>117.7</v>
      </c>
      <c r="Y102" s="24">
        <v>109.3</v>
      </c>
      <c r="Z102" s="24">
        <v>117.7</v>
      </c>
      <c r="AA102" s="24">
        <v>126.5</v>
      </c>
      <c r="AB102" s="24">
        <v>113.5</v>
      </c>
      <c r="AC102" s="24">
        <v>116.5</v>
      </c>
      <c r="AD102" s="24">
        <v>124.2</v>
      </c>
    </row>
    <row r="103" spans="1:30">
      <c r="A103" s="24" t="s">
        <v>35</v>
      </c>
      <c r="B103" s="24">
        <v>2015</v>
      </c>
      <c r="C103" s="24" t="s">
        <v>50</v>
      </c>
      <c r="D103" s="24">
        <v>125</v>
      </c>
      <c r="E103" s="24">
        <v>129.80000000000001</v>
      </c>
      <c r="F103" s="24">
        <v>118.9</v>
      </c>
      <c r="G103" s="24">
        <v>129.1</v>
      </c>
      <c r="H103" s="24">
        <v>113.3</v>
      </c>
      <c r="I103" s="24">
        <v>129</v>
      </c>
      <c r="J103" s="24">
        <v>160.4</v>
      </c>
      <c r="K103" s="24">
        <v>165.3</v>
      </c>
      <c r="L103" s="24">
        <v>92.3</v>
      </c>
      <c r="M103" s="24">
        <v>129.69999999999999</v>
      </c>
      <c r="N103" s="24">
        <v>121.1</v>
      </c>
      <c r="O103" s="24">
        <v>133</v>
      </c>
      <c r="P103" s="24">
        <v>132.1</v>
      </c>
      <c r="Q103" s="24">
        <v>132.5</v>
      </c>
      <c r="R103" s="24">
        <v>128.5</v>
      </c>
      <c r="S103" s="24">
        <v>123.8</v>
      </c>
      <c r="T103" s="24">
        <v>127.8</v>
      </c>
      <c r="U103" s="24">
        <v>122.4</v>
      </c>
      <c r="V103" s="24">
        <v>120.8</v>
      </c>
      <c r="W103" s="24">
        <v>123</v>
      </c>
      <c r="X103" s="24">
        <v>120.4</v>
      </c>
      <c r="Y103" s="24">
        <v>111.4</v>
      </c>
      <c r="Z103" s="24">
        <v>118.7</v>
      </c>
      <c r="AA103" s="24">
        <v>125.9</v>
      </c>
      <c r="AB103" s="24">
        <v>113.9</v>
      </c>
      <c r="AC103" s="24">
        <v>117.9</v>
      </c>
      <c r="AD103" s="24">
        <v>126.1</v>
      </c>
    </row>
    <row r="104" spans="1:30">
      <c r="A104" s="24" t="s">
        <v>30</v>
      </c>
      <c r="B104" s="24">
        <v>2015</v>
      </c>
      <c r="C104" s="24" t="s">
        <v>53</v>
      </c>
      <c r="D104" s="24">
        <v>126.1</v>
      </c>
      <c r="E104" s="24">
        <v>130.6</v>
      </c>
      <c r="F104" s="24">
        <v>121.7</v>
      </c>
      <c r="G104" s="24">
        <v>129.5</v>
      </c>
      <c r="H104" s="24">
        <v>117.8</v>
      </c>
      <c r="I104" s="24">
        <v>132.1</v>
      </c>
      <c r="J104" s="24">
        <v>155.19999999999999</v>
      </c>
      <c r="K104" s="24">
        <v>160.80000000000001</v>
      </c>
      <c r="L104" s="24">
        <v>94.5</v>
      </c>
      <c r="M104" s="24">
        <v>128.30000000000001</v>
      </c>
      <c r="N104" s="24">
        <v>123.1</v>
      </c>
      <c r="O104" s="24">
        <v>134.19999999999999</v>
      </c>
      <c r="P104" s="24">
        <v>132.4</v>
      </c>
      <c r="Q104" s="24">
        <v>132.19999999999999</v>
      </c>
      <c r="R104" s="24">
        <v>132.1</v>
      </c>
      <c r="S104" s="24">
        <v>128.19999999999999</v>
      </c>
      <c r="T104" s="24">
        <v>131.5</v>
      </c>
      <c r="U104" s="24">
        <v>139.30000000000001</v>
      </c>
      <c r="V104" s="24">
        <v>125.6</v>
      </c>
      <c r="W104" s="24">
        <v>125.6</v>
      </c>
      <c r="X104" s="24">
        <v>122.6</v>
      </c>
      <c r="Y104" s="24">
        <v>114</v>
      </c>
      <c r="Z104" s="24">
        <v>120.9</v>
      </c>
      <c r="AA104" s="24">
        <v>125.8</v>
      </c>
      <c r="AB104" s="24">
        <v>114.2</v>
      </c>
      <c r="AC104" s="24">
        <v>119.6</v>
      </c>
      <c r="AD104" s="24">
        <v>128.30000000000001</v>
      </c>
    </row>
    <row r="105" spans="1:30">
      <c r="A105" s="24" t="s">
        <v>33</v>
      </c>
      <c r="B105" s="24">
        <v>2015</v>
      </c>
      <c r="C105" s="24" t="s">
        <v>53</v>
      </c>
      <c r="D105" s="24">
        <v>124</v>
      </c>
      <c r="E105" s="24">
        <v>129.80000000000001</v>
      </c>
      <c r="F105" s="24">
        <v>121.5</v>
      </c>
      <c r="G105" s="24">
        <v>128.6</v>
      </c>
      <c r="H105" s="24">
        <v>110</v>
      </c>
      <c r="I105" s="24">
        <v>123.7</v>
      </c>
      <c r="J105" s="24">
        <v>164.6</v>
      </c>
      <c r="K105" s="24">
        <v>191.6</v>
      </c>
      <c r="L105" s="24">
        <v>90.8</v>
      </c>
      <c r="M105" s="24">
        <v>137.1</v>
      </c>
      <c r="N105" s="24">
        <v>119.8</v>
      </c>
      <c r="O105" s="24">
        <v>133.69999999999999</v>
      </c>
      <c r="P105" s="24">
        <v>133.30000000000001</v>
      </c>
      <c r="Q105" s="24">
        <v>137.6</v>
      </c>
      <c r="R105" s="24">
        <v>125</v>
      </c>
      <c r="S105" s="24">
        <v>119.3</v>
      </c>
      <c r="T105" s="24">
        <v>124.2</v>
      </c>
      <c r="U105" s="24">
        <v>122.9</v>
      </c>
      <c r="V105" s="24">
        <v>115.1</v>
      </c>
      <c r="W105" s="24">
        <v>121</v>
      </c>
      <c r="X105" s="24">
        <v>118.1</v>
      </c>
      <c r="Y105" s="24">
        <v>109.3</v>
      </c>
      <c r="Z105" s="24">
        <v>117.9</v>
      </c>
      <c r="AA105" s="24">
        <v>126.6</v>
      </c>
      <c r="AB105" s="24">
        <v>113.3</v>
      </c>
      <c r="AC105" s="24">
        <v>116.6</v>
      </c>
      <c r="AD105" s="24">
        <v>124.6</v>
      </c>
    </row>
    <row r="106" spans="1:30">
      <c r="A106" s="24" t="s">
        <v>35</v>
      </c>
      <c r="B106" s="24">
        <v>2015</v>
      </c>
      <c r="C106" s="24" t="s">
        <v>53</v>
      </c>
      <c r="D106" s="24">
        <v>125.4</v>
      </c>
      <c r="E106" s="24">
        <v>130.30000000000001</v>
      </c>
      <c r="F106" s="24">
        <v>121.6</v>
      </c>
      <c r="G106" s="24">
        <v>129.19999999999999</v>
      </c>
      <c r="H106" s="24">
        <v>114.9</v>
      </c>
      <c r="I106" s="24">
        <v>128.19999999999999</v>
      </c>
      <c r="J106" s="24">
        <v>158.4</v>
      </c>
      <c r="K106" s="24">
        <v>171.2</v>
      </c>
      <c r="L106" s="24">
        <v>93.3</v>
      </c>
      <c r="M106" s="24">
        <v>131.19999999999999</v>
      </c>
      <c r="N106" s="24">
        <v>121.7</v>
      </c>
      <c r="O106" s="24">
        <v>134</v>
      </c>
      <c r="P106" s="24">
        <v>132.69999999999999</v>
      </c>
      <c r="Q106" s="24">
        <v>133.6</v>
      </c>
      <c r="R106" s="24">
        <v>129.30000000000001</v>
      </c>
      <c r="S106" s="24">
        <v>124.5</v>
      </c>
      <c r="T106" s="24">
        <v>128.6</v>
      </c>
      <c r="U106" s="24">
        <v>122.9</v>
      </c>
      <c r="V106" s="24">
        <v>121.6</v>
      </c>
      <c r="W106" s="24">
        <v>123.4</v>
      </c>
      <c r="X106" s="24">
        <v>120.9</v>
      </c>
      <c r="Y106" s="24">
        <v>111.5</v>
      </c>
      <c r="Z106" s="24">
        <v>119.2</v>
      </c>
      <c r="AA106" s="24">
        <v>126.3</v>
      </c>
      <c r="AB106" s="24">
        <v>113.8</v>
      </c>
      <c r="AC106" s="24">
        <v>118.1</v>
      </c>
      <c r="AD106" s="24">
        <v>126.6</v>
      </c>
    </row>
    <row r="107" spans="1:30">
      <c r="A107" s="24" t="s">
        <v>30</v>
      </c>
      <c r="B107" s="24">
        <v>2015</v>
      </c>
      <c r="C107" s="24" t="s">
        <v>55</v>
      </c>
      <c r="D107" s="24">
        <v>126.3</v>
      </c>
      <c r="E107" s="24">
        <v>131.30000000000001</v>
      </c>
      <c r="F107" s="24">
        <v>123.3</v>
      </c>
      <c r="G107" s="24">
        <v>129.80000000000001</v>
      </c>
      <c r="H107" s="24">
        <v>118.3</v>
      </c>
      <c r="I107" s="24">
        <v>131.6</v>
      </c>
      <c r="J107" s="24">
        <v>145.5</v>
      </c>
      <c r="K107" s="24">
        <v>162.1</v>
      </c>
      <c r="L107" s="24">
        <v>95.4</v>
      </c>
      <c r="M107" s="24">
        <v>128.9</v>
      </c>
      <c r="N107" s="24">
        <v>123.3</v>
      </c>
      <c r="O107" s="24">
        <v>135.1</v>
      </c>
      <c r="P107" s="24">
        <v>131.4</v>
      </c>
      <c r="Q107" s="24">
        <v>133.1</v>
      </c>
      <c r="R107" s="24">
        <v>132.5</v>
      </c>
      <c r="S107" s="24">
        <v>128.5</v>
      </c>
      <c r="T107" s="24">
        <v>131.9</v>
      </c>
      <c r="U107" s="24">
        <v>139.30000000000001</v>
      </c>
      <c r="V107" s="24">
        <v>125.7</v>
      </c>
      <c r="W107" s="24">
        <v>126</v>
      </c>
      <c r="X107" s="24">
        <v>123.1</v>
      </c>
      <c r="Y107" s="24">
        <v>114</v>
      </c>
      <c r="Z107" s="24">
        <v>121.6</v>
      </c>
      <c r="AA107" s="24">
        <v>125.6</v>
      </c>
      <c r="AB107" s="24">
        <v>114.1</v>
      </c>
      <c r="AC107" s="24">
        <v>119.8</v>
      </c>
      <c r="AD107" s="24">
        <v>127.9</v>
      </c>
    </row>
    <row r="108" spans="1:30">
      <c r="A108" s="24" t="s">
        <v>33</v>
      </c>
      <c r="B108" s="24">
        <v>2015</v>
      </c>
      <c r="C108" s="24" t="s">
        <v>55</v>
      </c>
      <c r="D108" s="24">
        <v>124.3</v>
      </c>
      <c r="E108" s="24">
        <v>131.69999999999999</v>
      </c>
      <c r="F108" s="24">
        <v>127.1</v>
      </c>
      <c r="G108" s="24">
        <v>128.6</v>
      </c>
      <c r="H108" s="24">
        <v>110</v>
      </c>
      <c r="I108" s="24">
        <v>120.8</v>
      </c>
      <c r="J108" s="24">
        <v>149</v>
      </c>
      <c r="K108" s="24">
        <v>190.1</v>
      </c>
      <c r="L108" s="24">
        <v>92.7</v>
      </c>
      <c r="M108" s="24">
        <v>138.6</v>
      </c>
      <c r="N108" s="24">
        <v>120.2</v>
      </c>
      <c r="O108" s="24">
        <v>134.19999999999999</v>
      </c>
      <c r="P108" s="24">
        <v>131.5</v>
      </c>
      <c r="Q108" s="24">
        <v>138.19999999999999</v>
      </c>
      <c r="R108" s="24">
        <v>125.4</v>
      </c>
      <c r="S108" s="24">
        <v>119.5</v>
      </c>
      <c r="T108" s="24">
        <v>124.5</v>
      </c>
      <c r="U108" s="24">
        <v>122.4</v>
      </c>
      <c r="V108" s="24">
        <v>116</v>
      </c>
      <c r="W108" s="24">
        <v>121</v>
      </c>
      <c r="X108" s="24">
        <v>118.6</v>
      </c>
      <c r="Y108" s="24">
        <v>109.3</v>
      </c>
      <c r="Z108" s="24">
        <v>118.1</v>
      </c>
      <c r="AA108" s="24">
        <v>126.6</v>
      </c>
      <c r="AB108" s="24">
        <v>113.2</v>
      </c>
      <c r="AC108" s="24">
        <v>116.7</v>
      </c>
      <c r="AD108" s="24">
        <v>124</v>
      </c>
    </row>
    <row r="109" spans="1:30">
      <c r="A109" s="24" t="s">
        <v>35</v>
      </c>
      <c r="B109" s="24">
        <v>2015</v>
      </c>
      <c r="C109" s="24" t="s">
        <v>55</v>
      </c>
      <c r="D109" s="24">
        <v>125.7</v>
      </c>
      <c r="E109" s="24">
        <v>131.4</v>
      </c>
      <c r="F109" s="24">
        <v>124.8</v>
      </c>
      <c r="G109" s="24">
        <v>129.4</v>
      </c>
      <c r="H109" s="24">
        <v>115.3</v>
      </c>
      <c r="I109" s="24">
        <v>126.6</v>
      </c>
      <c r="J109" s="24">
        <v>146.69999999999999</v>
      </c>
      <c r="K109" s="24">
        <v>171.5</v>
      </c>
      <c r="L109" s="24">
        <v>94.5</v>
      </c>
      <c r="M109" s="24">
        <v>132.1</v>
      </c>
      <c r="N109" s="24">
        <v>122</v>
      </c>
      <c r="O109" s="24">
        <v>134.69999999999999</v>
      </c>
      <c r="P109" s="24">
        <v>131.4</v>
      </c>
      <c r="Q109" s="24">
        <v>134.5</v>
      </c>
      <c r="R109" s="24">
        <v>129.69999999999999</v>
      </c>
      <c r="S109" s="24">
        <v>124.8</v>
      </c>
      <c r="T109" s="24">
        <v>129</v>
      </c>
      <c r="U109" s="24">
        <v>122.4</v>
      </c>
      <c r="V109" s="24">
        <v>122</v>
      </c>
      <c r="W109" s="24">
        <v>123.6</v>
      </c>
      <c r="X109" s="24">
        <v>121.4</v>
      </c>
      <c r="Y109" s="24">
        <v>111.5</v>
      </c>
      <c r="Z109" s="24">
        <v>119.6</v>
      </c>
      <c r="AA109" s="24">
        <v>126.2</v>
      </c>
      <c r="AB109" s="24">
        <v>113.7</v>
      </c>
      <c r="AC109" s="24">
        <v>118.3</v>
      </c>
      <c r="AD109" s="24">
        <v>126.1</v>
      </c>
    </row>
    <row r="110" spans="1:30">
      <c r="A110" s="24" t="s">
        <v>30</v>
      </c>
      <c r="B110" s="24">
        <v>2016</v>
      </c>
      <c r="C110" s="24" t="s">
        <v>31</v>
      </c>
      <c r="D110" s="24">
        <v>126.8</v>
      </c>
      <c r="E110" s="24">
        <v>133.19999999999999</v>
      </c>
      <c r="F110" s="24">
        <v>126.5</v>
      </c>
      <c r="G110" s="24">
        <v>130.30000000000001</v>
      </c>
      <c r="H110" s="24">
        <v>118.9</v>
      </c>
      <c r="I110" s="24">
        <v>131.6</v>
      </c>
      <c r="J110" s="24">
        <v>140.1</v>
      </c>
      <c r="K110" s="24">
        <v>163.80000000000001</v>
      </c>
      <c r="L110" s="24">
        <v>97.7</v>
      </c>
      <c r="M110" s="24">
        <v>129.6</v>
      </c>
      <c r="N110" s="24">
        <v>124.3</v>
      </c>
      <c r="O110" s="24">
        <v>135.9</v>
      </c>
      <c r="P110" s="24">
        <v>131.4</v>
      </c>
      <c r="Q110" s="24">
        <v>133.6</v>
      </c>
      <c r="R110" s="24">
        <v>133.19999999999999</v>
      </c>
      <c r="S110" s="24">
        <v>128.9</v>
      </c>
      <c r="T110" s="24">
        <v>132.6</v>
      </c>
      <c r="U110" s="24">
        <v>139.30000000000001</v>
      </c>
      <c r="V110" s="24">
        <v>126.2</v>
      </c>
      <c r="W110" s="24">
        <v>126.6</v>
      </c>
      <c r="X110" s="24">
        <v>123.7</v>
      </c>
      <c r="Y110" s="24">
        <v>113.6</v>
      </c>
      <c r="Z110" s="24">
        <v>121.4</v>
      </c>
      <c r="AA110" s="24">
        <v>126.2</v>
      </c>
      <c r="AB110" s="24">
        <v>114.9</v>
      </c>
      <c r="AC110" s="24">
        <v>120.1</v>
      </c>
      <c r="AD110" s="24">
        <v>128.1</v>
      </c>
    </row>
    <row r="111" spans="1:30">
      <c r="A111" s="24" t="s">
        <v>33</v>
      </c>
      <c r="B111" s="24">
        <v>2016</v>
      </c>
      <c r="C111" s="24" t="s">
        <v>31</v>
      </c>
      <c r="D111" s="24">
        <v>124.7</v>
      </c>
      <c r="E111" s="24">
        <v>135.9</v>
      </c>
      <c r="F111" s="24">
        <v>132</v>
      </c>
      <c r="G111" s="24">
        <v>129.19999999999999</v>
      </c>
      <c r="H111" s="24">
        <v>109.7</v>
      </c>
      <c r="I111" s="24">
        <v>119</v>
      </c>
      <c r="J111" s="24">
        <v>144.1</v>
      </c>
      <c r="K111" s="24">
        <v>184.2</v>
      </c>
      <c r="L111" s="24">
        <v>96.7</v>
      </c>
      <c r="M111" s="24">
        <v>139.5</v>
      </c>
      <c r="N111" s="24">
        <v>120.5</v>
      </c>
      <c r="O111" s="24">
        <v>134.69999999999999</v>
      </c>
      <c r="P111" s="24">
        <v>131.19999999999999</v>
      </c>
      <c r="Q111" s="24">
        <v>139.5</v>
      </c>
      <c r="R111" s="24">
        <v>125.8</v>
      </c>
      <c r="S111" s="24">
        <v>119.8</v>
      </c>
      <c r="T111" s="24">
        <v>124.9</v>
      </c>
      <c r="U111" s="24">
        <v>123.4</v>
      </c>
      <c r="V111" s="24">
        <v>116.9</v>
      </c>
      <c r="W111" s="24">
        <v>121.6</v>
      </c>
      <c r="X111" s="24">
        <v>119.1</v>
      </c>
      <c r="Y111" s="24">
        <v>108.9</v>
      </c>
      <c r="Z111" s="24">
        <v>118.5</v>
      </c>
      <c r="AA111" s="24">
        <v>126.4</v>
      </c>
      <c r="AB111" s="24">
        <v>114</v>
      </c>
      <c r="AC111" s="24">
        <v>116.8</v>
      </c>
      <c r="AD111" s="24">
        <v>124.2</v>
      </c>
    </row>
    <row r="112" spans="1:30">
      <c r="A112" s="24" t="s">
        <v>35</v>
      </c>
      <c r="B112" s="24">
        <v>2016</v>
      </c>
      <c r="C112" s="24" t="s">
        <v>31</v>
      </c>
      <c r="D112" s="24">
        <v>126.1</v>
      </c>
      <c r="E112" s="24">
        <v>134.1</v>
      </c>
      <c r="F112" s="24">
        <v>128.6</v>
      </c>
      <c r="G112" s="24">
        <v>129.9</v>
      </c>
      <c r="H112" s="24">
        <v>115.5</v>
      </c>
      <c r="I112" s="24">
        <v>125.7</v>
      </c>
      <c r="J112" s="24">
        <v>141.5</v>
      </c>
      <c r="K112" s="24">
        <v>170.7</v>
      </c>
      <c r="L112" s="24">
        <v>97.4</v>
      </c>
      <c r="M112" s="24">
        <v>132.9</v>
      </c>
      <c r="N112" s="24">
        <v>122.7</v>
      </c>
      <c r="O112" s="24">
        <v>135.30000000000001</v>
      </c>
      <c r="P112" s="24">
        <v>131.30000000000001</v>
      </c>
      <c r="Q112" s="24">
        <v>135.19999999999999</v>
      </c>
      <c r="R112" s="24">
        <v>130.30000000000001</v>
      </c>
      <c r="S112" s="24">
        <v>125.1</v>
      </c>
      <c r="T112" s="24">
        <v>129.5</v>
      </c>
      <c r="U112" s="24">
        <v>123.4</v>
      </c>
      <c r="V112" s="24">
        <v>122.7</v>
      </c>
      <c r="W112" s="24">
        <v>124.2</v>
      </c>
      <c r="X112" s="24">
        <v>122</v>
      </c>
      <c r="Y112" s="24">
        <v>111.1</v>
      </c>
      <c r="Z112" s="24">
        <v>119.8</v>
      </c>
      <c r="AA112" s="24">
        <v>126.3</v>
      </c>
      <c r="AB112" s="24">
        <v>114.5</v>
      </c>
      <c r="AC112" s="24">
        <v>118.5</v>
      </c>
      <c r="AD112" s="24">
        <v>126.3</v>
      </c>
    </row>
    <row r="113" spans="1:30">
      <c r="A113" s="24" t="s">
        <v>30</v>
      </c>
      <c r="B113" s="24">
        <v>2016</v>
      </c>
      <c r="C113" s="24" t="s">
        <v>36</v>
      </c>
      <c r="D113" s="24">
        <v>127.1</v>
      </c>
      <c r="E113" s="24">
        <v>133.69999999999999</v>
      </c>
      <c r="F113" s="24">
        <v>127.7</v>
      </c>
      <c r="G113" s="24">
        <v>130.69999999999999</v>
      </c>
      <c r="H113" s="24">
        <v>118.5</v>
      </c>
      <c r="I113" s="24">
        <v>130.4</v>
      </c>
      <c r="J113" s="24">
        <v>130.9</v>
      </c>
      <c r="K113" s="24">
        <v>162.80000000000001</v>
      </c>
      <c r="L113" s="24">
        <v>98.7</v>
      </c>
      <c r="M113" s="24">
        <v>130.6</v>
      </c>
      <c r="N113" s="24">
        <v>124.8</v>
      </c>
      <c r="O113" s="24">
        <v>136.4</v>
      </c>
      <c r="P113" s="24">
        <v>130.30000000000001</v>
      </c>
      <c r="Q113" s="24">
        <v>134.4</v>
      </c>
      <c r="R113" s="24">
        <v>133.9</v>
      </c>
      <c r="S113" s="24">
        <v>129.80000000000001</v>
      </c>
      <c r="T113" s="24">
        <v>133.4</v>
      </c>
      <c r="U113" s="24">
        <v>139.30000000000001</v>
      </c>
      <c r="V113" s="24">
        <v>127.5</v>
      </c>
      <c r="W113" s="24">
        <v>127.1</v>
      </c>
      <c r="X113" s="24">
        <v>124.3</v>
      </c>
      <c r="Y113" s="24">
        <v>113.9</v>
      </c>
      <c r="Z113" s="24">
        <v>122.3</v>
      </c>
      <c r="AA113" s="24">
        <v>127.1</v>
      </c>
      <c r="AB113" s="24">
        <v>116.8</v>
      </c>
      <c r="AC113" s="24">
        <v>120.9</v>
      </c>
      <c r="AD113" s="24">
        <v>127.9</v>
      </c>
    </row>
    <row r="114" spans="1:30">
      <c r="A114" s="24" t="s">
        <v>33</v>
      </c>
      <c r="B114" s="24">
        <v>2016</v>
      </c>
      <c r="C114" s="24" t="s">
        <v>36</v>
      </c>
      <c r="D114" s="24">
        <v>124.8</v>
      </c>
      <c r="E114" s="24">
        <v>135.1</v>
      </c>
      <c r="F114" s="24">
        <v>130.30000000000001</v>
      </c>
      <c r="G114" s="24">
        <v>129.6</v>
      </c>
      <c r="H114" s="24">
        <v>108.4</v>
      </c>
      <c r="I114" s="24">
        <v>118.6</v>
      </c>
      <c r="J114" s="24">
        <v>129.19999999999999</v>
      </c>
      <c r="K114" s="24">
        <v>176.4</v>
      </c>
      <c r="L114" s="24">
        <v>99.1</v>
      </c>
      <c r="M114" s="24">
        <v>139.69999999999999</v>
      </c>
      <c r="N114" s="24">
        <v>120.6</v>
      </c>
      <c r="O114" s="24">
        <v>135.19999999999999</v>
      </c>
      <c r="P114" s="24">
        <v>129.1</v>
      </c>
      <c r="Q114" s="24">
        <v>140</v>
      </c>
      <c r="R114" s="24">
        <v>126.2</v>
      </c>
      <c r="S114" s="24">
        <v>120.1</v>
      </c>
      <c r="T114" s="24">
        <v>125.3</v>
      </c>
      <c r="U114" s="24">
        <v>124.4</v>
      </c>
      <c r="V114" s="24">
        <v>116</v>
      </c>
      <c r="W114" s="24">
        <v>121.8</v>
      </c>
      <c r="X114" s="24">
        <v>119.5</v>
      </c>
      <c r="Y114" s="24">
        <v>109.1</v>
      </c>
      <c r="Z114" s="24">
        <v>118.8</v>
      </c>
      <c r="AA114" s="24">
        <v>126.3</v>
      </c>
      <c r="AB114" s="24">
        <v>116.2</v>
      </c>
      <c r="AC114" s="24">
        <v>117.2</v>
      </c>
      <c r="AD114" s="24">
        <v>123.8</v>
      </c>
    </row>
    <row r="115" spans="1:30">
      <c r="A115" s="24" t="s">
        <v>35</v>
      </c>
      <c r="B115" s="24">
        <v>2016</v>
      </c>
      <c r="C115" s="24" t="s">
        <v>36</v>
      </c>
      <c r="D115" s="24">
        <v>126.4</v>
      </c>
      <c r="E115" s="24">
        <v>134.19999999999999</v>
      </c>
      <c r="F115" s="24">
        <v>128.69999999999999</v>
      </c>
      <c r="G115" s="24">
        <v>130.30000000000001</v>
      </c>
      <c r="H115" s="24">
        <v>114.8</v>
      </c>
      <c r="I115" s="24">
        <v>124.9</v>
      </c>
      <c r="J115" s="24">
        <v>130.30000000000001</v>
      </c>
      <c r="K115" s="24">
        <v>167.4</v>
      </c>
      <c r="L115" s="24">
        <v>98.8</v>
      </c>
      <c r="M115" s="24">
        <v>133.6</v>
      </c>
      <c r="N115" s="24">
        <v>123</v>
      </c>
      <c r="O115" s="24">
        <v>135.80000000000001</v>
      </c>
      <c r="P115" s="24">
        <v>129.9</v>
      </c>
      <c r="Q115" s="24">
        <v>135.9</v>
      </c>
      <c r="R115" s="24">
        <v>130.9</v>
      </c>
      <c r="S115" s="24">
        <v>125.8</v>
      </c>
      <c r="T115" s="24">
        <v>130.19999999999999</v>
      </c>
      <c r="U115" s="24">
        <v>124.4</v>
      </c>
      <c r="V115" s="24">
        <v>123.1</v>
      </c>
      <c r="W115" s="24">
        <v>124.6</v>
      </c>
      <c r="X115" s="24">
        <v>122.5</v>
      </c>
      <c r="Y115" s="24">
        <v>111.4</v>
      </c>
      <c r="Z115" s="24">
        <v>120.3</v>
      </c>
      <c r="AA115" s="24">
        <v>126.6</v>
      </c>
      <c r="AB115" s="24">
        <v>116.6</v>
      </c>
      <c r="AC115" s="24">
        <v>119.1</v>
      </c>
      <c r="AD115" s="24">
        <v>126</v>
      </c>
    </row>
    <row r="116" spans="1:30">
      <c r="A116" s="24" t="s">
        <v>30</v>
      </c>
      <c r="B116" s="24">
        <v>2016</v>
      </c>
      <c r="C116" s="24" t="s">
        <v>38</v>
      </c>
      <c r="D116" s="24">
        <v>127.3</v>
      </c>
      <c r="E116" s="24">
        <v>134.4</v>
      </c>
      <c r="F116" s="24">
        <v>125.1</v>
      </c>
      <c r="G116" s="24">
        <v>130.5</v>
      </c>
      <c r="H116" s="24">
        <v>118.3</v>
      </c>
      <c r="I116" s="24">
        <v>131.69999999999999</v>
      </c>
      <c r="J116" s="24">
        <v>130.69999999999999</v>
      </c>
      <c r="K116" s="24">
        <v>161.19999999999999</v>
      </c>
      <c r="L116" s="24">
        <v>100.4</v>
      </c>
      <c r="M116" s="24">
        <v>130.80000000000001</v>
      </c>
      <c r="N116" s="24">
        <v>124.9</v>
      </c>
      <c r="O116" s="24">
        <v>137</v>
      </c>
      <c r="P116" s="24">
        <v>130.4</v>
      </c>
      <c r="Q116" s="24">
        <v>135</v>
      </c>
      <c r="R116" s="24">
        <v>134.4</v>
      </c>
      <c r="S116" s="24">
        <v>130.19999999999999</v>
      </c>
      <c r="T116" s="24">
        <v>133.80000000000001</v>
      </c>
      <c r="U116" s="24">
        <v>139.30000000000001</v>
      </c>
      <c r="V116" s="24">
        <v>127</v>
      </c>
      <c r="W116" s="24">
        <v>127.7</v>
      </c>
      <c r="X116" s="24">
        <v>124.8</v>
      </c>
      <c r="Y116" s="24">
        <v>113.6</v>
      </c>
      <c r="Z116" s="24">
        <v>122.5</v>
      </c>
      <c r="AA116" s="24">
        <v>127.5</v>
      </c>
      <c r="AB116" s="24">
        <v>117.4</v>
      </c>
      <c r="AC116" s="24">
        <v>121.1</v>
      </c>
      <c r="AD116" s="24">
        <v>128</v>
      </c>
    </row>
    <row r="117" spans="1:30">
      <c r="A117" s="24" t="s">
        <v>33</v>
      </c>
      <c r="B117" s="24">
        <v>2016</v>
      </c>
      <c r="C117" s="24" t="s">
        <v>38</v>
      </c>
      <c r="D117" s="24">
        <v>124.8</v>
      </c>
      <c r="E117" s="24">
        <v>136.30000000000001</v>
      </c>
      <c r="F117" s="24">
        <v>123.7</v>
      </c>
      <c r="G117" s="24">
        <v>129.69999999999999</v>
      </c>
      <c r="H117" s="24">
        <v>107.9</v>
      </c>
      <c r="I117" s="24">
        <v>119.9</v>
      </c>
      <c r="J117" s="24">
        <v>128.1</v>
      </c>
      <c r="K117" s="24">
        <v>170.3</v>
      </c>
      <c r="L117" s="24">
        <v>101.8</v>
      </c>
      <c r="M117" s="24">
        <v>140.1</v>
      </c>
      <c r="N117" s="24">
        <v>120.7</v>
      </c>
      <c r="O117" s="24">
        <v>135.4</v>
      </c>
      <c r="P117" s="24">
        <v>128.9</v>
      </c>
      <c r="Q117" s="24">
        <v>140.6</v>
      </c>
      <c r="R117" s="24">
        <v>126.4</v>
      </c>
      <c r="S117" s="24">
        <v>120.3</v>
      </c>
      <c r="T117" s="24">
        <v>125.5</v>
      </c>
      <c r="U117" s="24">
        <v>124.9</v>
      </c>
      <c r="V117" s="24">
        <v>114.8</v>
      </c>
      <c r="W117" s="24">
        <v>122.3</v>
      </c>
      <c r="X117" s="24">
        <v>119.7</v>
      </c>
      <c r="Y117" s="24">
        <v>108.5</v>
      </c>
      <c r="Z117" s="24">
        <v>119.1</v>
      </c>
      <c r="AA117" s="24">
        <v>126.4</v>
      </c>
      <c r="AB117" s="24">
        <v>117.1</v>
      </c>
      <c r="AC117" s="24">
        <v>117.3</v>
      </c>
      <c r="AD117" s="24">
        <v>123.8</v>
      </c>
    </row>
    <row r="118" spans="1:30">
      <c r="A118" s="24" t="s">
        <v>35</v>
      </c>
      <c r="B118" s="24">
        <v>2016</v>
      </c>
      <c r="C118" s="24" t="s">
        <v>38</v>
      </c>
      <c r="D118" s="24">
        <v>126.5</v>
      </c>
      <c r="E118" s="24">
        <v>135.1</v>
      </c>
      <c r="F118" s="24">
        <v>124.6</v>
      </c>
      <c r="G118" s="24">
        <v>130.19999999999999</v>
      </c>
      <c r="H118" s="24">
        <v>114.5</v>
      </c>
      <c r="I118" s="24">
        <v>126.2</v>
      </c>
      <c r="J118" s="24">
        <v>129.80000000000001</v>
      </c>
      <c r="K118" s="24">
        <v>164.3</v>
      </c>
      <c r="L118" s="24">
        <v>100.9</v>
      </c>
      <c r="M118" s="24">
        <v>133.9</v>
      </c>
      <c r="N118" s="24">
        <v>123.1</v>
      </c>
      <c r="O118" s="24">
        <v>136.30000000000001</v>
      </c>
      <c r="P118" s="24">
        <v>129.80000000000001</v>
      </c>
      <c r="Q118" s="24">
        <v>136.5</v>
      </c>
      <c r="R118" s="24">
        <v>131.30000000000001</v>
      </c>
      <c r="S118" s="24">
        <v>126.1</v>
      </c>
      <c r="T118" s="24">
        <v>130.5</v>
      </c>
      <c r="U118" s="24">
        <v>124.9</v>
      </c>
      <c r="V118" s="24">
        <v>122.4</v>
      </c>
      <c r="W118" s="24">
        <v>125.1</v>
      </c>
      <c r="X118" s="24">
        <v>122.9</v>
      </c>
      <c r="Y118" s="24">
        <v>110.9</v>
      </c>
      <c r="Z118" s="24">
        <v>120.6</v>
      </c>
      <c r="AA118" s="24">
        <v>126.9</v>
      </c>
      <c r="AB118" s="24">
        <v>117.3</v>
      </c>
      <c r="AC118" s="24">
        <v>119.3</v>
      </c>
      <c r="AD118" s="24">
        <v>126</v>
      </c>
    </row>
    <row r="119" spans="1:30">
      <c r="A119" s="24" t="s">
        <v>30</v>
      </c>
      <c r="B119" s="24">
        <v>2016</v>
      </c>
      <c r="C119" s="24" t="s">
        <v>39</v>
      </c>
      <c r="D119" s="24">
        <v>127.4</v>
      </c>
      <c r="E119" s="24">
        <v>135.4</v>
      </c>
      <c r="F119" s="24">
        <v>123.4</v>
      </c>
      <c r="G119" s="24">
        <v>131.30000000000001</v>
      </c>
      <c r="H119" s="24">
        <v>118.2</v>
      </c>
      <c r="I119" s="24">
        <v>138.1</v>
      </c>
      <c r="J119" s="24">
        <v>134.1</v>
      </c>
      <c r="K119" s="24">
        <v>162.69999999999999</v>
      </c>
      <c r="L119" s="24">
        <v>105</v>
      </c>
      <c r="M119" s="24">
        <v>131.4</v>
      </c>
      <c r="N119" s="24">
        <v>125.4</v>
      </c>
      <c r="O119" s="24">
        <v>137.4</v>
      </c>
      <c r="P119" s="24">
        <v>131.80000000000001</v>
      </c>
      <c r="Q119" s="24">
        <v>135.5</v>
      </c>
      <c r="R119" s="24">
        <v>135</v>
      </c>
      <c r="S119" s="24">
        <v>130.6</v>
      </c>
      <c r="T119" s="24">
        <v>134.4</v>
      </c>
      <c r="U119" s="24">
        <v>139.30000000000001</v>
      </c>
      <c r="V119" s="24">
        <v>127</v>
      </c>
      <c r="W119" s="24">
        <v>128</v>
      </c>
      <c r="X119" s="24">
        <v>125.2</v>
      </c>
      <c r="Y119" s="24">
        <v>114.4</v>
      </c>
      <c r="Z119" s="24">
        <v>123.2</v>
      </c>
      <c r="AA119" s="24">
        <v>127.9</v>
      </c>
      <c r="AB119" s="24">
        <v>118.4</v>
      </c>
      <c r="AC119" s="24">
        <v>121.7</v>
      </c>
      <c r="AD119" s="24">
        <v>129</v>
      </c>
    </row>
    <row r="120" spans="1:30">
      <c r="A120" s="24" t="s">
        <v>33</v>
      </c>
      <c r="B120" s="24">
        <v>2016</v>
      </c>
      <c r="C120" s="24" t="s">
        <v>39</v>
      </c>
      <c r="D120" s="24">
        <v>124.9</v>
      </c>
      <c r="E120" s="24">
        <v>139.30000000000001</v>
      </c>
      <c r="F120" s="24">
        <v>119.9</v>
      </c>
      <c r="G120" s="24">
        <v>130.19999999999999</v>
      </c>
      <c r="H120" s="24">
        <v>108.9</v>
      </c>
      <c r="I120" s="24">
        <v>131.1</v>
      </c>
      <c r="J120" s="24">
        <v>136.80000000000001</v>
      </c>
      <c r="K120" s="24">
        <v>176.9</v>
      </c>
      <c r="L120" s="24">
        <v>109.1</v>
      </c>
      <c r="M120" s="24">
        <v>140.4</v>
      </c>
      <c r="N120" s="24">
        <v>121.1</v>
      </c>
      <c r="O120" s="24">
        <v>135.9</v>
      </c>
      <c r="P120" s="24">
        <v>131.80000000000001</v>
      </c>
      <c r="Q120" s="24">
        <v>141.5</v>
      </c>
      <c r="R120" s="24">
        <v>126.8</v>
      </c>
      <c r="S120" s="24">
        <v>120.5</v>
      </c>
      <c r="T120" s="24">
        <v>125.8</v>
      </c>
      <c r="U120" s="24">
        <v>125.6</v>
      </c>
      <c r="V120" s="24">
        <v>114.6</v>
      </c>
      <c r="W120" s="24">
        <v>122.8</v>
      </c>
      <c r="X120" s="24">
        <v>120</v>
      </c>
      <c r="Y120" s="24">
        <v>110</v>
      </c>
      <c r="Z120" s="24">
        <v>119.5</v>
      </c>
      <c r="AA120" s="24">
        <v>127.6</v>
      </c>
      <c r="AB120" s="24">
        <v>117.6</v>
      </c>
      <c r="AC120" s="24">
        <v>118.2</v>
      </c>
      <c r="AD120" s="24">
        <v>125.3</v>
      </c>
    </row>
    <row r="121" spans="1:30">
      <c r="A121" s="24" t="s">
        <v>35</v>
      </c>
      <c r="B121" s="24">
        <v>2016</v>
      </c>
      <c r="C121" s="24" t="s">
        <v>39</v>
      </c>
      <c r="D121" s="24">
        <v>126.6</v>
      </c>
      <c r="E121" s="24">
        <v>136.80000000000001</v>
      </c>
      <c r="F121" s="24">
        <v>122</v>
      </c>
      <c r="G121" s="24">
        <v>130.9</v>
      </c>
      <c r="H121" s="24">
        <v>114.8</v>
      </c>
      <c r="I121" s="24">
        <v>134.80000000000001</v>
      </c>
      <c r="J121" s="24">
        <v>135</v>
      </c>
      <c r="K121" s="24">
        <v>167.5</v>
      </c>
      <c r="L121" s="24">
        <v>106.4</v>
      </c>
      <c r="M121" s="24">
        <v>134.4</v>
      </c>
      <c r="N121" s="24">
        <v>123.6</v>
      </c>
      <c r="O121" s="24">
        <v>136.69999999999999</v>
      </c>
      <c r="P121" s="24">
        <v>131.80000000000001</v>
      </c>
      <c r="Q121" s="24">
        <v>137.1</v>
      </c>
      <c r="R121" s="24">
        <v>131.80000000000001</v>
      </c>
      <c r="S121" s="24">
        <v>126.4</v>
      </c>
      <c r="T121" s="24">
        <v>131</v>
      </c>
      <c r="U121" s="24">
        <v>125.6</v>
      </c>
      <c r="V121" s="24">
        <v>122.3</v>
      </c>
      <c r="W121" s="24">
        <v>125.5</v>
      </c>
      <c r="X121" s="24">
        <v>123.2</v>
      </c>
      <c r="Y121" s="24">
        <v>112.1</v>
      </c>
      <c r="Z121" s="24">
        <v>121.1</v>
      </c>
      <c r="AA121" s="24">
        <v>127.7</v>
      </c>
      <c r="AB121" s="24">
        <v>118.1</v>
      </c>
      <c r="AC121" s="24">
        <v>120</v>
      </c>
      <c r="AD121" s="24">
        <v>127.3</v>
      </c>
    </row>
    <row r="122" spans="1:30">
      <c r="A122" s="24" t="s">
        <v>30</v>
      </c>
      <c r="B122" s="24">
        <v>2016</v>
      </c>
      <c r="C122" s="24" t="s">
        <v>41</v>
      </c>
      <c r="D122" s="24">
        <v>127.6</v>
      </c>
      <c r="E122" s="24">
        <v>137.5</v>
      </c>
      <c r="F122" s="24">
        <v>124.4</v>
      </c>
      <c r="G122" s="24">
        <v>132.4</v>
      </c>
      <c r="H122" s="24">
        <v>118.2</v>
      </c>
      <c r="I122" s="24">
        <v>138.1</v>
      </c>
      <c r="J122" s="24">
        <v>141.80000000000001</v>
      </c>
      <c r="K122" s="24">
        <v>166</v>
      </c>
      <c r="L122" s="24">
        <v>107.5</v>
      </c>
      <c r="M122" s="24">
        <v>132.19999999999999</v>
      </c>
      <c r="N122" s="24">
        <v>126.1</v>
      </c>
      <c r="O122" s="24">
        <v>138.30000000000001</v>
      </c>
      <c r="P122" s="24">
        <v>133.6</v>
      </c>
      <c r="Q122" s="24">
        <v>136</v>
      </c>
      <c r="R122" s="24">
        <v>135.4</v>
      </c>
      <c r="S122" s="24">
        <v>131.1</v>
      </c>
      <c r="T122" s="24">
        <v>134.80000000000001</v>
      </c>
      <c r="U122" s="24">
        <v>139.30000000000001</v>
      </c>
      <c r="V122" s="24">
        <v>127.4</v>
      </c>
      <c r="W122" s="24">
        <v>128.5</v>
      </c>
      <c r="X122" s="24">
        <v>125.8</v>
      </c>
      <c r="Y122" s="24">
        <v>115.1</v>
      </c>
      <c r="Z122" s="24">
        <v>123.6</v>
      </c>
      <c r="AA122" s="24">
        <v>129.1</v>
      </c>
      <c r="AB122" s="24">
        <v>119.7</v>
      </c>
      <c r="AC122" s="24">
        <v>122.5</v>
      </c>
      <c r="AD122" s="24">
        <v>130.30000000000001</v>
      </c>
    </row>
    <row r="123" spans="1:30">
      <c r="A123" s="24" t="s">
        <v>33</v>
      </c>
      <c r="B123" s="24">
        <v>2016</v>
      </c>
      <c r="C123" s="24" t="s">
        <v>41</v>
      </c>
      <c r="D123" s="24">
        <v>125</v>
      </c>
      <c r="E123" s="24">
        <v>142.1</v>
      </c>
      <c r="F123" s="24">
        <v>127</v>
      </c>
      <c r="G123" s="24">
        <v>130.4</v>
      </c>
      <c r="H123" s="24">
        <v>109.6</v>
      </c>
      <c r="I123" s="24">
        <v>133.5</v>
      </c>
      <c r="J123" s="24">
        <v>151.4</v>
      </c>
      <c r="K123" s="24">
        <v>182.8</v>
      </c>
      <c r="L123" s="24">
        <v>111.1</v>
      </c>
      <c r="M123" s="24">
        <v>141.5</v>
      </c>
      <c r="N123" s="24">
        <v>121.5</v>
      </c>
      <c r="O123" s="24">
        <v>136.30000000000001</v>
      </c>
      <c r="P123" s="24">
        <v>134.6</v>
      </c>
      <c r="Q123" s="24">
        <v>142.19999999999999</v>
      </c>
      <c r="R123" s="24">
        <v>127.2</v>
      </c>
      <c r="S123" s="24">
        <v>120.7</v>
      </c>
      <c r="T123" s="24">
        <v>126.2</v>
      </c>
      <c r="U123" s="24">
        <v>126</v>
      </c>
      <c r="V123" s="24">
        <v>115</v>
      </c>
      <c r="W123" s="24">
        <v>123.2</v>
      </c>
      <c r="X123" s="24">
        <v>120.3</v>
      </c>
      <c r="Y123" s="24">
        <v>110.7</v>
      </c>
      <c r="Z123" s="24">
        <v>119.8</v>
      </c>
      <c r="AA123" s="24">
        <v>128</v>
      </c>
      <c r="AB123" s="24">
        <v>118.5</v>
      </c>
      <c r="AC123" s="24">
        <v>118.7</v>
      </c>
      <c r="AD123" s="24">
        <v>126.6</v>
      </c>
    </row>
    <row r="124" spans="1:30">
      <c r="A124" s="24" t="s">
        <v>35</v>
      </c>
      <c r="B124" s="24">
        <v>2016</v>
      </c>
      <c r="C124" s="24" t="s">
        <v>41</v>
      </c>
      <c r="D124" s="24">
        <v>126.8</v>
      </c>
      <c r="E124" s="24">
        <v>139.1</v>
      </c>
      <c r="F124" s="24">
        <v>125.4</v>
      </c>
      <c r="G124" s="24">
        <v>131.69999999999999</v>
      </c>
      <c r="H124" s="24">
        <v>115</v>
      </c>
      <c r="I124" s="24">
        <v>136</v>
      </c>
      <c r="J124" s="24">
        <v>145.1</v>
      </c>
      <c r="K124" s="24">
        <v>171.7</v>
      </c>
      <c r="L124" s="24">
        <v>108.7</v>
      </c>
      <c r="M124" s="24">
        <v>135.30000000000001</v>
      </c>
      <c r="N124" s="24">
        <v>124.2</v>
      </c>
      <c r="O124" s="24">
        <v>137.4</v>
      </c>
      <c r="P124" s="24">
        <v>134</v>
      </c>
      <c r="Q124" s="24">
        <v>137.69999999999999</v>
      </c>
      <c r="R124" s="24">
        <v>132.19999999999999</v>
      </c>
      <c r="S124" s="24">
        <v>126.8</v>
      </c>
      <c r="T124" s="24">
        <v>131.4</v>
      </c>
      <c r="U124" s="24">
        <v>126</v>
      </c>
      <c r="V124" s="24">
        <v>122.7</v>
      </c>
      <c r="W124" s="24">
        <v>126</v>
      </c>
      <c r="X124" s="24">
        <v>123.7</v>
      </c>
      <c r="Y124" s="24">
        <v>112.8</v>
      </c>
      <c r="Z124" s="24">
        <v>121.5</v>
      </c>
      <c r="AA124" s="24">
        <v>128.5</v>
      </c>
      <c r="AB124" s="24">
        <v>119.2</v>
      </c>
      <c r="AC124" s="24">
        <v>120.7</v>
      </c>
      <c r="AD124" s="24">
        <v>128.6</v>
      </c>
    </row>
    <row r="125" spans="1:30">
      <c r="A125" s="24" t="s">
        <v>30</v>
      </c>
      <c r="B125" s="24">
        <v>2016</v>
      </c>
      <c r="C125" s="24" t="s">
        <v>42</v>
      </c>
      <c r="D125" s="24">
        <v>128.6</v>
      </c>
      <c r="E125" s="24">
        <v>138.6</v>
      </c>
      <c r="F125" s="24">
        <v>126.6</v>
      </c>
      <c r="G125" s="24">
        <v>133.6</v>
      </c>
      <c r="H125" s="24">
        <v>118.6</v>
      </c>
      <c r="I125" s="24">
        <v>137.4</v>
      </c>
      <c r="J125" s="24">
        <v>152.5</v>
      </c>
      <c r="K125" s="24">
        <v>169.2</v>
      </c>
      <c r="L125" s="24">
        <v>108.8</v>
      </c>
      <c r="M125" s="24">
        <v>133.1</v>
      </c>
      <c r="N125" s="24">
        <v>126.4</v>
      </c>
      <c r="O125" s="24">
        <v>139.19999999999999</v>
      </c>
      <c r="P125" s="24">
        <v>136</v>
      </c>
      <c r="Q125" s="24">
        <v>137.19999999999999</v>
      </c>
      <c r="R125" s="24">
        <v>136.30000000000001</v>
      </c>
      <c r="S125" s="24">
        <v>131.6</v>
      </c>
      <c r="T125" s="24">
        <v>135.6</v>
      </c>
      <c r="U125" s="24">
        <v>139.30000000000001</v>
      </c>
      <c r="V125" s="24">
        <v>128</v>
      </c>
      <c r="W125" s="24">
        <v>129.30000000000001</v>
      </c>
      <c r="X125" s="24">
        <v>126.2</v>
      </c>
      <c r="Y125" s="24">
        <v>116.3</v>
      </c>
      <c r="Z125" s="24">
        <v>124.1</v>
      </c>
      <c r="AA125" s="24">
        <v>130.19999999999999</v>
      </c>
      <c r="AB125" s="24">
        <v>119.9</v>
      </c>
      <c r="AC125" s="24">
        <v>123.3</v>
      </c>
      <c r="AD125" s="24">
        <v>131.9</v>
      </c>
    </row>
    <row r="126" spans="1:30">
      <c r="A126" s="24" t="s">
        <v>33</v>
      </c>
      <c r="B126" s="24">
        <v>2016</v>
      </c>
      <c r="C126" s="24" t="s">
        <v>42</v>
      </c>
      <c r="D126" s="24">
        <v>125.9</v>
      </c>
      <c r="E126" s="24">
        <v>143.9</v>
      </c>
      <c r="F126" s="24">
        <v>130.9</v>
      </c>
      <c r="G126" s="24">
        <v>131</v>
      </c>
      <c r="H126" s="24">
        <v>110.2</v>
      </c>
      <c r="I126" s="24">
        <v>135.5</v>
      </c>
      <c r="J126" s="24">
        <v>173.7</v>
      </c>
      <c r="K126" s="24">
        <v>184.4</v>
      </c>
      <c r="L126" s="24">
        <v>112</v>
      </c>
      <c r="M126" s="24">
        <v>142.80000000000001</v>
      </c>
      <c r="N126" s="24">
        <v>121.6</v>
      </c>
      <c r="O126" s="24">
        <v>136.9</v>
      </c>
      <c r="P126" s="24">
        <v>138.19999999999999</v>
      </c>
      <c r="Q126" s="24">
        <v>142.69999999999999</v>
      </c>
      <c r="R126" s="24">
        <v>127.6</v>
      </c>
      <c r="S126" s="24">
        <v>121.1</v>
      </c>
      <c r="T126" s="24">
        <v>126.6</v>
      </c>
      <c r="U126" s="24">
        <v>125.5</v>
      </c>
      <c r="V126" s="24">
        <v>115.5</v>
      </c>
      <c r="W126" s="24">
        <v>123.2</v>
      </c>
      <c r="X126" s="24">
        <v>120.6</v>
      </c>
      <c r="Y126" s="24">
        <v>112.3</v>
      </c>
      <c r="Z126" s="24">
        <v>119.9</v>
      </c>
      <c r="AA126" s="24">
        <v>129.30000000000001</v>
      </c>
      <c r="AB126" s="24">
        <v>118.8</v>
      </c>
      <c r="AC126" s="24">
        <v>119.6</v>
      </c>
      <c r="AD126" s="24">
        <v>128.1</v>
      </c>
    </row>
    <row r="127" spans="1:30">
      <c r="A127" s="24" t="s">
        <v>35</v>
      </c>
      <c r="B127" s="24">
        <v>2016</v>
      </c>
      <c r="C127" s="24" t="s">
        <v>42</v>
      </c>
      <c r="D127" s="24">
        <v>127.7</v>
      </c>
      <c r="E127" s="24">
        <v>140.5</v>
      </c>
      <c r="F127" s="24">
        <v>128.30000000000001</v>
      </c>
      <c r="G127" s="24">
        <v>132.6</v>
      </c>
      <c r="H127" s="24">
        <v>115.5</v>
      </c>
      <c r="I127" s="24">
        <v>136.5</v>
      </c>
      <c r="J127" s="24">
        <v>159.69999999999999</v>
      </c>
      <c r="K127" s="24">
        <v>174.3</v>
      </c>
      <c r="L127" s="24">
        <v>109.9</v>
      </c>
      <c r="M127" s="24">
        <v>136.30000000000001</v>
      </c>
      <c r="N127" s="24">
        <v>124.4</v>
      </c>
      <c r="O127" s="24">
        <v>138.1</v>
      </c>
      <c r="P127" s="24">
        <v>136.80000000000001</v>
      </c>
      <c r="Q127" s="24">
        <v>138.69999999999999</v>
      </c>
      <c r="R127" s="24">
        <v>132.9</v>
      </c>
      <c r="S127" s="24">
        <v>127.2</v>
      </c>
      <c r="T127" s="24">
        <v>132</v>
      </c>
      <c r="U127" s="24">
        <v>125.5</v>
      </c>
      <c r="V127" s="24">
        <v>123.3</v>
      </c>
      <c r="W127" s="24">
        <v>126.4</v>
      </c>
      <c r="X127" s="24">
        <v>124.1</v>
      </c>
      <c r="Y127" s="24">
        <v>114.2</v>
      </c>
      <c r="Z127" s="24">
        <v>121.7</v>
      </c>
      <c r="AA127" s="24">
        <v>129.69999999999999</v>
      </c>
      <c r="AB127" s="24">
        <v>119.4</v>
      </c>
      <c r="AC127" s="24">
        <v>121.5</v>
      </c>
      <c r="AD127" s="24">
        <v>130.1</v>
      </c>
    </row>
    <row r="128" spans="1:30">
      <c r="A128" s="24" t="s">
        <v>30</v>
      </c>
      <c r="B128" s="24">
        <v>2016</v>
      </c>
      <c r="C128" s="24" t="s">
        <v>44</v>
      </c>
      <c r="D128" s="24">
        <v>129.30000000000001</v>
      </c>
      <c r="E128" s="24">
        <v>139.5</v>
      </c>
      <c r="F128" s="24">
        <v>129.6</v>
      </c>
      <c r="G128" s="24">
        <v>134.5</v>
      </c>
      <c r="H128" s="24">
        <v>119.5</v>
      </c>
      <c r="I128" s="24">
        <v>138.5</v>
      </c>
      <c r="J128" s="24">
        <v>158.19999999999999</v>
      </c>
      <c r="K128" s="24">
        <v>171.8</v>
      </c>
      <c r="L128" s="24">
        <v>110.3</v>
      </c>
      <c r="M128" s="24">
        <v>134.30000000000001</v>
      </c>
      <c r="N128" s="24">
        <v>127.3</v>
      </c>
      <c r="O128" s="24">
        <v>139.9</v>
      </c>
      <c r="P128" s="24">
        <v>137.6</v>
      </c>
      <c r="Q128" s="24">
        <v>138</v>
      </c>
      <c r="R128" s="24">
        <v>137.19999999999999</v>
      </c>
      <c r="S128" s="24">
        <v>132.19999999999999</v>
      </c>
      <c r="T128" s="24">
        <v>136.5</v>
      </c>
      <c r="U128" s="24">
        <v>139.30000000000001</v>
      </c>
      <c r="V128" s="24">
        <v>128.19999999999999</v>
      </c>
      <c r="W128" s="24">
        <v>130</v>
      </c>
      <c r="X128" s="24">
        <v>126.7</v>
      </c>
      <c r="Y128" s="24">
        <v>116.4</v>
      </c>
      <c r="Z128" s="24">
        <v>125.2</v>
      </c>
      <c r="AA128" s="24">
        <v>130.80000000000001</v>
      </c>
      <c r="AB128" s="24">
        <v>120.9</v>
      </c>
      <c r="AC128" s="24">
        <v>123.8</v>
      </c>
      <c r="AD128" s="24">
        <v>133</v>
      </c>
    </row>
    <row r="129" spans="1:30">
      <c r="A129" s="24" t="s">
        <v>33</v>
      </c>
      <c r="B129" s="24">
        <v>2016</v>
      </c>
      <c r="C129" s="24" t="s">
        <v>44</v>
      </c>
      <c r="D129" s="24">
        <v>126.8</v>
      </c>
      <c r="E129" s="24">
        <v>144.19999999999999</v>
      </c>
      <c r="F129" s="24">
        <v>136.6</v>
      </c>
      <c r="G129" s="24">
        <v>131.80000000000001</v>
      </c>
      <c r="H129" s="24">
        <v>111</v>
      </c>
      <c r="I129" s="24">
        <v>137</v>
      </c>
      <c r="J129" s="24">
        <v>179.5</v>
      </c>
      <c r="K129" s="24">
        <v>188.4</v>
      </c>
      <c r="L129" s="24">
        <v>113.3</v>
      </c>
      <c r="M129" s="24">
        <v>143.9</v>
      </c>
      <c r="N129" s="24">
        <v>121.7</v>
      </c>
      <c r="O129" s="24">
        <v>137.5</v>
      </c>
      <c r="P129" s="24">
        <v>139.80000000000001</v>
      </c>
      <c r="Q129" s="24">
        <v>142.9</v>
      </c>
      <c r="R129" s="24">
        <v>127.9</v>
      </c>
      <c r="S129" s="24">
        <v>121.1</v>
      </c>
      <c r="T129" s="24">
        <v>126.9</v>
      </c>
      <c r="U129" s="24">
        <v>126.4</v>
      </c>
      <c r="V129" s="24">
        <v>115.5</v>
      </c>
      <c r="W129" s="24">
        <v>123.5</v>
      </c>
      <c r="X129" s="24">
        <v>120.9</v>
      </c>
      <c r="Y129" s="24">
        <v>111.7</v>
      </c>
      <c r="Z129" s="24">
        <v>120.3</v>
      </c>
      <c r="AA129" s="24">
        <v>130.80000000000001</v>
      </c>
      <c r="AB129" s="24">
        <v>120</v>
      </c>
      <c r="AC129" s="24">
        <v>119.9</v>
      </c>
      <c r="AD129" s="24">
        <v>129</v>
      </c>
    </row>
    <row r="130" spans="1:30">
      <c r="A130" s="24" t="s">
        <v>35</v>
      </c>
      <c r="B130" s="24">
        <v>2016</v>
      </c>
      <c r="C130" s="24" t="s">
        <v>44</v>
      </c>
      <c r="D130" s="24">
        <v>128.5</v>
      </c>
      <c r="E130" s="24">
        <v>141.19999999999999</v>
      </c>
      <c r="F130" s="24">
        <v>132.30000000000001</v>
      </c>
      <c r="G130" s="24">
        <v>133.5</v>
      </c>
      <c r="H130" s="24">
        <v>116.4</v>
      </c>
      <c r="I130" s="24">
        <v>137.80000000000001</v>
      </c>
      <c r="J130" s="24">
        <v>165.4</v>
      </c>
      <c r="K130" s="24">
        <v>177.4</v>
      </c>
      <c r="L130" s="24">
        <v>111.3</v>
      </c>
      <c r="M130" s="24">
        <v>137.5</v>
      </c>
      <c r="N130" s="24">
        <v>125</v>
      </c>
      <c r="O130" s="24">
        <v>138.80000000000001</v>
      </c>
      <c r="P130" s="24">
        <v>138.4</v>
      </c>
      <c r="Q130" s="24">
        <v>139.30000000000001</v>
      </c>
      <c r="R130" s="24">
        <v>133.5</v>
      </c>
      <c r="S130" s="24">
        <v>127.6</v>
      </c>
      <c r="T130" s="24">
        <v>132.69999999999999</v>
      </c>
      <c r="U130" s="24">
        <v>126.4</v>
      </c>
      <c r="V130" s="24">
        <v>123.4</v>
      </c>
      <c r="W130" s="24">
        <v>126.9</v>
      </c>
      <c r="X130" s="24">
        <v>124.5</v>
      </c>
      <c r="Y130" s="24">
        <v>113.9</v>
      </c>
      <c r="Z130" s="24">
        <v>122.4</v>
      </c>
      <c r="AA130" s="24">
        <v>130.80000000000001</v>
      </c>
      <c r="AB130" s="24">
        <v>120.5</v>
      </c>
      <c r="AC130" s="24">
        <v>121.9</v>
      </c>
      <c r="AD130" s="24">
        <v>131.1</v>
      </c>
    </row>
    <row r="131" spans="1:30">
      <c r="A131" s="24" t="s">
        <v>30</v>
      </c>
      <c r="B131" s="24">
        <v>2016</v>
      </c>
      <c r="C131" s="24" t="s">
        <v>46</v>
      </c>
      <c r="D131" s="24">
        <v>130.1</v>
      </c>
      <c r="E131" s="24">
        <v>138.80000000000001</v>
      </c>
      <c r="F131" s="24">
        <v>130.30000000000001</v>
      </c>
      <c r="G131" s="24">
        <v>135.30000000000001</v>
      </c>
      <c r="H131" s="24">
        <v>119.9</v>
      </c>
      <c r="I131" s="24">
        <v>140.19999999999999</v>
      </c>
      <c r="J131" s="24">
        <v>156.9</v>
      </c>
      <c r="K131" s="24">
        <v>172.2</v>
      </c>
      <c r="L131" s="24">
        <v>112.1</v>
      </c>
      <c r="M131" s="24">
        <v>134.9</v>
      </c>
      <c r="N131" s="24">
        <v>128.1</v>
      </c>
      <c r="O131" s="24">
        <v>140.69999999999999</v>
      </c>
      <c r="P131" s="24">
        <v>138</v>
      </c>
      <c r="Q131" s="24">
        <v>138.9</v>
      </c>
      <c r="R131" s="24">
        <v>137.80000000000001</v>
      </c>
      <c r="S131" s="24">
        <v>133</v>
      </c>
      <c r="T131" s="24">
        <v>137.1</v>
      </c>
      <c r="U131" s="24">
        <v>139.30000000000001</v>
      </c>
      <c r="V131" s="24">
        <v>129.1</v>
      </c>
      <c r="W131" s="24">
        <v>130.6</v>
      </c>
      <c r="X131" s="24">
        <v>127</v>
      </c>
      <c r="Y131" s="24">
        <v>116</v>
      </c>
      <c r="Z131" s="24">
        <v>125.5</v>
      </c>
      <c r="AA131" s="24">
        <v>131.9</v>
      </c>
      <c r="AB131" s="24">
        <v>122</v>
      </c>
      <c r="AC131" s="24">
        <v>124.2</v>
      </c>
      <c r="AD131" s="24">
        <v>133.5</v>
      </c>
    </row>
    <row r="132" spans="1:30">
      <c r="A132" s="24" t="s">
        <v>33</v>
      </c>
      <c r="B132" s="24">
        <v>2016</v>
      </c>
      <c r="C132" s="24" t="s">
        <v>46</v>
      </c>
      <c r="D132" s="24">
        <v>127.6</v>
      </c>
      <c r="E132" s="24">
        <v>140.30000000000001</v>
      </c>
      <c r="F132" s="24">
        <v>133.69999999999999</v>
      </c>
      <c r="G132" s="24">
        <v>132.19999999999999</v>
      </c>
      <c r="H132" s="24">
        <v>111.8</v>
      </c>
      <c r="I132" s="24">
        <v>135.80000000000001</v>
      </c>
      <c r="J132" s="24">
        <v>163.5</v>
      </c>
      <c r="K132" s="24">
        <v>182.3</v>
      </c>
      <c r="L132" s="24">
        <v>114.6</v>
      </c>
      <c r="M132" s="24">
        <v>144.6</v>
      </c>
      <c r="N132" s="24">
        <v>121.9</v>
      </c>
      <c r="O132" s="24">
        <v>138.1</v>
      </c>
      <c r="P132" s="24">
        <v>137.6</v>
      </c>
      <c r="Q132" s="24">
        <v>143.6</v>
      </c>
      <c r="R132" s="24">
        <v>128.30000000000001</v>
      </c>
      <c r="S132" s="24">
        <v>121.4</v>
      </c>
      <c r="T132" s="24">
        <v>127.3</v>
      </c>
      <c r="U132" s="24">
        <v>127.3</v>
      </c>
      <c r="V132" s="24">
        <v>114.7</v>
      </c>
      <c r="W132" s="24">
        <v>123.9</v>
      </c>
      <c r="X132" s="24">
        <v>121.2</v>
      </c>
      <c r="Y132" s="24">
        <v>110.4</v>
      </c>
      <c r="Z132" s="24">
        <v>120.6</v>
      </c>
      <c r="AA132" s="24">
        <v>131.5</v>
      </c>
      <c r="AB132" s="24">
        <v>120.9</v>
      </c>
      <c r="AC132" s="24">
        <v>119.9</v>
      </c>
      <c r="AD132" s="24">
        <v>128.4</v>
      </c>
    </row>
    <row r="133" spans="1:30">
      <c r="A133" s="24" t="s">
        <v>35</v>
      </c>
      <c r="B133" s="24">
        <v>2016</v>
      </c>
      <c r="C133" s="24" t="s">
        <v>46</v>
      </c>
      <c r="D133" s="24">
        <v>129.30000000000001</v>
      </c>
      <c r="E133" s="24">
        <v>139.30000000000001</v>
      </c>
      <c r="F133" s="24">
        <v>131.6</v>
      </c>
      <c r="G133" s="24">
        <v>134.1</v>
      </c>
      <c r="H133" s="24">
        <v>116.9</v>
      </c>
      <c r="I133" s="24">
        <v>138.1</v>
      </c>
      <c r="J133" s="24">
        <v>159.1</v>
      </c>
      <c r="K133" s="24">
        <v>175.6</v>
      </c>
      <c r="L133" s="24">
        <v>112.9</v>
      </c>
      <c r="M133" s="24">
        <v>138.1</v>
      </c>
      <c r="N133" s="24">
        <v>125.5</v>
      </c>
      <c r="O133" s="24">
        <v>139.5</v>
      </c>
      <c r="P133" s="24">
        <v>137.9</v>
      </c>
      <c r="Q133" s="24">
        <v>140.19999999999999</v>
      </c>
      <c r="R133" s="24">
        <v>134.1</v>
      </c>
      <c r="S133" s="24">
        <v>128.19999999999999</v>
      </c>
      <c r="T133" s="24">
        <v>133.19999999999999</v>
      </c>
      <c r="U133" s="24">
        <v>127.3</v>
      </c>
      <c r="V133" s="24">
        <v>123.6</v>
      </c>
      <c r="W133" s="24">
        <v>127.4</v>
      </c>
      <c r="X133" s="24">
        <v>124.8</v>
      </c>
      <c r="Y133" s="24">
        <v>113.1</v>
      </c>
      <c r="Z133" s="24">
        <v>122.7</v>
      </c>
      <c r="AA133" s="24">
        <v>131.69999999999999</v>
      </c>
      <c r="AB133" s="24">
        <v>121.5</v>
      </c>
      <c r="AC133" s="24">
        <v>122.1</v>
      </c>
      <c r="AD133" s="24">
        <v>131.1</v>
      </c>
    </row>
    <row r="134" spans="1:30">
      <c r="A134" s="24" t="s">
        <v>30</v>
      </c>
      <c r="B134" s="24">
        <v>2016</v>
      </c>
      <c r="C134" s="24" t="s">
        <v>48</v>
      </c>
      <c r="D134" s="24">
        <v>130.80000000000001</v>
      </c>
      <c r="E134" s="24">
        <v>138.19999999999999</v>
      </c>
      <c r="F134" s="24">
        <v>130.5</v>
      </c>
      <c r="G134" s="24">
        <v>135.5</v>
      </c>
      <c r="H134" s="24">
        <v>120.2</v>
      </c>
      <c r="I134" s="24">
        <v>139.19999999999999</v>
      </c>
      <c r="J134" s="24">
        <v>149.5</v>
      </c>
      <c r="K134" s="24">
        <v>170.4</v>
      </c>
      <c r="L134" s="24">
        <v>113.1</v>
      </c>
      <c r="M134" s="24">
        <v>135.80000000000001</v>
      </c>
      <c r="N134" s="24">
        <v>128.80000000000001</v>
      </c>
      <c r="O134" s="24">
        <v>141.5</v>
      </c>
      <c r="P134" s="24">
        <v>137.19999999999999</v>
      </c>
      <c r="Q134" s="24">
        <v>139.9</v>
      </c>
      <c r="R134" s="24">
        <v>138.5</v>
      </c>
      <c r="S134" s="24">
        <v>133.5</v>
      </c>
      <c r="T134" s="24">
        <v>137.80000000000001</v>
      </c>
      <c r="U134" s="24">
        <v>139.30000000000001</v>
      </c>
      <c r="V134" s="24">
        <v>129.69999999999999</v>
      </c>
      <c r="W134" s="24">
        <v>131.1</v>
      </c>
      <c r="X134" s="24">
        <v>127.8</v>
      </c>
      <c r="Y134" s="24">
        <v>117</v>
      </c>
      <c r="Z134" s="24">
        <v>125.7</v>
      </c>
      <c r="AA134" s="24">
        <v>132.19999999999999</v>
      </c>
      <c r="AB134" s="24">
        <v>122.8</v>
      </c>
      <c r="AC134" s="24">
        <v>124.9</v>
      </c>
      <c r="AD134" s="24">
        <v>133.4</v>
      </c>
    </row>
    <row r="135" spans="1:30">
      <c r="A135" s="24" t="s">
        <v>33</v>
      </c>
      <c r="B135" s="24">
        <v>2016</v>
      </c>
      <c r="C135" s="24" t="s">
        <v>48</v>
      </c>
      <c r="D135" s="24">
        <v>128.1</v>
      </c>
      <c r="E135" s="24">
        <v>137.69999999999999</v>
      </c>
      <c r="F135" s="24">
        <v>130.6</v>
      </c>
      <c r="G135" s="24">
        <v>132.6</v>
      </c>
      <c r="H135" s="24">
        <v>111.9</v>
      </c>
      <c r="I135" s="24">
        <v>132.5</v>
      </c>
      <c r="J135" s="24">
        <v>152.9</v>
      </c>
      <c r="K135" s="24">
        <v>173.6</v>
      </c>
      <c r="L135" s="24">
        <v>115.1</v>
      </c>
      <c r="M135" s="24">
        <v>144.80000000000001</v>
      </c>
      <c r="N135" s="24">
        <v>122.1</v>
      </c>
      <c r="O135" s="24">
        <v>138.80000000000001</v>
      </c>
      <c r="P135" s="24">
        <v>135.69999999999999</v>
      </c>
      <c r="Q135" s="24">
        <v>143.9</v>
      </c>
      <c r="R135" s="24">
        <v>128.69999999999999</v>
      </c>
      <c r="S135" s="24">
        <v>121.6</v>
      </c>
      <c r="T135" s="24">
        <v>127.7</v>
      </c>
      <c r="U135" s="24">
        <v>127.9</v>
      </c>
      <c r="V135" s="24">
        <v>114.8</v>
      </c>
      <c r="W135" s="24">
        <v>124.3</v>
      </c>
      <c r="X135" s="24">
        <v>121.4</v>
      </c>
      <c r="Y135" s="24">
        <v>111.8</v>
      </c>
      <c r="Z135" s="24">
        <v>120.8</v>
      </c>
      <c r="AA135" s="24">
        <v>131.6</v>
      </c>
      <c r="AB135" s="24">
        <v>121.2</v>
      </c>
      <c r="AC135" s="24">
        <v>120.5</v>
      </c>
      <c r="AD135" s="24">
        <v>128</v>
      </c>
    </row>
    <row r="136" spans="1:30">
      <c r="A136" s="24" t="s">
        <v>35</v>
      </c>
      <c r="B136" s="24">
        <v>2016</v>
      </c>
      <c r="C136" s="24" t="s">
        <v>48</v>
      </c>
      <c r="D136" s="24">
        <v>129.9</v>
      </c>
      <c r="E136" s="24">
        <v>138</v>
      </c>
      <c r="F136" s="24">
        <v>130.5</v>
      </c>
      <c r="G136" s="24">
        <v>134.4</v>
      </c>
      <c r="H136" s="24">
        <v>117.2</v>
      </c>
      <c r="I136" s="24">
        <v>136.1</v>
      </c>
      <c r="J136" s="24">
        <v>150.69999999999999</v>
      </c>
      <c r="K136" s="24">
        <v>171.5</v>
      </c>
      <c r="L136" s="24">
        <v>113.8</v>
      </c>
      <c r="M136" s="24">
        <v>138.80000000000001</v>
      </c>
      <c r="N136" s="24">
        <v>126</v>
      </c>
      <c r="O136" s="24">
        <v>140.19999999999999</v>
      </c>
      <c r="P136" s="24">
        <v>136.6</v>
      </c>
      <c r="Q136" s="24">
        <v>141</v>
      </c>
      <c r="R136" s="24">
        <v>134.6</v>
      </c>
      <c r="S136" s="24">
        <v>128.6</v>
      </c>
      <c r="T136" s="24">
        <v>133.80000000000001</v>
      </c>
      <c r="U136" s="24">
        <v>127.9</v>
      </c>
      <c r="V136" s="24">
        <v>124.1</v>
      </c>
      <c r="W136" s="24">
        <v>127.9</v>
      </c>
      <c r="X136" s="24">
        <v>125.4</v>
      </c>
      <c r="Y136" s="24">
        <v>114.3</v>
      </c>
      <c r="Z136" s="24">
        <v>122.9</v>
      </c>
      <c r="AA136" s="24">
        <v>131.80000000000001</v>
      </c>
      <c r="AB136" s="24">
        <v>122.1</v>
      </c>
      <c r="AC136" s="24">
        <v>122.8</v>
      </c>
      <c r="AD136" s="24">
        <v>130.9</v>
      </c>
    </row>
    <row r="137" spans="1:30">
      <c r="A137" s="24" t="s">
        <v>30</v>
      </c>
      <c r="B137" s="24">
        <v>2016</v>
      </c>
      <c r="C137" s="24" t="s">
        <v>50</v>
      </c>
      <c r="D137" s="24">
        <v>131.30000000000001</v>
      </c>
      <c r="E137" s="24">
        <v>137.6</v>
      </c>
      <c r="F137" s="24">
        <v>130.1</v>
      </c>
      <c r="G137" s="24">
        <v>136</v>
      </c>
      <c r="H137" s="24">
        <v>120.8</v>
      </c>
      <c r="I137" s="24">
        <v>138.4</v>
      </c>
      <c r="J137" s="24">
        <v>149.19999999999999</v>
      </c>
      <c r="K137" s="24">
        <v>170.2</v>
      </c>
      <c r="L137" s="24">
        <v>113.4</v>
      </c>
      <c r="M137" s="24">
        <v>136.30000000000001</v>
      </c>
      <c r="N137" s="24">
        <v>128.69999999999999</v>
      </c>
      <c r="O137" s="24">
        <v>142.4</v>
      </c>
      <c r="P137" s="24">
        <v>137.4</v>
      </c>
      <c r="Q137" s="24">
        <v>140.9</v>
      </c>
      <c r="R137" s="24">
        <v>139.6</v>
      </c>
      <c r="S137" s="24">
        <v>134.30000000000001</v>
      </c>
      <c r="T137" s="24">
        <v>138.80000000000001</v>
      </c>
      <c r="U137" s="24">
        <v>139.30000000000001</v>
      </c>
      <c r="V137" s="24">
        <v>129.80000000000001</v>
      </c>
      <c r="W137" s="24">
        <v>131.80000000000001</v>
      </c>
      <c r="X137" s="24">
        <v>128.69999999999999</v>
      </c>
      <c r="Y137" s="24">
        <v>117.8</v>
      </c>
      <c r="Z137" s="24">
        <v>126.5</v>
      </c>
      <c r="AA137" s="24">
        <v>133</v>
      </c>
      <c r="AB137" s="24">
        <v>123</v>
      </c>
      <c r="AC137" s="24">
        <v>125.7</v>
      </c>
      <c r="AD137" s="24">
        <v>133.80000000000001</v>
      </c>
    </row>
    <row r="138" spans="1:30">
      <c r="A138" s="24" t="s">
        <v>33</v>
      </c>
      <c r="B138" s="24">
        <v>2016</v>
      </c>
      <c r="C138" s="24" t="s">
        <v>50</v>
      </c>
      <c r="D138" s="24">
        <v>128.69999999999999</v>
      </c>
      <c r="E138" s="24">
        <v>138.4</v>
      </c>
      <c r="F138" s="24">
        <v>130.30000000000001</v>
      </c>
      <c r="G138" s="24">
        <v>132.69999999999999</v>
      </c>
      <c r="H138" s="24">
        <v>112.5</v>
      </c>
      <c r="I138" s="24">
        <v>130.4</v>
      </c>
      <c r="J138" s="24">
        <v>155.1</v>
      </c>
      <c r="K138" s="24">
        <v>175.7</v>
      </c>
      <c r="L138" s="24">
        <v>115.4</v>
      </c>
      <c r="M138" s="24">
        <v>145.30000000000001</v>
      </c>
      <c r="N138" s="24">
        <v>122.5</v>
      </c>
      <c r="O138" s="24">
        <v>139.6</v>
      </c>
      <c r="P138" s="24">
        <v>136.30000000000001</v>
      </c>
      <c r="Q138" s="24">
        <v>144.30000000000001</v>
      </c>
      <c r="R138" s="24">
        <v>129.1</v>
      </c>
      <c r="S138" s="24">
        <v>121.9</v>
      </c>
      <c r="T138" s="24">
        <v>128</v>
      </c>
      <c r="U138" s="24">
        <v>128.69999999999999</v>
      </c>
      <c r="V138" s="24">
        <v>115.2</v>
      </c>
      <c r="W138" s="24">
        <v>124.5</v>
      </c>
      <c r="X138" s="24">
        <v>121.8</v>
      </c>
      <c r="Y138" s="24">
        <v>112.8</v>
      </c>
      <c r="Z138" s="24">
        <v>121.2</v>
      </c>
      <c r="AA138" s="24">
        <v>131.9</v>
      </c>
      <c r="AB138" s="24">
        <v>120.8</v>
      </c>
      <c r="AC138" s="24">
        <v>120.9</v>
      </c>
      <c r="AD138" s="24">
        <v>128.6</v>
      </c>
    </row>
    <row r="139" spans="1:30">
      <c r="A139" s="24" t="s">
        <v>35</v>
      </c>
      <c r="B139" s="24">
        <v>2016</v>
      </c>
      <c r="C139" s="24" t="s">
        <v>50</v>
      </c>
      <c r="D139" s="24">
        <v>130.5</v>
      </c>
      <c r="E139" s="24">
        <v>137.9</v>
      </c>
      <c r="F139" s="24">
        <v>130.19999999999999</v>
      </c>
      <c r="G139" s="24">
        <v>134.80000000000001</v>
      </c>
      <c r="H139" s="24">
        <v>117.8</v>
      </c>
      <c r="I139" s="24">
        <v>134.69999999999999</v>
      </c>
      <c r="J139" s="24">
        <v>151.19999999999999</v>
      </c>
      <c r="K139" s="24">
        <v>172.1</v>
      </c>
      <c r="L139" s="24">
        <v>114.1</v>
      </c>
      <c r="M139" s="24">
        <v>139.30000000000001</v>
      </c>
      <c r="N139" s="24">
        <v>126.1</v>
      </c>
      <c r="O139" s="24">
        <v>141.1</v>
      </c>
      <c r="P139" s="24">
        <v>137</v>
      </c>
      <c r="Q139" s="24">
        <v>141.80000000000001</v>
      </c>
      <c r="R139" s="24">
        <v>135.5</v>
      </c>
      <c r="S139" s="24">
        <v>129.1</v>
      </c>
      <c r="T139" s="24">
        <v>134.5</v>
      </c>
      <c r="U139" s="24">
        <v>128.69999999999999</v>
      </c>
      <c r="V139" s="24">
        <v>124.3</v>
      </c>
      <c r="W139" s="24">
        <v>128.4</v>
      </c>
      <c r="X139" s="24">
        <v>126.1</v>
      </c>
      <c r="Y139" s="24">
        <v>115.2</v>
      </c>
      <c r="Z139" s="24">
        <v>123.5</v>
      </c>
      <c r="AA139" s="24">
        <v>132.4</v>
      </c>
      <c r="AB139" s="24">
        <v>122.1</v>
      </c>
      <c r="AC139" s="24">
        <v>123.4</v>
      </c>
      <c r="AD139" s="24">
        <v>131.4</v>
      </c>
    </row>
    <row r="140" spans="1:30">
      <c r="A140" s="24" t="s">
        <v>30</v>
      </c>
      <c r="B140" s="24">
        <v>2016</v>
      </c>
      <c r="C140" s="24" t="s">
        <v>53</v>
      </c>
      <c r="D140" s="24">
        <v>132</v>
      </c>
      <c r="E140" s="24">
        <v>137.4</v>
      </c>
      <c r="F140" s="24">
        <v>130.6</v>
      </c>
      <c r="G140" s="24">
        <v>136.19999999999999</v>
      </c>
      <c r="H140" s="24">
        <v>121.1</v>
      </c>
      <c r="I140" s="24">
        <v>136.9</v>
      </c>
      <c r="J140" s="24">
        <v>141.80000000000001</v>
      </c>
      <c r="K140" s="24">
        <v>170</v>
      </c>
      <c r="L140" s="24">
        <v>113.4</v>
      </c>
      <c r="M140" s="24">
        <v>136.80000000000001</v>
      </c>
      <c r="N140" s="24">
        <v>128.69999999999999</v>
      </c>
      <c r="O140" s="24">
        <v>143.1</v>
      </c>
      <c r="P140" s="24">
        <v>136.6</v>
      </c>
      <c r="Q140" s="24">
        <v>141.19999999999999</v>
      </c>
      <c r="R140" s="24">
        <v>139.9</v>
      </c>
      <c r="S140" s="24">
        <v>134.5</v>
      </c>
      <c r="T140" s="24">
        <v>139.19999999999999</v>
      </c>
      <c r="U140" s="24">
        <v>139.30000000000001</v>
      </c>
      <c r="V140" s="24">
        <v>130.30000000000001</v>
      </c>
      <c r="W140" s="24">
        <v>132.1</v>
      </c>
      <c r="X140" s="24">
        <v>129.1</v>
      </c>
      <c r="Y140" s="24">
        <v>118.2</v>
      </c>
      <c r="Z140" s="24">
        <v>126.9</v>
      </c>
      <c r="AA140" s="24">
        <v>133.69999999999999</v>
      </c>
      <c r="AB140" s="24">
        <v>123.5</v>
      </c>
      <c r="AC140" s="24">
        <v>126.1</v>
      </c>
      <c r="AD140" s="24">
        <v>133.6</v>
      </c>
    </row>
    <row r="141" spans="1:30">
      <c r="A141" s="24" t="s">
        <v>33</v>
      </c>
      <c r="B141" s="24">
        <v>2016</v>
      </c>
      <c r="C141" s="24" t="s">
        <v>53</v>
      </c>
      <c r="D141" s="24">
        <v>130.19999999999999</v>
      </c>
      <c r="E141" s="24">
        <v>138.5</v>
      </c>
      <c r="F141" s="24">
        <v>134.1</v>
      </c>
      <c r="G141" s="24">
        <v>132.9</v>
      </c>
      <c r="H141" s="24">
        <v>112.6</v>
      </c>
      <c r="I141" s="24">
        <v>130.80000000000001</v>
      </c>
      <c r="J141" s="24">
        <v>142</v>
      </c>
      <c r="K141" s="24">
        <v>174.9</v>
      </c>
      <c r="L141" s="24">
        <v>115.6</v>
      </c>
      <c r="M141" s="24">
        <v>145.4</v>
      </c>
      <c r="N141" s="24">
        <v>122.7</v>
      </c>
      <c r="O141" s="24">
        <v>140.30000000000001</v>
      </c>
      <c r="P141" s="24">
        <v>135.19999999999999</v>
      </c>
      <c r="Q141" s="24">
        <v>144.30000000000001</v>
      </c>
      <c r="R141" s="24">
        <v>129.6</v>
      </c>
      <c r="S141" s="24">
        <v>122.1</v>
      </c>
      <c r="T141" s="24">
        <v>128.5</v>
      </c>
      <c r="U141" s="24">
        <v>129.1</v>
      </c>
      <c r="V141" s="24">
        <v>116.2</v>
      </c>
      <c r="W141" s="24">
        <v>124.7</v>
      </c>
      <c r="X141" s="24">
        <v>122.1</v>
      </c>
      <c r="Y141" s="24">
        <v>113.4</v>
      </c>
      <c r="Z141" s="24">
        <v>121.7</v>
      </c>
      <c r="AA141" s="24">
        <v>132.1</v>
      </c>
      <c r="AB141" s="24">
        <v>121.3</v>
      </c>
      <c r="AC141" s="24">
        <v>121.3</v>
      </c>
      <c r="AD141" s="24">
        <v>128.5</v>
      </c>
    </row>
    <row r="142" spans="1:30">
      <c r="A142" s="24" t="s">
        <v>35</v>
      </c>
      <c r="B142" s="24">
        <v>2016</v>
      </c>
      <c r="C142" s="24" t="s">
        <v>53</v>
      </c>
      <c r="D142" s="24">
        <v>131.4</v>
      </c>
      <c r="E142" s="24">
        <v>137.80000000000001</v>
      </c>
      <c r="F142" s="24">
        <v>132</v>
      </c>
      <c r="G142" s="24">
        <v>135</v>
      </c>
      <c r="H142" s="24">
        <v>118</v>
      </c>
      <c r="I142" s="24">
        <v>134.1</v>
      </c>
      <c r="J142" s="24">
        <v>141.9</v>
      </c>
      <c r="K142" s="24">
        <v>171.7</v>
      </c>
      <c r="L142" s="24">
        <v>114.1</v>
      </c>
      <c r="M142" s="24">
        <v>139.69999999999999</v>
      </c>
      <c r="N142" s="24">
        <v>126.2</v>
      </c>
      <c r="O142" s="24">
        <v>141.80000000000001</v>
      </c>
      <c r="P142" s="24">
        <v>136.1</v>
      </c>
      <c r="Q142" s="24">
        <v>142</v>
      </c>
      <c r="R142" s="24">
        <v>135.80000000000001</v>
      </c>
      <c r="S142" s="24">
        <v>129.30000000000001</v>
      </c>
      <c r="T142" s="24">
        <v>135</v>
      </c>
      <c r="U142" s="24">
        <v>129.1</v>
      </c>
      <c r="V142" s="24">
        <v>125</v>
      </c>
      <c r="W142" s="24">
        <v>128.6</v>
      </c>
      <c r="X142" s="24">
        <v>126.4</v>
      </c>
      <c r="Y142" s="24">
        <v>115.7</v>
      </c>
      <c r="Z142" s="24">
        <v>124</v>
      </c>
      <c r="AA142" s="24">
        <v>132.80000000000001</v>
      </c>
      <c r="AB142" s="24">
        <v>122.6</v>
      </c>
      <c r="AC142" s="24">
        <v>123.8</v>
      </c>
      <c r="AD142" s="24">
        <v>131.19999999999999</v>
      </c>
    </row>
    <row r="143" spans="1:30">
      <c r="A143" s="24" t="s">
        <v>30</v>
      </c>
      <c r="B143" s="24">
        <v>2016</v>
      </c>
      <c r="C143" s="24" t="s">
        <v>55</v>
      </c>
      <c r="D143" s="24">
        <v>132.6</v>
      </c>
      <c r="E143" s="24">
        <v>137.30000000000001</v>
      </c>
      <c r="F143" s="24">
        <v>131.6</v>
      </c>
      <c r="G143" s="24">
        <v>136.30000000000001</v>
      </c>
      <c r="H143" s="24">
        <v>121.6</v>
      </c>
      <c r="I143" s="24">
        <v>135.6</v>
      </c>
      <c r="J143" s="24">
        <v>127.5</v>
      </c>
      <c r="K143" s="24">
        <v>167.9</v>
      </c>
      <c r="L143" s="24">
        <v>113.8</v>
      </c>
      <c r="M143" s="24">
        <v>137.5</v>
      </c>
      <c r="N143" s="24">
        <v>129.1</v>
      </c>
      <c r="O143" s="24">
        <v>143.6</v>
      </c>
      <c r="P143" s="24">
        <v>134.69999999999999</v>
      </c>
      <c r="Q143" s="24">
        <v>142.4</v>
      </c>
      <c r="R143" s="24">
        <v>140.4</v>
      </c>
      <c r="S143" s="24">
        <v>135.19999999999999</v>
      </c>
      <c r="T143" s="24">
        <v>139.69999999999999</v>
      </c>
      <c r="U143" s="24">
        <v>139.30000000000001</v>
      </c>
      <c r="V143" s="24">
        <v>132</v>
      </c>
      <c r="W143" s="24">
        <v>132.9</v>
      </c>
      <c r="X143" s="24">
        <v>129.69999999999999</v>
      </c>
      <c r="Y143" s="24">
        <v>118.6</v>
      </c>
      <c r="Z143" s="24">
        <v>127.3</v>
      </c>
      <c r="AA143" s="24">
        <v>134.19999999999999</v>
      </c>
      <c r="AB143" s="24">
        <v>121.9</v>
      </c>
      <c r="AC143" s="24">
        <v>126.3</v>
      </c>
      <c r="AD143" s="24">
        <v>132.80000000000001</v>
      </c>
    </row>
    <row r="144" spans="1:30">
      <c r="A144" s="24" t="s">
        <v>33</v>
      </c>
      <c r="B144" s="24">
        <v>2016</v>
      </c>
      <c r="C144" s="24" t="s">
        <v>55</v>
      </c>
      <c r="D144" s="24">
        <v>131.6</v>
      </c>
      <c r="E144" s="24">
        <v>138.19999999999999</v>
      </c>
      <c r="F144" s="24">
        <v>134.9</v>
      </c>
      <c r="G144" s="24">
        <v>133.1</v>
      </c>
      <c r="H144" s="24">
        <v>113.5</v>
      </c>
      <c r="I144" s="24">
        <v>129.30000000000001</v>
      </c>
      <c r="J144" s="24">
        <v>121.1</v>
      </c>
      <c r="K144" s="24">
        <v>170.3</v>
      </c>
      <c r="L144" s="24">
        <v>115.5</v>
      </c>
      <c r="M144" s="24">
        <v>145.5</v>
      </c>
      <c r="N144" s="24">
        <v>123.1</v>
      </c>
      <c r="O144" s="24">
        <v>140.9</v>
      </c>
      <c r="P144" s="24">
        <v>132.80000000000001</v>
      </c>
      <c r="Q144" s="24">
        <v>145</v>
      </c>
      <c r="R144" s="24">
        <v>130</v>
      </c>
      <c r="S144" s="24">
        <v>122.2</v>
      </c>
      <c r="T144" s="24">
        <v>128.80000000000001</v>
      </c>
      <c r="U144" s="24">
        <v>128.5</v>
      </c>
      <c r="V144" s="24">
        <v>117.8</v>
      </c>
      <c r="W144" s="24">
        <v>125</v>
      </c>
      <c r="X144" s="24">
        <v>122.3</v>
      </c>
      <c r="Y144" s="24">
        <v>113.7</v>
      </c>
      <c r="Z144" s="24">
        <v>121.8</v>
      </c>
      <c r="AA144" s="24">
        <v>132.30000000000001</v>
      </c>
      <c r="AB144" s="24">
        <v>119.9</v>
      </c>
      <c r="AC144" s="24">
        <v>121.4</v>
      </c>
      <c r="AD144" s="24">
        <v>127.6</v>
      </c>
    </row>
    <row r="145" spans="1:30">
      <c r="A145" s="24" t="s">
        <v>35</v>
      </c>
      <c r="B145" s="24">
        <v>2016</v>
      </c>
      <c r="C145" s="24" t="s">
        <v>55</v>
      </c>
      <c r="D145" s="24">
        <v>132.30000000000001</v>
      </c>
      <c r="E145" s="24">
        <v>137.6</v>
      </c>
      <c r="F145" s="24">
        <v>132.9</v>
      </c>
      <c r="G145" s="24">
        <v>135.1</v>
      </c>
      <c r="H145" s="24">
        <v>118.6</v>
      </c>
      <c r="I145" s="24">
        <v>132.69999999999999</v>
      </c>
      <c r="J145" s="24">
        <v>125.3</v>
      </c>
      <c r="K145" s="24">
        <v>168.7</v>
      </c>
      <c r="L145" s="24">
        <v>114.4</v>
      </c>
      <c r="M145" s="24">
        <v>140.19999999999999</v>
      </c>
      <c r="N145" s="24">
        <v>126.6</v>
      </c>
      <c r="O145" s="24">
        <v>142.30000000000001</v>
      </c>
      <c r="P145" s="24">
        <v>134</v>
      </c>
      <c r="Q145" s="24">
        <v>143.1</v>
      </c>
      <c r="R145" s="24">
        <v>136.30000000000001</v>
      </c>
      <c r="S145" s="24">
        <v>129.80000000000001</v>
      </c>
      <c r="T145" s="24">
        <v>135.4</v>
      </c>
      <c r="U145" s="24">
        <v>128.5</v>
      </c>
      <c r="V145" s="24">
        <v>126.6</v>
      </c>
      <c r="W145" s="24">
        <v>129.19999999999999</v>
      </c>
      <c r="X145" s="24">
        <v>126.9</v>
      </c>
      <c r="Y145" s="24">
        <v>116</v>
      </c>
      <c r="Z145" s="24">
        <v>124.2</v>
      </c>
      <c r="AA145" s="24">
        <v>133.1</v>
      </c>
      <c r="AB145" s="24">
        <v>121.1</v>
      </c>
      <c r="AC145" s="24">
        <v>123.9</v>
      </c>
      <c r="AD145" s="24">
        <v>130.4</v>
      </c>
    </row>
    <row r="146" spans="1:30">
      <c r="A146" s="24" t="s">
        <v>30</v>
      </c>
      <c r="B146" s="24">
        <v>2017</v>
      </c>
      <c r="C146" s="24" t="s">
        <v>31</v>
      </c>
      <c r="D146" s="24">
        <v>133.1</v>
      </c>
      <c r="E146" s="24">
        <v>137.80000000000001</v>
      </c>
      <c r="F146" s="24">
        <v>131.9</v>
      </c>
      <c r="G146" s="24">
        <v>136.69999999999999</v>
      </c>
      <c r="H146" s="24">
        <v>122</v>
      </c>
      <c r="I146" s="24">
        <v>136</v>
      </c>
      <c r="J146" s="24">
        <v>119.8</v>
      </c>
      <c r="K146" s="24">
        <v>161.69999999999999</v>
      </c>
      <c r="L146" s="24">
        <v>114.8</v>
      </c>
      <c r="M146" s="24">
        <v>136.9</v>
      </c>
      <c r="N146" s="24">
        <v>129</v>
      </c>
      <c r="O146" s="24">
        <v>143.9</v>
      </c>
      <c r="P146" s="24">
        <v>133.69999999999999</v>
      </c>
      <c r="Q146" s="24">
        <v>143.1</v>
      </c>
      <c r="R146" s="24">
        <v>140.69999999999999</v>
      </c>
      <c r="S146" s="24">
        <v>135.80000000000001</v>
      </c>
      <c r="T146" s="24">
        <v>140</v>
      </c>
      <c r="U146" s="24">
        <v>139.30000000000001</v>
      </c>
      <c r="V146" s="24">
        <v>132.1</v>
      </c>
      <c r="W146" s="24">
        <v>133.19999999999999</v>
      </c>
      <c r="X146" s="24">
        <v>129.9</v>
      </c>
      <c r="Y146" s="24">
        <v>119.1</v>
      </c>
      <c r="Z146" s="24">
        <v>127</v>
      </c>
      <c r="AA146" s="24">
        <v>134.6</v>
      </c>
      <c r="AB146" s="24">
        <v>122.3</v>
      </c>
      <c r="AC146" s="24">
        <v>126.6</v>
      </c>
      <c r="AD146" s="24">
        <v>132.4</v>
      </c>
    </row>
    <row r="147" spans="1:30">
      <c r="A147" s="24" t="s">
        <v>33</v>
      </c>
      <c r="B147" s="24">
        <v>2017</v>
      </c>
      <c r="C147" s="24" t="s">
        <v>31</v>
      </c>
      <c r="D147" s="24">
        <v>132.19999999999999</v>
      </c>
      <c r="E147" s="24">
        <v>138.9</v>
      </c>
      <c r="F147" s="24">
        <v>132.6</v>
      </c>
      <c r="G147" s="24">
        <v>133.1</v>
      </c>
      <c r="H147" s="24">
        <v>114</v>
      </c>
      <c r="I147" s="24">
        <v>129.6</v>
      </c>
      <c r="J147" s="24">
        <v>118.7</v>
      </c>
      <c r="K147" s="24">
        <v>155.1</v>
      </c>
      <c r="L147" s="24">
        <v>117.3</v>
      </c>
      <c r="M147" s="24">
        <v>144.9</v>
      </c>
      <c r="N147" s="24">
        <v>123.2</v>
      </c>
      <c r="O147" s="24">
        <v>141.6</v>
      </c>
      <c r="P147" s="24">
        <v>132</v>
      </c>
      <c r="Q147" s="24">
        <v>145.6</v>
      </c>
      <c r="R147" s="24">
        <v>130.19999999999999</v>
      </c>
      <c r="S147" s="24">
        <v>122.3</v>
      </c>
      <c r="T147" s="24">
        <v>129</v>
      </c>
      <c r="U147" s="24">
        <v>129.6</v>
      </c>
      <c r="V147" s="24">
        <v>118</v>
      </c>
      <c r="W147" s="24">
        <v>125.1</v>
      </c>
      <c r="X147" s="24">
        <v>122.6</v>
      </c>
      <c r="Y147" s="24">
        <v>115.2</v>
      </c>
      <c r="Z147" s="24">
        <v>122</v>
      </c>
      <c r="AA147" s="24">
        <v>132.4</v>
      </c>
      <c r="AB147" s="24">
        <v>120.9</v>
      </c>
      <c r="AC147" s="24">
        <v>122.1</v>
      </c>
      <c r="AD147" s="24">
        <v>127.8</v>
      </c>
    </row>
    <row r="148" spans="1:30">
      <c r="A148" s="24" t="s">
        <v>35</v>
      </c>
      <c r="B148" s="24">
        <v>2017</v>
      </c>
      <c r="C148" s="24" t="s">
        <v>31</v>
      </c>
      <c r="D148" s="24">
        <v>132.80000000000001</v>
      </c>
      <c r="E148" s="24">
        <v>138.19999999999999</v>
      </c>
      <c r="F148" s="24">
        <v>132.19999999999999</v>
      </c>
      <c r="G148" s="24">
        <v>135.4</v>
      </c>
      <c r="H148" s="24">
        <v>119.1</v>
      </c>
      <c r="I148" s="24">
        <v>133</v>
      </c>
      <c r="J148" s="24">
        <v>119.4</v>
      </c>
      <c r="K148" s="24">
        <v>159.5</v>
      </c>
      <c r="L148" s="24">
        <v>115.6</v>
      </c>
      <c r="M148" s="24">
        <v>139.6</v>
      </c>
      <c r="N148" s="24">
        <v>126.6</v>
      </c>
      <c r="O148" s="24">
        <v>142.80000000000001</v>
      </c>
      <c r="P148" s="24">
        <v>133.1</v>
      </c>
      <c r="Q148" s="24">
        <v>143.80000000000001</v>
      </c>
      <c r="R148" s="24">
        <v>136.6</v>
      </c>
      <c r="S148" s="24">
        <v>130.19999999999999</v>
      </c>
      <c r="T148" s="24">
        <v>135.6</v>
      </c>
      <c r="U148" s="24">
        <v>129.6</v>
      </c>
      <c r="V148" s="24">
        <v>126.8</v>
      </c>
      <c r="W148" s="24">
        <v>129.4</v>
      </c>
      <c r="X148" s="24">
        <v>127.1</v>
      </c>
      <c r="Y148" s="24">
        <v>117</v>
      </c>
      <c r="Z148" s="24">
        <v>124.2</v>
      </c>
      <c r="AA148" s="24">
        <v>133.30000000000001</v>
      </c>
      <c r="AB148" s="24">
        <v>121.7</v>
      </c>
      <c r="AC148" s="24">
        <v>124.4</v>
      </c>
      <c r="AD148" s="24">
        <v>130.30000000000001</v>
      </c>
    </row>
    <row r="149" spans="1:30">
      <c r="A149" s="24" t="s">
        <v>30</v>
      </c>
      <c r="B149" s="24">
        <v>2017</v>
      </c>
      <c r="C149" s="24" t="s">
        <v>36</v>
      </c>
      <c r="D149" s="24">
        <v>133.30000000000001</v>
      </c>
      <c r="E149" s="24">
        <v>138.30000000000001</v>
      </c>
      <c r="F149" s="24">
        <v>129.30000000000001</v>
      </c>
      <c r="G149" s="24">
        <v>137.19999999999999</v>
      </c>
      <c r="H149" s="24">
        <v>122.1</v>
      </c>
      <c r="I149" s="24">
        <v>138.69999999999999</v>
      </c>
      <c r="J149" s="24">
        <v>119.1</v>
      </c>
      <c r="K149" s="24">
        <v>156.9</v>
      </c>
      <c r="L149" s="24">
        <v>116.2</v>
      </c>
      <c r="M149" s="24">
        <v>136</v>
      </c>
      <c r="N149" s="24">
        <v>129.4</v>
      </c>
      <c r="O149" s="24">
        <v>144.4</v>
      </c>
      <c r="P149" s="24">
        <v>133.6</v>
      </c>
      <c r="Q149" s="24">
        <v>143.69999999999999</v>
      </c>
      <c r="R149" s="24">
        <v>140.9</v>
      </c>
      <c r="S149" s="24">
        <v>135.80000000000001</v>
      </c>
      <c r="T149" s="24">
        <v>140.19999999999999</v>
      </c>
      <c r="U149" s="24">
        <v>139.30000000000001</v>
      </c>
      <c r="V149" s="24">
        <v>133.19999999999999</v>
      </c>
      <c r="W149" s="24">
        <v>133.6</v>
      </c>
      <c r="X149" s="24">
        <v>130.1</v>
      </c>
      <c r="Y149" s="24">
        <v>119.5</v>
      </c>
      <c r="Z149" s="24">
        <v>127.7</v>
      </c>
      <c r="AA149" s="24">
        <v>134.9</v>
      </c>
      <c r="AB149" s="24">
        <v>123.2</v>
      </c>
      <c r="AC149" s="24">
        <v>127</v>
      </c>
      <c r="AD149" s="24">
        <v>132.6</v>
      </c>
    </row>
    <row r="150" spans="1:30">
      <c r="A150" s="24" t="s">
        <v>33</v>
      </c>
      <c r="B150" s="24">
        <v>2017</v>
      </c>
      <c r="C150" s="24" t="s">
        <v>36</v>
      </c>
      <c r="D150" s="24">
        <v>132.80000000000001</v>
      </c>
      <c r="E150" s="24">
        <v>139.80000000000001</v>
      </c>
      <c r="F150" s="24">
        <v>129.30000000000001</v>
      </c>
      <c r="G150" s="24">
        <v>133.5</v>
      </c>
      <c r="H150" s="24">
        <v>114.3</v>
      </c>
      <c r="I150" s="24">
        <v>131.4</v>
      </c>
      <c r="J150" s="24">
        <v>120.2</v>
      </c>
      <c r="K150" s="24">
        <v>143.1</v>
      </c>
      <c r="L150" s="24">
        <v>119.5</v>
      </c>
      <c r="M150" s="24">
        <v>144</v>
      </c>
      <c r="N150" s="24">
        <v>123.4</v>
      </c>
      <c r="O150" s="24">
        <v>141.9</v>
      </c>
      <c r="P150" s="24">
        <v>132.1</v>
      </c>
      <c r="Q150" s="24">
        <v>146.30000000000001</v>
      </c>
      <c r="R150" s="24">
        <v>130.5</v>
      </c>
      <c r="S150" s="24">
        <v>122.5</v>
      </c>
      <c r="T150" s="24">
        <v>129.30000000000001</v>
      </c>
      <c r="U150" s="24">
        <v>130.5</v>
      </c>
      <c r="V150" s="24">
        <v>119.2</v>
      </c>
      <c r="W150" s="24">
        <v>125.3</v>
      </c>
      <c r="X150" s="24">
        <v>122.9</v>
      </c>
      <c r="Y150" s="24">
        <v>115.5</v>
      </c>
      <c r="Z150" s="24">
        <v>122.2</v>
      </c>
      <c r="AA150" s="24">
        <v>132.4</v>
      </c>
      <c r="AB150" s="24">
        <v>121.7</v>
      </c>
      <c r="AC150" s="24">
        <v>122.4</v>
      </c>
      <c r="AD150" s="24">
        <v>128.19999999999999</v>
      </c>
    </row>
    <row r="151" spans="1:30">
      <c r="A151" s="24" t="s">
        <v>35</v>
      </c>
      <c r="B151" s="24">
        <v>2017</v>
      </c>
      <c r="C151" s="24" t="s">
        <v>36</v>
      </c>
      <c r="D151" s="24">
        <v>133.1</v>
      </c>
      <c r="E151" s="24">
        <v>138.80000000000001</v>
      </c>
      <c r="F151" s="24">
        <v>129.30000000000001</v>
      </c>
      <c r="G151" s="24">
        <v>135.80000000000001</v>
      </c>
      <c r="H151" s="24">
        <v>119.2</v>
      </c>
      <c r="I151" s="24">
        <v>135.30000000000001</v>
      </c>
      <c r="J151" s="24">
        <v>119.5</v>
      </c>
      <c r="K151" s="24">
        <v>152.19999999999999</v>
      </c>
      <c r="L151" s="24">
        <v>117.3</v>
      </c>
      <c r="M151" s="24">
        <v>138.69999999999999</v>
      </c>
      <c r="N151" s="24">
        <v>126.9</v>
      </c>
      <c r="O151" s="24">
        <v>143.19999999999999</v>
      </c>
      <c r="P151" s="24">
        <v>133</v>
      </c>
      <c r="Q151" s="24">
        <v>144.4</v>
      </c>
      <c r="R151" s="24">
        <v>136.80000000000001</v>
      </c>
      <c r="S151" s="24">
        <v>130.30000000000001</v>
      </c>
      <c r="T151" s="24">
        <v>135.9</v>
      </c>
      <c r="U151" s="24">
        <v>130.5</v>
      </c>
      <c r="V151" s="24">
        <v>127.9</v>
      </c>
      <c r="W151" s="24">
        <v>129.69999999999999</v>
      </c>
      <c r="X151" s="24">
        <v>127.4</v>
      </c>
      <c r="Y151" s="24">
        <v>117.4</v>
      </c>
      <c r="Z151" s="24">
        <v>124.6</v>
      </c>
      <c r="AA151" s="24">
        <v>133.4</v>
      </c>
      <c r="AB151" s="24">
        <v>122.6</v>
      </c>
      <c r="AC151" s="24">
        <v>124.8</v>
      </c>
      <c r="AD151" s="24">
        <v>130.6</v>
      </c>
    </row>
    <row r="152" spans="1:30">
      <c r="A152" s="24" t="s">
        <v>30</v>
      </c>
      <c r="B152" s="24">
        <v>2017</v>
      </c>
      <c r="C152" s="24" t="s">
        <v>38</v>
      </c>
      <c r="D152" s="24">
        <v>133.6</v>
      </c>
      <c r="E152" s="24">
        <v>138.80000000000001</v>
      </c>
      <c r="F152" s="24">
        <v>128.80000000000001</v>
      </c>
      <c r="G152" s="24">
        <v>137.19999999999999</v>
      </c>
      <c r="H152" s="24">
        <v>121.6</v>
      </c>
      <c r="I152" s="24">
        <v>139.69999999999999</v>
      </c>
      <c r="J152" s="24">
        <v>119.7</v>
      </c>
      <c r="K152" s="24">
        <v>148</v>
      </c>
      <c r="L152" s="24">
        <v>116.9</v>
      </c>
      <c r="M152" s="24">
        <v>135.6</v>
      </c>
      <c r="N152" s="24">
        <v>129.80000000000001</v>
      </c>
      <c r="O152" s="24">
        <v>145.4</v>
      </c>
      <c r="P152" s="24">
        <v>133.4</v>
      </c>
      <c r="Q152" s="24">
        <v>144.19999999999999</v>
      </c>
      <c r="R152" s="24">
        <v>141.6</v>
      </c>
      <c r="S152" s="24">
        <v>136.19999999999999</v>
      </c>
      <c r="T152" s="24">
        <v>140.80000000000001</v>
      </c>
      <c r="U152" s="24">
        <v>139.30000000000001</v>
      </c>
      <c r="V152" s="24">
        <v>134.19999999999999</v>
      </c>
      <c r="W152" s="24">
        <v>134.1</v>
      </c>
      <c r="X152" s="24">
        <v>130.6</v>
      </c>
      <c r="Y152" s="24">
        <v>119.8</v>
      </c>
      <c r="Z152" s="24">
        <v>128.30000000000001</v>
      </c>
      <c r="AA152" s="24">
        <v>135.19999999999999</v>
      </c>
      <c r="AB152" s="24">
        <v>123.3</v>
      </c>
      <c r="AC152" s="24">
        <v>127.4</v>
      </c>
      <c r="AD152" s="24">
        <v>132.80000000000001</v>
      </c>
    </row>
    <row r="153" spans="1:30">
      <c r="A153" s="24" t="s">
        <v>33</v>
      </c>
      <c r="B153" s="24">
        <v>2017</v>
      </c>
      <c r="C153" s="24" t="s">
        <v>38</v>
      </c>
      <c r="D153" s="24">
        <v>132.69999999999999</v>
      </c>
      <c r="E153" s="24">
        <v>139.4</v>
      </c>
      <c r="F153" s="24">
        <v>128.4</v>
      </c>
      <c r="G153" s="24">
        <v>134.9</v>
      </c>
      <c r="H153" s="24">
        <v>114</v>
      </c>
      <c r="I153" s="24">
        <v>136.80000000000001</v>
      </c>
      <c r="J153" s="24">
        <v>122.2</v>
      </c>
      <c r="K153" s="24">
        <v>135.80000000000001</v>
      </c>
      <c r="L153" s="24">
        <v>120.3</v>
      </c>
      <c r="M153" s="24">
        <v>142.6</v>
      </c>
      <c r="N153" s="24">
        <v>123.6</v>
      </c>
      <c r="O153" s="24">
        <v>142.4</v>
      </c>
      <c r="P153" s="24">
        <v>132.6</v>
      </c>
      <c r="Q153" s="24">
        <v>147.5</v>
      </c>
      <c r="R153" s="24">
        <v>130.80000000000001</v>
      </c>
      <c r="S153" s="24">
        <v>122.8</v>
      </c>
      <c r="T153" s="24">
        <v>129.6</v>
      </c>
      <c r="U153" s="24">
        <v>131.1</v>
      </c>
      <c r="V153" s="24">
        <v>120.8</v>
      </c>
      <c r="W153" s="24">
        <v>125.6</v>
      </c>
      <c r="X153" s="24">
        <v>123.1</v>
      </c>
      <c r="Y153" s="24">
        <v>115.6</v>
      </c>
      <c r="Z153" s="24">
        <v>122.4</v>
      </c>
      <c r="AA153" s="24">
        <v>132.80000000000001</v>
      </c>
      <c r="AB153" s="24">
        <v>121.7</v>
      </c>
      <c r="AC153" s="24">
        <v>122.6</v>
      </c>
      <c r="AD153" s="24">
        <v>128.69999999999999</v>
      </c>
    </row>
    <row r="154" spans="1:30">
      <c r="A154" s="24" t="s">
        <v>35</v>
      </c>
      <c r="B154" s="24">
        <v>2017</v>
      </c>
      <c r="C154" s="24" t="s">
        <v>38</v>
      </c>
      <c r="D154" s="24">
        <v>133.30000000000001</v>
      </c>
      <c r="E154" s="24">
        <v>139</v>
      </c>
      <c r="F154" s="24">
        <v>128.6</v>
      </c>
      <c r="G154" s="24">
        <v>136.30000000000001</v>
      </c>
      <c r="H154" s="24">
        <v>118.8</v>
      </c>
      <c r="I154" s="24">
        <v>138.30000000000001</v>
      </c>
      <c r="J154" s="24">
        <v>120.5</v>
      </c>
      <c r="K154" s="24">
        <v>143.9</v>
      </c>
      <c r="L154" s="24">
        <v>118</v>
      </c>
      <c r="M154" s="24">
        <v>137.9</v>
      </c>
      <c r="N154" s="24">
        <v>127.2</v>
      </c>
      <c r="O154" s="24">
        <v>144</v>
      </c>
      <c r="P154" s="24">
        <v>133.1</v>
      </c>
      <c r="Q154" s="24">
        <v>145.1</v>
      </c>
      <c r="R154" s="24">
        <v>137.30000000000001</v>
      </c>
      <c r="S154" s="24">
        <v>130.6</v>
      </c>
      <c r="T154" s="24">
        <v>136.4</v>
      </c>
      <c r="U154" s="24">
        <v>131.1</v>
      </c>
      <c r="V154" s="24">
        <v>129.1</v>
      </c>
      <c r="W154" s="24">
        <v>130.1</v>
      </c>
      <c r="X154" s="24">
        <v>127.8</v>
      </c>
      <c r="Y154" s="24">
        <v>117.6</v>
      </c>
      <c r="Z154" s="24">
        <v>125</v>
      </c>
      <c r="AA154" s="24">
        <v>133.80000000000001</v>
      </c>
      <c r="AB154" s="24">
        <v>122.6</v>
      </c>
      <c r="AC154" s="24">
        <v>125.1</v>
      </c>
      <c r="AD154" s="24">
        <v>130.9</v>
      </c>
    </row>
    <row r="155" spans="1:30">
      <c r="A155" s="24" t="s">
        <v>30</v>
      </c>
      <c r="B155" s="24">
        <v>2017</v>
      </c>
      <c r="C155" s="24" t="s">
        <v>39</v>
      </c>
      <c r="D155" s="24">
        <v>133.19999999999999</v>
      </c>
      <c r="E155" s="24">
        <v>138.69999999999999</v>
      </c>
      <c r="F155" s="24">
        <v>127.1</v>
      </c>
      <c r="G155" s="24">
        <v>137.69999999999999</v>
      </c>
      <c r="H155" s="24">
        <v>121.3</v>
      </c>
      <c r="I155" s="24">
        <v>141.80000000000001</v>
      </c>
      <c r="J155" s="24">
        <v>121.5</v>
      </c>
      <c r="K155" s="24">
        <v>144.5</v>
      </c>
      <c r="L155" s="24">
        <v>117.4</v>
      </c>
      <c r="M155" s="24">
        <v>134.1</v>
      </c>
      <c r="N155" s="24">
        <v>130</v>
      </c>
      <c r="O155" s="24">
        <v>145.5</v>
      </c>
      <c r="P155" s="24">
        <v>133.5</v>
      </c>
      <c r="Q155" s="24">
        <v>144.4</v>
      </c>
      <c r="R155" s="24">
        <v>142.4</v>
      </c>
      <c r="S155" s="24">
        <v>136.80000000000001</v>
      </c>
      <c r="T155" s="24">
        <v>141.6</v>
      </c>
      <c r="U155" s="24">
        <v>139.30000000000001</v>
      </c>
      <c r="V155" s="24">
        <v>135</v>
      </c>
      <c r="W155" s="24">
        <v>134.30000000000001</v>
      </c>
      <c r="X155" s="24">
        <v>131</v>
      </c>
      <c r="Y155" s="24">
        <v>119.2</v>
      </c>
      <c r="Z155" s="24">
        <v>128.30000000000001</v>
      </c>
      <c r="AA155" s="24">
        <v>135.69999999999999</v>
      </c>
      <c r="AB155" s="24">
        <v>123.7</v>
      </c>
      <c r="AC155" s="24">
        <v>127.5</v>
      </c>
      <c r="AD155" s="24">
        <v>132.9</v>
      </c>
    </row>
    <row r="156" spans="1:30">
      <c r="A156" s="24" t="s">
        <v>33</v>
      </c>
      <c r="B156" s="24">
        <v>2017</v>
      </c>
      <c r="C156" s="24" t="s">
        <v>39</v>
      </c>
      <c r="D156" s="24">
        <v>132.69999999999999</v>
      </c>
      <c r="E156" s="24">
        <v>140.6</v>
      </c>
      <c r="F156" s="24">
        <v>124.5</v>
      </c>
      <c r="G156" s="24">
        <v>136.30000000000001</v>
      </c>
      <c r="H156" s="24">
        <v>113.5</v>
      </c>
      <c r="I156" s="24">
        <v>137.69999999999999</v>
      </c>
      <c r="J156" s="24">
        <v>127.1</v>
      </c>
      <c r="K156" s="24">
        <v>133.80000000000001</v>
      </c>
      <c r="L156" s="24">
        <v>120.8</v>
      </c>
      <c r="M156" s="24">
        <v>141.30000000000001</v>
      </c>
      <c r="N156" s="24">
        <v>123.8</v>
      </c>
      <c r="O156" s="24">
        <v>142.6</v>
      </c>
      <c r="P156" s="24">
        <v>133.4</v>
      </c>
      <c r="Q156" s="24">
        <v>148</v>
      </c>
      <c r="R156" s="24">
        <v>131.19999999999999</v>
      </c>
      <c r="S156" s="24">
        <v>123</v>
      </c>
      <c r="T156" s="24">
        <v>130</v>
      </c>
      <c r="U156" s="24">
        <v>131.69999999999999</v>
      </c>
      <c r="V156" s="24">
        <v>121.4</v>
      </c>
      <c r="W156" s="24">
        <v>126</v>
      </c>
      <c r="X156" s="24">
        <v>123.4</v>
      </c>
      <c r="Y156" s="24">
        <v>114.3</v>
      </c>
      <c r="Z156" s="24">
        <v>122.6</v>
      </c>
      <c r="AA156" s="24">
        <v>133.6</v>
      </c>
      <c r="AB156" s="24">
        <v>122.2</v>
      </c>
      <c r="AC156" s="24">
        <v>122.5</v>
      </c>
      <c r="AD156" s="24">
        <v>129.1</v>
      </c>
    </row>
    <row r="157" spans="1:30">
      <c r="A157" s="24" t="s">
        <v>35</v>
      </c>
      <c r="B157" s="24">
        <v>2017</v>
      </c>
      <c r="C157" s="24" t="s">
        <v>39</v>
      </c>
      <c r="D157" s="24">
        <v>133</v>
      </c>
      <c r="E157" s="24">
        <v>139.4</v>
      </c>
      <c r="F157" s="24">
        <v>126.1</v>
      </c>
      <c r="G157" s="24">
        <v>137.19999999999999</v>
      </c>
      <c r="H157" s="24">
        <v>118.4</v>
      </c>
      <c r="I157" s="24">
        <v>139.9</v>
      </c>
      <c r="J157" s="24">
        <v>123.4</v>
      </c>
      <c r="K157" s="24">
        <v>140.9</v>
      </c>
      <c r="L157" s="24">
        <v>118.5</v>
      </c>
      <c r="M157" s="24">
        <v>136.5</v>
      </c>
      <c r="N157" s="24">
        <v>127.4</v>
      </c>
      <c r="O157" s="24">
        <v>144.19999999999999</v>
      </c>
      <c r="P157" s="24">
        <v>133.5</v>
      </c>
      <c r="Q157" s="24">
        <v>145.4</v>
      </c>
      <c r="R157" s="24">
        <v>138</v>
      </c>
      <c r="S157" s="24">
        <v>131.1</v>
      </c>
      <c r="T157" s="24">
        <v>137</v>
      </c>
      <c r="U157" s="24">
        <v>131.69999999999999</v>
      </c>
      <c r="V157" s="24">
        <v>129.80000000000001</v>
      </c>
      <c r="W157" s="24">
        <v>130.4</v>
      </c>
      <c r="X157" s="24">
        <v>128.1</v>
      </c>
      <c r="Y157" s="24">
        <v>116.6</v>
      </c>
      <c r="Z157" s="24">
        <v>125.1</v>
      </c>
      <c r="AA157" s="24">
        <v>134.5</v>
      </c>
      <c r="AB157" s="24">
        <v>123.1</v>
      </c>
      <c r="AC157" s="24">
        <v>125.1</v>
      </c>
      <c r="AD157" s="24">
        <v>131.1</v>
      </c>
    </row>
    <row r="158" spans="1:30">
      <c r="A158" s="24" t="s">
        <v>30</v>
      </c>
      <c r="B158" s="24">
        <v>2017</v>
      </c>
      <c r="C158" s="24" t="s">
        <v>41</v>
      </c>
      <c r="D158" s="24">
        <v>133.1</v>
      </c>
      <c r="E158" s="24">
        <v>140.30000000000001</v>
      </c>
      <c r="F158" s="24">
        <v>126.8</v>
      </c>
      <c r="G158" s="24">
        <v>138.19999999999999</v>
      </c>
      <c r="H158" s="24">
        <v>120.8</v>
      </c>
      <c r="I158" s="24">
        <v>140.19999999999999</v>
      </c>
      <c r="J158" s="24">
        <v>123.8</v>
      </c>
      <c r="K158" s="24">
        <v>141.80000000000001</v>
      </c>
      <c r="L158" s="24">
        <v>118.6</v>
      </c>
      <c r="M158" s="24">
        <v>134</v>
      </c>
      <c r="N158" s="24">
        <v>130.30000000000001</v>
      </c>
      <c r="O158" s="24">
        <v>145.80000000000001</v>
      </c>
      <c r="P158" s="24">
        <v>133.80000000000001</v>
      </c>
      <c r="Q158" s="24">
        <v>145.5</v>
      </c>
      <c r="R158" s="24">
        <v>142.5</v>
      </c>
      <c r="S158" s="24">
        <v>137.30000000000001</v>
      </c>
      <c r="T158" s="24">
        <v>141.80000000000001</v>
      </c>
      <c r="U158" s="24">
        <v>139.30000000000001</v>
      </c>
      <c r="V158" s="24">
        <v>135</v>
      </c>
      <c r="W158" s="24">
        <v>134.9</v>
      </c>
      <c r="X158" s="24">
        <v>131.4</v>
      </c>
      <c r="Y158" s="24">
        <v>119.4</v>
      </c>
      <c r="Z158" s="24">
        <v>129.4</v>
      </c>
      <c r="AA158" s="24">
        <v>136.30000000000001</v>
      </c>
      <c r="AB158" s="24">
        <v>123.7</v>
      </c>
      <c r="AC158" s="24">
        <v>127.9</v>
      </c>
      <c r="AD158" s="24">
        <v>133.30000000000001</v>
      </c>
    </row>
    <row r="159" spans="1:30">
      <c r="A159" s="24" t="s">
        <v>33</v>
      </c>
      <c r="B159" s="24">
        <v>2017</v>
      </c>
      <c r="C159" s="24" t="s">
        <v>41</v>
      </c>
      <c r="D159" s="24">
        <v>132.6</v>
      </c>
      <c r="E159" s="24">
        <v>144.1</v>
      </c>
      <c r="F159" s="24">
        <v>125.6</v>
      </c>
      <c r="G159" s="24">
        <v>136.80000000000001</v>
      </c>
      <c r="H159" s="24">
        <v>113.4</v>
      </c>
      <c r="I159" s="24">
        <v>135.19999999999999</v>
      </c>
      <c r="J159" s="24">
        <v>129.19999999999999</v>
      </c>
      <c r="K159" s="24">
        <v>131.5</v>
      </c>
      <c r="L159" s="24">
        <v>121</v>
      </c>
      <c r="M159" s="24">
        <v>139.9</v>
      </c>
      <c r="N159" s="24">
        <v>123.8</v>
      </c>
      <c r="O159" s="24">
        <v>142.9</v>
      </c>
      <c r="P159" s="24">
        <v>133.6</v>
      </c>
      <c r="Q159" s="24">
        <v>148.30000000000001</v>
      </c>
      <c r="R159" s="24">
        <v>131.5</v>
      </c>
      <c r="S159" s="24">
        <v>123.2</v>
      </c>
      <c r="T159" s="24">
        <v>130.19999999999999</v>
      </c>
      <c r="U159" s="24">
        <v>132.1</v>
      </c>
      <c r="V159" s="24">
        <v>120.1</v>
      </c>
      <c r="W159" s="24">
        <v>126.5</v>
      </c>
      <c r="X159" s="24">
        <v>123.6</v>
      </c>
      <c r="Y159" s="24">
        <v>114.3</v>
      </c>
      <c r="Z159" s="24">
        <v>122.8</v>
      </c>
      <c r="AA159" s="24">
        <v>133.80000000000001</v>
      </c>
      <c r="AB159" s="24">
        <v>122</v>
      </c>
      <c r="AC159" s="24">
        <v>122.6</v>
      </c>
      <c r="AD159" s="24">
        <v>129.30000000000001</v>
      </c>
    </row>
    <row r="160" spans="1:30">
      <c r="A160" s="24" t="s">
        <v>35</v>
      </c>
      <c r="B160" s="24">
        <v>2017</v>
      </c>
      <c r="C160" s="24" t="s">
        <v>41</v>
      </c>
      <c r="D160" s="24">
        <v>132.9</v>
      </c>
      <c r="E160" s="24">
        <v>141.6</v>
      </c>
      <c r="F160" s="24">
        <v>126.3</v>
      </c>
      <c r="G160" s="24">
        <v>137.69999999999999</v>
      </c>
      <c r="H160" s="24">
        <v>118.1</v>
      </c>
      <c r="I160" s="24">
        <v>137.9</v>
      </c>
      <c r="J160" s="24">
        <v>125.6</v>
      </c>
      <c r="K160" s="24">
        <v>138.30000000000001</v>
      </c>
      <c r="L160" s="24">
        <v>119.4</v>
      </c>
      <c r="M160" s="24">
        <v>136</v>
      </c>
      <c r="N160" s="24">
        <v>127.6</v>
      </c>
      <c r="O160" s="24">
        <v>144.5</v>
      </c>
      <c r="P160" s="24">
        <v>133.69999999999999</v>
      </c>
      <c r="Q160" s="24">
        <v>146.19999999999999</v>
      </c>
      <c r="R160" s="24">
        <v>138.19999999999999</v>
      </c>
      <c r="S160" s="24">
        <v>131.4</v>
      </c>
      <c r="T160" s="24">
        <v>137.19999999999999</v>
      </c>
      <c r="U160" s="24">
        <v>132.1</v>
      </c>
      <c r="V160" s="24">
        <v>129.4</v>
      </c>
      <c r="W160" s="24">
        <v>130.9</v>
      </c>
      <c r="X160" s="24">
        <v>128.4</v>
      </c>
      <c r="Y160" s="24">
        <v>116.7</v>
      </c>
      <c r="Z160" s="24">
        <v>125.7</v>
      </c>
      <c r="AA160" s="24">
        <v>134.80000000000001</v>
      </c>
      <c r="AB160" s="24">
        <v>123</v>
      </c>
      <c r="AC160" s="24">
        <v>125.3</v>
      </c>
      <c r="AD160" s="24">
        <v>131.4</v>
      </c>
    </row>
    <row r="161" spans="1:30">
      <c r="A161" s="24" t="s">
        <v>30</v>
      </c>
      <c r="B161" s="24">
        <v>2017</v>
      </c>
      <c r="C161" s="24" t="s">
        <v>42</v>
      </c>
      <c r="D161" s="24">
        <v>133.5</v>
      </c>
      <c r="E161" s="24">
        <v>143.69999999999999</v>
      </c>
      <c r="F161" s="24">
        <v>128</v>
      </c>
      <c r="G161" s="24">
        <v>138.6</v>
      </c>
      <c r="H161" s="24">
        <v>120.9</v>
      </c>
      <c r="I161" s="24">
        <v>140.9</v>
      </c>
      <c r="J161" s="24">
        <v>128.80000000000001</v>
      </c>
      <c r="K161" s="24">
        <v>140.19999999999999</v>
      </c>
      <c r="L161" s="24">
        <v>118.9</v>
      </c>
      <c r="M161" s="24">
        <v>133.5</v>
      </c>
      <c r="N161" s="24">
        <v>130.4</v>
      </c>
      <c r="O161" s="24">
        <v>146.5</v>
      </c>
      <c r="P161" s="24">
        <v>134.9</v>
      </c>
      <c r="Q161" s="24">
        <v>145.80000000000001</v>
      </c>
      <c r="R161" s="24">
        <v>143.1</v>
      </c>
      <c r="S161" s="24">
        <v>137.69999999999999</v>
      </c>
      <c r="T161" s="24">
        <v>142.30000000000001</v>
      </c>
      <c r="U161" s="24">
        <v>139.30000000000001</v>
      </c>
      <c r="V161" s="24">
        <v>134.80000000000001</v>
      </c>
      <c r="W161" s="24">
        <v>135.19999999999999</v>
      </c>
      <c r="X161" s="24">
        <v>131.30000000000001</v>
      </c>
      <c r="Y161" s="24">
        <v>119.4</v>
      </c>
      <c r="Z161" s="24">
        <v>129.80000000000001</v>
      </c>
      <c r="AA161" s="24">
        <v>136.9</v>
      </c>
      <c r="AB161" s="24">
        <v>124.1</v>
      </c>
      <c r="AC161" s="24">
        <v>128.1</v>
      </c>
      <c r="AD161" s="24">
        <v>133.9</v>
      </c>
    </row>
    <row r="162" spans="1:30">
      <c r="A162" s="24" t="s">
        <v>33</v>
      </c>
      <c r="B162" s="24">
        <v>2017</v>
      </c>
      <c r="C162" s="24" t="s">
        <v>42</v>
      </c>
      <c r="D162" s="24">
        <v>132.9</v>
      </c>
      <c r="E162" s="24">
        <v>148.69999999999999</v>
      </c>
      <c r="F162" s="24">
        <v>128.30000000000001</v>
      </c>
      <c r="G162" s="24">
        <v>137.30000000000001</v>
      </c>
      <c r="H162" s="24">
        <v>113.5</v>
      </c>
      <c r="I162" s="24">
        <v>137.19999999999999</v>
      </c>
      <c r="J162" s="24">
        <v>142.19999999999999</v>
      </c>
      <c r="K162" s="24">
        <v>128.19999999999999</v>
      </c>
      <c r="L162" s="24">
        <v>120.9</v>
      </c>
      <c r="M162" s="24">
        <v>138.80000000000001</v>
      </c>
      <c r="N162" s="24">
        <v>124.2</v>
      </c>
      <c r="O162" s="24">
        <v>143.1</v>
      </c>
      <c r="P162" s="24">
        <v>135.69999999999999</v>
      </c>
      <c r="Q162" s="24">
        <v>148.6</v>
      </c>
      <c r="R162" s="24">
        <v>131.5</v>
      </c>
      <c r="S162" s="24">
        <v>123.2</v>
      </c>
      <c r="T162" s="24">
        <v>130.19999999999999</v>
      </c>
      <c r="U162" s="24">
        <v>131.4</v>
      </c>
      <c r="V162" s="24">
        <v>119</v>
      </c>
      <c r="W162" s="24">
        <v>126.8</v>
      </c>
      <c r="X162" s="24">
        <v>123.8</v>
      </c>
      <c r="Y162" s="24">
        <v>113.9</v>
      </c>
      <c r="Z162" s="24">
        <v>122.9</v>
      </c>
      <c r="AA162" s="24">
        <v>134.30000000000001</v>
      </c>
      <c r="AB162" s="24">
        <v>122.5</v>
      </c>
      <c r="AC162" s="24">
        <v>122.7</v>
      </c>
      <c r="AD162" s="24">
        <v>129.9</v>
      </c>
    </row>
    <row r="163" spans="1:30">
      <c r="A163" s="24" t="s">
        <v>35</v>
      </c>
      <c r="B163" s="24">
        <v>2017</v>
      </c>
      <c r="C163" s="24" t="s">
        <v>42</v>
      </c>
      <c r="D163" s="24">
        <v>133.30000000000001</v>
      </c>
      <c r="E163" s="24">
        <v>145.5</v>
      </c>
      <c r="F163" s="24">
        <v>128.1</v>
      </c>
      <c r="G163" s="24">
        <v>138.1</v>
      </c>
      <c r="H163" s="24">
        <v>118.2</v>
      </c>
      <c r="I163" s="24">
        <v>139.19999999999999</v>
      </c>
      <c r="J163" s="24">
        <v>133.30000000000001</v>
      </c>
      <c r="K163" s="24">
        <v>136.19999999999999</v>
      </c>
      <c r="L163" s="24">
        <v>119.6</v>
      </c>
      <c r="M163" s="24">
        <v>135.30000000000001</v>
      </c>
      <c r="N163" s="24">
        <v>127.8</v>
      </c>
      <c r="O163" s="24">
        <v>144.9</v>
      </c>
      <c r="P163" s="24">
        <v>135.19999999999999</v>
      </c>
      <c r="Q163" s="24">
        <v>146.5</v>
      </c>
      <c r="R163" s="24">
        <v>138.5</v>
      </c>
      <c r="S163" s="24">
        <v>131.69999999999999</v>
      </c>
      <c r="T163" s="24">
        <v>137.5</v>
      </c>
      <c r="U163" s="24">
        <v>131.4</v>
      </c>
      <c r="V163" s="24">
        <v>128.80000000000001</v>
      </c>
      <c r="W163" s="24">
        <v>131.19999999999999</v>
      </c>
      <c r="X163" s="24">
        <v>128.5</v>
      </c>
      <c r="Y163" s="24">
        <v>116.5</v>
      </c>
      <c r="Z163" s="24">
        <v>125.9</v>
      </c>
      <c r="AA163" s="24">
        <v>135.4</v>
      </c>
      <c r="AB163" s="24">
        <v>123.4</v>
      </c>
      <c r="AC163" s="24">
        <v>125.5</v>
      </c>
      <c r="AD163" s="24">
        <v>132</v>
      </c>
    </row>
    <row r="164" spans="1:30">
      <c r="A164" s="24" t="s">
        <v>30</v>
      </c>
      <c r="B164" s="24">
        <v>2017</v>
      </c>
      <c r="C164" s="24" t="s">
        <v>44</v>
      </c>
      <c r="D164" s="24">
        <v>134</v>
      </c>
      <c r="E164" s="24">
        <v>144.19999999999999</v>
      </c>
      <c r="F164" s="24">
        <v>129.80000000000001</v>
      </c>
      <c r="G164" s="24">
        <v>139</v>
      </c>
      <c r="H164" s="24">
        <v>120.9</v>
      </c>
      <c r="I164" s="24">
        <v>143.9</v>
      </c>
      <c r="J164" s="24">
        <v>151.5</v>
      </c>
      <c r="K164" s="24">
        <v>138.1</v>
      </c>
      <c r="L164" s="24">
        <v>120</v>
      </c>
      <c r="M164" s="24">
        <v>133.9</v>
      </c>
      <c r="N164" s="24">
        <v>131.4</v>
      </c>
      <c r="O164" s="24">
        <v>147.69999999999999</v>
      </c>
      <c r="P164" s="24">
        <v>138.5</v>
      </c>
      <c r="Q164" s="24">
        <v>147.4</v>
      </c>
      <c r="R164" s="24">
        <v>144.30000000000001</v>
      </c>
      <c r="S164" s="24">
        <v>138.1</v>
      </c>
      <c r="T164" s="24">
        <v>143.5</v>
      </c>
      <c r="U164" s="24">
        <v>139.30000000000001</v>
      </c>
      <c r="V164" s="24">
        <v>135.30000000000001</v>
      </c>
      <c r="W164" s="24">
        <v>136.1</v>
      </c>
      <c r="X164" s="24">
        <v>132.1</v>
      </c>
      <c r="Y164" s="24">
        <v>119.1</v>
      </c>
      <c r="Z164" s="24">
        <v>130.6</v>
      </c>
      <c r="AA164" s="24">
        <v>138.6</v>
      </c>
      <c r="AB164" s="24">
        <v>124.4</v>
      </c>
      <c r="AC164" s="24">
        <v>128.6</v>
      </c>
      <c r="AD164" s="24">
        <v>136.19999999999999</v>
      </c>
    </row>
    <row r="165" spans="1:30">
      <c r="A165" s="24" t="s">
        <v>33</v>
      </c>
      <c r="B165" s="24">
        <v>2017</v>
      </c>
      <c r="C165" s="24" t="s">
        <v>44</v>
      </c>
      <c r="D165" s="24">
        <v>132.80000000000001</v>
      </c>
      <c r="E165" s="24">
        <v>148.4</v>
      </c>
      <c r="F165" s="24">
        <v>129.4</v>
      </c>
      <c r="G165" s="24">
        <v>137.69999999999999</v>
      </c>
      <c r="H165" s="24">
        <v>113.4</v>
      </c>
      <c r="I165" s="24">
        <v>139.4</v>
      </c>
      <c r="J165" s="24">
        <v>175.1</v>
      </c>
      <c r="K165" s="24">
        <v>124.7</v>
      </c>
      <c r="L165" s="24">
        <v>121.5</v>
      </c>
      <c r="M165" s="24">
        <v>137.80000000000001</v>
      </c>
      <c r="N165" s="24">
        <v>124.4</v>
      </c>
      <c r="O165" s="24">
        <v>143.69999999999999</v>
      </c>
      <c r="P165" s="24">
        <v>139.80000000000001</v>
      </c>
      <c r="Q165" s="24">
        <v>150.5</v>
      </c>
      <c r="R165" s="24">
        <v>131.6</v>
      </c>
      <c r="S165" s="24">
        <v>123.7</v>
      </c>
      <c r="T165" s="24">
        <v>130.4</v>
      </c>
      <c r="U165" s="24">
        <v>132.6</v>
      </c>
      <c r="V165" s="24">
        <v>119.7</v>
      </c>
      <c r="W165" s="24">
        <v>127.2</v>
      </c>
      <c r="X165" s="24">
        <v>125</v>
      </c>
      <c r="Y165" s="24">
        <v>113.2</v>
      </c>
      <c r="Z165" s="24">
        <v>123.5</v>
      </c>
      <c r="AA165" s="24">
        <v>135.5</v>
      </c>
      <c r="AB165" s="24">
        <v>122.4</v>
      </c>
      <c r="AC165" s="24">
        <v>123</v>
      </c>
      <c r="AD165" s="24">
        <v>131.80000000000001</v>
      </c>
    </row>
    <row r="166" spans="1:30">
      <c r="A166" s="24" t="s">
        <v>35</v>
      </c>
      <c r="B166" s="24">
        <v>2017</v>
      </c>
      <c r="C166" s="24" t="s">
        <v>44</v>
      </c>
      <c r="D166" s="24">
        <v>133.6</v>
      </c>
      <c r="E166" s="24">
        <v>145.69999999999999</v>
      </c>
      <c r="F166" s="24">
        <v>129.6</v>
      </c>
      <c r="G166" s="24">
        <v>138.5</v>
      </c>
      <c r="H166" s="24">
        <v>118.1</v>
      </c>
      <c r="I166" s="24">
        <v>141.80000000000001</v>
      </c>
      <c r="J166" s="24">
        <v>159.5</v>
      </c>
      <c r="K166" s="24">
        <v>133.6</v>
      </c>
      <c r="L166" s="24">
        <v>120.5</v>
      </c>
      <c r="M166" s="24">
        <v>135.19999999999999</v>
      </c>
      <c r="N166" s="24">
        <v>128.5</v>
      </c>
      <c r="O166" s="24">
        <v>145.80000000000001</v>
      </c>
      <c r="P166" s="24">
        <v>139</v>
      </c>
      <c r="Q166" s="24">
        <v>148.19999999999999</v>
      </c>
      <c r="R166" s="24">
        <v>139.30000000000001</v>
      </c>
      <c r="S166" s="24">
        <v>132.1</v>
      </c>
      <c r="T166" s="24">
        <v>138.30000000000001</v>
      </c>
      <c r="U166" s="24">
        <v>132.6</v>
      </c>
      <c r="V166" s="24">
        <v>129.4</v>
      </c>
      <c r="W166" s="24">
        <v>131.9</v>
      </c>
      <c r="X166" s="24">
        <v>129.4</v>
      </c>
      <c r="Y166" s="24">
        <v>116</v>
      </c>
      <c r="Z166" s="24">
        <v>126.6</v>
      </c>
      <c r="AA166" s="24">
        <v>136.80000000000001</v>
      </c>
      <c r="AB166" s="24">
        <v>123.6</v>
      </c>
      <c r="AC166" s="24">
        <v>125.9</v>
      </c>
      <c r="AD166" s="24">
        <v>134.19999999999999</v>
      </c>
    </row>
    <row r="167" spans="1:30">
      <c r="A167" s="24" t="s">
        <v>30</v>
      </c>
      <c r="B167" s="24">
        <v>2017</v>
      </c>
      <c r="C167" s="24" t="s">
        <v>46</v>
      </c>
      <c r="D167" s="24">
        <v>134.80000000000001</v>
      </c>
      <c r="E167" s="24">
        <v>143.1</v>
      </c>
      <c r="F167" s="24">
        <v>130</v>
      </c>
      <c r="G167" s="24">
        <v>139.4</v>
      </c>
      <c r="H167" s="24">
        <v>120.5</v>
      </c>
      <c r="I167" s="24">
        <v>148</v>
      </c>
      <c r="J167" s="24">
        <v>162.9</v>
      </c>
      <c r="K167" s="24">
        <v>137.4</v>
      </c>
      <c r="L167" s="24">
        <v>120.8</v>
      </c>
      <c r="M167" s="24">
        <v>134.69999999999999</v>
      </c>
      <c r="N167" s="24">
        <v>131.6</v>
      </c>
      <c r="O167" s="24">
        <v>148.69999999999999</v>
      </c>
      <c r="P167" s="24">
        <v>140.6</v>
      </c>
      <c r="Q167" s="24">
        <v>149</v>
      </c>
      <c r="R167" s="24">
        <v>145.30000000000001</v>
      </c>
      <c r="S167" s="24">
        <v>139.19999999999999</v>
      </c>
      <c r="T167" s="24">
        <v>144.5</v>
      </c>
      <c r="U167" s="24">
        <v>139.30000000000001</v>
      </c>
      <c r="V167" s="24">
        <v>136.4</v>
      </c>
      <c r="W167" s="24">
        <v>137.30000000000001</v>
      </c>
      <c r="X167" s="24">
        <v>133</v>
      </c>
      <c r="Y167" s="24">
        <v>120.3</v>
      </c>
      <c r="Z167" s="24">
        <v>131.5</v>
      </c>
      <c r="AA167" s="24">
        <v>140.19999999999999</v>
      </c>
      <c r="AB167" s="24">
        <v>125.4</v>
      </c>
      <c r="AC167" s="24">
        <v>129.69999999999999</v>
      </c>
      <c r="AD167" s="24">
        <v>137.80000000000001</v>
      </c>
    </row>
    <row r="168" spans="1:30">
      <c r="A168" s="24" t="s">
        <v>33</v>
      </c>
      <c r="B168" s="24">
        <v>2017</v>
      </c>
      <c r="C168" s="24" t="s">
        <v>46</v>
      </c>
      <c r="D168" s="24">
        <v>133.19999999999999</v>
      </c>
      <c r="E168" s="24">
        <v>143.9</v>
      </c>
      <c r="F168" s="24">
        <v>128.30000000000001</v>
      </c>
      <c r="G168" s="24">
        <v>138.30000000000001</v>
      </c>
      <c r="H168" s="24">
        <v>114.1</v>
      </c>
      <c r="I168" s="24">
        <v>142.69999999999999</v>
      </c>
      <c r="J168" s="24">
        <v>179.8</v>
      </c>
      <c r="K168" s="24">
        <v>123.5</v>
      </c>
      <c r="L168" s="24">
        <v>122.1</v>
      </c>
      <c r="M168" s="24">
        <v>137.5</v>
      </c>
      <c r="N168" s="24">
        <v>124.6</v>
      </c>
      <c r="O168" s="24">
        <v>144.5</v>
      </c>
      <c r="P168" s="24">
        <v>140.5</v>
      </c>
      <c r="Q168" s="24">
        <v>152.1</v>
      </c>
      <c r="R168" s="24">
        <v>132.69999999999999</v>
      </c>
      <c r="S168" s="24">
        <v>124.3</v>
      </c>
      <c r="T168" s="24">
        <v>131.4</v>
      </c>
      <c r="U168" s="24">
        <v>134.4</v>
      </c>
      <c r="V168" s="24">
        <v>118.9</v>
      </c>
      <c r="W168" s="24">
        <v>127.7</v>
      </c>
      <c r="X168" s="24">
        <v>125.7</v>
      </c>
      <c r="Y168" s="24">
        <v>114.6</v>
      </c>
      <c r="Z168" s="24">
        <v>124.1</v>
      </c>
      <c r="AA168" s="24">
        <v>135.69999999999999</v>
      </c>
      <c r="AB168" s="24">
        <v>123.3</v>
      </c>
      <c r="AC168" s="24">
        <v>123.8</v>
      </c>
      <c r="AD168" s="24">
        <v>132.69999999999999</v>
      </c>
    </row>
    <row r="169" spans="1:30">
      <c r="A169" s="24" t="s">
        <v>35</v>
      </c>
      <c r="B169" s="24">
        <v>2017</v>
      </c>
      <c r="C169" s="24" t="s">
        <v>46</v>
      </c>
      <c r="D169" s="24">
        <v>134.30000000000001</v>
      </c>
      <c r="E169" s="24">
        <v>143.4</v>
      </c>
      <c r="F169" s="24">
        <v>129.30000000000001</v>
      </c>
      <c r="G169" s="24">
        <v>139</v>
      </c>
      <c r="H169" s="24">
        <v>118.1</v>
      </c>
      <c r="I169" s="24">
        <v>145.5</v>
      </c>
      <c r="J169" s="24">
        <v>168.6</v>
      </c>
      <c r="K169" s="24">
        <v>132.69999999999999</v>
      </c>
      <c r="L169" s="24">
        <v>121.2</v>
      </c>
      <c r="M169" s="24">
        <v>135.6</v>
      </c>
      <c r="N169" s="24">
        <v>128.69999999999999</v>
      </c>
      <c r="O169" s="24">
        <v>146.80000000000001</v>
      </c>
      <c r="P169" s="24">
        <v>140.6</v>
      </c>
      <c r="Q169" s="24">
        <v>149.80000000000001</v>
      </c>
      <c r="R169" s="24">
        <v>140.30000000000001</v>
      </c>
      <c r="S169" s="24">
        <v>133</v>
      </c>
      <c r="T169" s="24">
        <v>139.30000000000001</v>
      </c>
      <c r="U169" s="24">
        <v>134.4</v>
      </c>
      <c r="V169" s="24">
        <v>129.80000000000001</v>
      </c>
      <c r="W169" s="24">
        <v>132.80000000000001</v>
      </c>
      <c r="X169" s="24">
        <v>130.19999999999999</v>
      </c>
      <c r="Y169" s="24">
        <v>117.3</v>
      </c>
      <c r="Z169" s="24">
        <v>127.3</v>
      </c>
      <c r="AA169" s="24">
        <v>137.6</v>
      </c>
      <c r="AB169" s="24">
        <v>124.5</v>
      </c>
      <c r="AC169" s="24">
        <v>126.8</v>
      </c>
      <c r="AD169" s="24">
        <v>135.4</v>
      </c>
    </row>
    <row r="170" spans="1:30">
      <c r="A170" s="24" t="s">
        <v>30</v>
      </c>
      <c r="B170" s="24">
        <v>2017</v>
      </c>
      <c r="C170" s="24" t="s">
        <v>48</v>
      </c>
      <c r="D170" s="24">
        <v>135.19999999999999</v>
      </c>
      <c r="E170" s="24">
        <v>142</v>
      </c>
      <c r="F170" s="24">
        <v>130.5</v>
      </c>
      <c r="G170" s="24">
        <v>140.19999999999999</v>
      </c>
      <c r="H170" s="24">
        <v>120.7</v>
      </c>
      <c r="I170" s="24">
        <v>147.80000000000001</v>
      </c>
      <c r="J170" s="24">
        <v>154.5</v>
      </c>
      <c r="K170" s="24">
        <v>137.1</v>
      </c>
      <c r="L170" s="24">
        <v>121</v>
      </c>
      <c r="M170" s="24">
        <v>134.69999999999999</v>
      </c>
      <c r="N170" s="24">
        <v>131.69999999999999</v>
      </c>
      <c r="O170" s="24">
        <v>149.30000000000001</v>
      </c>
      <c r="P170" s="24">
        <v>139.6</v>
      </c>
      <c r="Q170" s="24">
        <v>149.80000000000001</v>
      </c>
      <c r="R170" s="24">
        <v>146.1</v>
      </c>
      <c r="S170" s="24">
        <v>139.69999999999999</v>
      </c>
      <c r="T170" s="24">
        <v>145.19999999999999</v>
      </c>
      <c r="U170" s="24">
        <v>139.30000000000001</v>
      </c>
      <c r="V170" s="24">
        <v>137.4</v>
      </c>
      <c r="W170" s="24">
        <v>137.9</v>
      </c>
      <c r="X170" s="24">
        <v>133.4</v>
      </c>
      <c r="Y170" s="24">
        <v>121.2</v>
      </c>
      <c r="Z170" s="24">
        <v>132.30000000000001</v>
      </c>
      <c r="AA170" s="24">
        <v>139.6</v>
      </c>
      <c r="AB170" s="24">
        <v>126.7</v>
      </c>
      <c r="AC170" s="24">
        <v>130.30000000000001</v>
      </c>
      <c r="AD170" s="24">
        <v>137.6</v>
      </c>
    </row>
    <row r="171" spans="1:30">
      <c r="A171" s="24" t="s">
        <v>33</v>
      </c>
      <c r="B171" s="24">
        <v>2017</v>
      </c>
      <c r="C171" s="24" t="s">
        <v>48</v>
      </c>
      <c r="D171" s="24">
        <v>133.6</v>
      </c>
      <c r="E171" s="24">
        <v>143</v>
      </c>
      <c r="F171" s="24">
        <v>129.69999999999999</v>
      </c>
      <c r="G171" s="24">
        <v>138.69999999999999</v>
      </c>
      <c r="H171" s="24">
        <v>114.5</v>
      </c>
      <c r="I171" s="24">
        <v>137.5</v>
      </c>
      <c r="J171" s="24">
        <v>160.69999999999999</v>
      </c>
      <c r="K171" s="24">
        <v>124.5</v>
      </c>
      <c r="L171" s="24">
        <v>122.4</v>
      </c>
      <c r="M171" s="24">
        <v>137.30000000000001</v>
      </c>
      <c r="N171" s="24">
        <v>124.8</v>
      </c>
      <c r="O171" s="24">
        <v>145</v>
      </c>
      <c r="P171" s="24">
        <v>138</v>
      </c>
      <c r="Q171" s="24">
        <v>153.6</v>
      </c>
      <c r="R171" s="24">
        <v>133.30000000000001</v>
      </c>
      <c r="S171" s="24">
        <v>124.6</v>
      </c>
      <c r="T171" s="24">
        <v>132</v>
      </c>
      <c r="U171" s="24">
        <v>135.69999999999999</v>
      </c>
      <c r="V171" s="24">
        <v>120.6</v>
      </c>
      <c r="W171" s="24">
        <v>128.1</v>
      </c>
      <c r="X171" s="24">
        <v>126.1</v>
      </c>
      <c r="Y171" s="24">
        <v>115.7</v>
      </c>
      <c r="Z171" s="24">
        <v>124.5</v>
      </c>
      <c r="AA171" s="24">
        <v>135.9</v>
      </c>
      <c r="AB171" s="24">
        <v>124.4</v>
      </c>
      <c r="AC171" s="24">
        <v>124.5</v>
      </c>
      <c r="AD171" s="24">
        <v>132.4</v>
      </c>
    </row>
    <row r="172" spans="1:30">
      <c r="A172" s="24" t="s">
        <v>35</v>
      </c>
      <c r="B172" s="24">
        <v>2017</v>
      </c>
      <c r="C172" s="24" t="s">
        <v>48</v>
      </c>
      <c r="D172" s="24">
        <v>134.69999999999999</v>
      </c>
      <c r="E172" s="24">
        <v>142.4</v>
      </c>
      <c r="F172" s="24">
        <v>130.19999999999999</v>
      </c>
      <c r="G172" s="24">
        <v>139.6</v>
      </c>
      <c r="H172" s="24">
        <v>118.4</v>
      </c>
      <c r="I172" s="24">
        <v>143</v>
      </c>
      <c r="J172" s="24">
        <v>156.6</v>
      </c>
      <c r="K172" s="24">
        <v>132.9</v>
      </c>
      <c r="L172" s="24">
        <v>121.5</v>
      </c>
      <c r="M172" s="24">
        <v>135.6</v>
      </c>
      <c r="N172" s="24">
        <v>128.80000000000001</v>
      </c>
      <c r="O172" s="24">
        <v>147.30000000000001</v>
      </c>
      <c r="P172" s="24">
        <v>139</v>
      </c>
      <c r="Q172" s="24">
        <v>150.80000000000001</v>
      </c>
      <c r="R172" s="24">
        <v>141.1</v>
      </c>
      <c r="S172" s="24">
        <v>133.4</v>
      </c>
      <c r="T172" s="24">
        <v>140</v>
      </c>
      <c r="U172" s="24">
        <v>135.69999999999999</v>
      </c>
      <c r="V172" s="24">
        <v>131</v>
      </c>
      <c r="W172" s="24">
        <v>133.30000000000001</v>
      </c>
      <c r="X172" s="24">
        <v>130.6</v>
      </c>
      <c r="Y172" s="24">
        <v>118.3</v>
      </c>
      <c r="Z172" s="24">
        <v>127.9</v>
      </c>
      <c r="AA172" s="24">
        <v>137.4</v>
      </c>
      <c r="AB172" s="24">
        <v>125.7</v>
      </c>
      <c r="AC172" s="24">
        <v>127.5</v>
      </c>
      <c r="AD172" s="24">
        <v>135.19999999999999</v>
      </c>
    </row>
    <row r="173" spans="1:30">
      <c r="A173" s="24" t="s">
        <v>30</v>
      </c>
      <c r="B173" s="24">
        <v>2017</v>
      </c>
      <c r="C173" s="24" t="s">
        <v>50</v>
      </c>
      <c r="D173" s="24">
        <v>135.9</v>
      </c>
      <c r="E173" s="24">
        <v>141.9</v>
      </c>
      <c r="F173" s="24">
        <v>131</v>
      </c>
      <c r="G173" s="24">
        <v>141.5</v>
      </c>
      <c r="H173" s="24">
        <v>121.4</v>
      </c>
      <c r="I173" s="24">
        <v>146.69999999999999</v>
      </c>
      <c r="J173" s="24">
        <v>157.1</v>
      </c>
      <c r="K173" s="24">
        <v>136.4</v>
      </c>
      <c r="L173" s="24">
        <v>121.4</v>
      </c>
      <c r="M173" s="24">
        <v>135.6</v>
      </c>
      <c r="N173" s="24">
        <v>131.30000000000001</v>
      </c>
      <c r="O173" s="24">
        <v>150.30000000000001</v>
      </c>
      <c r="P173" s="24">
        <v>140.4</v>
      </c>
      <c r="Q173" s="24">
        <v>150.5</v>
      </c>
      <c r="R173" s="24">
        <v>147.19999999999999</v>
      </c>
      <c r="S173" s="24">
        <v>140.6</v>
      </c>
      <c r="T173" s="24">
        <v>146.19999999999999</v>
      </c>
      <c r="U173" s="24">
        <v>139.30000000000001</v>
      </c>
      <c r="V173" s="24">
        <v>138.1</v>
      </c>
      <c r="W173" s="24">
        <v>138.4</v>
      </c>
      <c r="X173" s="24">
        <v>134.19999999999999</v>
      </c>
      <c r="Y173" s="24">
        <v>121</v>
      </c>
      <c r="Z173" s="24">
        <v>133</v>
      </c>
      <c r="AA173" s="24">
        <v>140.1</v>
      </c>
      <c r="AB173" s="24">
        <v>127.4</v>
      </c>
      <c r="AC173" s="24">
        <v>130.69999999999999</v>
      </c>
      <c r="AD173" s="24">
        <v>138.30000000000001</v>
      </c>
    </row>
    <row r="174" spans="1:30">
      <c r="A174" s="24" t="s">
        <v>33</v>
      </c>
      <c r="B174" s="24">
        <v>2017</v>
      </c>
      <c r="C174" s="24" t="s">
        <v>50</v>
      </c>
      <c r="D174" s="24">
        <v>133.9</v>
      </c>
      <c r="E174" s="24">
        <v>142.80000000000001</v>
      </c>
      <c r="F174" s="24">
        <v>131.4</v>
      </c>
      <c r="G174" s="24">
        <v>139.1</v>
      </c>
      <c r="H174" s="24">
        <v>114.9</v>
      </c>
      <c r="I174" s="24">
        <v>135.6</v>
      </c>
      <c r="J174" s="24">
        <v>173.2</v>
      </c>
      <c r="K174" s="24">
        <v>124.1</v>
      </c>
      <c r="L174" s="24">
        <v>122.6</v>
      </c>
      <c r="M174" s="24">
        <v>137.80000000000001</v>
      </c>
      <c r="N174" s="24">
        <v>125.1</v>
      </c>
      <c r="O174" s="24">
        <v>145.5</v>
      </c>
      <c r="P174" s="24">
        <v>139.69999999999999</v>
      </c>
      <c r="Q174" s="24">
        <v>154.6</v>
      </c>
      <c r="R174" s="24">
        <v>134</v>
      </c>
      <c r="S174" s="24">
        <v>124.9</v>
      </c>
      <c r="T174" s="24">
        <v>132.6</v>
      </c>
      <c r="U174" s="24">
        <v>137.30000000000001</v>
      </c>
      <c r="V174" s="24">
        <v>122.6</v>
      </c>
      <c r="W174" s="24">
        <v>128.30000000000001</v>
      </c>
      <c r="X174" s="24">
        <v>126.6</v>
      </c>
      <c r="Y174" s="24">
        <v>115</v>
      </c>
      <c r="Z174" s="24">
        <v>124.8</v>
      </c>
      <c r="AA174" s="24">
        <v>136.30000000000001</v>
      </c>
      <c r="AB174" s="24">
        <v>124.6</v>
      </c>
      <c r="AC174" s="24">
        <v>124.5</v>
      </c>
      <c r="AD174" s="24">
        <v>133.5</v>
      </c>
    </row>
    <row r="175" spans="1:30">
      <c r="A175" s="24" t="s">
        <v>35</v>
      </c>
      <c r="B175" s="24">
        <v>2017</v>
      </c>
      <c r="C175" s="24" t="s">
        <v>50</v>
      </c>
      <c r="D175" s="24">
        <v>135.30000000000001</v>
      </c>
      <c r="E175" s="24">
        <v>142.19999999999999</v>
      </c>
      <c r="F175" s="24">
        <v>131.19999999999999</v>
      </c>
      <c r="G175" s="24">
        <v>140.6</v>
      </c>
      <c r="H175" s="24">
        <v>119</v>
      </c>
      <c r="I175" s="24">
        <v>141.5</v>
      </c>
      <c r="J175" s="24">
        <v>162.6</v>
      </c>
      <c r="K175" s="24">
        <v>132.30000000000001</v>
      </c>
      <c r="L175" s="24">
        <v>121.8</v>
      </c>
      <c r="M175" s="24">
        <v>136.30000000000001</v>
      </c>
      <c r="N175" s="24">
        <v>128.69999999999999</v>
      </c>
      <c r="O175" s="24">
        <v>148.1</v>
      </c>
      <c r="P175" s="24">
        <v>140.1</v>
      </c>
      <c r="Q175" s="24">
        <v>151.6</v>
      </c>
      <c r="R175" s="24">
        <v>142</v>
      </c>
      <c r="S175" s="24">
        <v>134.1</v>
      </c>
      <c r="T175" s="24">
        <v>140.80000000000001</v>
      </c>
      <c r="U175" s="24">
        <v>137.30000000000001</v>
      </c>
      <c r="V175" s="24">
        <v>132.19999999999999</v>
      </c>
      <c r="W175" s="24">
        <v>133.6</v>
      </c>
      <c r="X175" s="24">
        <v>131.30000000000001</v>
      </c>
      <c r="Y175" s="24">
        <v>117.8</v>
      </c>
      <c r="Z175" s="24">
        <v>128.4</v>
      </c>
      <c r="AA175" s="24">
        <v>137.9</v>
      </c>
      <c r="AB175" s="24">
        <v>126.2</v>
      </c>
      <c r="AC175" s="24">
        <v>127.7</v>
      </c>
      <c r="AD175" s="24">
        <v>136.1</v>
      </c>
    </row>
    <row r="176" spans="1:30">
      <c r="A176" s="24" t="s">
        <v>30</v>
      </c>
      <c r="B176" s="24">
        <v>2017</v>
      </c>
      <c r="C176" s="24" t="s">
        <v>53</v>
      </c>
      <c r="D176" s="24">
        <v>136.30000000000001</v>
      </c>
      <c r="E176" s="24">
        <v>142.5</v>
      </c>
      <c r="F176" s="24">
        <v>140.5</v>
      </c>
      <c r="G176" s="24">
        <v>141.5</v>
      </c>
      <c r="H176" s="24">
        <v>121.6</v>
      </c>
      <c r="I176" s="24">
        <v>147.30000000000001</v>
      </c>
      <c r="J176" s="24">
        <v>168</v>
      </c>
      <c r="K176" s="24">
        <v>135.80000000000001</v>
      </c>
      <c r="L176" s="24">
        <v>122.5</v>
      </c>
      <c r="M176" s="24">
        <v>136</v>
      </c>
      <c r="N176" s="24">
        <v>131.9</v>
      </c>
      <c r="O176" s="24">
        <v>151.4</v>
      </c>
      <c r="P176" s="24">
        <v>142.4</v>
      </c>
      <c r="Q176" s="24">
        <v>152.1</v>
      </c>
      <c r="R176" s="24">
        <v>148.19999999999999</v>
      </c>
      <c r="S176" s="24">
        <v>141.5</v>
      </c>
      <c r="T176" s="24">
        <v>147.30000000000001</v>
      </c>
      <c r="U176" s="24">
        <v>139.30000000000001</v>
      </c>
      <c r="V176" s="24">
        <v>141.1</v>
      </c>
      <c r="W176" s="24">
        <v>139.4</v>
      </c>
      <c r="X176" s="24">
        <v>135.80000000000001</v>
      </c>
      <c r="Y176" s="24">
        <v>121.6</v>
      </c>
      <c r="Z176" s="24">
        <v>133.69999999999999</v>
      </c>
      <c r="AA176" s="24">
        <v>141.5</v>
      </c>
      <c r="AB176" s="24">
        <v>128.1</v>
      </c>
      <c r="AC176" s="24">
        <v>131.69999999999999</v>
      </c>
      <c r="AD176" s="24">
        <v>140</v>
      </c>
    </row>
    <row r="177" spans="1:30">
      <c r="A177" s="24" t="s">
        <v>33</v>
      </c>
      <c r="B177" s="24">
        <v>2017</v>
      </c>
      <c r="C177" s="24" t="s">
        <v>53</v>
      </c>
      <c r="D177" s="24">
        <v>134.30000000000001</v>
      </c>
      <c r="E177" s="24">
        <v>142.1</v>
      </c>
      <c r="F177" s="24">
        <v>146.69999999999999</v>
      </c>
      <c r="G177" s="24">
        <v>139.5</v>
      </c>
      <c r="H177" s="24">
        <v>115.2</v>
      </c>
      <c r="I177" s="24">
        <v>136.4</v>
      </c>
      <c r="J177" s="24">
        <v>185.2</v>
      </c>
      <c r="K177" s="24">
        <v>122.2</v>
      </c>
      <c r="L177" s="24">
        <v>123.9</v>
      </c>
      <c r="M177" s="24">
        <v>138.30000000000001</v>
      </c>
      <c r="N177" s="24">
        <v>125.4</v>
      </c>
      <c r="O177" s="24">
        <v>146</v>
      </c>
      <c r="P177" s="24">
        <v>141.5</v>
      </c>
      <c r="Q177" s="24">
        <v>156.19999999999999</v>
      </c>
      <c r="R177" s="24">
        <v>135</v>
      </c>
      <c r="S177" s="24">
        <v>125.4</v>
      </c>
      <c r="T177" s="24">
        <v>133.5</v>
      </c>
      <c r="U177" s="24">
        <v>138.6</v>
      </c>
      <c r="V177" s="24">
        <v>125.7</v>
      </c>
      <c r="W177" s="24">
        <v>128.80000000000001</v>
      </c>
      <c r="X177" s="24">
        <v>127.4</v>
      </c>
      <c r="Y177" s="24">
        <v>115.3</v>
      </c>
      <c r="Z177" s="24">
        <v>125.1</v>
      </c>
      <c r="AA177" s="24">
        <v>136.6</v>
      </c>
      <c r="AB177" s="24">
        <v>124.9</v>
      </c>
      <c r="AC177" s="24">
        <v>124.9</v>
      </c>
      <c r="AD177" s="24">
        <v>134.80000000000001</v>
      </c>
    </row>
    <row r="178" spans="1:30">
      <c r="A178" s="24" t="s">
        <v>35</v>
      </c>
      <c r="B178" s="24">
        <v>2017</v>
      </c>
      <c r="C178" s="24" t="s">
        <v>53</v>
      </c>
      <c r="D178" s="24">
        <v>135.69999999999999</v>
      </c>
      <c r="E178" s="24">
        <v>142.4</v>
      </c>
      <c r="F178" s="24">
        <v>142.9</v>
      </c>
      <c r="G178" s="24">
        <v>140.80000000000001</v>
      </c>
      <c r="H178" s="24">
        <v>119.2</v>
      </c>
      <c r="I178" s="24">
        <v>142.19999999999999</v>
      </c>
      <c r="J178" s="24">
        <v>173.8</v>
      </c>
      <c r="K178" s="24">
        <v>131.19999999999999</v>
      </c>
      <c r="L178" s="24">
        <v>123</v>
      </c>
      <c r="M178" s="24">
        <v>136.80000000000001</v>
      </c>
      <c r="N178" s="24">
        <v>129.19999999999999</v>
      </c>
      <c r="O178" s="24">
        <v>148.9</v>
      </c>
      <c r="P178" s="24">
        <v>142.1</v>
      </c>
      <c r="Q178" s="24">
        <v>153.19999999999999</v>
      </c>
      <c r="R178" s="24">
        <v>143</v>
      </c>
      <c r="S178" s="24">
        <v>134.80000000000001</v>
      </c>
      <c r="T178" s="24">
        <v>141.80000000000001</v>
      </c>
      <c r="U178" s="24">
        <v>138.6</v>
      </c>
      <c r="V178" s="24">
        <v>135.30000000000001</v>
      </c>
      <c r="W178" s="24">
        <v>134.4</v>
      </c>
      <c r="X178" s="24">
        <v>132.6</v>
      </c>
      <c r="Y178" s="24">
        <v>118.3</v>
      </c>
      <c r="Z178" s="24">
        <v>128.9</v>
      </c>
      <c r="AA178" s="24">
        <v>138.6</v>
      </c>
      <c r="AB178" s="24">
        <v>126.8</v>
      </c>
      <c r="AC178" s="24">
        <v>128.4</v>
      </c>
      <c r="AD178" s="24">
        <v>137.6</v>
      </c>
    </row>
    <row r="179" spans="1:30">
      <c r="A179" s="24" t="s">
        <v>30</v>
      </c>
      <c r="B179" s="24">
        <v>2017</v>
      </c>
      <c r="C179" s="24" t="s">
        <v>55</v>
      </c>
      <c r="D179" s="24">
        <v>136.4</v>
      </c>
      <c r="E179" s="24">
        <v>143.69999999999999</v>
      </c>
      <c r="F179" s="24">
        <v>144.80000000000001</v>
      </c>
      <c r="G179" s="24">
        <v>141.9</v>
      </c>
      <c r="H179" s="24">
        <v>123.1</v>
      </c>
      <c r="I179" s="24">
        <v>147.19999999999999</v>
      </c>
      <c r="J179" s="24">
        <v>161</v>
      </c>
      <c r="K179" s="24">
        <v>133.80000000000001</v>
      </c>
      <c r="L179" s="24">
        <v>121.9</v>
      </c>
      <c r="M179" s="24">
        <v>135.80000000000001</v>
      </c>
      <c r="N179" s="24">
        <v>131.1</v>
      </c>
      <c r="O179" s="24">
        <v>151.4</v>
      </c>
      <c r="P179" s="24">
        <v>141.5</v>
      </c>
      <c r="Q179" s="24">
        <v>153.19999999999999</v>
      </c>
      <c r="R179" s="24">
        <v>148</v>
      </c>
      <c r="S179" s="24">
        <v>141.9</v>
      </c>
      <c r="T179" s="24">
        <v>147.19999999999999</v>
      </c>
      <c r="U179" s="24">
        <v>139.30000000000001</v>
      </c>
      <c r="V179" s="24">
        <v>142.6</v>
      </c>
      <c r="W179" s="24">
        <v>139.5</v>
      </c>
      <c r="X179" s="24">
        <v>136.1</v>
      </c>
      <c r="Y179" s="24">
        <v>122</v>
      </c>
      <c r="Z179" s="24">
        <v>133.4</v>
      </c>
      <c r="AA179" s="24">
        <v>141.1</v>
      </c>
      <c r="AB179" s="24">
        <v>127.8</v>
      </c>
      <c r="AC179" s="24">
        <v>131.9</v>
      </c>
      <c r="AD179" s="24">
        <v>139.80000000000001</v>
      </c>
    </row>
    <row r="180" spans="1:30">
      <c r="A180" s="24" t="s">
        <v>33</v>
      </c>
      <c r="B180" s="24">
        <v>2017</v>
      </c>
      <c r="C180" s="24" t="s">
        <v>55</v>
      </c>
      <c r="D180" s="24">
        <v>134.4</v>
      </c>
      <c r="E180" s="24">
        <v>142.6</v>
      </c>
      <c r="F180" s="24">
        <v>145.9</v>
      </c>
      <c r="G180" s="24">
        <v>139.5</v>
      </c>
      <c r="H180" s="24">
        <v>115.9</v>
      </c>
      <c r="I180" s="24">
        <v>135</v>
      </c>
      <c r="J180" s="24">
        <v>163.19999999999999</v>
      </c>
      <c r="K180" s="24">
        <v>119.8</v>
      </c>
      <c r="L180" s="24">
        <v>120.7</v>
      </c>
      <c r="M180" s="24">
        <v>139.69999999999999</v>
      </c>
      <c r="N180" s="24">
        <v>125.7</v>
      </c>
      <c r="O180" s="24">
        <v>146.30000000000001</v>
      </c>
      <c r="P180" s="24">
        <v>138.80000000000001</v>
      </c>
      <c r="Q180" s="24">
        <v>157</v>
      </c>
      <c r="R180" s="24">
        <v>135.6</v>
      </c>
      <c r="S180" s="24">
        <v>125.6</v>
      </c>
      <c r="T180" s="24">
        <v>134</v>
      </c>
      <c r="U180" s="24">
        <v>139.1</v>
      </c>
      <c r="V180" s="24">
        <v>126.8</v>
      </c>
      <c r="W180" s="24">
        <v>129.30000000000001</v>
      </c>
      <c r="X180" s="24">
        <v>128.19999999999999</v>
      </c>
      <c r="Y180" s="24">
        <v>115.3</v>
      </c>
      <c r="Z180" s="24">
        <v>125.6</v>
      </c>
      <c r="AA180" s="24">
        <v>136.69999999999999</v>
      </c>
      <c r="AB180" s="24">
        <v>124.6</v>
      </c>
      <c r="AC180" s="24">
        <v>125.1</v>
      </c>
      <c r="AD180" s="24">
        <v>134.1</v>
      </c>
    </row>
    <row r="181" spans="1:30">
      <c r="A181" s="24" t="s">
        <v>35</v>
      </c>
      <c r="B181" s="24">
        <v>2017</v>
      </c>
      <c r="C181" s="24" t="s">
        <v>55</v>
      </c>
      <c r="D181" s="24">
        <v>135.80000000000001</v>
      </c>
      <c r="E181" s="24">
        <v>143.30000000000001</v>
      </c>
      <c r="F181" s="24">
        <v>145.19999999999999</v>
      </c>
      <c r="G181" s="24">
        <v>141</v>
      </c>
      <c r="H181" s="24">
        <v>120.5</v>
      </c>
      <c r="I181" s="24">
        <v>141.5</v>
      </c>
      <c r="J181" s="24">
        <v>161.69999999999999</v>
      </c>
      <c r="K181" s="24">
        <v>129.1</v>
      </c>
      <c r="L181" s="24">
        <v>121.5</v>
      </c>
      <c r="M181" s="24">
        <v>137.1</v>
      </c>
      <c r="N181" s="24">
        <v>128.80000000000001</v>
      </c>
      <c r="O181" s="24">
        <v>149</v>
      </c>
      <c r="P181" s="24">
        <v>140.5</v>
      </c>
      <c r="Q181" s="24">
        <v>154.19999999999999</v>
      </c>
      <c r="R181" s="24">
        <v>143.1</v>
      </c>
      <c r="S181" s="24">
        <v>135.1</v>
      </c>
      <c r="T181" s="24">
        <v>142</v>
      </c>
      <c r="U181" s="24">
        <v>139.1</v>
      </c>
      <c r="V181" s="24">
        <v>136.6</v>
      </c>
      <c r="W181" s="24">
        <v>134.69999999999999</v>
      </c>
      <c r="X181" s="24">
        <v>133.1</v>
      </c>
      <c r="Y181" s="24">
        <v>118.5</v>
      </c>
      <c r="Z181" s="24">
        <v>129</v>
      </c>
      <c r="AA181" s="24">
        <v>138.5</v>
      </c>
      <c r="AB181" s="24">
        <v>126.5</v>
      </c>
      <c r="AC181" s="24">
        <v>128.6</v>
      </c>
      <c r="AD181" s="24">
        <v>137.19999999999999</v>
      </c>
    </row>
    <row r="182" spans="1:30">
      <c r="A182" s="24" t="s">
        <v>30</v>
      </c>
      <c r="B182" s="24">
        <v>2018</v>
      </c>
      <c r="C182" s="24" t="s">
        <v>31</v>
      </c>
      <c r="D182" s="24">
        <v>136.6</v>
      </c>
      <c r="E182" s="24">
        <v>144.4</v>
      </c>
      <c r="F182" s="24">
        <v>143.80000000000001</v>
      </c>
      <c r="G182" s="24">
        <v>142</v>
      </c>
      <c r="H182" s="24">
        <v>123.2</v>
      </c>
      <c r="I182" s="24">
        <v>147.9</v>
      </c>
      <c r="J182" s="24">
        <v>152.1</v>
      </c>
      <c r="K182" s="24">
        <v>131.80000000000001</v>
      </c>
      <c r="L182" s="24">
        <v>119.5</v>
      </c>
      <c r="M182" s="24">
        <v>136</v>
      </c>
      <c r="N182" s="24">
        <v>131.19999999999999</v>
      </c>
      <c r="O182" s="24">
        <v>151.80000000000001</v>
      </c>
      <c r="P182" s="24">
        <v>140.4</v>
      </c>
      <c r="Q182" s="24">
        <v>153.6</v>
      </c>
      <c r="R182" s="24">
        <v>148.30000000000001</v>
      </c>
      <c r="S182" s="24">
        <v>142.30000000000001</v>
      </c>
      <c r="T182" s="24">
        <v>147.5</v>
      </c>
      <c r="U182" s="24">
        <v>139.30000000000001</v>
      </c>
      <c r="V182" s="24">
        <v>142.30000000000001</v>
      </c>
      <c r="W182" s="24">
        <v>139.80000000000001</v>
      </c>
      <c r="X182" s="24">
        <v>136</v>
      </c>
      <c r="Y182" s="24">
        <v>122.7</v>
      </c>
      <c r="Z182" s="24">
        <v>134.30000000000001</v>
      </c>
      <c r="AA182" s="24">
        <v>141.6</v>
      </c>
      <c r="AB182" s="24">
        <v>128.6</v>
      </c>
      <c r="AC182" s="24">
        <v>132.30000000000001</v>
      </c>
      <c r="AD182" s="24">
        <v>139.30000000000001</v>
      </c>
    </row>
    <row r="183" spans="1:30">
      <c r="A183" s="24" t="s">
        <v>33</v>
      </c>
      <c r="B183" s="24">
        <v>2018</v>
      </c>
      <c r="C183" s="24" t="s">
        <v>31</v>
      </c>
      <c r="D183" s="24">
        <v>134.6</v>
      </c>
      <c r="E183" s="24">
        <v>143.69999999999999</v>
      </c>
      <c r="F183" s="24">
        <v>143.6</v>
      </c>
      <c r="G183" s="24">
        <v>139.6</v>
      </c>
      <c r="H183" s="24">
        <v>116.4</v>
      </c>
      <c r="I183" s="24">
        <v>133.80000000000001</v>
      </c>
      <c r="J183" s="24">
        <v>150.5</v>
      </c>
      <c r="K183" s="24">
        <v>118.4</v>
      </c>
      <c r="L183" s="24">
        <v>117.3</v>
      </c>
      <c r="M183" s="24">
        <v>140.5</v>
      </c>
      <c r="N183" s="24">
        <v>125.9</v>
      </c>
      <c r="O183" s="24">
        <v>146.80000000000001</v>
      </c>
      <c r="P183" s="24">
        <v>137.19999999999999</v>
      </c>
      <c r="Q183" s="24">
        <v>157.69999999999999</v>
      </c>
      <c r="R183" s="24">
        <v>136</v>
      </c>
      <c r="S183" s="24">
        <v>125.9</v>
      </c>
      <c r="T183" s="24">
        <v>134.4</v>
      </c>
      <c r="U183" s="24">
        <v>140.4</v>
      </c>
      <c r="V183" s="24">
        <v>127.3</v>
      </c>
      <c r="W183" s="24">
        <v>129.5</v>
      </c>
      <c r="X183" s="24">
        <v>129</v>
      </c>
      <c r="Y183" s="24">
        <v>116.3</v>
      </c>
      <c r="Z183" s="24">
        <v>126.2</v>
      </c>
      <c r="AA183" s="24">
        <v>137.1</v>
      </c>
      <c r="AB183" s="24">
        <v>125.5</v>
      </c>
      <c r="AC183" s="24">
        <v>125.8</v>
      </c>
      <c r="AD183" s="24">
        <v>134.1</v>
      </c>
    </row>
    <row r="184" spans="1:30">
      <c r="A184" s="24" t="s">
        <v>35</v>
      </c>
      <c r="B184" s="24">
        <v>2018</v>
      </c>
      <c r="C184" s="24" t="s">
        <v>31</v>
      </c>
      <c r="D184" s="24">
        <v>136</v>
      </c>
      <c r="E184" s="24">
        <v>144.19999999999999</v>
      </c>
      <c r="F184" s="24">
        <v>143.69999999999999</v>
      </c>
      <c r="G184" s="24">
        <v>141.1</v>
      </c>
      <c r="H184" s="24">
        <v>120.7</v>
      </c>
      <c r="I184" s="24">
        <v>141.30000000000001</v>
      </c>
      <c r="J184" s="24">
        <v>151.6</v>
      </c>
      <c r="K184" s="24">
        <v>127.3</v>
      </c>
      <c r="L184" s="24">
        <v>118.8</v>
      </c>
      <c r="M184" s="24">
        <v>137.5</v>
      </c>
      <c r="N184" s="24">
        <v>129</v>
      </c>
      <c r="O184" s="24">
        <v>149.5</v>
      </c>
      <c r="P184" s="24">
        <v>139.19999999999999</v>
      </c>
      <c r="Q184" s="24">
        <v>154.69999999999999</v>
      </c>
      <c r="R184" s="24">
        <v>143.5</v>
      </c>
      <c r="S184" s="24">
        <v>135.5</v>
      </c>
      <c r="T184" s="24">
        <v>142.30000000000001</v>
      </c>
      <c r="U184" s="24">
        <v>140.4</v>
      </c>
      <c r="V184" s="24">
        <v>136.6</v>
      </c>
      <c r="W184" s="24">
        <v>134.9</v>
      </c>
      <c r="X184" s="24">
        <v>133.30000000000001</v>
      </c>
      <c r="Y184" s="24">
        <v>119.3</v>
      </c>
      <c r="Z184" s="24">
        <v>129.69999999999999</v>
      </c>
      <c r="AA184" s="24">
        <v>139</v>
      </c>
      <c r="AB184" s="24">
        <v>127.3</v>
      </c>
      <c r="AC184" s="24">
        <v>129.1</v>
      </c>
      <c r="AD184" s="24">
        <v>136.9</v>
      </c>
    </row>
    <row r="185" spans="1:30">
      <c r="A185" s="24" t="s">
        <v>30</v>
      </c>
      <c r="B185" s="24">
        <v>2018</v>
      </c>
      <c r="C185" s="24" t="s">
        <v>36</v>
      </c>
      <c r="D185" s="24">
        <v>136.4</v>
      </c>
      <c r="E185" s="24">
        <v>143.69999999999999</v>
      </c>
      <c r="F185" s="24">
        <v>140.6</v>
      </c>
      <c r="G185" s="24">
        <v>141.5</v>
      </c>
      <c r="H185" s="24">
        <v>122.9</v>
      </c>
      <c r="I185" s="24">
        <v>149.4</v>
      </c>
      <c r="J185" s="24">
        <v>142.4</v>
      </c>
      <c r="K185" s="24">
        <v>130.19999999999999</v>
      </c>
      <c r="L185" s="24">
        <v>117.9</v>
      </c>
      <c r="M185" s="24">
        <v>135.6</v>
      </c>
      <c r="N185" s="24">
        <v>130.5</v>
      </c>
      <c r="O185" s="24">
        <v>151.69999999999999</v>
      </c>
      <c r="P185" s="24">
        <v>138.69999999999999</v>
      </c>
      <c r="Q185" s="24">
        <v>153.30000000000001</v>
      </c>
      <c r="R185" s="24">
        <v>148.69999999999999</v>
      </c>
      <c r="S185" s="24">
        <v>142.4</v>
      </c>
      <c r="T185" s="24">
        <v>147.80000000000001</v>
      </c>
      <c r="U185" s="24">
        <v>139.30000000000001</v>
      </c>
      <c r="V185" s="24">
        <v>142.4</v>
      </c>
      <c r="W185" s="24">
        <v>139.9</v>
      </c>
      <c r="X185" s="24">
        <v>136.19999999999999</v>
      </c>
      <c r="Y185" s="24">
        <v>123.3</v>
      </c>
      <c r="Z185" s="24">
        <v>134.30000000000001</v>
      </c>
      <c r="AA185" s="24">
        <v>141.5</v>
      </c>
      <c r="AB185" s="24">
        <v>128.80000000000001</v>
      </c>
      <c r="AC185" s="24">
        <v>132.5</v>
      </c>
      <c r="AD185" s="24">
        <v>138.5</v>
      </c>
    </row>
    <row r="186" spans="1:30">
      <c r="A186" s="24" t="s">
        <v>33</v>
      </c>
      <c r="B186" s="24">
        <v>2018</v>
      </c>
      <c r="C186" s="24" t="s">
        <v>36</v>
      </c>
      <c r="D186" s="24">
        <v>134.80000000000001</v>
      </c>
      <c r="E186" s="24">
        <v>143</v>
      </c>
      <c r="F186" s="24">
        <v>139.9</v>
      </c>
      <c r="G186" s="24">
        <v>139.9</v>
      </c>
      <c r="H186" s="24">
        <v>116.2</v>
      </c>
      <c r="I186" s="24">
        <v>135.5</v>
      </c>
      <c r="J186" s="24">
        <v>136.9</v>
      </c>
      <c r="K186" s="24">
        <v>117</v>
      </c>
      <c r="L186" s="24">
        <v>115.4</v>
      </c>
      <c r="M186" s="24">
        <v>140.69999999999999</v>
      </c>
      <c r="N186" s="24">
        <v>125.9</v>
      </c>
      <c r="O186" s="24">
        <v>147.1</v>
      </c>
      <c r="P186" s="24">
        <v>135.6</v>
      </c>
      <c r="Q186" s="24">
        <v>159.30000000000001</v>
      </c>
      <c r="R186" s="24">
        <v>136.30000000000001</v>
      </c>
      <c r="S186" s="24">
        <v>126.1</v>
      </c>
      <c r="T186" s="24">
        <v>134.69999999999999</v>
      </c>
      <c r="U186" s="24">
        <v>141.30000000000001</v>
      </c>
      <c r="V186" s="24">
        <v>127.3</v>
      </c>
      <c r="W186" s="24">
        <v>129.9</v>
      </c>
      <c r="X186" s="24">
        <v>129.80000000000001</v>
      </c>
      <c r="Y186" s="24">
        <v>117.4</v>
      </c>
      <c r="Z186" s="24">
        <v>126.5</v>
      </c>
      <c r="AA186" s="24">
        <v>137.19999999999999</v>
      </c>
      <c r="AB186" s="24">
        <v>126.2</v>
      </c>
      <c r="AC186" s="24">
        <v>126.5</v>
      </c>
      <c r="AD186" s="24">
        <v>134</v>
      </c>
    </row>
    <row r="187" spans="1:30">
      <c r="A187" s="24" t="s">
        <v>35</v>
      </c>
      <c r="B187" s="24">
        <v>2018</v>
      </c>
      <c r="C187" s="24" t="s">
        <v>36</v>
      </c>
      <c r="D187" s="24">
        <v>135.9</v>
      </c>
      <c r="E187" s="24">
        <v>143.5</v>
      </c>
      <c r="F187" s="24">
        <v>140.30000000000001</v>
      </c>
      <c r="G187" s="24">
        <v>140.9</v>
      </c>
      <c r="H187" s="24">
        <v>120.4</v>
      </c>
      <c r="I187" s="24">
        <v>142.9</v>
      </c>
      <c r="J187" s="24">
        <v>140.5</v>
      </c>
      <c r="K187" s="24">
        <v>125.8</v>
      </c>
      <c r="L187" s="24">
        <v>117.1</v>
      </c>
      <c r="M187" s="24">
        <v>137.30000000000001</v>
      </c>
      <c r="N187" s="24">
        <v>128.6</v>
      </c>
      <c r="O187" s="24">
        <v>149.6</v>
      </c>
      <c r="P187" s="24">
        <v>137.6</v>
      </c>
      <c r="Q187" s="24">
        <v>154.9</v>
      </c>
      <c r="R187" s="24">
        <v>143.80000000000001</v>
      </c>
      <c r="S187" s="24">
        <v>135.6</v>
      </c>
      <c r="T187" s="24">
        <v>142.6</v>
      </c>
      <c r="U187" s="24">
        <v>141.30000000000001</v>
      </c>
      <c r="V187" s="24">
        <v>136.69999999999999</v>
      </c>
      <c r="W187" s="24">
        <v>135.19999999999999</v>
      </c>
      <c r="X187" s="24">
        <v>133.80000000000001</v>
      </c>
      <c r="Y187" s="24">
        <v>120.2</v>
      </c>
      <c r="Z187" s="24">
        <v>129.9</v>
      </c>
      <c r="AA187" s="24">
        <v>139</v>
      </c>
      <c r="AB187" s="24">
        <v>127.7</v>
      </c>
      <c r="AC187" s="24">
        <v>129.6</v>
      </c>
      <c r="AD187" s="24">
        <v>136.4</v>
      </c>
    </row>
    <row r="188" spans="1:30">
      <c r="A188" s="24" t="s">
        <v>30</v>
      </c>
      <c r="B188" s="24">
        <v>2018</v>
      </c>
      <c r="C188" s="24" t="s">
        <v>38</v>
      </c>
      <c r="D188" s="24">
        <v>136.80000000000001</v>
      </c>
      <c r="E188" s="24">
        <v>143.80000000000001</v>
      </c>
      <c r="F188" s="24">
        <v>140</v>
      </c>
      <c r="G188" s="24">
        <v>142</v>
      </c>
      <c r="H188" s="24">
        <v>123.2</v>
      </c>
      <c r="I188" s="24">
        <v>152.9</v>
      </c>
      <c r="J188" s="24">
        <v>138</v>
      </c>
      <c r="K188" s="24">
        <v>129.30000000000001</v>
      </c>
      <c r="L188" s="24">
        <v>117.1</v>
      </c>
      <c r="M188" s="24">
        <v>136.30000000000001</v>
      </c>
      <c r="N188" s="24">
        <v>131.19999999999999</v>
      </c>
      <c r="O188" s="24">
        <v>152.80000000000001</v>
      </c>
      <c r="P188" s="24">
        <v>138.6</v>
      </c>
      <c r="Q188" s="24">
        <v>155.1</v>
      </c>
      <c r="R188" s="24">
        <v>149.19999999999999</v>
      </c>
      <c r="S188" s="24">
        <v>143</v>
      </c>
      <c r="T188" s="24">
        <v>148.30000000000001</v>
      </c>
      <c r="U188" s="24">
        <v>139.30000000000001</v>
      </c>
      <c r="V188" s="24">
        <v>142.6</v>
      </c>
      <c r="W188" s="24">
        <v>139.9</v>
      </c>
      <c r="X188" s="24">
        <v>136.69999999999999</v>
      </c>
      <c r="Y188" s="24">
        <v>124.6</v>
      </c>
      <c r="Z188" s="24">
        <v>135.1</v>
      </c>
      <c r="AA188" s="24">
        <v>142.69999999999999</v>
      </c>
      <c r="AB188" s="24">
        <v>129.30000000000001</v>
      </c>
      <c r="AC188" s="24">
        <v>133.30000000000001</v>
      </c>
      <c r="AD188" s="24">
        <v>138.69999999999999</v>
      </c>
    </row>
    <row r="189" spans="1:30">
      <c r="A189" s="24" t="s">
        <v>33</v>
      </c>
      <c r="B189" s="24">
        <v>2018</v>
      </c>
      <c r="C189" s="24" t="s">
        <v>38</v>
      </c>
      <c r="D189" s="24">
        <v>135</v>
      </c>
      <c r="E189" s="24">
        <v>143.1</v>
      </c>
      <c r="F189" s="24">
        <v>135.5</v>
      </c>
      <c r="G189" s="24">
        <v>139.9</v>
      </c>
      <c r="H189" s="24">
        <v>116.5</v>
      </c>
      <c r="I189" s="24">
        <v>138.5</v>
      </c>
      <c r="J189" s="24">
        <v>128</v>
      </c>
      <c r="K189" s="24">
        <v>115.5</v>
      </c>
      <c r="L189" s="24">
        <v>114.2</v>
      </c>
      <c r="M189" s="24">
        <v>140.69999999999999</v>
      </c>
      <c r="N189" s="24">
        <v>126.2</v>
      </c>
      <c r="O189" s="24">
        <v>147.6</v>
      </c>
      <c r="P189" s="24">
        <v>134.80000000000001</v>
      </c>
      <c r="Q189" s="24">
        <v>159.69999999999999</v>
      </c>
      <c r="R189" s="24">
        <v>136.69999999999999</v>
      </c>
      <c r="S189" s="24">
        <v>126.7</v>
      </c>
      <c r="T189" s="24">
        <v>135.19999999999999</v>
      </c>
      <c r="U189" s="24">
        <v>142</v>
      </c>
      <c r="V189" s="24">
        <v>126.4</v>
      </c>
      <c r="W189" s="24">
        <v>130.80000000000001</v>
      </c>
      <c r="X189" s="24">
        <v>130.5</v>
      </c>
      <c r="Y189" s="24">
        <v>117.8</v>
      </c>
      <c r="Z189" s="24">
        <v>126.8</v>
      </c>
      <c r="AA189" s="24">
        <v>137.80000000000001</v>
      </c>
      <c r="AB189" s="24">
        <v>126.7</v>
      </c>
      <c r="AC189" s="24">
        <v>127.1</v>
      </c>
      <c r="AD189" s="24">
        <v>134</v>
      </c>
    </row>
    <row r="190" spans="1:30">
      <c r="A190" s="24" t="s">
        <v>35</v>
      </c>
      <c r="B190" s="24">
        <v>2018</v>
      </c>
      <c r="C190" s="24" t="s">
        <v>38</v>
      </c>
      <c r="D190" s="24">
        <v>136.19999999999999</v>
      </c>
      <c r="E190" s="24">
        <v>143.6</v>
      </c>
      <c r="F190" s="24">
        <v>138.30000000000001</v>
      </c>
      <c r="G190" s="24">
        <v>141.19999999999999</v>
      </c>
      <c r="H190" s="24">
        <v>120.7</v>
      </c>
      <c r="I190" s="24">
        <v>146.19999999999999</v>
      </c>
      <c r="J190" s="24">
        <v>134.6</v>
      </c>
      <c r="K190" s="24">
        <v>124.6</v>
      </c>
      <c r="L190" s="24">
        <v>116.1</v>
      </c>
      <c r="M190" s="24">
        <v>137.80000000000001</v>
      </c>
      <c r="N190" s="24">
        <v>129.1</v>
      </c>
      <c r="O190" s="24">
        <v>150.4</v>
      </c>
      <c r="P190" s="24">
        <v>137.19999999999999</v>
      </c>
      <c r="Q190" s="24">
        <v>156.30000000000001</v>
      </c>
      <c r="R190" s="24">
        <v>144.30000000000001</v>
      </c>
      <c r="S190" s="24">
        <v>136.19999999999999</v>
      </c>
      <c r="T190" s="24">
        <v>143.1</v>
      </c>
      <c r="U190" s="24">
        <v>142</v>
      </c>
      <c r="V190" s="24">
        <v>136.5</v>
      </c>
      <c r="W190" s="24">
        <v>135.6</v>
      </c>
      <c r="X190" s="24">
        <v>134.30000000000001</v>
      </c>
      <c r="Y190" s="24">
        <v>121</v>
      </c>
      <c r="Z190" s="24">
        <v>130.4</v>
      </c>
      <c r="AA190" s="24">
        <v>139.80000000000001</v>
      </c>
      <c r="AB190" s="24">
        <v>128.19999999999999</v>
      </c>
      <c r="AC190" s="24">
        <v>130.30000000000001</v>
      </c>
      <c r="AD190" s="24">
        <v>136.5</v>
      </c>
    </row>
    <row r="191" spans="1:30">
      <c r="A191" s="24" t="s">
        <v>30</v>
      </c>
      <c r="B191" s="24">
        <v>2018</v>
      </c>
      <c r="C191" s="24" t="s">
        <v>39</v>
      </c>
      <c r="D191" s="24">
        <v>137.1</v>
      </c>
      <c r="E191" s="24">
        <v>144.5</v>
      </c>
      <c r="F191" s="24">
        <v>135.9</v>
      </c>
      <c r="G191" s="24">
        <v>142.4</v>
      </c>
      <c r="H191" s="24">
        <v>123.5</v>
      </c>
      <c r="I191" s="24">
        <v>156.4</v>
      </c>
      <c r="J191" s="24">
        <v>135.1</v>
      </c>
      <c r="K191" s="24">
        <v>128.4</v>
      </c>
      <c r="L191" s="24">
        <v>115.2</v>
      </c>
      <c r="M191" s="24">
        <v>137.19999999999999</v>
      </c>
      <c r="N191" s="24">
        <v>131.9</v>
      </c>
      <c r="O191" s="24">
        <v>153.80000000000001</v>
      </c>
      <c r="P191" s="24">
        <v>138.6</v>
      </c>
      <c r="Q191" s="24">
        <v>156.1</v>
      </c>
      <c r="R191" s="24">
        <v>150.1</v>
      </c>
      <c r="S191" s="24">
        <v>143.30000000000001</v>
      </c>
      <c r="T191" s="24">
        <v>149.1</v>
      </c>
      <c r="U191" s="24">
        <v>139.30000000000001</v>
      </c>
      <c r="V191" s="24">
        <v>143.80000000000001</v>
      </c>
      <c r="W191" s="24">
        <v>140.9</v>
      </c>
      <c r="X191" s="24">
        <v>137.6</v>
      </c>
      <c r="Y191" s="24">
        <v>125.3</v>
      </c>
      <c r="Z191" s="24">
        <v>136</v>
      </c>
      <c r="AA191" s="24">
        <v>143.69999999999999</v>
      </c>
      <c r="AB191" s="24">
        <v>130.4</v>
      </c>
      <c r="AC191" s="24">
        <v>134.19999999999999</v>
      </c>
      <c r="AD191" s="24">
        <v>139.1</v>
      </c>
    </row>
    <row r="192" spans="1:30">
      <c r="A192" s="24" t="s">
        <v>33</v>
      </c>
      <c r="B192" s="24">
        <v>2018</v>
      </c>
      <c r="C192" s="24" t="s">
        <v>39</v>
      </c>
      <c r="D192" s="24">
        <v>135</v>
      </c>
      <c r="E192" s="24">
        <v>144.30000000000001</v>
      </c>
      <c r="F192" s="24">
        <v>130.80000000000001</v>
      </c>
      <c r="G192" s="24">
        <v>140.30000000000001</v>
      </c>
      <c r="H192" s="24">
        <v>116.6</v>
      </c>
      <c r="I192" s="24">
        <v>150.1</v>
      </c>
      <c r="J192" s="24">
        <v>127.6</v>
      </c>
      <c r="K192" s="24">
        <v>114</v>
      </c>
      <c r="L192" s="24">
        <v>110.6</v>
      </c>
      <c r="M192" s="24">
        <v>140.19999999999999</v>
      </c>
      <c r="N192" s="24">
        <v>126.5</v>
      </c>
      <c r="O192" s="24">
        <v>148.30000000000001</v>
      </c>
      <c r="P192" s="24">
        <v>135.69999999999999</v>
      </c>
      <c r="Q192" s="24">
        <v>159.19999999999999</v>
      </c>
      <c r="R192" s="24">
        <v>137.80000000000001</v>
      </c>
      <c r="S192" s="24">
        <v>127.4</v>
      </c>
      <c r="T192" s="24">
        <v>136.19999999999999</v>
      </c>
      <c r="U192" s="24">
        <v>142.9</v>
      </c>
      <c r="V192" s="24">
        <v>124.6</v>
      </c>
      <c r="W192" s="24">
        <v>131.80000000000001</v>
      </c>
      <c r="X192" s="24">
        <v>131.30000000000001</v>
      </c>
      <c r="Y192" s="24">
        <v>118.9</v>
      </c>
      <c r="Z192" s="24">
        <v>127.6</v>
      </c>
      <c r="AA192" s="24">
        <v>139.69999999999999</v>
      </c>
      <c r="AB192" s="24">
        <v>127.6</v>
      </c>
      <c r="AC192" s="24">
        <v>128.19999999999999</v>
      </c>
      <c r="AD192" s="24">
        <v>134.80000000000001</v>
      </c>
    </row>
    <row r="193" spans="1:30">
      <c r="A193" s="24" t="s">
        <v>35</v>
      </c>
      <c r="B193" s="24">
        <v>2018</v>
      </c>
      <c r="C193" s="24" t="s">
        <v>39</v>
      </c>
      <c r="D193" s="24">
        <v>136.4</v>
      </c>
      <c r="E193" s="24">
        <v>144.4</v>
      </c>
      <c r="F193" s="24">
        <v>133.9</v>
      </c>
      <c r="G193" s="24">
        <v>141.6</v>
      </c>
      <c r="H193" s="24">
        <v>121</v>
      </c>
      <c r="I193" s="24">
        <v>153.5</v>
      </c>
      <c r="J193" s="24">
        <v>132.6</v>
      </c>
      <c r="K193" s="24">
        <v>123.5</v>
      </c>
      <c r="L193" s="24">
        <v>113.7</v>
      </c>
      <c r="M193" s="24">
        <v>138.19999999999999</v>
      </c>
      <c r="N193" s="24">
        <v>129.6</v>
      </c>
      <c r="O193" s="24">
        <v>151.19999999999999</v>
      </c>
      <c r="P193" s="24">
        <v>137.5</v>
      </c>
      <c r="Q193" s="24">
        <v>156.9</v>
      </c>
      <c r="R193" s="24">
        <v>145.30000000000001</v>
      </c>
      <c r="S193" s="24">
        <v>136.69999999999999</v>
      </c>
      <c r="T193" s="24">
        <v>144</v>
      </c>
      <c r="U193" s="24">
        <v>142.9</v>
      </c>
      <c r="V193" s="24">
        <v>136.5</v>
      </c>
      <c r="W193" s="24">
        <v>136.6</v>
      </c>
      <c r="X193" s="24">
        <v>135.19999999999999</v>
      </c>
      <c r="Y193" s="24">
        <v>121.9</v>
      </c>
      <c r="Z193" s="24">
        <v>131.30000000000001</v>
      </c>
      <c r="AA193" s="24">
        <v>141.4</v>
      </c>
      <c r="AB193" s="24">
        <v>129.19999999999999</v>
      </c>
      <c r="AC193" s="24">
        <v>131.30000000000001</v>
      </c>
      <c r="AD193" s="24">
        <v>137.1</v>
      </c>
    </row>
    <row r="194" spans="1:30">
      <c r="A194" s="24" t="s">
        <v>30</v>
      </c>
      <c r="B194" s="24">
        <v>2018</v>
      </c>
      <c r="C194" s="24" t="s">
        <v>41</v>
      </c>
      <c r="D194" s="24">
        <v>137.4</v>
      </c>
      <c r="E194" s="24">
        <v>145.69999999999999</v>
      </c>
      <c r="F194" s="24">
        <v>135.5</v>
      </c>
      <c r="G194" s="24">
        <v>142.9</v>
      </c>
      <c r="H194" s="24">
        <v>123.6</v>
      </c>
      <c r="I194" s="24">
        <v>157.5</v>
      </c>
      <c r="J194" s="24">
        <v>137.80000000000001</v>
      </c>
      <c r="K194" s="24">
        <v>127.2</v>
      </c>
      <c r="L194" s="24">
        <v>111.8</v>
      </c>
      <c r="M194" s="24">
        <v>137.4</v>
      </c>
      <c r="N194" s="24">
        <v>132.19999999999999</v>
      </c>
      <c r="O194" s="24">
        <v>154.30000000000001</v>
      </c>
      <c r="P194" s="24">
        <v>139.1</v>
      </c>
      <c r="Q194" s="24">
        <v>157</v>
      </c>
      <c r="R194" s="24">
        <v>150.80000000000001</v>
      </c>
      <c r="S194" s="24">
        <v>144.1</v>
      </c>
      <c r="T194" s="24">
        <v>149.80000000000001</v>
      </c>
      <c r="U194" s="24">
        <v>139.30000000000001</v>
      </c>
      <c r="V194" s="24">
        <v>144.30000000000001</v>
      </c>
      <c r="W194" s="24">
        <v>141.80000000000001</v>
      </c>
      <c r="X194" s="24">
        <v>138.4</v>
      </c>
      <c r="Y194" s="24">
        <v>126.4</v>
      </c>
      <c r="Z194" s="24">
        <v>136.80000000000001</v>
      </c>
      <c r="AA194" s="24">
        <v>144.4</v>
      </c>
      <c r="AB194" s="24">
        <v>131.19999999999999</v>
      </c>
      <c r="AC194" s="24">
        <v>135.1</v>
      </c>
      <c r="AD194" s="24">
        <v>139.80000000000001</v>
      </c>
    </row>
    <row r="195" spans="1:30">
      <c r="A195" s="24" t="s">
        <v>33</v>
      </c>
      <c r="B195" s="24">
        <v>2018</v>
      </c>
      <c r="C195" s="24" t="s">
        <v>41</v>
      </c>
      <c r="D195" s="24">
        <v>135</v>
      </c>
      <c r="E195" s="24">
        <v>148.19999999999999</v>
      </c>
      <c r="F195" s="24">
        <v>130.5</v>
      </c>
      <c r="G195" s="24">
        <v>140.69999999999999</v>
      </c>
      <c r="H195" s="24">
        <v>116.4</v>
      </c>
      <c r="I195" s="24">
        <v>151.30000000000001</v>
      </c>
      <c r="J195" s="24">
        <v>131.4</v>
      </c>
      <c r="K195" s="24">
        <v>112.8</v>
      </c>
      <c r="L195" s="24">
        <v>105.3</v>
      </c>
      <c r="M195" s="24">
        <v>139.6</v>
      </c>
      <c r="N195" s="24">
        <v>126.6</v>
      </c>
      <c r="O195" s="24">
        <v>148.69999999999999</v>
      </c>
      <c r="P195" s="24">
        <v>136.4</v>
      </c>
      <c r="Q195" s="24">
        <v>160.30000000000001</v>
      </c>
      <c r="R195" s="24">
        <v>138.6</v>
      </c>
      <c r="S195" s="24">
        <v>127.9</v>
      </c>
      <c r="T195" s="24">
        <v>137</v>
      </c>
      <c r="U195" s="24">
        <v>143.19999999999999</v>
      </c>
      <c r="V195" s="24">
        <v>124.7</v>
      </c>
      <c r="W195" s="24">
        <v>132.5</v>
      </c>
      <c r="X195" s="24">
        <v>132</v>
      </c>
      <c r="Y195" s="24">
        <v>119.8</v>
      </c>
      <c r="Z195" s="24">
        <v>128</v>
      </c>
      <c r="AA195" s="24">
        <v>140.4</v>
      </c>
      <c r="AB195" s="24">
        <v>128.1</v>
      </c>
      <c r="AC195" s="24">
        <v>128.9</v>
      </c>
      <c r="AD195" s="24">
        <v>135.4</v>
      </c>
    </row>
    <row r="196" spans="1:30">
      <c r="A196" s="24" t="s">
        <v>35</v>
      </c>
      <c r="B196" s="24">
        <v>2018</v>
      </c>
      <c r="C196" s="24" t="s">
        <v>41</v>
      </c>
      <c r="D196" s="24">
        <v>136.6</v>
      </c>
      <c r="E196" s="24">
        <v>146.6</v>
      </c>
      <c r="F196" s="24">
        <v>133.6</v>
      </c>
      <c r="G196" s="24">
        <v>142.1</v>
      </c>
      <c r="H196" s="24">
        <v>121</v>
      </c>
      <c r="I196" s="24">
        <v>154.6</v>
      </c>
      <c r="J196" s="24">
        <v>135.6</v>
      </c>
      <c r="K196" s="24">
        <v>122.3</v>
      </c>
      <c r="L196" s="24">
        <v>109.6</v>
      </c>
      <c r="M196" s="24">
        <v>138.1</v>
      </c>
      <c r="N196" s="24">
        <v>129.9</v>
      </c>
      <c r="O196" s="24">
        <v>151.69999999999999</v>
      </c>
      <c r="P196" s="24">
        <v>138.1</v>
      </c>
      <c r="Q196" s="24">
        <v>157.9</v>
      </c>
      <c r="R196" s="24">
        <v>146</v>
      </c>
      <c r="S196" s="24">
        <v>137.4</v>
      </c>
      <c r="T196" s="24">
        <v>144.69999999999999</v>
      </c>
      <c r="U196" s="24">
        <v>143.19999999999999</v>
      </c>
      <c r="V196" s="24">
        <v>136.9</v>
      </c>
      <c r="W196" s="24">
        <v>137.4</v>
      </c>
      <c r="X196" s="24">
        <v>136</v>
      </c>
      <c r="Y196" s="24">
        <v>122.9</v>
      </c>
      <c r="Z196" s="24">
        <v>131.80000000000001</v>
      </c>
      <c r="AA196" s="24">
        <v>142.1</v>
      </c>
      <c r="AB196" s="24">
        <v>129.9</v>
      </c>
      <c r="AC196" s="24">
        <v>132.1</v>
      </c>
      <c r="AD196" s="24">
        <v>137.80000000000001</v>
      </c>
    </row>
    <row r="197" spans="1:30">
      <c r="A197" s="24" t="s">
        <v>30</v>
      </c>
      <c r="B197" s="24">
        <v>2018</v>
      </c>
      <c r="C197" s="24" t="s">
        <v>42</v>
      </c>
      <c r="D197" s="24">
        <v>137.6</v>
      </c>
      <c r="E197" s="24">
        <v>148.1</v>
      </c>
      <c r="F197" s="24">
        <v>136.69999999999999</v>
      </c>
      <c r="G197" s="24">
        <v>143.19999999999999</v>
      </c>
      <c r="H197" s="24">
        <v>124</v>
      </c>
      <c r="I197" s="24">
        <v>154.1</v>
      </c>
      <c r="J197" s="24">
        <v>143.5</v>
      </c>
      <c r="K197" s="24">
        <v>126</v>
      </c>
      <c r="L197" s="24">
        <v>112.4</v>
      </c>
      <c r="M197" s="24">
        <v>137.6</v>
      </c>
      <c r="N197" s="24">
        <v>132.80000000000001</v>
      </c>
      <c r="O197" s="24">
        <v>154.30000000000001</v>
      </c>
      <c r="P197" s="24">
        <v>140</v>
      </c>
      <c r="Q197" s="24">
        <v>157.30000000000001</v>
      </c>
      <c r="R197" s="24">
        <v>151.30000000000001</v>
      </c>
      <c r="S197" s="24">
        <v>144.69999999999999</v>
      </c>
      <c r="T197" s="24">
        <v>150.30000000000001</v>
      </c>
      <c r="U197" s="24">
        <v>139.30000000000001</v>
      </c>
      <c r="V197" s="24">
        <v>145.1</v>
      </c>
      <c r="W197" s="24">
        <v>142.19999999999999</v>
      </c>
      <c r="X197" s="24">
        <v>138.4</v>
      </c>
      <c r="Y197" s="24">
        <v>127.4</v>
      </c>
      <c r="Z197" s="24">
        <v>137.80000000000001</v>
      </c>
      <c r="AA197" s="24">
        <v>145.1</v>
      </c>
      <c r="AB197" s="24">
        <v>131.4</v>
      </c>
      <c r="AC197" s="24">
        <v>135.6</v>
      </c>
      <c r="AD197" s="24">
        <v>140.5</v>
      </c>
    </row>
    <row r="198" spans="1:30">
      <c r="A198" s="24" t="s">
        <v>33</v>
      </c>
      <c r="B198" s="24">
        <v>2018</v>
      </c>
      <c r="C198" s="24" t="s">
        <v>42</v>
      </c>
      <c r="D198" s="24">
        <v>135.30000000000001</v>
      </c>
      <c r="E198" s="24">
        <v>149.69999999999999</v>
      </c>
      <c r="F198" s="24">
        <v>133.9</v>
      </c>
      <c r="G198" s="24">
        <v>140.80000000000001</v>
      </c>
      <c r="H198" s="24">
        <v>116.6</v>
      </c>
      <c r="I198" s="24">
        <v>152.19999999999999</v>
      </c>
      <c r="J198" s="24">
        <v>144</v>
      </c>
      <c r="K198" s="24">
        <v>112.3</v>
      </c>
      <c r="L198" s="24">
        <v>108.4</v>
      </c>
      <c r="M198" s="24">
        <v>140</v>
      </c>
      <c r="N198" s="24">
        <v>126.7</v>
      </c>
      <c r="O198" s="24">
        <v>149</v>
      </c>
      <c r="P198" s="24">
        <v>138.4</v>
      </c>
      <c r="Q198" s="24">
        <v>161</v>
      </c>
      <c r="R198" s="24">
        <v>138.9</v>
      </c>
      <c r="S198" s="24">
        <v>128.69999999999999</v>
      </c>
      <c r="T198" s="24">
        <v>137.4</v>
      </c>
      <c r="U198" s="24">
        <v>142.5</v>
      </c>
      <c r="V198" s="24">
        <v>126.5</v>
      </c>
      <c r="W198" s="24">
        <v>133.1</v>
      </c>
      <c r="X198" s="24">
        <v>132.6</v>
      </c>
      <c r="Y198" s="24">
        <v>120.4</v>
      </c>
      <c r="Z198" s="24">
        <v>128.5</v>
      </c>
      <c r="AA198" s="24">
        <v>141.19999999999999</v>
      </c>
      <c r="AB198" s="24">
        <v>128.19999999999999</v>
      </c>
      <c r="AC198" s="24">
        <v>129.5</v>
      </c>
      <c r="AD198" s="24">
        <v>136.19999999999999</v>
      </c>
    </row>
    <row r="199" spans="1:30">
      <c r="A199" s="24" t="s">
        <v>35</v>
      </c>
      <c r="B199" s="24">
        <v>2018</v>
      </c>
      <c r="C199" s="24" t="s">
        <v>42</v>
      </c>
      <c r="D199" s="24">
        <v>136.9</v>
      </c>
      <c r="E199" s="24">
        <v>148.69999999999999</v>
      </c>
      <c r="F199" s="24">
        <v>135.6</v>
      </c>
      <c r="G199" s="24">
        <v>142.30000000000001</v>
      </c>
      <c r="H199" s="24">
        <v>121.3</v>
      </c>
      <c r="I199" s="24">
        <v>153.19999999999999</v>
      </c>
      <c r="J199" s="24">
        <v>143.69999999999999</v>
      </c>
      <c r="K199" s="24">
        <v>121.4</v>
      </c>
      <c r="L199" s="24">
        <v>111.1</v>
      </c>
      <c r="M199" s="24">
        <v>138.4</v>
      </c>
      <c r="N199" s="24">
        <v>130.30000000000001</v>
      </c>
      <c r="O199" s="24">
        <v>151.80000000000001</v>
      </c>
      <c r="P199" s="24">
        <v>139.4</v>
      </c>
      <c r="Q199" s="24">
        <v>158.30000000000001</v>
      </c>
      <c r="R199" s="24">
        <v>146.4</v>
      </c>
      <c r="S199" s="24">
        <v>138.1</v>
      </c>
      <c r="T199" s="24">
        <v>145.19999999999999</v>
      </c>
      <c r="U199" s="24">
        <v>142.5</v>
      </c>
      <c r="V199" s="24">
        <v>138.1</v>
      </c>
      <c r="W199" s="24">
        <v>137.9</v>
      </c>
      <c r="X199" s="24">
        <v>136.19999999999999</v>
      </c>
      <c r="Y199" s="24">
        <v>123.7</v>
      </c>
      <c r="Z199" s="24">
        <v>132.6</v>
      </c>
      <c r="AA199" s="24">
        <v>142.80000000000001</v>
      </c>
      <c r="AB199" s="24">
        <v>130.1</v>
      </c>
      <c r="AC199" s="24">
        <v>132.6</v>
      </c>
      <c r="AD199" s="24">
        <v>138.5</v>
      </c>
    </row>
    <row r="200" spans="1:30">
      <c r="A200" s="24" t="s">
        <v>30</v>
      </c>
      <c r="B200" s="24">
        <v>2018</v>
      </c>
      <c r="C200" s="24" t="s">
        <v>44</v>
      </c>
      <c r="D200" s="24">
        <v>138.4</v>
      </c>
      <c r="E200" s="24">
        <v>149.30000000000001</v>
      </c>
      <c r="F200" s="24">
        <v>139.30000000000001</v>
      </c>
      <c r="G200" s="24">
        <v>143.4</v>
      </c>
      <c r="H200" s="24">
        <v>124.1</v>
      </c>
      <c r="I200" s="24">
        <v>153.30000000000001</v>
      </c>
      <c r="J200" s="24">
        <v>154.19999999999999</v>
      </c>
      <c r="K200" s="24">
        <v>126.4</v>
      </c>
      <c r="L200" s="24">
        <v>114.3</v>
      </c>
      <c r="M200" s="24">
        <v>138.19999999999999</v>
      </c>
      <c r="N200" s="24">
        <v>132.80000000000001</v>
      </c>
      <c r="O200" s="24">
        <v>154.80000000000001</v>
      </c>
      <c r="P200" s="24">
        <v>142</v>
      </c>
      <c r="Q200" s="24">
        <v>156.1</v>
      </c>
      <c r="R200" s="24">
        <v>151.5</v>
      </c>
      <c r="S200" s="24">
        <v>145.1</v>
      </c>
      <c r="T200" s="24">
        <v>150.6</v>
      </c>
      <c r="U200" s="24">
        <v>139.30000000000001</v>
      </c>
      <c r="V200" s="24">
        <v>146.80000000000001</v>
      </c>
      <c r="W200" s="24">
        <v>143.1</v>
      </c>
      <c r="X200" s="24">
        <v>139</v>
      </c>
      <c r="Y200" s="24">
        <v>127.5</v>
      </c>
      <c r="Z200" s="24">
        <v>138.4</v>
      </c>
      <c r="AA200" s="24">
        <v>145.80000000000001</v>
      </c>
      <c r="AB200" s="24">
        <v>131.4</v>
      </c>
      <c r="AC200" s="24">
        <v>136</v>
      </c>
      <c r="AD200" s="24">
        <v>141.80000000000001</v>
      </c>
    </row>
    <row r="201" spans="1:30">
      <c r="A201" s="24" t="s">
        <v>33</v>
      </c>
      <c r="B201" s="24">
        <v>2018</v>
      </c>
      <c r="C201" s="24" t="s">
        <v>44</v>
      </c>
      <c r="D201" s="24">
        <v>135.6</v>
      </c>
      <c r="E201" s="24">
        <v>148.6</v>
      </c>
      <c r="F201" s="24">
        <v>139.1</v>
      </c>
      <c r="G201" s="24">
        <v>141</v>
      </c>
      <c r="H201" s="24">
        <v>116.7</v>
      </c>
      <c r="I201" s="24">
        <v>149.69999999999999</v>
      </c>
      <c r="J201" s="24">
        <v>159.19999999999999</v>
      </c>
      <c r="K201" s="24">
        <v>112.6</v>
      </c>
      <c r="L201" s="24">
        <v>111.8</v>
      </c>
      <c r="M201" s="24">
        <v>140.30000000000001</v>
      </c>
      <c r="N201" s="24">
        <v>126.8</v>
      </c>
      <c r="O201" s="24">
        <v>149.4</v>
      </c>
      <c r="P201" s="24">
        <v>140.30000000000001</v>
      </c>
      <c r="Q201" s="24">
        <v>161.4</v>
      </c>
      <c r="R201" s="24">
        <v>139.6</v>
      </c>
      <c r="S201" s="24">
        <v>128.9</v>
      </c>
      <c r="T201" s="24">
        <v>137.9</v>
      </c>
      <c r="U201" s="24">
        <v>143.6</v>
      </c>
      <c r="V201" s="24">
        <v>128.1</v>
      </c>
      <c r="W201" s="24">
        <v>133.6</v>
      </c>
      <c r="X201" s="24">
        <v>133.6</v>
      </c>
      <c r="Y201" s="24">
        <v>120.1</v>
      </c>
      <c r="Z201" s="24">
        <v>129</v>
      </c>
      <c r="AA201" s="24">
        <v>144</v>
      </c>
      <c r="AB201" s="24">
        <v>128.19999999999999</v>
      </c>
      <c r="AC201" s="24">
        <v>130.19999999999999</v>
      </c>
      <c r="AD201" s="24">
        <v>137.5</v>
      </c>
    </row>
    <row r="202" spans="1:30">
      <c r="A202" s="24" t="s">
        <v>35</v>
      </c>
      <c r="B202" s="24">
        <v>2018</v>
      </c>
      <c r="C202" s="24" t="s">
        <v>44</v>
      </c>
      <c r="D202" s="24">
        <v>137.5</v>
      </c>
      <c r="E202" s="24">
        <v>149.1</v>
      </c>
      <c r="F202" s="24">
        <v>139.19999999999999</v>
      </c>
      <c r="G202" s="24">
        <v>142.5</v>
      </c>
      <c r="H202" s="24">
        <v>121.4</v>
      </c>
      <c r="I202" s="24">
        <v>151.6</v>
      </c>
      <c r="J202" s="24">
        <v>155.9</v>
      </c>
      <c r="K202" s="24">
        <v>121.7</v>
      </c>
      <c r="L202" s="24">
        <v>113.5</v>
      </c>
      <c r="M202" s="24">
        <v>138.9</v>
      </c>
      <c r="N202" s="24">
        <v>130.30000000000001</v>
      </c>
      <c r="O202" s="24">
        <v>152.30000000000001</v>
      </c>
      <c r="P202" s="24">
        <v>141.4</v>
      </c>
      <c r="Q202" s="24">
        <v>157.5</v>
      </c>
      <c r="R202" s="24">
        <v>146.80000000000001</v>
      </c>
      <c r="S202" s="24">
        <v>138.4</v>
      </c>
      <c r="T202" s="24">
        <v>145.6</v>
      </c>
      <c r="U202" s="24">
        <v>143.6</v>
      </c>
      <c r="V202" s="24">
        <v>139.69999999999999</v>
      </c>
      <c r="W202" s="24">
        <v>138.6</v>
      </c>
      <c r="X202" s="24">
        <v>137</v>
      </c>
      <c r="Y202" s="24">
        <v>123.6</v>
      </c>
      <c r="Z202" s="24">
        <v>133.1</v>
      </c>
      <c r="AA202" s="24">
        <v>144.69999999999999</v>
      </c>
      <c r="AB202" s="24">
        <v>130.1</v>
      </c>
      <c r="AC202" s="24">
        <v>133.19999999999999</v>
      </c>
      <c r="AD202" s="24">
        <v>139.80000000000001</v>
      </c>
    </row>
    <row r="203" spans="1:30">
      <c r="A203" s="24" t="s">
        <v>30</v>
      </c>
      <c r="B203" s="24">
        <v>2018</v>
      </c>
      <c r="C203" s="24" t="s">
        <v>46</v>
      </c>
      <c r="D203" s="24">
        <v>139.19999999999999</v>
      </c>
      <c r="E203" s="24">
        <v>148.80000000000001</v>
      </c>
      <c r="F203" s="24">
        <v>139.1</v>
      </c>
      <c r="G203" s="24">
        <v>143.5</v>
      </c>
      <c r="H203" s="24">
        <v>125</v>
      </c>
      <c r="I203" s="24">
        <v>154.4</v>
      </c>
      <c r="J203" s="24">
        <v>156.30000000000001</v>
      </c>
      <c r="K203" s="24">
        <v>126.8</v>
      </c>
      <c r="L203" s="24">
        <v>115.4</v>
      </c>
      <c r="M203" s="24">
        <v>138.6</v>
      </c>
      <c r="N203" s="24">
        <v>133.80000000000001</v>
      </c>
      <c r="O203" s="24">
        <v>155.19999999999999</v>
      </c>
      <c r="P203" s="24">
        <v>142.69999999999999</v>
      </c>
      <c r="Q203" s="24">
        <v>156.4</v>
      </c>
      <c r="R203" s="24">
        <v>152.1</v>
      </c>
      <c r="S203" s="24">
        <v>145.80000000000001</v>
      </c>
      <c r="T203" s="24">
        <v>151.30000000000001</v>
      </c>
      <c r="U203" s="24">
        <v>139.30000000000001</v>
      </c>
      <c r="V203" s="24">
        <v>147.69999999999999</v>
      </c>
      <c r="W203" s="24">
        <v>143.80000000000001</v>
      </c>
      <c r="X203" s="24">
        <v>139.4</v>
      </c>
      <c r="Y203" s="24">
        <v>128.30000000000001</v>
      </c>
      <c r="Z203" s="24">
        <v>138.6</v>
      </c>
      <c r="AA203" s="24">
        <v>146.9</v>
      </c>
      <c r="AB203" s="24">
        <v>131.30000000000001</v>
      </c>
      <c r="AC203" s="24">
        <v>136.6</v>
      </c>
      <c r="AD203" s="24">
        <v>142.5</v>
      </c>
    </row>
    <row r="204" spans="1:30">
      <c r="A204" s="24" t="s">
        <v>33</v>
      </c>
      <c r="B204" s="24">
        <v>2018</v>
      </c>
      <c r="C204" s="24" t="s">
        <v>46</v>
      </c>
      <c r="D204" s="24">
        <v>136.5</v>
      </c>
      <c r="E204" s="24">
        <v>146.4</v>
      </c>
      <c r="F204" s="24">
        <v>136.6</v>
      </c>
      <c r="G204" s="24">
        <v>141.19999999999999</v>
      </c>
      <c r="H204" s="24">
        <v>117.4</v>
      </c>
      <c r="I204" s="24">
        <v>146.30000000000001</v>
      </c>
      <c r="J204" s="24">
        <v>157.30000000000001</v>
      </c>
      <c r="K204" s="24">
        <v>113.6</v>
      </c>
      <c r="L204" s="24">
        <v>113.3</v>
      </c>
      <c r="M204" s="24">
        <v>141.1</v>
      </c>
      <c r="N204" s="24">
        <v>127.4</v>
      </c>
      <c r="O204" s="24">
        <v>150.4</v>
      </c>
      <c r="P204" s="24">
        <v>140.1</v>
      </c>
      <c r="Q204" s="24">
        <v>162.1</v>
      </c>
      <c r="R204" s="24">
        <v>140</v>
      </c>
      <c r="S204" s="24">
        <v>129</v>
      </c>
      <c r="T204" s="24">
        <v>138.30000000000001</v>
      </c>
      <c r="U204" s="24">
        <v>144.6</v>
      </c>
      <c r="V204" s="24">
        <v>129.80000000000001</v>
      </c>
      <c r="W204" s="24">
        <v>134.4</v>
      </c>
      <c r="X204" s="24">
        <v>134.9</v>
      </c>
      <c r="Y204" s="24">
        <v>120.7</v>
      </c>
      <c r="Z204" s="24">
        <v>129.80000000000001</v>
      </c>
      <c r="AA204" s="24">
        <v>145.30000000000001</v>
      </c>
      <c r="AB204" s="24">
        <v>128.30000000000001</v>
      </c>
      <c r="AC204" s="24">
        <v>131</v>
      </c>
      <c r="AD204" s="24">
        <v>138</v>
      </c>
    </row>
    <row r="205" spans="1:30">
      <c r="A205" s="24" t="s">
        <v>35</v>
      </c>
      <c r="B205" s="24">
        <v>2018</v>
      </c>
      <c r="C205" s="24" t="s">
        <v>46</v>
      </c>
      <c r="D205" s="24">
        <v>138.30000000000001</v>
      </c>
      <c r="E205" s="24">
        <v>148</v>
      </c>
      <c r="F205" s="24">
        <v>138.1</v>
      </c>
      <c r="G205" s="24">
        <v>142.6</v>
      </c>
      <c r="H205" s="24">
        <v>122.2</v>
      </c>
      <c r="I205" s="24">
        <v>150.6</v>
      </c>
      <c r="J205" s="24">
        <v>156.6</v>
      </c>
      <c r="K205" s="24">
        <v>122.4</v>
      </c>
      <c r="L205" s="24">
        <v>114.7</v>
      </c>
      <c r="M205" s="24">
        <v>139.4</v>
      </c>
      <c r="N205" s="24">
        <v>131.1</v>
      </c>
      <c r="O205" s="24">
        <v>153</v>
      </c>
      <c r="P205" s="24">
        <v>141.69999999999999</v>
      </c>
      <c r="Q205" s="24">
        <v>157.9</v>
      </c>
      <c r="R205" s="24">
        <v>147.30000000000001</v>
      </c>
      <c r="S205" s="24">
        <v>138.80000000000001</v>
      </c>
      <c r="T205" s="24">
        <v>146.1</v>
      </c>
      <c r="U205" s="24">
        <v>144.6</v>
      </c>
      <c r="V205" s="24">
        <v>140.9</v>
      </c>
      <c r="W205" s="24">
        <v>139.4</v>
      </c>
      <c r="X205" s="24">
        <v>137.69999999999999</v>
      </c>
      <c r="Y205" s="24">
        <v>124.3</v>
      </c>
      <c r="Z205" s="24">
        <v>133.6</v>
      </c>
      <c r="AA205" s="24">
        <v>146</v>
      </c>
      <c r="AB205" s="24">
        <v>130.1</v>
      </c>
      <c r="AC205" s="24">
        <v>133.9</v>
      </c>
      <c r="AD205" s="24">
        <v>140.4</v>
      </c>
    </row>
    <row r="206" spans="1:30">
      <c r="A206" s="24" t="s">
        <v>30</v>
      </c>
      <c r="B206" s="24">
        <v>2018</v>
      </c>
      <c r="C206" s="24" t="s">
        <v>48</v>
      </c>
      <c r="D206" s="24">
        <v>139.4</v>
      </c>
      <c r="E206" s="24">
        <v>147.19999999999999</v>
      </c>
      <c r="F206" s="24">
        <v>136.6</v>
      </c>
      <c r="G206" s="24">
        <v>143.69999999999999</v>
      </c>
      <c r="H206" s="24">
        <v>124.6</v>
      </c>
      <c r="I206" s="24">
        <v>150.1</v>
      </c>
      <c r="J206" s="24">
        <v>149.4</v>
      </c>
      <c r="K206" s="24">
        <v>125.4</v>
      </c>
      <c r="L206" s="24">
        <v>114.4</v>
      </c>
      <c r="M206" s="24">
        <v>138.69999999999999</v>
      </c>
      <c r="N206" s="24">
        <v>133.1</v>
      </c>
      <c r="O206" s="24">
        <v>155.9</v>
      </c>
      <c r="P206" s="24">
        <v>141.30000000000001</v>
      </c>
      <c r="Q206" s="24">
        <v>157.69999999999999</v>
      </c>
      <c r="R206" s="24">
        <v>152.1</v>
      </c>
      <c r="S206" s="24">
        <v>146.1</v>
      </c>
      <c r="T206" s="24">
        <v>151.30000000000001</v>
      </c>
      <c r="U206" s="24">
        <v>139.30000000000001</v>
      </c>
      <c r="V206" s="24">
        <v>149</v>
      </c>
      <c r="W206" s="24">
        <v>144</v>
      </c>
      <c r="X206" s="24">
        <v>140</v>
      </c>
      <c r="Y206" s="24">
        <v>129.9</v>
      </c>
      <c r="Z206" s="24">
        <v>140</v>
      </c>
      <c r="AA206" s="24">
        <v>147.6</v>
      </c>
      <c r="AB206" s="24">
        <v>132</v>
      </c>
      <c r="AC206" s="24">
        <v>137.4</v>
      </c>
      <c r="AD206" s="24">
        <v>142.1</v>
      </c>
    </row>
    <row r="207" spans="1:30">
      <c r="A207" s="24" t="s">
        <v>33</v>
      </c>
      <c r="B207" s="24">
        <v>2018</v>
      </c>
      <c r="C207" s="24" t="s">
        <v>48</v>
      </c>
      <c r="D207" s="24">
        <v>137</v>
      </c>
      <c r="E207" s="24">
        <v>143.1</v>
      </c>
      <c r="F207" s="24">
        <v>132.80000000000001</v>
      </c>
      <c r="G207" s="24">
        <v>141.5</v>
      </c>
      <c r="H207" s="24">
        <v>117.8</v>
      </c>
      <c r="I207" s="24">
        <v>140</v>
      </c>
      <c r="J207" s="24">
        <v>151.30000000000001</v>
      </c>
      <c r="K207" s="24">
        <v>113.5</v>
      </c>
      <c r="L207" s="24">
        <v>112.3</v>
      </c>
      <c r="M207" s="24">
        <v>141.19999999999999</v>
      </c>
      <c r="N207" s="24">
        <v>127.7</v>
      </c>
      <c r="O207" s="24">
        <v>151.30000000000001</v>
      </c>
      <c r="P207" s="24">
        <v>138.9</v>
      </c>
      <c r="Q207" s="24">
        <v>163.30000000000001</v>
      </c>
      <c r="R207" s="24">
        <v>140.80000000000001</v>
      </c>
      <c r="S207" s="24">
        <v>129.30000000000001</v>
      </c>
      <c r="T207" s="24">
        <v>139.1</v>
      </c>
      <c r="U207" s="24">
        <v>145.30000000000001</v>
      </c>
      <c r="V207" s="24">
        <v>131.19999999999999</v>
      </c>
      <c r="W207" s="24">
        <v>134.9</v>
      </c>
      <c r="X207" s="24">
        <v>135.69999999999999</v>
      </c>
      <c r="Y207" s="24">
        <v>122.5</v>
      </c>
      <c r="Z207" s="24">
        <v>130.19999999999999</v>
      </c>
      <c r="AA207" s="24">
        <v>145.19999999999999</v>
      </c>
      <c r="AB207" s="24">
        <v>129.30000000000001</v>
      </c>
      <c r="AC207" s="24">
        <v>131.9</v>
      </c>
      <c r="AD207" s="24">
        <v>138.1</v>
      </c>
    </row>
    <row r="208" spans="1:30">
      <c r="A208" s="24" t="s">
        <v>35</v>
      </c>
      <c r="B208" s="24">
        <v>2018</v>
      </c>
      <c r="C208" s="24" t="s">
        <v>48</v>
      </c>
      <c r="D208" s="24">
        <v>138.6</v>
      </c>
      <c r="E208" s="24">
        <v>145.80000000000001</v>
      </c>
      <c r="F208" s="24">
        <v>135.1</v>
      </c>
      <c r="G208" s="24">
        <v>142.9</v>
      </c>
      <c r="H208" s="24">
        <v>122.1</v>
      </c>
      <c r="I208" s="24">
        <v>145.4</v>
      </c>
      <c r="J208" s="24">
        <v>150</v>
      </c>
      <c r="K208" s="24">
        <v>121.4</v>
      </c>
      <c r="L208" s="24">
        <v>113.7</v>
      </c>
      <c r="M208" s="24">
        <v>139.5</v>
      </c>
      <c r="N208" s="24">
        <v>130.80000000000001</v>
      </c>
      <c r="O208" s="24">
        <v>153.80000000000001</v>
      </c>
      <c r="P208" s="24">
        <v>140.4</v>
      </c>
      <c r="Q208" s="24">
        <v>159.19999999999999</v>
      </c>
      <c r="R208" s="24">
        <v>147.69999999999999</v>
      </c>
      <c r="S208" s="24">
        <v>139.1</v>
      </c>
      <c r="T208" s="24">
        <v>146.5</v>
      </c>
      <c r="U208" s="24">
        <v>145.30000000000001</v>
      </c>
      <c r="V208" s="24">
        <v>142.30000000000001</v>
      </c>
      <c r="W208" s="24">
        <v>139.69999999999999</v>
      </c>
      <c r="X208" s="24">
        <v>138.4</v>
      </c>
      <c r="Y208" s="24">
        <v>126</v>
      </c>
      <c r="Z208" s="24">
        <v>134.5</v>
      </c>
      <c r="AA208" s="24">
        <v>146.19999999999999</v>
      </c>
      <c r="AB208" s="24">
        <v>130.9</v>
      </c>
      <c r="AC208" s="24">
        <v>134.69999999999999</v>
      </c>
      <c r="AD208" s="24">
        <v>140.19999999999999</v>
      </c>
    </row>
    <row r="209" spans="1:30">
      <c r="A209" s="24" t="s">
        <v>30</v>
      </c>
      <c r="B209" s="24">
        <v>2018</v>
      </c>
      <c r="C209" s="24" t="s">
        <v>50</v>
      </c>
      <c r="D209" s="24">
        <v>139.30000000000001</v>
      </c>
      <c r="E209" s="24">
        <v>147.6</v>
      </c>
      <c r="F209" s="24">
        <v>134.6</v>
      </c>
      <c r="G209" s="24">
        <v>141.9</v>
      </c>
      <c r="H209" s="24">
        <v>123.5</v>
      </c>
      <c r="I209" s="24">
        <v>144.5</v>
      </c>
      <c r="J209" s="24">
        <v>147.6</v>
      </c>
      <c r="K209" s="24">
        <v>121.4</v>
      </c>
      <c r="L209" s="24">
        <v>112.3</v>
      </c>
      <c r="M209" s="24">
        <v>139.5</v>
      </c>
      <c r="N209" s="24">
        <v>134.6</v>
      </c>
      <c r="O209" s="24">
        <v>155.19999999999999</v>
      </c>
      <c r="P209" s="24">
        <v>140.19999999999999</v>
      </c>
      <c r="Q209" s="24">
        <v>159.6</v>
      </c>
      <c r="R209" s="24">
        <v>150.69999999999999</v>
      </c>
      <c r="S209" s="24">
        <v>144.5</v>
      </c>
      <c r="T209" s="24">
        <v>149.80000000000001</v>
      </c>
      <c r="U209" s="24">
        <v>139.30000000000001</v>
      </c>
      <c r="V209" s="24">
        <v>149.69999999999999</v>
      </c>
      <c r="W209" s="24">
        <v>147.5</v>
      </c>
      <c r="X209" s="24">
        <v>144.80000000000001</v>
      </c>
      <c r="Y209" s="24">
        <v>130.80000000000001</v>
      </c>
      <c r="Z209" s="24">
        <v>140.1</v>
      </c>
      <c r="AA209" s="24">
        <v>148</v>
      </c>
      <c r="AB209" s="24">
        <v>134.4</v>
      </c>
      <c r="AC209" s="24">
        <v>139.80000000000001</v>
      </c>
      <c r="AD209" s="24">
        <v>142.19999999999999</v>
      </c>
    </row>
    <row r="210" spans="1:30">
      <c r="A210" s="24" t="s">
        <v>33</v>
      </c>
      <c r="B210" s="24">
        <v>2018</v>
      </c>
      <c r="C210" s="24" t="s">
        <v>50</v>
      </c>
      <c r="D210" s="24">
        <v>137.6</v>
      </c>
      <c r="E210" s="24">
        <v>144.9</v>
      </c>
      <c r="F210" s="24">
        <v>133.5</v>
      </c>
      <c r="G210" s="24">
        <v>141.5</v>
      </c>
      <c r="H210" s="24">
        <v>118</v>
      </c>
      <c r="I210" s="24">
        <v>139.5</v>
      </c>
      <c r="J210" s="24">
        <v>153</v>
      </c>
      <c r="K210" s="24">
        <v>113.2</v>
      </c>
      <c r="L210" s="24">
        <v>112.8</v>
      </c>
      <c r="M210" s="24">
        <v>141.1</v>
      </c>
      <c r="N210" s="24">
        <v>127.6</v>
      </c>
      <c r="O210" s="24">
        <v>152</v>
      </c>
      <c r="P210" s="24">
        <v>139.4</v>
      </c>
      <c r="Q210" s="24">
        <v>164</v>
      </c>
      <c r="R210" s="24">
        <v>141.5</v>
      </c>
      <c r="S210" s="24">
        <v>129.80000000000001</v>
      </c>
      <c r="T210" s="24">
        <v>139.69999999999999</v>
      </c>
      <c r="U210" s="24">
        <v>146.30000000000001</v>
      </c>
      <c r="V210" s="24">
        <v>133.4</v>
      </c>
      <c r="W210" s="24">
        <v>135.1</v>
      </c>
      <c r="X210" s="24">
        <v>136.19999999999999</v>
      </c>
      <c r="Y210" s="24">
        <v>123.3</v>
      </c>
      <c r="Z210" s="24">
        <v>130.69999999999999</v>
      </c>
      <c r="AA210" s="24">
        <v>145.5</v>
      </c>
      <c r="AB210" s="24">
        <v>130.4</v>
      </c>
      <c r="AC210" s="24">
        <v>132.5</v>
      </c>
      <c r="AD210" s="24">
        <v>138.9</v>
      </c>
    </row>
    <row r="211" spans="1:30">
      <c r="A211" s="24" t="s">
        <v>35</v>
      </c>
      <c r="B211" s="24">
        <v>2018</v>
      </c>
      <c r="C211" s="24" t="s">
        <v>50</v>
      </c>
      <c r="D211" s="24">
        <v>137.4</v>
      </c>
      <c r="E211" s="24">
        <v>149.5</v>
      </c>
      <c r="F211" s="24">
        <v>137.30000000000001</v>
      </c>
      <c r="G211" s="24">
        <v>141.9</v>
      </c>
      <c r="H211" s="24">
        <v>121.1</v>
      </c>
      <c r="I211" s="24">
        <v>142.5</v>
      </c>
      <c r="J211" s="24">
        <v>146.69999999999999</v>
      </c>
      <c r="K211" s="24">
        <v>119.1</v>
      </c>
      <c r="L211" s="24">
        <v>111.9</v>
      </c>
      <c r="M211" s="24">
        <v>141</v>
      </c>
      <c r="N211" s="24">
        <v>133.6</v>
      </c>
      <c r="O211" s="24">
        <v>154.5</v>
      </c>
      <c r="P211" s="24">
        <v>139.69999999999999</v>
      </c>
      <c r="Q211" s="24">
        <v>162.6</v>
      </c>
      <c r="R211" s="24">
        <v>148</v>
      </c>
      <c r="S211" s="24">
        <v>139.19999999999999</v>
      </c>
      <c r="T211" s="24">
        <v>146.80000000000001</v>
      </c>
      <c r="U211" s="24">
        <v>146.9</v>
      </c>
      <c r="V211" s="24">
        <v>145.30000000000001</v>
      </c>
      <c r="W211" s="24">
        <v>142.19999999999999</v>
      </c>
      <c r="X211" s="24">
        <v>142.1</v>
      </c>
      <c r="Y211" s="24">
        <v>125.5</v>
      </c>
      <c r="Z211" s="24">
        <v>136.5</v>
      </c>
      <c r="AA211" s="24">
        <v>147.80000000000001</v>
      </c>
      <c r="AB211" s="24">
        <v>132</v>
      </c>
      <c r="AC211" s="24">
        <v>136.30000000000001</v>
      </c>
      <c r="AD211" s="24">
        <v>140.80000000000001</v>
      </c>
    </row>
    <row r="212" spans="1:30">
      <c r="A212" s="24" t="s">
        <v>30</v>
      </c>
      <c r="B212" s="24">
        <v>2018</v>
      </c>
      <c r="C212" s="24" t="s">
        <v>53</v>
      </c>
      <c r="D212" s="24">
        <v>137.1</v>
      </c>
      <c r="E212" s="24">
        <v>150.80000000000001</v>
      </c>
      <c r="F212" s="24">
        <v>136.69999999999999</v>
      </c>
      <c r="G212" s="24">
        <v>141.9</v>
      </c>
      <c r="H212" s="24">
        <v>122.8</v>
      </c>
      <c r="I212" s="24">
        <v>143.9</v>
      </c>
      <c r="J212" s="24">
        <v>147.5</v>
      </c>
      <c r="K212" s="24">
        <v>121</v>
      </c>
      <c r="L212" s="24">
        <v>111.6</v>
      </c>
      <c r="M212" s="24">
        <v>140.6</v>
      </c>
      <c r="N212" s="24">
        <v>137.5</v>
      </c>
      <c r="O212" s="24">
        <v>156.1</v>
      </c>
      <c r="P212" s="24">
        <v>140</v>
      </c>
      <c r="Q212" s="24">
        <v>161.9</v>
      </c>
      <c r="R212" s="24">
        <v>151.69999999999999</v>
      </c>
      <c r="S212" s="24">
        <v>145.5</v>
      </c>
      <c r="T212" s="24">
        <v>150.80000000000001</v>
      </c>
      <c r="U212" s="24">
        <v>139.30000000000001</v>
      </c>
      <c r="V212" s="24">
        <v>150.30000000000001</v>
      </c>
      <c r="W212" s="24">
        <v>148</v>
      </c>
      <c r="X212" s="24">
        <v>145.4</v>
      </c>
      <c r="Y212" s="24">
        <v>130.30000000000001</v>
      </c>
      <c r="Z212" s="24">
        <v>143.1</v>
      </c>
      <c r="AA212" s="24">
        <v>150.19999999999999</v>
      </c>
      <c r="AB212" s="24">
        <v>133.1</v>
      </c>
      <c r="AC212" s="24">
        <v>140.1</v>
      </c>
      <c r="AD212" s="24">
        <v>142.4</v>
      </c>
    </row>
    <row r="213" spans="1:30">
      <c r="A213" s="24" t="s">
        <v>33</v>
      </c>
      <c r="B213" s="24">
        <v>2018</v>
      </c>
      <c r="C213" s="24" t="s">
        <v>53</v>
      </c>
      <c r="D213" s="24">
        <v>138.1</v>
      </c>
      <c r="E213" s="24">
        <v>146.30000000000001</v>
      </c>
      <c r="F213" s="24">
        <v>137.80000000000001</v>
      </c>
      <c r="G213" s="24">
        <v>141.6</v>
      </c>
      <c r="H213" s="24">
        <v>118.1</v>
      </c>
      <c r="I213" s="24">
        <v>141.5</v>
      </c>
      <c r="J213" s="24">
        <v>145.19999999999999</v>
      </c>
      <c r="K213" s="24">
        <v>115.3</v>
      </c>
      <c r="L213" s="24">
        <v>112.5</v>
      </c>
      <c r="M213" s="24">
        <v>141.4</v>
      </c>
      <c r="N213" s="24">
        <v>128</v>
      </c>
      <c r="O213" s="24">
        <v>152.6</v>
      </c>
      <c r="P213" s="24">
        <v>139.1</v>
      </c>
      <c r="Q213" s="24">
        <v>164.4</v>
      </c>
      <c r="R213" s="24">
        <v>142.4</v>
      </c>
      <c r="S213" s="24">
        <v>130.19999999999999</v>
      </c>
      <c r="T213" s="24">
        <v>140.5</v>
      </c>
      <c r="U213" s="24">
        <v>146.9</v>
      </c>
      <c r="V213" s="24">
        <v>136.69999999999999</v>
      </c>
      <c r="W213" s="24">
        <v>135.80000000000001</v>
      </c>
      <c r="X213" s="24">
        <v>136.80000000000001</v>
      </c>
      <c r="Y213" s="24">
        <v>121.2</v>
      </c>
      <c r="Z213" s="24">
        <v>131.30000000000001</v>
      </c>
      <c r="AA213" s="24">
        <v>146.1</v>
      </c>
      <c r="AB213" s="24">
        <v>130.5</v>
      </c>
      <c r="AC213" s="24">
        <v>132.19999999999999</v>
      </c>
      <c r="AD213" s="24">
        <v>139</v>
      </c>
    </row>
    <row r="214" spans="1:30">
      <c r="A214" s="24" t="s">
        <v>35</v>
      </c>
      <c r="B214" s="24">
        <v>2018</v>
      </c>
      <c r="C214" s="24" t="s">
        <v>53</v>
      </c>
      <c r="D214" s="24">
        <v>137.4</v>
      </c>
      <c r="E214" s="24">
        <v>149.19999999999999</v>
      </c>
      <c r="F214" s="24">
        <v>137.1</v>
      </c>
      <c r="G214" s="24">
        <v>141.80000000000001</v>
      </c>
      <c r="H214" s="24">
        <v>121.1</v>
      </c>
      <c r="I214" s="24">
        <v>142.80000000000001</v>
      </c>
      <c r="J214" s="24">
        <v>146.69999999999999</v>
      </c>
      <c r="K214" s="24">
        <v>119.1</v>
      </c>
      <c r="L214" s="24">
        <v>111.9</v>
      </c>
      <c r="M214" s="24">
        <v>140.9</v>
      </c>
      <c r="N214" s="24">
        <v>133.5</v>
      </c>
      <c r="O214" s="24">
        <v>154.5</v>
      </c>
      <c r="P214" s="24">
        <v>139.69999999999999</v>
      </c>
      <c r="Q214" s="24">
        <v>162.6</v>
      </c>
      <c r="R214" s="24">
        <v>148</v>
      </c>
      <c r="S214" s="24">
        <v>139.1</v>
      </c>
      <c r="T214" s="24">
        <v>146.69999999999999</v>
      </c>
      <c r="U214" s="24">
        <v>146.9</v>
      </c>
      <c r="V214" s="24">
        <v>145.1</v>
      </c>
      <c r="W214" s="24">
        <v>142.19999999999999</v>
      </c>
      <c r="X214" s="24">
        <v>142.1</v>
      </c>
      <c r="Y214" s="24">
        <v>125.5</v>
      </c>
      <c r="Z214" s="24">
        <v>136.5</v>
      </c>
      <c r="AA214" s="24">
        <v>147.80000000000001</v>
      </c>
      <c r="AB214" s="24">
        <v>132</v>
      </c>
      <c r="AC214" s="24">
        <v>136.30000000000001</v>
      </c>
      <c r="AD214" s="24">
        <v>140.80000000000001</v>
      </c>
    </row>
    <row r="215" spans="1:30">
      <c r="A215" s="24" t="s">
        <v>30</v>
      </c>
      <c r="B215" s="24">
        <v>2018</v>
      </c>
      <c r="C215" s="24" t="s">
        <v>55</v>
      </c>
      <c r="D215" s="24">
        <v>137.1</v>
      </c>
      <c r="E215" s="24">
        <v>151.9</v>
      </c>
      <c r="F215" s="24">
        <v>137.4</v>
      </c>
      <c r="G215" s="24">
        <v>142.4</v>
      </c>
      <c r="H215" s="24">
        <v>124.2</v>
      </c>
      <c r="I215" s="24">
        <v>140.19999999999999</v>
      </c>
      <c r="J215" s="24">
        <v>136.6</v>
      </c>
      <c r="K215" s="24">
        <v>120.9</v>
      </c>
      <c r="L215" s="24">
        <v>109.9</v>
      </c>
      <c r="M215" s="24">
        <v>140.19999999999999</v>
      </c>
      <c r="N215" s="24">
        <v>137.80000000000001</v>
      </c>
      <c r="O215" s="24">
        <v>156</v>
      </c>
      <c r="P215" s="24">
        <v>138.5</v>
      </c>
      <c r="Q215" s="24">
        <v>162.4</v>
      </c>
      <c r="R215" s="24">
        <v>151.6</v>
      </c>
      <c r="S215" s="24">
        <v>145.9</v>
      </c>
      <c r="T215" s="24">
        <v>150.80000000000001</v>
      </c>
      <c r="U215" s="24">
        <v>139.30000000000001</v>
      </c>
      <c r="V215" s="24">
        <v>149</v>
      </c>
      <c r="W215" s="24">
        <v>149.5</v>
      </c>
      <c r="X215" s="24">
        <v>149.6</v>
      </c>
      <c r="Y215" s="24">
        <v>128.9</v>
      </c>
      <c r="Z215" s="24">
        <v>143.30000000000001</v>
      </c>
      <c r="AA215" s="24">
        <v>155.1</v>
      </c>
      <c r="AB215" s="24">
        <v>133.19999999999999</v>
      </c>
      <c r="AC215" s="24">
        <v>141.6</v>
      </c>
      <c r="AD215" s="24">
        <v>141.9</v>
      </c>
    </row>
    <row r="216" spans="1:30">
      <c r="A216" s="24" t="s">
        <v>33</v>
      </c>
      <c r="B216" s="24">
        <v>2018</v>
      </c>
      <c r="C216" s="24" t="s">
        <v>55</v>
      </c>
      <c r="D216" s="24">
        <v>138.5</v>
      </c>
      <c r="E216" s="24">
        <v>147.80000000000001</v>
      </c>
      <c r="F216" s="24">
        <v>141.1</v>
      </c>
      <c r="G216" s="24">
        <v>141.6</v>
      </c>
      <c r="H216" s="24">
        <v>118.1</v>
      </c>
      <c r="I216" s="24">
        <v>138.5</v>
      </c>
      <c r="J216" s="24">
        <v>132.4</v>
      </c>
      <c r="K216" s="24">
        <v>117.5</v>
      </c>
      <c r="L216" s="24">
        <v>111</v>
      </c>
      <c r="M216" s="24">
        <v>141.5</v>
      </c>
      <c r="N216" s="24">
        <v>128.1</v>
      </c>
      <c r="O216" s="24">
        <v>152.9</v>
      </c>
      <c r="P216" s="24">
        <v>137.6</v>
      </c>
      <c r="Q216" s="24">
        <v>164.6</v>
      </c>
      <c r="R216" s="24">
        <v>142.69999999999999</v>
      </c>
      <c r="S216" s="24">
        <v>130.30000000000001</v>
      </c>
      <c r="T216" s="24">
        <v>140.80000000000001</v>
      </c>
      <c r="U216" s="24">
        <v>146.5</v>
      </c>
      <c r="V216" s="24">
        <v>132.4</v>
      </c>
      <c r="W216" s="24">
        <v>136.19999999999999</v>
      </c>
      <c r="X216" s="24">
        <v>137.30000000000001</v>
      </c>
      <c r="Y216" s="24">
        <v>118.8</v>
      </c>
      <c r="Z216" s="24">
        <v>131.69999999999999</v>
      </c>
      <c r="AA216" s="24">
        <v>146.5</v>
      </c>
      <c r="AB216" s="24">
        <v>130.80000000000001</v>
      </c>
      <c r="AC216" s="24">
        <v>131.69999999999999</v>
      </c>
      <c r="AD216" s="24">
        <v>138</v>
      </c>
    </row>
    <row r="217" spans="1:30">
      <c r="A217" s="24" t="s">
        <v>35</v>
      </c>
      <c r="B217" s="24">
        <v>2018</v>
      </c>
      <c r="C217" s="24" t="s">
        <v>55</v>
      </c>
      <c r="D217" s="24">
        <v>137.5</v>
      </c>
      <c r="E217" s="24">
        <v>150.5</v>
      </c>
      <c r="F217" s="24">
        <v>138.80000000000001</v>
      </c>
      <c r="G217" s="24">
        <v>142.1</v>
      </c>
      <c r="H217" s="24">
        <v>122</v>
      </c>
      <c r="I217" s="24">
        <v>139.4</v>
      </c>
      <c r="J217" s="24">
        <v>135.19999999999999</v>
      </c>
      <c r="K217" s="24">
        <v>119.8</v>
      </c>
      <c r="L217" s="24">
        <v>110.3</v>
      </c>
      <c r="M217" s="24">
        <v>140.6</v>
      </c>
      <c r="N217" s="24">
        <v>133.80000000000001</v>
      </c>
      <c r="O217" s="24">
        <v>154.6</v>
      </c>
      <c r="P217" s="24">
        <v>138.19999999999999</v>
      </c>
      <c r="Q217" s="24">
        <v>163</v>
      </c>
      <c r="R217" s="24">
        <v>148.1</v>
      </c>
      <c r="S217" s="24">
        <v>139.4</v>
      </c>
      <c r="T217" s="24">
        <v>146.80000000000001</v>
      </c>
      <c r="U217" s="24">
        <v>146.5</v>
      </c>
      <c r="V217" s="24">
        <v>142.69999999999999</v>
      </c>
      <c r="W217" s="24">
        <v>143.19999999999999</v>
      </c>
      <c r="X217" s="24">
        <v>144.9</v>
      </c>
      <c r="Y217" s="24">
        <v>123.6</v>
      </c>
      <c r="Z217" s="24">
        <v>136.80000000000001</v>
      </c>
      <c r="AA217" s="24">
        <v>150.1</v>
      </c>
      <c r="AB217" s="24">
        <v>132.19999999999999</v>
      </c>
      <c r="AC217" s="24">
        <v>136.80000000000001</v>
      </c>
      <c r="AD217" s="24">
        <v>140.1</v>
      </c>
    </row>
    <row r="218" spans="1:30">
      <c r="A218" s="24" t="s">
        <v>30</v>
      </c>
      <c r="B218" s="24">
        <v>2019</v>
      </c>
      <c r="C218" s="24" t="s">
        <v>31</v>
      </c>
      <c r="D218" s="24">
        <v>136.6</v>
      </c>
      <c r="E218" s="24">
        <v>152.5</v>
      </c>
      <c r="F218" s="24">
        <v>138.19999999999999</v>
      </c>
      <c r="G218" s="24">
        <v>142.4</v>
      </c>
      <c r="H218" s="24">
        <v>123.9</v>
      </c>
      <c r="I218" s="24">
        <v>135.5</v>
      </c>
      <c r="J218" s="24">
        <v>131.69999999999999</v>
      </c>
      <c r="K218" s="24">
        <v>121.3</v>
      </c>
      <c r="L218" s="24">
        <v>108.4</v>
      </c>
      <c r="M218" s="24">
        <v>138.9</v>
      </c>
      <c r="N218" s="24">
        <v>137</v>
      </c>
      <c r="O218" s="24">
        <v>155.80000000000001</v>
      </c>
      <c r="P218" s="24">
        <v>137.4</v>
      </c>
      <c r="Q218" s="24">
        <v>162.69999999999999</v>
      </c>
      <c r="R218" s="24">
        <v>150.6</v>
      </c>
      <c r="S218" s="24">
        <v>145.1</v>
      </c>
      <c r="T218" s="24">
        <v>149.9</v>
      </c>
      <c r="U218" s="24">
        <v>139.30000000000001</v>
      </c>
      <c r="V218" s="24">
        <v>146.19999999999999</v>
      </c>
      <c r="W218" s="24">
        <v>150.1</v>
      </c>
      <c r="X218" s="24">
        <v>149.6</v>
      </c>
      <c r="Y218" s="24">
        <v>128.6</v>
      </c>
      <c r="Z218" s="24">
        <v>142.9</v>
      </c>
      <c r="AA218" s="24">
        <v>155.19999999999999</v>
      </c>
      <c r="AB218" s="24">
        <v>133.5</v>
      </c>
      <c r="AC218" s="24">
        <v>141.69999999999999</v>
      </c>
      <c r="AD218" s="24">
        <v>141</v>
      </c>
    </row>
    <row r="219" spans="1:30">
      <c r="A219" s="24" t="s">
        <v>33</v>
      </c>
      <c r="B219" s="24">
        <v>2019</v>
      </c>
      <c r="C219" s="24" t="s">
        <v>31</v>
      </c>
      <c r="D219" s="24">
        <v>138.30000000000001</v>
      </c>
      <c r="E219" s="24">
        <v>149.4</v>
      </c>
      <c r="F219" s="24">
        <v>143.5</v>
      </c>
      <c r="G219" s="24">
        <v>141.69999999999999</v>
      </c>
      <c r="H219" s="24">
        <v>118.1</v>
      </c>
      <c r="I219" s="24">
        <v>135.19999999999999</v>
      </c>
      <c r="J219" s="24">
        <v>130.5</v>
      </c>
      <c r="K219" s="24">
        <v>118.2</v>
      </c>
      <c r="L219" s="24">
        <v>110.4</v>
      </c>
      <c r="M219" s="24">
        <v>140.4</v>
      </c>
      <c r="N219" s="24">
        <v>128.1</v>
      </c>
      <c r="O219" s="24">
        <v>153.19999999999999</v>
      </c>
      <c r="P219" s="24">
        <v>137.30000000000001</v>
      </c>
      <c r="Q219" s="24">
        <v>164.7</v>
      </c>
      <c r="R219" s="24">
        <v>143</v>
      </c>
      <c r="S219" s="24">
        <v>130.4</v>
      </c>
      <c r="T219" s="24">
        <v>141.1</v>
      </c>
      <c r="U219" s="24">
        <v>147.69999999999999</v>
      </c>
      <c r="V219" s="24">
        <v>128.6</v>
      </c>
      <c r="W219" s="24">
        <v>136.30000000000001</v>
      </c>
      <c r="X219" s="24">
        <v>137.80000000000001</v>
      </c>
      <c r="Y219" s="24">
        <v>118.6</v>
      </c>
      <c r="Z219" s="24">
        <v>131.9</v>
      </c>
      <c r="AA219" s="24">
        <v>146.6</v>
      </c>
      <c r="AB219" s="24">
        <v>131.69999999999999</v>
      </c>
      <c r="AC219" s="24">
        <v>131.80000000000001</v>
      </c>
      <c r="AD219" s="24">
        <v>138</v>
      </c>
    </row>
    <row r="220" spans="1:30">
      <c r="A220" s="24" t="s">
        <v>35</v>
      </c>
      <c r="B220" s="24">
        <v>2019</v>
      </c>
      <c r="C220" s="24" t="s">
        <v>31</v>
      </c>
      <c r="D220" s="24">
        <v>137.1</v>
      </c>
      <c r="E220" s="24">
        <v>151.4</v>
      </c>
      <c r="F220" s="24">
        <v>140.19999999999999</v>
      </c>
      <c r="G220" s="24">
        <v>142.1</v>
      </c>
      <c r="H220" s="24">
        <v>121.8</v>
      </c>
      <c r="I220" s="24">
        <v>135.4</v>
      </c>
      <c r="J220" s="24">
        <v>131.30000000000001</v>
      </c>
      <c r="K220" s="24">
        <v>120.3</v>
      </c>
      <c r="L220" s="24">
        <v>109.1</v>
      </c>
      <c r="M220" s="24">
        <v>139.4</v>
      </c>
      <c r="N220" s="24">
        <v>133.30000000000001</v>
      </c>
      <c r="O220" s="24">
        <v>154.6</v>
      </c>
      <c r="P220" s="24">
        <v>137.4</v>
      </c>
      <c r="Q220" s="24">
        <v>163.19999999999999</v>
      </c>
      <c r="R220" s="24">
        <v>147.6</v>
      </c>
      <c r="S220" s="24">
        <v>139</v>
      </c>
      <c r="T220" s="24">
        <v>146.4</v>
      </c>
      <c r="U220" s="24">
        <v>147.69999999999999</v>
      </c>
      <c r="V220" s="24">
        <v>139.5</v>
      </c>
      <c r="W220" s="24">
        <v>143.6</v>
      </c>
      <c r="X220" s="24">
        <v>145.1</v>
      </c>
      <c r="Y220" s="24">
        <v>123.3</v>
      </c>
      <c r="Z220" s="24">
        <v>136.69999999999999</v>
      </c>
      <c r="AA220" s="24">
        <v>150.19999999999999</v>
      </c>
      <c r="AB220" s="24">
        <v>132.80000000000001</v>
      </c>
      <c r="AC220" s="24">
        <v>136.9</v>
      </c>
      <c r="AD220" s="24">
        <v>139.6</v>
      </c>
    </row>
    <row r="221" spans="1:30">
      <c r="A221" s="24" t="s">
        <v>30</v>
      </c>
      <c r="B221" s="24">
        <v>2019</v>
      </c>
      <c r="C221" s="24" t="s">
        <v>36</v>
      </c>
      <c r="D221" s="24">
        <v>136.80000000000001</v>
      </c>
      <c r="E221" s="24">
        <v>153</v>
      </c>
      <c r="F221" s="24">
        <v>139.1</v>
      </c>
      <c r="G221" s="24">
        <v>142.5</v>
      </c>
      <c r="H221" s="24">
        <v>124.1</v>
      </c>
      <c r="I221" s="24">
        <v>135.80000000000001</v>
      </c>
      <c r="J221" s="24">
        <v>128.69999999999999</v>
      </c>
      <c r="K221" s="24">
        <v>121.5</v>
      </c>
      <c r="L221" s="24">
        <v>108.3</v>
      </c>
      <c r="M221" s="24">
        <v>139.19999999999999</v>
      </c>
      <c r="N221" s="24">
        <v>137.4</v>
      </c>
      <c r="O221" s="24">
        <v>156.19999999999999</v>
      </c>
      <c r="P221" s="24">
        <v>137.19999999999999</v>
      </c>
      <c r="Q221" s="24">
        <v>162.80000000000001</v>
      </c>
      <c r="R221" s="24">
        <v>150.5</v>
      </c>
      <c r="S221" s="24">
        <v>146.1</v>
      </c>
      <c r="T221" s="24">
        <v>149.9</v>
      </c>
      <c r="U221" s="24">
        <v>139.30000000000001</v>
      </c>
      <c r="V221" s="24">
        <v>145.30000000000001</v>
      </c>
      <c r="W221" s="24">
        <v>150.1</v>
      </c>
      <c r="X221" s="24">
        <v>149.9</v>
      </c>
      <c r="Y221" s="24">
        <v>129.19999999999999</v>
      </c>
      <c r="Z221" s="24">
        <v>143.4</v>
      </c>
      <c r="AA221" s="24">
        <v>155.5</v>
      </c>
      <c r="AB221" s="24">
        <v>134.9</v>
      </c>
      <c r="AC221" s="24">
        <v>142.19999999999999</v>
      </c>
      <c r="AD221" s="24">
        <v>141</v>
      </c>
    </row>
    <row r="222" spans="1:30">
      <c r="A222" s="24" t="s">
        <v>33</v>
      </c>
      <c r="B222" s="24">
        <v>2019</v>
      </c>
      <c r="C222" s="24" t="s">
        <v>36</v>
      </c>
      <c r="D222" s="24">
        <v>139.4</v>
      </c>
      <c r="E222" s="24">
        <v>150.1</v>
      </c>
      <c r="F222" s="24">
        <v>145.30000000000001</v>
      </c>
      <c r="G222" s="24">
        <v>141.69999999999999</v>
      </c>
      <c r="H222" s="24">
        <v>118.4</v>
      </c>
      <c r="I222" s="24">
        <v>137</v>
      </c>
      <c r="J222" s="24">
        <v>131.6</v>
      </c>
      <c r="K222" s="24">
        <v>119.9</v>
      </c>
      <c r="L222" s="24">
        <v>110.4</v>
      </c>
      <c r="M222" s="24">
        <v>140.80000000000001</v>
      </c>
      <c r="N222" s="24">
        <v>128.30000000000001</v>
      </c>
      <c r="O222" s="24">
        <v>153.5</v>
      </c>
      <c r="P222" s="24">
        <v>138</v>
      </c>
      <c r="Q222" s="24">
        <v>164.9</v>
      </c>
      <c r="R222" s="24">
        <v>143.30000000000001</v>
      </c>
      <c r="S222" s="24">
        <v>130.80000000000001</v>
      </c>
      <c r="T222" s="24">
        <v>141.4</v>
      </c>
      <c r="U222" s="24">
        <v>148.5</v>
      </c>
      <c r="V222" s="24">
        <v>127.1</v>
      </c>
      <c r="W222" s="24">
        <v>136.6</v>
      </c>
      <c r="X222" s="24">
        <v>138.5</v>
      </c>
      <c r="Y222" s="24">
        <v>119.2</v>
      </c>
      <c r="Z222" s="24">
        <v>132.19999999999999</v>
      </c>
      <c r="AA222" s="24">
        <v>146.6</v>
      </c>
      <c r="AB222" s="24">
        <v>133</v>
      </c>
      <c r="AC222" s="24">
        <v>132.4</v>
      </c>
      <c r="AD222" s="24">
        <v>138.6</v>
      </c>
    </row>
    <row r="223" spans="1:30">
      <c r="A223" s="24" t="s">
        <v>35</v>
      </c>
      <c r="B223" s="24">
        <v>2019</v>
      </c>
      <c r="C223" s="24" t="s">
        <v>36</v>
      </c>
      <c r="D223" s="24">
        <v>137.6</v>
      </c>
      <c r="E223" s="24">
        <v>152</v>
      </c>
      <c r="F223" s="24">
        <v>141.5</v>
      </c>
      <c r="G223" s="24">
        <v>142.19999999999999</v>
      </c>
      <c r="H223" s="24">
        <v>122</v>
      </c>
      <c r="I223" s="24">
        <v>136.4</v>
      </c>
      <c r="J223" s="24">
        <v>129.69999999999999</v>
      </c>
      <c r="K223" s="24">
        <v>121</v>
      </c>
      <c r="L223" s="24">
        <v>109</v>
      </c>
      <c r="M223" s="24">
        <v>139.69999999999999</v>
      </c>
      <c r="N223" s="24">
        <v>133.6</v>
      </c>
      <c r="O223" s="24">
        <v>154.9</v>
      </c>
      <c r="P223" s="24">
        <v>137.5</v>
      </c>
      <c r="Q223" s="24">
        <v>163.4</v>
      </c>
      <c r="R223" s="24">
        <v>147.69999999999999</v>
      </c>
      <c r="S223" s="24">
        <v>139.69999999999999</v>
      </c>
      <c r="T223" s="24">
        <v>146.5</v>
      </c>
      <c r="U223" s="24">
        <v>148.5</v>
      </c>
      <c r="V223" s="24">
        <v>138.4</v>
      </c>
      <c r="W223" s="24">
        <v>143.69999999999999</v>
      </c>
      <c r="X223" s="24">
        <v>145.6</v>
      </c>
      <c r="Y223" s="24">
        <v>123.9</v>
      </c>
      <c r="Z223" s="24">
        <v>137.1</v>
      </c>
      <c r="AA223" s="24">
        <v>150.30000000000001</v>
      </c>
      <c r="AB223" s="24">
        <v>134.1</v>
      </c>
      <c r="AC223" s="24">
        <v>137.4</v>
      </c>
      <c r="AD223" s="24">
        <v>139.9</v>
      </c>
    </row>
    <row r="224" spans="1:30">
      <c r="A224" s="24" t="s">
        <v>30</v>
      </c>
      <c r="B224" s="24">
        <v>2019</v>
      </c>
      <c r="C224" s="24" t="s">
        <v>38</v>
      </c>
      <c r="D224" s="24">
        <v>136.9</v>
      </c>
      <c r="E224" s="24">
        <v>154.1</v>
      </c>
      <c r="F224" s="24">
        <v>138.69999999999999</v>
      </c>
      <c r="G224" s="24">
        <v>142.5</v>
      </c>
      <c r="H224" s="24">
        <v>124.1</v>
      </c>
      <c r="I224" s="24">
        <v>136.1</v>
      </c>
      <c r="J224" s="24">
        <v>128.19999999999999</v>
      </c>
      <c r="K224" s="24">
        <v>122.3</v>
      </c>
      <c r="L224" s="24">
        <v>108.3</v>
      </c>
      <c r="M224" s="24">
        <v>138.9</v>
      </c>
      <c r="N224" s="24">
        <v>137.4</v>
      </c>
      <c r="O224" s="24">
        <v>156.4</v>
      </c>
      <c r="P224" s="24">
        <v>137.30000000000001</v>
      </c>
      <c r="Q224" s="24">
        <v>162.9</v>
      </c>
      <c r="R224" s="24">
        <v>150.80000000000001</v>
      </c>
      <c r="S224" s="24">
        <v>146.1</v>
      </c>
      <c r="T224" s="24">
        <v>150.1</v>
      </c>
      <c r="U224" s="24">
        <v>139.30000000000001</v>
      </c>
      <c r="V224" s="24">
        <v>146.4</v>
      </c>
      <c r="W224" s="24">
        <v>150</v>
      </c>
      <c r="X224" s="24">
        <v>150.4</v>
      </c>
      <c r="Y224" s="24">
        <v>129.9</v>
      </c>
      <c r="Z224" s="24">
        <v>143.80000000000001</v>
      </c>
      <c r="AA224" s="24">
        <v>155.5</v>
      </c>
      <c r="AB224" s="24">
        <v>134</v>
      </c>
      <c r="AC224" s="24">
        <v>142.4</v>
      </c>
      <c r="AD224" s="24">
        <v>141.19999999999999</v>
      </c>
    </row>
    <row r="225" spans="1:30">
      <c r="A225" s="24" t="s">
        <v>33</v>
      </c>
      <c r="B225" s="24">
        <v>2019</v>
      </c>
      <c r="C225" s="24" t="s">
        <v>38</v>
      </c>
      <c r="D225" s="24">
        <v>139.69999999999999</v>
      </c>
      <c r="E225" s="24">
        <v>151.1</v>
      </c>
      <c r="F225" s="24">
        <v>142.9</v>
      </c>
      <c r="G225" s="24">
        <v>141.9</v>
      </c>
      <c r="H225" s="24">
        <v>118.4</v>
      </c>
      <c r="I225" s="24">
        <v>139.4</v>
      </c>
      <c r="J225" s="24">
        <v>141.19999999999999</v>
      </c>
      <c r="K225" s="24">
        <v>120.7</v>
      </c>
      <c r="L225" s="24">
        <v>110.4</v>
      </c>
      <c r="M225" s="24">
        <v>140.69999999999999</v>
      </c>
      <c r="N225" s="24">
        <v>128.5</v>
      </c>
      <c r="O225" s="24">
        <v>153.9</v>
      </c>
      <c r="P225" s="24">
        <v>139.6</v>
      </c>
      <c r="Q225" s="24">
        <v>165.3</v>
      </c>
      <c r="R225" s="24">
        <v>143.5</v>
      </c>
      <c r="S225" s="24">
        <v>131.19999999999999</v>
      </c>
      <c r="T225" s="24">
        <v>141.6</v>
      </c>
      <c r="U225" s="24">
        <v>149</v>
      </c>
      <c r="V225" s="24">
        <v>128.80000000000001</v>
      </c>
      <c r="W225" s="24">
        <v>136.80000000000001</v>
      </c>
      <c r="X225" s="24">
        <v>139.19999999999999</v>
      </c>
      <c r="Y225" s="24">
        <v>119.9</v>
      </c>
      <c r="Z225" s="24">
        <v>133</v>
      </c>
      <c r="AA225" s="24">
        <v>146.69999999999999</v>
      </c>
      <c r="AB225" s="24">
        <v>132.5</v>
      </c>
      <c r="AC225" s="24">
        <v>132.80000000000001</v>
      </c>
      <c r="AD225" s="24">
        <v>139.5</v>
      </c>
    </row>
    <row r="226" spans="1:30">
      <c r="A226" s="24" t="s">
        <v>35</v>
      </c>
      <c r="B226" s="24">
        <v>2019</v>
      </c>
      <c r="C226" s="24" t="s">
        <v>38</v>
      </c>
      <c r="D226" s="24">
        <v>137.80000000000001</v>
      </c>
      <c r="E226" s="24">
        <v>153</v>
      </c>
      <c r="F226" s="24">
        <v>140.30000000000001</v>
      </c>
      <c r="G226" s="24">
        <v>142.30000000000001</v>
      </c>
      <c r="H226" s="24">
        <v>122</v>
      </c>
      <c r="I226" s="24">
        <v>137.6</v>
      </c>
      <c r="J226" s="24">
        <v>132.6</v>
      </c>
      <c r="K226" s="24">
        <v>121.8</v>
      </c>
      <c r="L226" s="24">
        <v>109</v>
      </c>
      <c r="M226" s="24">
        <v>139.5</v>
      </c>
      <c r="N226" s="24">
        <v>133.69999999999999</v>
      </c>
      <c r="O226" s="24">
        <v>155.19999999999999</v>
      </c>
      <c r="P226" s="24">
        <v>138.1</v>
      </c>
      <c r="Q226" s="24">
        <v>163.5</v>
      </c>
      <c r="R226" s="24">
        <v>147.9</v>
      </c>
      <c r="S226" s="24">
        <v>139.9</v>
      </c>
      <c r="T226" s="24">
        <v>146.69999999999999</v>
      </c>
      <c r="U226" s="24">
        <v>149</v>
      </c>
      <c r="V226" s="24">
        <v>139.69999999999999</v>
      </c>
      <c r="W226" s="24">
        <v>143.80000000000001</v>
      </c>
      <c r="X226" s="24">
        <v>146.19999999999999</v>
      </c>
      <c r="Y226" s="24">
        <v>124.6</v>
      </c>
      <c r="Z226" s="24">
        <v>137.69999999999999</v>
      </c>
      <c r="AA226" s="24">
        <v>150.30000000000001</v>
      </c>
      <c r="AB226" s="24">
        <v>133.4</v>
      </c>
      <c r="AC226" s="24">
        <v>137.69999999999999</v>
      </c>
      <c r="AD226" s="24">
        <v>140.4</v>
      </c>
    </row>
    <row r="227" spans="1:30">
      <c r="A227" s="24" t="s">
        <v>30</v>
      </c>
      <c r="B227" s="24">
        <v>2019</v>
      </c>
      <c r="C227" s="24" t="s">
        <v>41</v>
      </c>
      <c r="D227" s="24">
        <v>137.4</v>
      </c>
      <c r="E227" s="24">
        <v>159.5</v>
      </c>
      <c r="F227" s="24">
        <v>134.5</v>
      </c>
      <c r="G227" s="24">
        <v>142.6</v>
      </c>
      <c r="H227" s="24">
        <v>124</v>
      </c>
      <c r="I227" s="24">
        <v>143.69999999999999</v>
      </c>
      <c r="J227" s="24">
        <v>133.4</v>
      </c>
      <c r="K227" s="24">
        <v>125.1</v>
      </c>
      <c r="L227" s="24">
        <v>109.3</v>
      </c>
      <c r="M227" s="24">
        <v>139.30000000000001</v>
      </c>
      <c r="N227" s="24">
        <v>137.69999999999999</v>
      </c>
      <c r="O227" s="24">
        <v>156.4</v>
      </c>
      <c r="P227" s="24">
        <v>139.19999999999999</v>
      </c>
      <c r="Q227" s="24">
        <v>163.30000000000001</v>
      </c>
      <c r="R227" s="24">
        <v>151.30000000000001</v>
      </c>
      <c r="S227" s="24">
        <v>146.6</v>
      </c>
      <c r="T227" s="24">
        <v>150.69999999999999</v>
      </c>
      <c r="U227" s="24">
        <v>139.30000000000001</v>
      </c>
      <c r="V227" s="24">
        <v>146.9</v>
      </c>
      <c r="W227" s="24">
        <v>149.5</v>
      </c>
      <c r="X227" s="24">
        <v>151.30000000000001</v>
      </c>
      <c r="Y227" s="24">
        <v>130.19999999999999</v>
      </c>
      <c r="Z227" s="24">
        <v>145.9</v>
      </c>
      <c r="AA227" s="24">
        <v>156.69999999999999</v>
      </c>
      <c r="AB227" s="24">
        <v>133.9</v>
      </c>
      <c r="AC227" s="24">
        <v>142.9</v>
      </c>
      <c r="AD227" s="24">
        <v>142.4</v>
      </c>
    </row>
    <row r="228" spans="1:30">
      <c r="A228" s="24" t="s">
        <v>33</v>
      </c>
      <c r="B228" s="24">
        <v>2019</v>
      </c>
      <c r="C228" s="24" t="s">
        <v>41</v>
      </c>
      <c r="D228" s="24">
        <v>140.4</v>
      </c>
      <c r="E228" s="24">
        <v>156.69999999999999</v>
      </c>
      <c r="F228" s="24">
        <v>138.30000000000001</v>
      </c>
      <c r="G228" s="24">
        <v>142.4</v>
      </c>
      <c r="H228" s="24">
        <v>118.6</v>
      </c>
      <c r="I228" s="24">
        <v>149.69999999999999</v>
      </c>
      <c r="J228" s="24">
        <v>161.6</v>
      </c>
      <c r="K228" s="24">
        <v>124.4</v>
      </c>
      <c r="L228" s="24">
        <v>111.2</v>
      </c>
      <c r="M228" s="24">
        <v>141</v>
      </c>
      <c r="N228" s="24">
        <v>128.9</v>
      </c>
      <c r="O228" s="24">
        <v>154.5</v>
      </c>
      <c r="P228" s="24">
        <v>143.80000000000001</v>
      </c>
      <c r="Q228" s="24">
        <v>166.2</v>
      </c>
      <c r="R228" s="24">
        <v>144</v>
      </c>
      <c r="S228" s="24">
        <v>131.69999999999999</v>
      </c>
      <c r="T228" s="24">
        <v>142.19999999999999</v>
      </c>
      <c r="U228" s="24">
        <v>150.1</v>
      </c>
      <c r="V228" s="24">
        <v>129.4</v>
      </c>
      <c r="W228" s="24">
        <v>137.19999999999999</v>
      </c>
      <c r="X228" s="24">
        <v>139.80000000000001</v>
      </c>
      <c r="Y228" s="24">
        <v>120.1</v>
      </c>
      <c r="Z228" s="24">
        <v>134</v>
      </c>
      <c r="AA228" s="24">
        <v>148</v>
      </c>
      <c r="AB228" s="24">
        <v>132.6</v>
      </c>
      <c r="AC228" s="24">
        <v>133.30000000000001</v>
      </c>
      <c r="AD228" s="24">
        <v>141.5</v>
      </c>
    </row>
    <row r="229" spans="1:30">
      <c r="A229" s="24" t="s">
        <v>35</v>
      </c>
      <c r="B229" s="24">
        <v>2019</v>
      </c>
      <c r="C229" s="24" t="s">
        <v>41</v>
      </c>
      <c r="D229" s="24">
        <v>138.30000000000001</v>
      </c>
      <c r="E229" s="24">
        <v>158.5</v>
      </c>
      <c r="F229" s="24">
        <v>136</v>
      </c>
      <c r="G229" s="24">
        <v>142.5</v>
      </c>
      <c r="H229" s="24">
        <v>122</v>
      </c>
      <c r="I229" s="24">
        <v>146.5</v>
      </c>
      <c r="J229" s="24">
        <v>143</v>
      </c>
      <c r="K229" s="24">
        <v>124.9</v>
      </c>
      <c r="L229" s="24">
        <v>109.9</v>
      </c>
      <c r="M229" s="24">
        <v>139.9</v>
      </c>
      <c r="N229" s="24">
        <v>134</v>
      </c>
      <c r="O229" s="24">
        <v>155.5</v>
      </c>
      <c r="P229" s="24">
        <v>140.9</v>
      </c>
      <c r="Q229" s="24">
        <v>164.1</v>
      </c>
      <c r="R229" s="24">
        <v>148.4</v>
      </c>
      <c r="S229" s="24">
        <v>140.4</v>
      </c>
      <c r="T229" s="24">
        <v>147.30000000000001</v>
      </c>
      <c r="U229" s="24">
        <v>150.1</v>
      </c>
      <c r="V229" s="24">
        <v>140.30000000000001</v>
      </c>
      <c r="W229" s="24">
        <v>143.69999999999999</v>
      </c>
      <c r="X229" s="24">
        <v>146.9</v>
      </c>
      <c r="Y229" s="24">
        <v>124.9</v>
      </c>
      <c r="Z229" s="24">
        <v>139.19999999999999</v>
      </c>
      <c r="AA229" s="24">
        <v>151.6</v>
      </c>
      <c r="AB229" s="24">
        <v>133.4</v>
      </c>
      <c r="AC229" s="24">
        <v>138.19999999999999</v>
      </c>
      <c r="AD229" s="24">
        <v>142</v>
      </c>
    </row>
    <row r="230" spans="1:30">
      <c r="A230" s="24" t="s">
        <v>30</v>
      </c>
      <c r="B230" s="24">
        <v>2019</v>
      </c>
      <c r="C230" s="24" t="s">
        <v>42</v>
      </c>
      <c r="D230" s="24">
        <v>137.80000000000001</v>
      </c>
      <c r="E230" s="24">
        <v>163.5</v>
      </c>
      <c r="F230" s="24">
        <v>136.19999999999999</v>
      </c>
      <c r="G230" s="24">
        <v>143.19999999999999</v>
      </c>
      <c r="H230" s="24">
        <v>124.3</v>
      </c>
      <c r="I230" s="24">
        <v>143.30000000000001</v>
      </c>
      <c r="J230" s="24">
        <v>140.6</v>
      </c>
      <c r="K230" s="24">
        <v>128.69999999999999</v>
      </c>
      <c r="L230" s="24">
        <v>110.6</v>
      </c>
      <c r="M230" s="24">
        <v>140.4</v>
      </c>
      <c r="N230" s="24">
        <v>138</v>
      </c>
      <c r="O230" s="24">
        <v>156.6</v>
      </c>
      <c r="P230" s="24">
        <v>141</v>
      </c>
      <c r="Q230" s="24">
        <v>164.2</v>
      </c>
      <c r="R230" s="24">
        <v>151.4</v>
      </c>
      <c r="S230" s="24">
        <v>146.5</v>
      </c>
      <c r="T230" s="24">
        <v>150.69999999999999</v>
      </c>
      <c r="U230" s="24">
        <v>139.30000000000001</v>
      </c>
      <c r="V230" s="24">
        <v>147.80000000000001</v>
      </c>
      <c r="W230" s="24">
        <v>149.6</v>
      </c>
      <c r="X230" s="24">
        <v>151.69999999999999</v>
      </c>
      <c r="Y230" s="24">
        <v>130.19999999999999</v>
      </c>
      <c r="Z230" s="24">
        <v>146.4</v>
      </c>
      <c r="AA230" s="24">
        <v>157.69999999999999</v>
      </c>
      <c r="AB230" s="24">
        <v>134.80000000000001</v>
      </c>
      <c r="AC230" s="24">
        <v>143.30000000000001</v>
      </c>
      <c r="AD230" s="24">
        <v>143.6</v>
      </c>
    </row>
    <row r="231" spans="1:30">
      <c r="A231" s="24" t="s">
        <v>33</v>
      </c>
      <c r="B231" s="24">
        <v>2019</v>
      </c>
      <c r="C231" s="24" t="s">
        <v>42</v>
      </c>
      <c r="D231" s="24">
        <v>140.69999999999999</v>
      </c>
      <c r="E231" s="24">
        <v>159.6</v>
      </c>
      <c r="F231" s="24">
        <v>140.4</v>
      </c>
      <c r="G231" s="24">
        <v>143.4</v>
      </c>
      <c r="H231" s="24">
        <v>118.6</v>
      </c>
      <c r="I231" s="24">
        <v>150.9</v>
      </c>
      <c r="J231" s="24">
        <v>169.8</v>
      </c>
      <c r="K231" s="24">
        <v>127.4</v>
      </c>
      <c r="L231" s="24">
        <v>111.8</v>
      </c>
      <c r="M231" s="24">
        <v>141</v>
      </c>
      <c r="N231" s="24">
        <v>129</v>
      </c>
      <c r="O231" s="24">
        <v>155.1</v>
      </c>
      <c r="P231" s="24">
        <v>145.6</v>
      </c>
      <c r="Q231" s="24">
        <v>166.7</v>
      </c>
      <c r="R231" s="24">
        <v>144.30000000000001</v>
      </c>
      <c r="S231" s="24">
        <v>131.69999999999999</v>
      </c>
      <c r="T231" s="24">
        <v>142.4</v>
      </c>
      <c r="U231" s="24">
        <v>149.4</v>
      </c>
      <c r="V231" s="24">
        <v>130.5</v>
      </c>
      <c r="W231" s="24">
        <v>137.4</v>
      </c>
      <c r="X231" s="24">
        <v>140.30000000000001</v>
      </c>
      <c r="Y231" s="24">
        <v>119.6</v>
      </c>
      <c r="Z231" s="24">
        <v>134.30000000000001</v>
      </c>
      <c r="AA231" s="24">
        <v>148.9</v>
      </c>
      <c r="AB231" s="24">
        <v>133.69999999999999</v>
      </c>
      <c r="AC231" s="24">
        <v>133.6</v>
      </c>
      <c r="AD231" s="24">
        <v>142.1</v>
      </c>
    </row>
    <row r="232" spans="1:30">
      <c r="A232" s="24" t="s">
        <v>35</v>
      </c>
      <c r="B232" s="24">
        <v>2019</v>
      </c>
      <c r="C232" s="24" t="s">
        <v>42</v>
      </c>
      <c r="D232" s="24">
        <v>138.69999999999999</v>
      </c>
      <c r="E232" s="24">
        <v>162.1</v>
      </c>
      <c r="F232" s="24">
        <v>137.80000000000001</v>
      </c>
      <c r="G232" s="24">
        <v>143.30000000000001</v>
      </c>
      <c r="H232" s="24">
        <v>122.2</v>
      </c>
      <c r="I232" s="24">
        <v>146.80000000000001</v>
      </c>
      <c r="J232" s="24">
        <v>150.5</v>
      </c>
      <c r="K232" s="24">
        <v>128.30000000000001</v>
      </c>
      <c r="L232" s="24">
        <v>111</v>
      </c>
      <c r="M232" s="24">
        <v>140.6</v>
      </c>
      <c r="N232" s="24">
        <v>134.19999999999999</v>
      </c>
      <c r="O232" s="24">
        <v>155.9</v>
      </c>
      <c r="P232" s="24">
        <v>142.69999999999999</v>
      </c>
      <c r="Q232" s="24">
        <v>164.9</v>
      </c>
      <c r="R232" s="24">
        <v>148.6</v>
      </c>
      <c r="S232" s="24">
        <v>140.4</v>
      </c>
      <c r="T232" s="24">
        <v>147.4</v>
      </c>
      <c r="U232" s="24">
        <v>149.4</v>
      </c>
      <c r="V232" s="24">
        <v>141.19999999999999</v>
      </c>
      <c r="W232" s="24">
        <v>143.80000000000001</v>
      </c>
      <c r="X232" s="24">
        <v>147.4</v>
      </c>
      <c r="Y232" s="24">
        <v>124.6</v>
      </c>
      <c r="Z232" s="24">
        <v>139.6</v>
      </c>
      <c r="AA232" s="24">
        <v>152.5</v>
      </c>
      <c r="AB232" s="24">
        <v>134.30000000000001</v>
      </c>
      <c r="AC232" s="24">
        <v>138.6</v>
      </c>
      <c r="AD232" s="24">
        <v>142.9</v>
      </c>
    </row>
    <row r="233" spans="1:30">
      <c r="A233" s="24" t="s">
        <v>30</v>
      </c>
      <c r="B233" s="24">
        <v>2019</v>
      </c>
      <c r="C233" s="24" t="s">
        <v>44</v>
      </c>
      <c r="D233" s="24">
        <v>138.4</v>
      </c>
      <c r="E233" s="24">
        <v>164</v>
      </c>
      <c r="F233" s="24">
        <v>138.4</v>
      </c>
      <c r="G233" s="24">
        <v>143.9</v>
      </c>
      <c r="H233" s="24">
        <v>124.4</v>
      </c>
      <c r="I233" s="24">
        <v>146.4</v>
      </c>
      <c r="J233" s="24">
        <v>150.1</v>
      </c>
      <c r="K233" s="24">
        <v>130.6</v>
      </c>
      <c r="L233" s="24">
        <v>110.8</v>
      </c>
      <c r="M233" s="24">
        <v>141.69999999999999</v>
      </c>
      <c r="N233" s="24">
        <v>138.5</v>
      </c>
      <c r="O233" s="24">
        <v>156.69999999999999</v>
      </c>
      <c r="P233" s="24">
        <v>143</v>
      </c>
      <c r="Q233" s="24">
        <v>164.5</v>
      </c>
      <c r="R233" s="24">
        <v>151.6</v>
      </c>
      <c r="S233" s="24">
        <v>146.6</v>
      </c>
      <c r="T233" s="24">
        <v>150.9</v>
      </c>
      <c r="U233" s="24">
        <v>139.30000000000001</v>
      </c>
      <c r="V233" s="24">
        <v>146.80000000000001</v>
      </c>
      <c r="W233" s="24">
        <v>150</v>
      </c>
      <c r="X233" s="24">
        <v>152.19999999999999</v>
      </c>
      <c r="Y233" s="24">
        <v>131.19999999999999</v>
      </c>
      <c r="Z233" s="24">
        <v>147.5</v>
      </c>
      <c r="AA233" s="24">
        <v>159.1</v>
      </c>
      <c r="AB233" s="24">
        <v>136.1</v>
      </c>
      <c r="AC233" s="24">
        <v>144.19999999999999</v>
      </c>
      <c r="AD233" s="24">
        <v>144.9</v>
      </c>
    </row>
    <row r="234" spans="1:30">
      <c r="A234" s="24" t="s">
        <v>33</v>
      </c>
      <c r="B234" s="24">
        <v>2019</v>
      </c>
      <c r="C234" s="24" t="s">
        <v>44</v>
      </c>
      <c r="D234" s="24">
        <v>141.4</v>
      </c>
      <c r="E234" s="24">
        <v>160.19999999999999</v>
      </c>
      <c r="F234" s="24">
        <v>142.5</v>
      </c>
      <c r="G234" s="24">
        <v>144.1</v>
      </c>
      <c r="H234" s="24">
        <v>119.3</v>
      </c>
      <c r="I234" s="24">
        <v>154.69999999999999</v>
      </c>
      <c r="J234" s="24">
        <v>180.1</v>
      </c>
      <c r="K234" s="24">
        <v>128.9</v>
      </c>
      <c r="L234" s="24">
        <v>111.8</v>
      </c>
      <c r="M234" s="24">
        <v>141.6</v>
      </c>
      <c r="N234" s="24">
        <v>129.5</v>
      </c>
      <c r="O234" s="24">
        <v>155.6</v>
      </c>
      <c r="P234" s="24">
        <v>147.69999999999999</v>
      </c>
      <c r="Q234" s="24">
        <v>167.2</v>
      </c>
      <c r="R234" s="24">
        <v>144.69999999999999</v>
      </c>
      <c r="S234" s="24">
        <v>131.9</v>
      </c>
      <c r="T234" s="24">
        <v>142.69999999999999</v>
      </c>
      <c r="U234" s="24">
        <v>150.6</v>
      </c>
      <c r="V234" s="24">
        <v>127</v>
      </c>
      <c r="W234" s="24">
        <v>137.69999999999999</v>
      </c>
      <c r="X234" s="24">
        <v>140.80000000000001</v>
      </c>
      <c r="Y234" s="24">
        <v>120.6</v>
      </c>
      <c r="Z234" s="24">
        <v>135</v>
      </c>
      <c r="AA234" s="24">
        <v>150.4</v>
      </c>
      <c r="AB234" s="24">
        <v>135.1</v>
      </c>
      <c r="AC234" s="24">
        <v>134.5</v>
      </c>
      <c r="AD234" s="24">
        <v>143.30000000000001</v>
      </c>
    </row>
    <row r="235" spans="1:30">
      <c r="A235" s="24" t="s">
        <v>35</v>
      </c>
      <c r="B235" s="24">
        <v>2019</v>
      </c>
      <c r="C235" s="24" t="s">
        <v>44</v>
      </c>
      <c r="D235" s="24">
        <v>139.30000000000001</v>
      </c>
      <c r="E235" s="24">
        <v>162.69999999999999</v>
      </c>
      <c r="F235" s="24">
        <v>140</v>
      </c>
      <c r="G235" s="24">
        <v>144</v>
      </c>
      <c r="H235" s="24">
        <v>122.5</v>
      </c>
      <c r="I235" s="24">
        <v>150.30000000000001</v>
      </c>
      <c r="J235" s="24">
        <v>160.30000000000001</v>
      </c>
      <c r="K235" s="24">
        <v>130</v>
      </c>
      <c r="L235" s="24">
        <v>111.1</v>
      </c>
      <c r="M235" s="24">
        <v>141.69999999999999</v>
      </c>
      <c r="N235" s="24">
        <v>134.69999999999999</v>
      </c>
      <c r="O235" s="24">
        <v>156.19999999999999</v>
      </c>
      <c r="P235" s="24">
        <v>144.69999999999999</v>
      </c>
      <c r="Q235" s="24">
        <v>165.2</v>
      </c>
      <c r="R235" s="24">
        <v>148.9</v>
      </c>
      <c r="S235" s="24">
        <v>140.5</v>
      </c>
      <c r="T235" s="24">
        <v>147.6</v>
      </c>
      <c r="U235" s="24">
        <v>150.6</v>
      </c>
      <c r="V235" s="24">
        <v>139.30000000000001</v>
      </c>
      <c r="W235" s="24">
        <v>144.19999999999999</v>
      </c>
      <c r="X235" s="24">
        <v>147.9</v>
      </c>
      <c r="Y235" s="24">
        <v>125.6</v>
      </c>
      <c r="Z235" s="24">
        <v>140.5</v>
      </c>
      <c r="AA235" s="24">
        <v>154</v>
      </c>
      <c r="AB235" s="24">
        <v>135.69999999999999</v>
      </c>
      <c r="AC235" s="24">
        <v>139.5</v>
      </c>
      <c r="AD235" s="24">
        <v>144.19999999999999</v>
      </c>
    </row>
    <row r="236" spans="1:30">
      <c r="A236" s="24" t="s">
        <v>30</v>
      </c>
      <c r="B236" s="24">
        <v>2019</v>
      </c>
      <c r="C236" s="24" t="s">
        <v>46</v>
      </c>
      <c r="D236" s="24">
        <v>139.19999999999999</v>
      </c>
      <c r="E236" s="24">
        <v>161.9</v>
      </c>
      <c r="F236" s="24">
        <v>137.1</v>
      </c>
      <c r="G236" s="24">
        <v>144.6</v>
      </c>
      <c r="H236" s="24">
        <v>124.7</v>
      </c>
      <c r="I236" s="24">
        <v>145.5</v>
      </c>
      <c r="J236" s="24">
        <v>156.19999999999999</v>
      </c>
      <c r="K236" s="24">
        <v>131.5</v>
      </c>
      <c r="L236" s="24">
        <v>111.7</v>
      </c>
      <c r="M236" s="24">
        <v>142.69999999999999</v>
      </c>
      <c r="N236" s="24">
        <v>138.5</v>
      </c>
      <c r="O236" s="24">
        <v>156.9</v>
      </c>
      <c r="P236" s="24">
        <v>144</v>
      </c>
      <c r="Q236" s="24">
        <v>165.1</v>
      </c>
      <c r="R236" s="24">
        <v>151.80000000000001</v>
      </c>
      <c r="S236" s="24">
        <v>146.6</v>
      </c>
      <c r="T236" s="24">
        <v>151.1</v>
      </c>
      <c r="U236" s="24">
        <v>139.30000000000001</v>
      </c>
      <c r="V236" s="24">
        <v>146.4</v>
      </c>
      <c r="W236" s="24">
        <v>150.19999999999999</v>
      </c>
      <c r="X236" s="24">
        <v>152.69999999999999</v>
      </c>
      <c r="Y236" s="24">
        <v>131.4</v>
      </c>
      <c r="Z236" s="24">
        <v>148</v>
      </c>
      <c r="AA236" s="24">
        <v>159.69999999999999</v>
      </c>
      <c r="AB236" s="24">
        <v>138.80000000000001</v>
      </c>
      <c r="AC236" s="24">
        <v>144.9</v>
      </c>
      <c r="AD236" s="24">
        <v>145.69999999999999</v>
      </c>
    </row>
    <row r="237" spans="1:30">
      <c r="A237" s="24" t="s">
        <v>33</v>
      </c>
      <c r="B237" s="24">
        <v>2019</v>
      </c>
      <c r="C237" s="24" t="s">
        <v>46</v>
      </c>
      <c r="D237" s="24">
        <v>142.1</v>
      </c>
      <c r="E237" s="24">
        <v>158.30000000000001</v>
      </c>
      <c r="F237" s="24">
        <v>140.80000000000001</v>
      </c>
      <c r="G237" s="24">
        <v>144.9</v>
      </c>
      <c r="H237" s="24">
        <v>119.9</v>
      </c>
      <c r="I237" s="24">
        <v>153.9</v>
      </c>
      <c r="J237" s="24">
        <v>189.1</v>
      </c>
      <c r="K237" s="24">
        <v>129.80000000000001</v>
      </c>
      <c r="L237" s="24">
        <v>112.7</v>
      </c>
      <c r="M237" s="24">
        <v>142.5</v>
      </c>
      <c r="N237" s="24">
        <v>129.80000000000001</v>
      </c>
      <c r="O237" s="24">
        <v>156.19999999999999</v>
      </c>
      <c r="P237" s="24">
        <v>149.1</v>
      </c>
      <c r="Q237" s="24">
        <v>167.9</v>
      </c>
      <c r="R237" s="24">
        <v>145</v>
      </c>
      <c r="S237" s="24">
        <v>132.19999999999999</v>
      </c>
      <c r="T237" s="24">
        <v>143</v>
      </c>
      <c r="U237" s="24">
        <v>151.6</v>
      </c>
      <c r="V237" s="24">
        <v>125.5</v>
      </c>
      <c r="W237" s="24">
        <v>138.1</v>
      </c>
      <c r="X237" s="24">
        <v>141.5</v>
      </c>
      <c r="Y237" s="24">
        <v>120.8</v>
      </c>
      <c r="Z237" s="24">
        <v>135.4</v>
      </c>
      <c r="AA237" s="24">
        <v>151.5</v>
      </c>
      <c r="AB237" s="24">
        <v>137.80000000000001</v>
      </c>
      <c r="AC237" s="24">
        <v>135.30000000000001</v>
      </c>
      <c r="AD237" s="24">
        <v>144.19999999999999</v>
      </c>
    </row>
    <row r="238" spans="1:30">
      <c r="A238" s="24" t="s">
        <v>35</v>
      </c>
      <c r="B238" s="24">
        <v>2019</v>
      </c>
      <c r="C238" s="24" t="s">
        <v>46</v>
      </c>
      <c r="D238" s="24">
        <v>140.1</v>
      </c>
      <c r="E238" s="24">
        <v>160.6</v>
      </c>
      <c r="F238" s="24">
        <v>138.5</v>
      </c>
      <c r="G238" s="24">
        <v>144.69999999999999</v>
      </c>
      <c r="H238" s="24">
        <v>122.9</v>
      </c>
      <c r="I238" s="24">
        <v>149.4</v>
      </c>
      <c r="J238" s="24">
        <v>167.4</v>
      </c>
      <c r="K238" s="24">
        <v>130.9</v>
      </c>
      <c r="L238" s="24">
        <v>112</v>
      </c>
      <c r="M238" s="24">
        <v>142.6</v>
      </c>
      <c r="N238" s="24">
        <v>134.9</v>
      </c>
      <c r="O238" s="24">
        <v>156.6</v>
      </c>
      <c r="P238" s="24">
        <v>145.9</v>
      </c>
      <c r="Q238" s="24">
        <v>165.8</v>
      </c>
      <c r="R238" s="24">
        <v>149.1</v>
      </c>
      <c r="S238" s="24">
        <v>140.6</v>
      </c>
      <c r="T238" s="24">
        <v>147.9</v>
      </c>
      <c r="U238" s="24">
        <v>151.6</v>
      </c>
      <c r="V238" s="24">
        <v>138.5</v>
      </c>
      <c r="W238" s="24">
        <v>144.5</v>
      </c>
      <c r="X238" s="24">
        <v>148.5</v>
      </c>
      <c r="Y238" s="24">
        <v>125.8</v>
      </c>
      <c r="Z238" s="24">
        <v>140.9</v>
      </c>
      <c r="AA238" s="24">
        <v>154.9</v>
      </c>
      <c r="AB238" s="24">
        <v>138.4</v>
      </c>
      <c r="AC238" s="24">
        <v>140.19999999999999</v>
      </c>
      <c r="AD238" s="24">
        <v>145</v>
      </c>
    </row>
    <row r="239" spans="1:30">
      <c r="A239" s="24" t="s">
        <v>30</v>
      </c>
      <c r="B239" s="24">
        <v>2019</v>
      </c>
      <c r="C239" s="24" t="s">
        <v>48</v>
      </c>
      <c r="D239" s="24">
        <v>140.1</v>
      </c>
      <c r="E239" s="24">
        <v>161.9</v>
      </c>
      <c r="F239" s="24">
        <v>138.30000000000001</v>
      </c>
      <c r="G239" s="24">
        <v>145.69999999999999</v>
      </c>
      <c r="H239" s="24">
        <v>125.1</v>
      </c>
      <c r="I239" s="24">
        <v>143.80000000000001</v>
      </c>
      <c r="J239" s="24">
        <v>163.4</v>
      </c>
      <c r="K239" s="24">
        <v>132.19999999999999</v>
      </c>
      <c r="L239" s="24">
        <v>112.8</v>
      </c>
      <c r="M239" s="24">
        <v>144.19999999999999</v>
      </c>
      <c r="N239" s="24">
        <v>138.5</v>
      </c>
      <c r="O239" s="24">
        <v>157.19999999999999</v>
      </c>
      <c r="P239" s="24">
        <v>145.5</v>
      </c>
      <c r="Q239" s="24">
        <v>165.7</v>
      </c>
      <c r="R239" s="24">
        <v>151.69999999999999</v>
      </c>
      <c r="S239" s="24">
        <v>146.6</v>
      </c>
      <c r="T239" s="24">
        <v>151</v>
      </c>
      <c r="U239" s="24">
        <v>139.30000000000001</v>
      </c>
      <c r="V239" s="24">
        <v>146.9</v>
      </c>
      <c r="W239" s="24">
        <v>150.30000000000001</v>
      </c>
      <c r="X239" s="24">
        <v>153.4</v>
      </c>
      <c r="Y239" s="24">
        <v>131.6</v>
      </c>
      <c r="Z239" s="24">
        <v>148.30000000000001</v>
      </c>
      <c r="AA239" s="24">
        <v>160.19999999999999</v>
      </c>
      <c r="AB239" s="24">
        <v>140.19999999999999</v>
      </c>
      <c r="AC239" s="24">
        <v>145.4</v>
      </c>
      <c r="AD239" s="24">
        <v>146.69999999999999</v>
      </c>
    </row>
    <row r="240" spans="1:30">
      <c r="A240" s="24" t="s">
        <v>33</v>
      </c>
      <c r="B240" s="24">
        <v>2019</v>
      </c>
      <c r="C240" s="24" t="s">
        <v>48</v>
      </c>
      <c r="D240" s="24">
        <v>142.69999999999999</v>
      </c>
      <c r="E240" s="24">
        <v>158.69999999999999</v>
      </c>
      <c r="F240" s="24">
        <v>141.6</v>
      </c>
      <c r="G240" s="24">
        <v>144.9</v>
      </c>
      <c r="H240" s="24">
        <v>120.8</v>
      </c>
      <c r="I240" s="24">
        <v>149.80000000000001</v>
      </c>
      <c r="J240" s="24">
        <v>192.4</v>
      </c>
      <c r="K240" s="24">
        <v>130.30000000000001</v>
      </c>
      <c r="L240" s="24">
        <v>114</v>
      </c>
      <c r="M240" s="24">
        <v>143.80000000000001</v>
      </c>
      <c r="N240" s="24">
        <v>130</v>
      </c>
      <c r="O240" s="24">
        <v>156.4</v>
      </c>
      <c r="P240" s="24">
        <v>149.5</v>
      </c>
      <c r="Q240" s="24">
        <v>168.6</v>
      </c>
      <c r="R240" s="24">
        <v>145.30000000000001</v>
      </c>
      <c r="S240" s="24">
        <v>132.19999999999999</v>
      </c>
      <c r="T240" s="24">
        <v>143.30000000000001</v>
      </c>
      <c r="U240" s="24">
        <v>152.19999999999999</v>
      </c>
      <c r="V240" s="24">
        <v>126.6</v>
      </c>
      <c r="W240" s="24">
        <v>138.30000000000001</v>
      </c>
      <c r="X240" s="24">
        <v>141.9</v>
      </c>
      <c r="Y240" s="24">
        <v>121.2</v>
      </c>
      <c r="Z240" s="24">
        <v>135.9</v>
      </c>
      <c r="AA240" s="24">
        <v>151.6</v>
      </c>
      <c r="AB240" s="24">
        <v>139</v>
      </c>
      <c r="AC240" s="24">
        <v>135.69999999999999</v>
      </c>
      <c r="AD240" s="24">
        <v>144.69999999999999</v>
      </c>
    </row>
    <row r="241" spans="1:30">
      <c r="A241" s="24" t="s">
        <v>35</v>
      </c>
      <c r="B241" s="24">
        <v>2019</v>
      </c>
      <c r="C241" s="24" t="s">
        <v>48</v>
      </c>
      <c r="D241" s="24">
        <v>140.9</v>
      </c>
      <c r="E241" s="24">
        <v>160.80000000000001</v>
      </c>
      <c r="F241" s="24">
        <v>139.6</v>
      </c>
      <c r="G241" s="24">
        <v>145.4</v>
      </c>
      <c r="H241" s="24">
        <v>123.5</v>
      </c>
      <c r="I241" s="24">
        <v>146.6</v>
      </c>
      <c r="J241" s="24">
        <v>173.2</v>
      </c>
      <c r="K241" s="24">
        <v>131.6</v>
      </c>
      <c r="L241" s="24">
        <v>113.2</v>
      </c>
      <c r="M241" s="24">
        <v>144.1</v>
      </c>
      <c r="N241" s="24">
        <v>135</v>
      </c>
      <c r="O241" s="24">
        <v>156.80000000000001</v>
      </c>
      <c r="P241" s="24">
        <v>147</v>
      </c>
      <c r="Q241" s="24">
        <v>166.5</v>
      </c>
      <c r="R241" s="24">
        <v>149.19999999999999</v>
      </c>
      <c r="S241" s="24">
        <v>140.6</v>
      </c>
      <c r="T241" s="24">
        <v>147.9</v>
      </c>
      <c r="U241" s="24">
        <v>152.19999999999999</v>
      </c>
      <c r="V241" s="24">
        <v>139.19999999999999</v>
      </c>
      <c r="W241" s="24">
        <v>144.6</v>
      </c>
      <c r="X241" s="24">
        <v>149</v>
      </c>
      <c r="Y241" s="24">
        <v>126.1</v>
      </c>
      <c r="Z241" s="24">
        <v>141.30000000000001</v>
      </c>
      <c r="AA241" s="24">
        <v>155.19999999999999</v>
      </c>
      <c r="AB241" s="24">
        <v>139.69999999999999</v>
      </c>
      <c r="AC241" s="24">
        <v>140.69999999999999</v>
      </c>
      <c r="AD241" s="24">
        <v>145.80000000000001</v>
      </c>
    </row>
    <row r="242" spans="1:30">
      <c r="A242" s="24" t="s">
        <v>30</v>
      </c>
      <c r="B242" s="24">
        <v>2019</v>
      </c>
      <c r="C242" s="24" t="s">
        <v>50</v>
      </c>
      <c r="D242" s="24">
        <v>141</v>
      </c>
      <c r="E242" s="24">
        <v>161.6</v>
      </c>
      <c r="F242" s="24">
        <v>141.19999999999999</v>
      </c>
      <c r="G242" s="24">
        <v>146.5</v>
      </c>
      <c r="H242" s="24">
        <v>125.6</v>
      </c>
      <c r="I242" s="24">
        <v>145.69999999999999</v>
      </c>
      <c r="J242" s="24">
        <v>178.8</v>
      </c>
      <c r="K242" s="24">
        <v>133.1</v>
      </c>
      <c r="L242" s="24">
        <v>113.6</v>
      </c>
      <c r="M242" s="24">
        <v>145.5</v>
      </c>
      <c r="N242" s="24">
        <v>138.6</v>
      </c>
      <c r="O242" s="24">
        <v>157.4</v>
      </c>
      <c r="P242" s="24">
        <v>148.30000000000001</v>
      </c>
      <c r="Q242" s="24">
        <v>166.3</v>
      </c>
      <c r="R242" s="24">
        <v>151.69999999999999</v>
      </c>
      <c r="S242" s="24">
        <v>146.69999999999999</v>
      </c>
      <c r="T242" s="24">
        <v>151</v>
      </c>
      <c r="U242" s="24">
        <v>139.30000000000001</v>
      </c>
      <c r="V242" s="24">
        <v>147.69999999999999</v>
      </c>
      <c r="W242" s="24">
        <v>150.6</v>
      </c>
      <c r="X242" s="24">
        <v>153.69999999999999</v>
      </c>
      <c r="Y242" s="24">
        <v>131.69999999999999</v>
      </c>
      <c r="Z242" s="24">
        <v>148.69999999999999</v>
      </c>
      <c r="AA242" s="24">
        <v>160.69999999999999</v>
      </c>
      <c r="AB242" s="24">
        <v>140.30000000000001</v>
      </c>
      <c r="AC242" s="24">
        <v>145.69999999999999</v>
      </c>
      <c r="AD242" s="24">
        <v>148.30000000000001</v>
      </c>
    </row>
    <row r="243" spans="1:30">
      <c r="A243" s="24" t="s">
        <v>33</v>
      </c>
      <c r="B243" s="24">
        <v>2019</v>
      </c>
      <c r="C243" s="24" t="s">
        <v>50</v>
      </c>
      <c r="D243" s="24">
        <v>143.5</v>
      </c>
      <c r="E243" s="24">
        <v>159.80000000000001</v>
      </c>
      <c r="F243" s="24">
        <v>144.69999999999999</v>
      </c>
      <c r="G243" s="24">
        <v>145.6</v>
      </c>
      <c r="H243" s="24">
        <v>121.1</v>
      </c>
      <c r="I243" s="24">
        <v>150.6</v>
      </c>
      <c r="J243" s="24">
        <v>207.2</v>
      </c>
      <c r="K243" s="24">
        <v>131.19999999999999</v>
      </c>
      <c r="L243" s="24">
        <v>114.8</v>
      </c>
      <c r="M243" s="24">
        <v>145.19999999999999</v>
      </c>
      <c r="N243" s="24">
        <v>130.19999999999999</v>
      </c>
      <c r="O243" s="24">
        <v>156.80000000000001</v>
      </c>
      <c r="P243" s="24">
        <v>151.9</v>
      </c>
      <c r="Q243" s="24">
        <v>169.3</v>
      </c>
      <c r="R243" s="24">
        <v>145.9</v>
      </c>
      <c r="S243" s="24">
        <v>132.4</v>
      </c>
      <c r="T243" s="24">
        <v>143.9</v>
      </c>
      <c r="U243" s="24">
        <v>153</v>
      </c>
      <c r="V243" s="24">
        <v>128.9</v>
      </c>
      <c r="W243" s="24">
        <v>138.69999999999999</v>
      </c>
      <c r="X243" s="24">
        <v>142.4</v>
      </c>
      <c r="Y243" s="24">
        <v>121.5</v>
      </c>
      <c r="Z243" s="24">
        <v>136.19999999999999</v>
      </c>
      <c r="AA243" s="24">
        <v>151.69999999999999</v>
      </c>
      <c r="AB243" s="24">
        <v>139.5</v>
      </c>
      <c r="AC243" s="24">
        <v>136</v>
      </c>
      <c r="AD243" s="24">
        <v>146</v>
      </c>
    </row>
    <row r="244" spans="1:30">
      <c r="A244" s="24" t="s">
        <v>35</v>
      </c>
      <c r="B244" s="24">
        <v>2019</v>
      </c>
      <c r="C244" s="24" t="s">
        <v>50</v>
      </c>
      <c r="D244" s="24">
        <v>141.80000000000001</v>
      </c>
      <c r="E244" s="24">
        <v>161</v>
      </c>
      <c r="F244" s="24">
        <v>142.6</v>
      </c>
      <c r="G244" s="24">
        <v>146.19999999999999</v>
      </c>
      <c r="H244" s="24">
        <v>123.9</v>
      </c>
      <c r="I244" s="24">
        <v>148</v>
      </c>
      <c r="J244" s="24">
        <v>188.4</v>
      </c>
      <c r="K244" s="24">
        <v>132.5</v>
      </c>
      <c r="L244" s="24">
        <v>114</v>
      </c>
      <c r="M244" s="24">
        <v>145.4</v>
      </c>
      <c r="N244" s="24">
        <v>135.1</v>
      </c>
      <c r="O244" s="24">
        <v>157.1</v>
      </c>
      <c r="P244" s="24">
        <v>149.6</v>
      </c>
      <c r="Q244" s="24">
        <v>167.1</v>
      </c>
      <c r="R244" s="24">
        <v>149.4</v>
      </c>
      <c r="S244" s="24">
        <v>140.80000000000001</v>
      </c>
      <c r="T244" s="24">
        <v>148.19999999999999</v>
      </c>
      <c r="U244" s="24">
        <v>153</v>
      </c>
      <c r="V244" s="24">
        <v>140.6</v>
      </c>
      <c r="W244" s="24">
        <v>145</v>
      </c>
      <c r="X244" s="24">
        <v>149.4</v>
      </c>
      <c r="Y244" s="24">
        <v>126.3</v>
      </c>
      <c r="Z244" s="24">
        <v>141.69999999999999</v>
      </c>
      <c r="AA244" s="24">
        <v>155.4</v>
      </c>
      <c r="AB244" s="24">
        <v>140</v>
      </c>
      <c r="AC244" s="24">
        <v>141</v>
      </c>
      <c r="AD244" s="24">
        <v>147.19999999999999</v>
      </c>
    </row>
    <row r="245" spans="1:30">
      <c r="A245" s="24" t="s">
        <v>30</v>
      </c>
      <c r="B245" s="24">
        <v>2019</v>
      </c>
      <c r="C245" s="24" t="s">
        <v>53</v>
      </c>
      <c r="D245" s="24">
        <v>141.80000000000001</v>
      </c>
      <c r="E245" s="24">
        <v>163.69999999999999</v>
      </c>
      <c r="F245" s="24">
        <v>143.80000000000001</v>
      </c>
      <c r="G245" s="24">
        <v>147.1</v>
      </c>
      <c r="H245" s="24">
        <v>126</v>
      </c>
      <c r="I245" s="24">
        <v>146.19999999999999</v>
      </c>
      <c r="J245" s="24">
        <v>191.4</v>
      </c>
      <c r="K245" s="24">
        <v>136.19999999999999</v>
      </c>
      <c r="L245" s="24">
        <v>113.8</v>
      </c>
      <c r="M245" s="24">
        <v>147.30000000000001</v>
      </c>
      <c r="N245" s="24">
        <v>138.69999999999999</v>
      </c>
      <c r="O245" s="24">
        <v>157.69999999999999</v>
      </c>
      <c r="P245" s="24">
        <v>150.9</v>
      </c>
      <c r="Q245" s="24">
        <v>167.2</v>
      </c>
      <c r="R245" s="24">
        <v>152.30000000000001</v>
      </c>
      <c r="S245" s="24">
        <v>147</v>
      </c>
      <c r="T245" s="24">
        <v>151.5</v>
      </c>
      <c r="U245" s="24">
        <v>139.30000000000001</v>
      </c>
      <c r="V245" s="24">
        <v>148.4</v>
      </c>
      <c r="W245" s="24">
        <v>150.9</v>
      </c>
      <c r="X245" s="24">
        <v>154.30000000000001</v>
      </c>
      <c r="Y245" s="24">
        <v>132.1</v>
      </c>
      <c r="Z245" s="24">
        <v>149.1</v>
      </c>
      <c r="AA245" s="24">
        <v>160.80000000000001</v>
      </c>
      <c r="AB245" s="24">
        <v>140.6</v>
      </c>
      <c r="AC245" s="24">
        <v>146.1</v>
      </c>
      <c r="AD245" s="24">
        <v>149.9</v>
      </c>
    </row>
    <row r="246" spans="1:30">
      <c r="A246" s="24" t="s">
        <v>33</v>
      </c>
      <c r="B246" s="24">
        <v>2019</v>
      </c>
      <c r="C246" s="24" t="s">
        <v>53</v>
      </c>
      <c r="D246" s="24">
        <v>144.1</v>
      </c>
      <c r="E246" s="24">
        <v>162.4</v>
      </c>
      <c r="F246" s="24">
        <v>148.4</v>
      </c>
      <c r="G246" s="24">
        <v>145.9</v>
      </c>
      <c r="H246" s="24">
        <v>121.5</v>
      </c>
      <c r="I246" s="24">
        <v>148.80000000000001</v>
      </c>
      <c r="J246" s="24">
        <v>215.7</v>
      </c>
      <c r="K246" s="24">
        <v>134.6</v>
      </c>
      <c r="L246" s="24">
        <v>115</v>
      </c>
      <c r="M246" s="24">
        <v>146.30000000000001</v>
      </c>
      <c r="N246" s="24">
        <v>130.5</v>
      </c>
      <c r="O246" s="24">
        <v>157.19999999999999</v>
      </c>
      <c r="P246" s="24">
        <v>153.6</v>
      </c>
      <c r="Q246" s="24">
        <v>169.9</v>
      </c>
      <c r="R246" s="24">
        <v>146.30000000000001</v>
      </c>
      <c r="S246" s="24">
        <v>132.6</v>
      </c>
      <c r="T246" s="24">
        <v>144.19999999999999</v>
      </c>
      <c r="U246" s="24">
        <v>153.5</v>
      </c>
      <c r="V246" s="24">
        <v>132.19999999999999</v>
      </c>
      <c r="W246" s="24">
        <v>139.1</v>
      </c>
      <c r="X246" s="24">
        <v>142.80000000000001</v>
      </c>
      <c r="Y246" s="24">
        <v>121.7</v>
      </c>
      <c r="Z246" s="24">
        <v>136.69999999999999</v>
      </c>
      <c r="AA246" s="24">
        <v>151.80000000000001</v>
      </c>
      <c r="AB246" s="24">
        <v>139.80000000000001</v>
      </c>
      <c r="AC246" s="24">
        <v>136.30000000000001</v>
      </c>
      <c r="AD246" s="24">
        <v>147</v>
      </c>
    </row>
    <row r="247" spans="1:30">
      <c r="A247" s="24" t="s">
        <v>35</v>
      </c>
      <c r="B247" s="24">
        <v>2019</v>
      </c>
      <c r="C247" s="24" t="s">
        <v>53</v>
      </c>
      <c r="D247" s="24">
        <v>142.5</v>
      </c>
      <c r="E247" s="24">
        <v>163.19999999999999</v>
      </c>
      <c r="F247" s="24">
        <v>145.6</v>
      </c>
      <c r="G247" s="24">
        <v>146.69999999999999</v>
      </c>
      <c r="H247" s="24">
        <v>124.3</v>
      </c>
      <c r="I247" s="24">
        <v>147.4</v>
      </c>
      <c r="J247" s="24">
        <v>199.6</v>
      </c>
      <c r="K247" s="24">
        <v>135.69999999999999</v>
      </c>
      <c r="L247" s="24">
        <v>114.2</v>
      </c>
      <c r="M247" s="24">
        <v>147</v>
      </c>
      <c r="N247" s="24">
        <v>135.30000000000001</v>
      </c>
      <c r="O247" s="24">
        <v>157.5</v>
      </c>
      <c r="P247" s="24">
        <v>151.9</v>
      </c>
      <c r="Q247" s="24">
        <v>167.9</v>
      </c>
      <c r="R247" s="24">
        <v>149.9</v>
      </c>
      <c r="S247" s="24">
        <v>141</v>
      </c>
      <c r="T247" s="24">
        <v>148.6</v>
      </c>
      <c r="U247" s="24">
        <v>153.5</v>
      </c>
      <c r="V247" s="24">
        <v>142.30000000000001</v>
      </c>
      <c r="W247" s="24">
        <v>145.30000000000001</v>
      </c>
      <c r="X247" s="24">
        <v>149.9</v>
      </c>
      <c r="Y247" s="24">
        <v>126.6</v>
      </c>
      <c r="Z247" s="24">
        <v>142.1</v>
      </c>
      <c r="AA247" s="24">
        <v>155.5</v>
      </c>
      <c r="AB247" s="24">
        <v>140.30000000000001</v>
      </c>
      <c r="AC247" s="24">
        <v>141.30000000000001</v>
      </c>
      <c r="AD247" s="24">
        <v>148.6</v>
      </c>
    </row>
    <row r="248" spans="1:30">
      <c r="A248" s="24" t="s">
        <v>30</v>
      </c>
      <c r="B248" s="24">
        <v>2019</v>
      </c>
      <c r="C248" s="24" t="s">
        <v>55</v>
      </c>
      <c r="D248" s="24">
        <v>142.80000000000001</v>
      </c>
      <c r="E248" s="24">
        <v>165.3</v>
      </c>
      <c r="F248" s="24">
        <v>149.5</v>
      </c>
      <c r="G248" s="24">
        <v>148.69999999999999</v>
      </c>
      <c r="H248" s="24">
        <v>127.5</v>
      </c>
      <c r="I248" s="24">
        <v>144.30000000000001</v>
      </c>
      <c r="J248" s="24">
        <v>209.5</v>
      </c>
      <c r="K248" s="24">
        <v>138.80000000000001</v>
      </c>
      <c r="L248" s="24">
        <v>113.6</v>
      </c>
      <c r="M248" s="24">
        <v>149.1</v>
      </c>
      <c r="N248" s="24">
        <v>139.30000000000001</v>
      </c>
      <c r="O248" s="24">
        <v>158.30000000000001</v>
      </c>
      <c r="P248" s="24">
        <v>154.30000000000001</v>
      </c>
      <c r="Q248" s="24">
        <v>167.8</v>
      </c>
      <c r="R248" s="24">
        <v>152.6</v>
      </c>
      <c r="S248" s="24">
        <v>147.30000000000001</v>
      </c>
      <c r="T248" s="24">
        <v>151.9</v>
      </c>
      <c r="U248" s="24">
        <v>139.30000000000001</v>
      </c>
      <c r="V248" s="24">
        <v>149.9</v>
      </c>
      <c r="W248" s="24">
        <v>151.19999999999999</v>
      </c>
      <c r="X248" s="24">
        <v>154.80000000000001</v>
      </c>
      <c r="Y248" s="24">
        <v>135</v>
      </c>
      <c r="Z248" s="24">
        <v>149.5</v>
      </c>
      <c r="AA248" s="24">
        <v>161.1</v>
      </c>
      <c r="AB248" s="24">
        <v>140.6</v>
      </c>
      <c r="AC248" s="24">
        <v>147.1</v>
      </c>
      <c r="AD248" s="24">
        <v>152.30000000000001</v>
      </c>
    </row>
    <row r="249" spans="1:30">
      <c r="A249" s="24" t="s">
        <v>33</v>
      </c>
      <c r="B249" s="24">
        <v>2019</v>
      </c>
      <c r="C249" s="24" t="s">
        <v>55</v>
      </c>
      <c r="D249" s="24">
        <v>144.9</v>
      </c>
      <c r="E249" s="24">
        <v>164.5</v>
      </c>
      <c r="F249" s="24">
        <v>153.69999999999999</v>
      </c>
      <c r="G249" s="24">
        <v>147.5</v>
      </c>
      <c r="H249" s="24">
        <v>122.7</v>
      </c>
      <c r="I249" s="24">
        <v>147.19999999999999</v>
      </c>
      <c r="J249" s="24">
        <v>231.5</v>
      </c>
      <c r="K249" s="24">
        <v>137.19999999999999</v>
      </c>
      <c r="L249" s="24">
        <v>114.7</v>
      </c>
      <c r="M249" s="24">
        <v>148</v>
      </c>
      <c r="N249" s="24">
        <v>130.80000000000001</v>
      </c>
      <c r="O249" s="24">
        <v>157.69999999999999</v>
      </c>
      <c r="P249" s="24">
        <v>156.30000000000001</v>
      </c>
      <c r="Q249" s="24">
        <v>170.4</v>
      </c>
      <c r="R249" s="24">
        <v>146.80000000000001</v>
      </c>
      <c r="S249" s="24">
        <v>132.80000000000001</v>
      </c>
      <c r="T249" s="24">
        <v>144.6</v>
      </c>
      <c r="U249" s="24">
        <v>152.80000000000001</v>
      </c>
      <c r="V249" s="24">
        <v>133.6</v>
      </c>
      <c r="W249" s="24">
        <v>139.80000000000001</v>
      </c>
      <c r="X249" s="24">
        <v>143.19999999999999</v>
      </c>
      <c r="Y249" s="24">
        <v>125.2</v>
      </c>
      <c r="Z249" s="24">
        <v>136.80000000000001</v>
      </c>
      <c r="AA249" s="24">
        <v>151.9</v>
      </c>
      <c r="AB249" s="24">
        <v>140.19999999999999</v>
      </c>
      <c r="AC249" s="24">
        <v>137.69999999999999</v>
      </c>
      <c r="AD249" s="24">
        <v>148.30000000000001</v>
      </c>
    </row>
    <row r="250" spans="1:30">
      <c r="A250" s="24" t="s">
        <v>35</v>
      </c>
      <c r="B250" s="24">
        <v>2019</v>
      </c>
      <c r="C250" s="24" t="s">
        <v>55</v>
      </c>
      <c r="D250" s="24">
        <v>143.5</v>
      </c>
      <c r="E250" s="24">
        <v>165</v>
      </c>
      <c r="F250" s="24">
        <v>151.1</v>
      </c>
      <c r="G250" s="24">
        <v>148.30000000000001</v>
      </c>
      <c r="H250" s="24">
        <v>125.7</v>
      </c>
      <c r="I250" s="24">
        <v>145.69999999999999</v>
      </c>
      <c r="J250" s="24">
        <v>217</v>
      </c>
      <c r="K250" s="24">
        <v>138.30000000000001</v>
      </c>
      <c r="L250" s="24">
        <v>114</v>
      </c>
      <c r="M250" s="24">
        <v>148.69999999999999</v>
      </c>
      <c r="N250" s="24">
        <v>135.80000000000001</v>
      </c>
      <c r="O250" s="24">
        <v>158</v>
      </c>
      <c r="P250" s="24">
        <v>155</v>
      </c>
      <c r="Q250" s="24">
        <v>168.5</v>
      </c>
      <c r="R250" s="24">
        <v>150.30000000000001</v>
      </c>
      <c r="S250" s="24">
        <v>141.30000000000001</v>
      </c>
      <c r="T250" s="24">
        <v>149</v>
      </c>
      <c r="U250" s="24">
        <v>152.80000000000001</v>
      </c>
      <c r="V250" s="24">
        <v>143.69999999999999</v>
      </c>
      <c r="W250" s="24">
        <v>145.80000000000001</v>
      </c>
      <c r="X250" s="24">
        <v>150.4</v>
      </c>
      <c r="Y250" s="24">
        <v>129.80000000000001</v>
      </c>
      <c r="Z250" s="24">
        <v>142.30000000000001</v>
      </c>
      <c r="AA250" s="24">
        <v>155.69999999999999</v>
      </c>
      <c r="AB250" s="24">
        <v>140.4</v>
      </c>
      <c r="AC250" s="24">
        <v>142.5</v>
      </c>
      <c r="AD250" s="24">
        <v>150.4</v>
      </c>
    </row>
    <row r="251" spans="1:30">
      <c r="A251" s="24" t="s">
        <v>30</v>
      </c>
      <c r="B251" s="24">
        <v>2020</v>
      </c>
      <c r="C251" s="24" t="s">
        <v>31</v>
      </c>
      <c r="D251" s="24">
        <v>143.69999999999999</v>
      </c>
      <c r="E251" s="24">
        <v>167.3</v>
      </c>
      <c r="F251" s="24">
        <v>153.5</v>
      </c>
      <c r="G251" s="24">
        <v>150.5</v>
      </c>
      <c r="H251" s="24">
        <v>132</v>
      </c>
      <c r="I251" s="24">
        <v>142.19999999999999</v>
      </c>
      <c r="J251" s="24">
        <v>191.5</v>
      </c>
      <c r="K251" s="24">
        <v>141.1</v>
      </c>
      <c r="L251" s="24">
        <v>113.8</v>
      </c>
      <c r="M251" s="24">
        <v>151.6</v>
      </c>
      <c r="N251" s="24">
        <v>139.69999999999999</v>
      </c>
      <c r="O251" s="24">
        <v>158.69999999999999</v>
      </c>
      <c r="P251" s="24">
        <v>153</v>
      </c>
      <c r="Q251" s="24">
        <v>168.6</v>
      </c>
      <c r="R251" s="24">
        <v>152.80000000000001</v>
      </c>
      <c r="S251" s="24">
        <v>147.4</v>
      </c>
      <c r="T251" s="24">
        <v>152.1</v>
      </c>
      <c r="U251" s="24">
        <v>139.30000000000001</v>
      </c>
      <c r="V251" s="24">
        <v>150.4</v>
      </c>
      <c r="W251" s="24">
        <v>151.69999999999999</v>
      </c>
      <c r="X251" s="24">
        <v>155.69999999999999</v>
      </c>
      <c r="Y251" s="24">
        <v>136.30000000000001</v>
      </c>
      <c r="Z251" s="24">
        <v>150.1</v>
      </c>
      <c r="AA251" s="24">
        <v>161.69999999999999</v>
      </c>
      <c r="AB251" s="24">
        <v>142.5</v>
      </c>
      <c r="AC251" s="24">
        <v>148.1</v>
      </c>
      <c r="AD251" s="24">
        <v>151.9</v>
      </c>
    </row>
    <row r="252" spans="1:30">
      <c r="A252" s="24" t="s">
        <v>33</v>
      </c>
      <c r="B252" s="24">
        <v>2020</v>
      </c>
      <c r="C252" s="24" t="s">
        <v>31</v>
      </c>
      <c r="D252" s="24">
        <v>145.6</v>
      </c>
      <c r="E252" s="24">
        <v>167.6</v>
      </c>
      <c r="F252" s="24">
        <v>157</v>
      </c>
      <c r="G252" s="24">
        <v>149.30000000000001</v>
      </c>
      <c r="H252" s="24">
        <v>126.3</v>
      </c>
      <c r="I252" s="24">
        <v>144.4</v>
      </c>
      <c r="J252" s="24">
        <v>207.8</v>
      </c>
      <c r="K252" s="24">
        <v>139.1</v>
      </c>
      <c r="L252" s="24">
        <v>114.8</v>
      </c>
      <c r="M252" s="24">
        <v>149.5</v>
      </c>
      <c r="N252" s="24">
        <v>131.1</v>
      </c>
      <c r="O252" s="24">
        <v>158.5</v>
      </c>
      <c r="P252" s="24">
        <v>154.4</v>
      </c>
      <c r="Q252" s="24">
        <v>170.8</v>
      </c>
      <c r="R252" s="24">
        <v>147</v>
      </c>
      <c r="S252" s="24">
        <v>133.19999999999999</v>
      </c>
      <c r="T252" s="24">
        <v>144.9</v>
      </c>
      <c r="U252" s="24">
        <v>153.9</v>
      </c>
      <c r="V252" s="24">
        <v>135.1</v>
      </c>
      <c r="W252" s="24">
        <v>140.1</v>
      </c>
      <c r="X252" s="24">
        <v>143.80000000000001</v>
      </c>
      <c r="Y252" s="24">
        <v>126.1</v>
      </c>
      <c r="Z252" s="24">
        <v>137.19999999999999</v>
      </c>
      <c r="AA252" s="24">
        <v>152.1</v>
      </c>
      <c r="AB252" s="24">
        <v>142.1</v>
      </c>
      <c r="AC252" s="24">
        <v>138.4</v>
      </c>
      <c r="AD252" s="24">
        <v>148.19999999999999</v>
      </c>
    </row>
    <row r="253" spans="1:30">
      <c r="A253" s="24" t="s">
        <v>35</v>
      </c>
      <c r="B253" s="24">
        <v>2020</v>
      </c>
      <c r="C253" s="24" t="s">
        <v>31</v>
      </c>
      <c r="D253" s="24">
        <v>144.30000000000001</v>
      </c>
      <c r="E253" s="24">
        <v>167.4</v>
      </c>
      <c r="F253" s="24">
        <v>154.9</v>
      </c>
      <c r="G253" s="24">
        <v>150.1</v>
      </c>
      <c r="H253" s="24">
        <v>129.9</v>
      </c>
      <c r="I253" s="24">
        <v>143.19999999999999</v>
      </c>
      <c r="J253" s="24">
        <v>197</v>
      </c>
      <c r="K253" s="24">
        <v>140.4</v>
      </c>
      <c r="L253" s="24">
        <v>114.1</v>
      </c>
      <c r="M253" s="24">
        <v>150.9</v>
      </c>
      <c r="N253" s="24">
        <v>136.1</v>
      </c>
      <c r="O253" s="24">
        <v>158.6</v>
      </c>
      <c r="P253" s="24">
        <v>153.5</v>
      </c>
      <c r="Q253" s="24">
        <v>169.2</v>
      </c>
      <c r="R253" s="24">
        <v>150.5</v>
      </c>
      <c r="S253" s="24">
        <v>141.5</v>
      </c>
      <c r="T253" s="24">
        <v>149.19999999999999</v>
      </c>
      <c r="U253" s="24">
        <v>153.9</v>
      </c>
      <c r="V253" s="24">
        <v>144.6</v>
      </c>
      <c r="W253" s="24">
        <v>146.19999999999999</v>
      </c>
      <c r="X253" s="24">
        <v>151.19999999999999</v>
      </c>
      <c r="Y253" s="24">
        <v>130.9</v>
      </c>
      <c r="Z253" s="24">
        <v>142.80000000000001</v>
      </c>
      <c r="AA253" s="24">
        <v>156.1</v>
      </c>
      <c r="AB253" s="24">
        <v>142.30000000000001</v>
      </c>
      <c r="AC253" s="24">
        <v>143.4</v>
      </c>
      <c r="AD253" s="24">
        <v>150.19999999999999</v>
      </c>
    </row>
    <row r="254" spans="1:30">
      <c r="A254" s="24" t="s">
        <v>30</v>
      </c>
      <c r="B254" s="24">
        <v>2020</v>
      </c>
      <c r="C254" s="24" t="s">
        <v>36</v>
      </c>
      <c r="D254" s="24">
        <v>144.19999999999999</v>
      </c>
      <c r="E254" s="24">
        <v>167.5</v>
      </c>
      <c r="F254" s="24">
        <v>150.9</v>
      </c>
      <c r="G254" s="24">
        <v>150.9</v>
      </c>
      <c r="H254" s="24">
        <v>133.69999999999999</v>
      </c>
      <c r="I254" s="24">
        <v>140.69999999999999</v>
      </c>
      <c r="J254" s="24">
        <v>165.1</v>
      </c>
      <c r="K254" s="24">
        <v>141.80000000000001</v>
      </c>
      <c r="L254" s="24">
        <v>113.1</v>
      </c>
      <c r="M254" s="24">
        <v>152.80000000000001</v>
      </c>
      <c r="N254" s="24">
        <v>140.1</v>
      </c>
      <c r="O254" s="24">
        <v>159.19999999999999</v>
      </c>
      <c r="P254" s="24">
        <v>149.80000000000001</v>
      </c>
      <c r="Q254" s="24">
        <v>169.4</v>
      </c>
      <c r="R254" s="24">
        <v>153</v>
      </c>
      <c r="S254" s="24">
        <v>147.5</v>
      </c>
      <c r="T254" s="24">
        <v>152.30000000000001</v>
      </c>
      <c r="U254" s="24">
        <v>139.30000000000001</v>
      </c>
      <c r="V254" s="24">
        <v>152.30000000000001</v>
      </c>
      <c r="W254" s="24">
        <v>151.80000000000001</v>
      </c>
      <c r="X254" s="24">
        <v>156.19999999999999</v>
      </c>
      <c r="Y254" s="24">
        <v>136</v>
      </c>
      <c r="Z254" s="24">
        <v>150.4</v>
      </c>
      <c r="AA254" s="24">
        <v>161.9</v>
      </c>
      <c r="AB254" s="24">
        <v>143.4</v>
      </c>
      <c r="AC254" s="24">
        <v>148.4</v>
      </c>
      <c r="AD254" s="24">
        <v>150.4</v>
      </c>
    </row>
    <row r="255" spans="1:30">
      <c r="A255" s="24" t="s">
        <v>33</v>
      </c>
      <c r="B255" s="24">
        <v>2020</v>
      </c>
      <c r="C255" s="24" t="s">
        <v>36</v>
      </c>
      <c r="D255" s="24">
        <v>146.19999999999999</v>
      </c>
      <c r="E255" s="24">
        <v>167.6</v>
      </c>
      <c r="F255" s="24">
        <v>153.1</v>
      </c>
      <c r="G255" s="24">
        <v>150.69999999999999</v>
      </c>
      <c r="H255" s="24">
        <v>127.4</v>
      </c>
      <c r="I255" s="24">
        <v>143.1</v>
      </c>
      <c r="J255" s="24">
        <v>181.7</v>
      </c>
      <c r="K255" s="24">
        <v>139.6</v>
      </c>
      <c r="L255" s="24">
        <v>114.6</v>
      </c>
      <c r="M255" s="24">
        <v>150.4</v>
      </c>
      <c r="N255" s="24">
        <v>131.5</v>
      </c>
      <c r="O255" s="24">
        <v>159</v>
      </c>
      <c r="P255" s="24">
        <v>151.69999999999999</v>
      </c>
      <c r="Q255" s="24">
        <v>172</v>
      </c>
      <c r="R255" s="24">
        <v>147.30000000000001</v>
      </c>
      <c r="S255" s="24">
        <v>133.5</v>
      </c>
      <c r="T255" s="24">
        <v>145.19999999999999</v>
      </c>
      <c r="U255" s="24">
        <v>154.80000000000001</v>
      </c>
      <c r="V255" s="24">
        <v>138.9</v>
      </c>
      <c r="W255" s="24">
        <v>140.4</v>
      </c>
      <c r="X255" s="24">
        <v>144.4</v>
      </c>
      <c r="Y255" s="24">
        <v>125.2</v>
      </c>
      <c r="Z255" s="24">
        <v>137.69999999999999</v>
      </c>
      <c r="AA255" s="24">
        <v>152.19999999999999</v>
      </c>
      <c r="AB255" s="24">
        <v>143.5</v>
      </c>
      <c r="AC255" s="24">
        <v>138.4</v>
      </c>
      <c r="AD255" s="24">
        <v>147.69999999999999</v>
      </c>
    </row>
    <row r="256" spans="1:30">
      <c r="A256" s="24" t="s">
        <v>35</v>
      </c>
      <c r="B256" s="24">
        <v>2020</v>
      </c>
      <c r="C256" s="24" t="s">
        <v>36</v>
      </c>
      <c r="D256" s="24">
        <v>144.80000000000001</v>
      </c>
      <c r="E256" s="24">
        <v>167.5</v>
      </c>
      <c r="F256" s="24">
        <v>151.80000000000001</v>
      </c>
      <c r="G256" s="24">
        <v>150.80000000000001</v>
      </c>
      <c r="H256" s="24">
        <v>131.4</v>
      </c>
      <c r="I256" s="24">
        <v>141.80000000000001</v>
      </c>
      <c r="J256" s="24">
        <v>170.7</v>
      </c>
      <c r="K256" s="24">
        <v>141.1</v>
      </c>
      <c r="L256" s="24">
        <v>113.6</v>
      </c>
      <c r="M256" s="24">
        <v>152</v>
      </c>
      <c r="N256" s="24">
        <v>136.5</v>
      </c>
      <c r="O256" s="24">
        <v>159.1</v>
      </c>
      <c r="P256" s="24">
        <v>150.5</v>
      </c>
      <c r="Q256" s="24">
        <v>170.1</v>
      </c>
      <c r="R256" s="24">
        <v>150.80000000000001</v>
      </c>
      <c r="S256" s="24">
        <v>141.69999999999999</v>
      </c>
      <c r="T256" s="24">
        <v>149.5</v>
      </c>
      <c r="U256" s="24">
        <v>154.80000000000001</v>
      </c>
      <c r="V256" s="24">
        <v>147.19999999999999</v>
      </c>
      <c r="W256" s="24">
        <v>146.4</v>
      </c>
      <c r="X256" s="24">
        <v>151.69999999999999</v>
      </c>
      <c r="Y256" s="24">
        <v>130.30000000000001</v>
      </c>
      <c r="Z256" s="24">
        <v>143.19999999999999</v>
      </c>
      <c r="AA256" s="24">
        <v>156.19999999999999</v>
      </c>
      <c r="AB256" s="24">
        <v>143.4</v>
      </c>
      <c r="AC256" s="24">
        <v>143.6</v>
      </c>
      <c r="AD256" s="24">
        <v>149.1</v>
      </c>
    </row>
    <row r="257" spans="1:30">
      <c r="A257" s="24" t="s">
        <v>30</v>
      </c>
      <c r="B257" s="24">
        <v>2020</v>
      </c>
      <c r="C257" s="24" t="s">
        <v>38</v>
      </c>
      <c r="D257" s="24">
        <v>144.4</v>
      </c>
      <c r="E257" s="24">
        <v>166.8</v>
      </c>
      <c r="F257" s="24">
        <v>147.6</v>
      </c>
      <c r="G257" s="24">
        <v>151.69999999999999</v>
      </c>
      <c r="H257" s="24">
        <v>133.30000000000001</v>
      </c>
      <c r="I257" s="24">
        <v>141.80000000000001</v>
      </c>
      <c r="J257" s="24">
        <v>152.30000000000001</v>
      </c>
      <c r="K257" s="24">
        <v>141.80000000000001</v>
      </c>
      <c r="L257" s="24">
        <v>112.6</v>
      </c>
      <c r="M257" s="24">
        <v>154</v>
      </c>
      <c r="N257" s="24">
        <v>140.1</v>
      </c>
      <c r="O257" s="24">
        <v>160</v>
      </c>
      <c r="P257" s="24">
        <v>148.19999999999999</v>
      </c>
      <c r="Q257" s="24">
        <v>170.5</v>
      </c>
      <c r="R257" s="24">
        <v>153.4</v>
      </c>
      <c r="S257" s="24">
        <v>147.6</v>
      </c>
      <c r="T257" s="24">
        <v>152.5</v>
      </c>
      <c r="U257" s="24">
        <v>139.30000000000001</v>
      </c>
      <c r="V257" s="24">
        <v>153.4</v>
      </c>
      <c r="W257" s="24">
        <v>151.5</v>
      </c>
      <c r="X257" s="24">
        <v>156.69999999999999</v>
      </c>
      <c r="Y257" s="24">
        <v>135.80000000000001</v>
      </c>
      <c r="Z257" s="24">
        <v>151.19999999999999</v>
      </c>
      <c r="AA257" s="24">
        <v>161.19999999999999</v>
      </c>
      <c r="AB257" s="24">
        <v>145.1</v>
      </c>
      <c r="AC257" s="24">
        <v>148.6</v>
      </c>
      <c r="AD257" s="24">
        <v>149.80000000000001</v>
      </c>
    </row>
    <row r="258" spans="1:30">
      <c r="A258" s="24" t="s">
        <v>33</v>
      </c>
      <c r="B258" s="24">
        <v>2020</v>
      </c>
      <c r="C258" s="24" t="s">
        <v>38</v>
      </c>
      <c r="D258" s="24">
        <v>146.5</v>
      </c>
      <c r="E258" s="24">
        <v>167.5</v>
      </c>
      <c r="F258" s="24">
        <v>148.9</v>
      </c>
      <c r="G258" s="24">
        <v>151.1</v>
      </c>
      <c r="H258" s="24">
        <v>127.5</v>
      </c>
      <c r="I258" s="24">
        <v>143.30000000000001</v>
      </c>
      <c r="J258" s="24">
        <v>167</v>
      </c>
      <c r="K258" s="24">
        <v>139.69999999999999</v>
      </c>
      <c r="L258" s="24">
        <v>114.4</v>
      </c>
      <c r="M258" s="24">
        <v>151.5</v>
      </c>
      <c r="N258" s="24">
        <v>131.9</v>
      </c>
      <c r="O258" s="24">
        <v>159.1</v>
      </c>
      <c r="P258" s="24">
        <v>150.1</v>
      </c>
      <c r="Q258" s="24">
        <v>173.3</v>
      </c>
      <c r="R258" s="24">
        <v>147.69999999999999</v>
      </c>
      <c r="S258" s="24">
        <v>133.80000000000001</v>
      </c>
      <c r="T258" s="24">
        <v>145.6</v>
      </c>
      <c r="U258" s="24">
        <v>154.5</v>
      </c>
      <c r="V258" s="24">
        <v>141.4</v>
      </c>
      <c r="W258" s="24">
        <v>140.80000000000001</v>
      </c>
      <c r="X258" s="24">
        <v>145</v>
      </c>
      <c r="Y258" s="24">
        <v>124.6</v>
      </c>
      <c r="Z258" s="24">
        <v>137.9</v>
      </c>
      <c r="AA258" s="24">
        <v>152.5</v>
      </c>
      <c r="AB258" s="24">
        <v>145.30000000000001</v>
      </c>
      <c r="AC258" s="24">
        <v>138.69999999999999</v>
      </c>
      <c r="AD258" s="24">
        <v>147.30000000000001</v>
      </c>
    </row>
    <row r="259" spans="1:30">
      <c r="A259" s="24" t="s">
        <v>35</v>
      </c>
      <c r="B259" s="24">
        <v>2020</v>
      </c>
      <c r="C259" s="24" t="s">
        <v>38</v>
      </c>
      <c r="D259" s="24">
        <v>145.1</v>
      </c>
      <c r="E259" s="24">
        <v>167</v>
      </c>
      <c r="F259" s="24">
        <v>148.1</v>
      </c>
      <c r="G259" s="24">
        <v>151.5</v>
      </c>
      <c r="H259" s="24">
        <v>131.19999999999999</v>
      </c>
      <c r="I259" s="24">
        <v>142.5</v>
      </c>
      <c r="J259" s="24">
        <v>157.30000000000001</v>
      </c>
      <c r="K259" s="24">
        <v>141.1</v>
      </c>
      <c r="L259" s="24">
        <v>113.2</v>
      </c>
      <c r="M259" s="24">
        <v>153.19999999999999</v>
      </c>
      <c r="N259" s="24">
        <v>136.69999999999999</v>
      </c>
      <c r="O259" s="24">
        <v>159.6</v>
      </c>
      <c r="P259" s="24">
        <v>148.9</v>
      </c>
      <c r="Q259" s="24">
        <v>171.2</v>
      </c>
      <c r="R259" s="24">
        <v>151.19999999999999</v>
      </c>
      <c r="S259" s="24">
        <v>141.9</v>
      </c>
      <c r="T259" s="24">
        <v>149.80000000000001</v>
      </c>
      <c r="U259" s="24">
        <v>154.5</v>
      </c>
      <c r="V259" s="24">
        <v>148.9</v>
      </c>
      <c r="W259" s="24">
        <v>146.4</v>
      </c>
      <c r="X259" s="24">
        <v>152.30000000000001</v>
      </c>
      <c r="Y259" s="24">
        <v>129.9</v>
      </c>
      <c r="Z259" s="24">
        <v>143.69999999999999</v>
      </c>
      <c r="AA259" s="24">
        <v>156.1</v>
      </c>
      <c r="AB259" s="24">
        <v>145.19999999999999</v>
      </c>
      <c r="AC259" s="24">
        <v>143.80000000000001</v>
      </c>
      <c r="AD259" s="24">
        <v>148.6</v>
      </c>
    </row>
    <row r="260" spans="1:30">
      <c r="A260" s="24" t="s">
        <v>30</v>
      </c>
      <c r="B260" s="24">
        <v>2020</v>
      </c>
      <c r="C260" s="24" t="s">
        <v>39</v>
      </c>
      <c r="D260" s="24">
        <v>147.19999999999999</v>
      </c>
      <c r="E260" s="24"/>
      <c r="F260" s="24">
        <v>146.9</v>
      </c>
      <c r="G260" s="24">
        <v>155.6</v>
      </c>
      <c r="H260" s="24">
        <v>137.1</v>
      </c>
      <c r="I260" s="24">
        <v>147.30000000000001</v>
      </c>
      <c r="J260" s="24">
        <v>162.69999999999999</v>
      </c>
      <c r="K260" s="24">
        <v>150.19999999999999</v>
      </c>
      <c r="L260" s="24">
        <v>119.8</v>
      </c>
      <c r="M260" s="24">
        <v>158.69999999999999</v>
      </c>
      <c r="N260" s="24">
        <v>139.19999999999999</v>
      </c>
      <c r="O260" s="24"/>
      <c r="P260" s="24">
        <v>150.1</v>
      </c>
      <c r="Q260" s="24"/>
      <c r="R260" s="24"/>
      <c r="S260" s="24"/>
      <c r="T260" s="24"/>
      <c r="U260" s="24">
        <v>139.30000000000001</v>
      </c>
      <c r="V260" s="24">
        <v>148.4</v>
      </c>
      <c r="W260" s="24"/>
      <c r="X260" s="24">
        <v>154.30000000000001</v>
      </c>
      <c r="Y260" s="24"/>
      <c r="Z260" s="24"/>
      <c r="AA260" s="24"/>
      <c r="AB260" s="24"/>
      <c r="AC260" s="24"/>
      <c r="AD260" s="24"/>
    </row>
    <row r="261" spans="1:30">
      <c r="A261" s="24" t="s">
        <v>33</v>
      </c>
      <c r="B261" s="24">
        <v>2020</v>
      </c>
      <c r="C261" s="24" t="s">
        <v>39</v>
      </c>
      <c r="D261" s="24">
        <v>151.80000000000001</v>
      </c>
      <c r="E261" s="24"/>
      <c r="F261" s="24">
        <v>151.9</v>
      </c>
      <c r="G261" s="24">
        <v>155.5</v>
      </c>
      <c r="H261" s="24">
        <v>131.6</v>
      </c>
      <c r="I261" s="24">
        <v>152.9</v>
      </c>
      <c r="J261" s="24">
        <v>180</v>
      </c>
      <c r="K261" s="24">
        <v>150.80000000000001</v>
      </c>
      <c r="L261" s="24">
        <v>121.2</v>
      </c>
      <c r="M261" s="24">
        <v>154</v>
      </c>
      <c r="N261" s="24">
        <v>133.5</v>
      </c>
      <c r="O261" s="24"/>
      <c r="P261" s="24">
        <v>153.5</v>
      </c>
      <c r="Q261" s="24"/>
      <c r="R261" s="24"/>
      <c r="S261" s="24"/>
      <c r="T261" s="24"/>
      <c r="U261" s="24">
        <v>155.6</v>
      </c>
      <c r="V261" s="24">
        <v>137.1</v>
      </c>
      <c r="W261" s="24"/>
      <c r="X261" s="24">
        <v>144.80000000000001</v>
      </c>
      <c r="Y261" s="24"/>
      <c r="Z261" s="24"/>
      <c r="AA261" s="24"/>
      <c r="AB261" s="24"/>
      <c r="AC261" s="24"/>
      <c r="AD261" s="24"/>
    </row>
    <row r="262" spans="1:30">
      <c r="A262" s="24" t="s">
        <v>35</v>
      </c>
      <c r="B262" s="24">
        <v>2020</v>
      </c>
      <c r="C262" s="24" t="s">
        <v>39</v>
      </c>
      <c r="D262" s="24">
        <v>148.69999999999999</v>
      </c>
      <c r="E262" s="24"/>
      <c r="F262" s="24">
        <v>148.80000000000001</v>
      </c>
      <c r="G262" s="24">
        <v>155.6</v>
      </c>
      <c r="H262" s="24">
        <v>135.1</v>
      </c>
      <c r="I262" s="24">
        <v>149.9</v>
      </c>
      <c r="J262" s="24">
        <v>168.6</v>
      </c>
      <c r="K262" s="24">
        <v>150.4</v>
      </c>
      <c r="L262" s="24">
        <v>120.3</v>
      </c>
      <c r="M262" s="24">
        <v>157.1</v>
      </c>
      <c r="N262" s="24">
        <v>136.80000000000001</v>
      </c>
      <c r="O262" s="24"/>
      <c r="P262" s="24">
        <v>151.4</v>
      </c>
      <c r="Q262" s="24"/>
      <c r="R262" s="24"/>
      <c r="S262" s="24"/>
      <c r="T262" s="24"/>
      <c r="U262" s="24">
        <v>155.6</v>
      </c>
      <c r="V262" s="24">
        <v>144.1</v>
      </c>
      <c r="W262" s="24"/>
      <c r="X262" s="24">
        <v>150.69999999999999</v>
      </c>
      <c r="Y262" s="24"/>
      <c r="Z262" s="24"/>
      <c r="AA262" s="24"/>
      <c r="AB262" s="24"/>
      <c r="AC262" s="24"/>
      <c r="AD262" s="24"/>
    </row>
    <row r="263" spans="1:30">
      <c r="A263" s="24" t="s">
        <v>30</v>
      </c>
      <c r="B263" s="24">
        <v>2020</v>
      </c>
      <c r="C263" s="24" t="s">
        <v>41</v>
      </c>
      <c r="D263" s="24"/>
      <c r="E263" s="24"/>
      <c r="F263" s="24"/>
      <c r="G263" s="24"/>
      <c r="H263" s="24"/>
      <c r="I263" s="24"/>
      <c r="J263" s="24"/>
      <c r="K263" s="24"/>
      <c r="L263" s="24"/>
      <c r="M263" s="24"/>
      <c r="N263" s="24"/>
      <c r="O263" s="24"/>
      <c r="P263" s="24"/>
      <c r="Q263" s="24"/>
      <c r="R263" s="24"/>
      <c r="S263" s="24"/>
      <c r="T263" s="24"/>
      <c r="U263" s="24">
        <v>139.30000000000001</v>
      </c>
      <c r="V263" s="24"/>
      <c r="W263" s="24"/>
      <c r="X263" s="24"/>
      <c r="Y263" s="24"/>
      <c r="Z263" s="24"/>
      <c r="AA263" s="24"/>
      <c r="AB263" s="24"/>
      <c r="AC263" s="24"/>
      <c r="AD263" s="24"/>
    </row>
    <row r="264" spans="1:30">
      <c r="A264" s="24" t="s">
        <v>33</v>
      </c>
      <c r="B264" s="24">
        <v>2020</v>
      </c>
      <c r="C264" s="24" t="s">
        <v>41</v>
      </c>
      <c r="D264" s="24"/>
      <c r="E264" s="24"/>
      <c r="F264" s="24"/>
      <c r="G264" s="24"/>
      <c r="H264" s="24"/>
      <c r="I264" s="24"/>
      <c r="J264" s="24"/>
      <c r="K264" s="24"/>
      <c r="L264" s="24"/>
      <c r="M264" s="24"/>
      <c r="N264" s="24"/>
      <c r="O264" s="24"/>
      <c r="P264" s="24"/>
      <c r="Q264" s="24"/>
      <c r="R264" s="24"/>
      <c r="S264" s="24"/>
      <c r="T264" s="24"/>
      <c r="U264" s="24">
        <v>139.30000000000001</v>
      </c>
      <c r="V264" s="24"/>
      <c r="W264" s="24"/>
      <c r="X264" s="24"/>
      <c r="Y264" s="24"/>
      <c r="Z264" s="24"/>
      <c r="AA264" s="24"/>
      <c r="AB264" s="24"/>
      <c r="AC264" s="24"/>
      <c r="AD264" s="24"/>
    </row>
    <row r="265" spans="1:30">
      <c r="A265" s="24" t="s">
        <v>35</v>
      </c>
      <c r="B265" s="24">
        <v>2020</v>
      </c>
      <c r="C265" s="24" t="s">
        <v>41</v>
      </c>
      <c r="D265" s="24"/>
      <c r="E265" s="24"/>
      <c r="F265" s="24"/>
      <c r="G265" s="24"/>
      <c r="H265" s="24"/>
      <c r="I265" s="24"/>
      <c r="J265" s="24"/>
      <c r="K265" s="24"/>
      <c r="L265" s="24"/>
      <c r="M265" s="24"/>
      <c r="N265" s="24"/>
      <c r="O265" s="24"/>
      <c r="P265" s="24"/>
      <c r="Q265" s="24"/>
      <c r="R265" s="24"/>
      <c r="S265" s="24"/>
      <c r="T265" s="24"/>
      <c r="U265" s="24">
        <v>139.30000000000001</v>
      </c>
      <c r="V265" s="24"/>
      <c r="W265" s="24"/>
      <c r="X265" s="24"/>
      <c r="Y265" s="24"/>
      <c r="Z265" s="24"/>
      <c r="AA265" s="24"/>
      <c r="AB265" s="24"/>
      <c r="AC265" s="24"/>
      <c r="AD265" s="24"/>
    </row>
    <row r="266" spans="1:30">
      <c r="A266" s="24" t="s">
        <v>30</v>
      </c>
      <c r="B266" s="24">
        <v>2020</v>
      </c>
      <c r="C266" s="24" t="s">
        <v>42</v>
      </c>
      <c r="D266" s="24">
        <v>148.19999999999999</v>
      </c>
      <c r="E266" s="24">
        <v>190.3</v>
      </c>
      <c r="F266" s="24">
        <v>149.4</v>
      </c>
      <c r="G266" s="24">
        <v>153.30000000000001</v>
      </c>
      <c r="H266" s="24">
        <v>138.19999999999999</v>
      </c>
      <c r="I266" s="24">
        <v>143.19999999999999</v>
      </c>
      <c r="J266" s="24">
        <v>148.9</v>
      </c>
      <c r="K266" s="24">
        <v>150.30000000000001</v>
      </c>
      <c r="L266" s="24">
        <v>113.2</v>
      </c>
      <c r="M266" s="24">
        <v>159.80000000000001</v>
      </c>
      <c r="N266" s="24">
        <v>142.1</v>
      </c>
      <c r="O266" s="24">
        <v>161.80000000000001</v>
      </c>
      <c r="P266" s="24">
        <v>152.30000000000001</v>
      </c>
      <c r="Q266" s="24">
        <v>182.4</v>
      </c>
      <c r="R266" s="24">
        <v>154.69999999999999</v>
      </c>
      <c r="S266" s="24">
        <v>150</v>
      </c>
      <c r="T266" s="24">
        <v>154.1</v>
      </c>
      <c r="U266" s="24">
        <v>139.30000000000001</v>
      </c>
      <c r="V266" s="24">
        <v>144.9</v>
      </c>
      <c r="W266" s="24">
        <v>151.69999999999999</v>
      </c>
      <c r="X266" s="24">
        <v>158.19999999999999</v>
      </c>
      <c r="Y266" s="24">
        <v>141.4</v>
      </c>
      <c r="Z266" s="24">
        <v>153.19999999999999</v>
      </c>
      <c r="AA266" s="24">
        <v>161.80000000000001</v>
      </c>
      <c r="AB266" s="24">
        <v>151.19999999999999</v>
      </c>
      <c r="AC266" s="24">
        <v>151.69999999999999</v>
      </c>
      <c r="AD266" s="24">
        <v>152.69999999999999</v>
      </c>
    </row>
    <row r="267" spans="1:30">
      <c r="A267" s="24" t="s">
        <v>33</v>
      </c>
      <c r="B267" s="24">
        <v>2020</v>
      </c>
      <c r="C267" s="24" t="s">
        <v>42</v>
      </c>
      <c r="D267" s="24">
        <v>152.69999999999999</v>
      </c>
      <c r="E267" s="24">
        <v>197</v>
      </c>
      <c r="F267" s="24">
        <v>154.6</v>
      </c>
      <c r="G267" s="24">
        <v>153.4</v>
      </c>
      <c r="H267" s="24">
        <v>132.9</v>
      </c>
      <c r="I267" s="24">
        <v>151.80000000000001</v>
      </c>
      <c r="J267" s="24">
        <v>171.2</v>
      </c>
      <c r="K267" s="24">
        <v>152</v>
      </c>
      <c r="L267" s="24">
        <v>116.3</v>
      </c>
      <c r="M267" s="24">
        <v>158.80000000000001</v>
      </c>
      <c r="N267" s="24">
        <v>135.6</v>
      </c>
      <c r="O267" s="24">
        <v>161.69999999999999</v>
      </c>
      <c r="P267" s="24">
        <v>157</v>
      </c>
      <c r="Q267" s="24">
        <v>186.7</v>
      </c>
      <c r="R267" s="24">
        <v>149.1</v>
      </c>
      <c r="S267" s="24">
        <v>136.6</v>
      </c>
      <c r="T267" s="24">
        <v>147.19999999999999</v>
      </c>
      <c r="U267" s="24">
        <v>154.69999999999999</v>
      </c>
      <c r="V267" s="24">
        <v>137.1</v>
      </c>
      <c r="W267" s="24">
        <v>140.4</v>
      </c>
      <c r="X267" s="24">
        <v>148.1</v>
      </c>
      <c r="Y267" s="24">
        <v>129.30000000000001</v>
      </c>
      <c r="Z267" s="24">
        <v>144.5</v>
      </c>
      <c r="AA267" s="24">
        <v>152.5</v>
      </c>
      <c r="AB267" s="24">
        <v>152.19999999999999</v>
      </c>
      <c r="AC267" s="24">
        <v>142</v>
      </c>
      <c r="AD267" s="24">
        <v>150.80000000000001</v>
      </c>
    </row>
    <row r="268" spans="1:30">
      <c r="A268" s="24" t="s">
        <v>35</v>
      </c>
      <c r="B268" s="24">
        <v>2020</v>
      </c>
      <c r="C268" s="24" t="s">
        <v>42</v>
      </c>
      <c r="D268" s="24">
        <v>149.6</v>
      </c>
      <c r="E268" s="24">
        <v>192.7</v>
      </c>
      <c r="F268" s="24">
        <v>151.4</v>
      </c>
      <c r="G268" s="24">
        <v>153.30000000000001</v>
      </c>
      <c r="H268" s="24">
        <v>136.30000000000001</v>
      </c>
      <c r="I268" s="24">
        <v>147.19999999999999</v>
      </c>
      <c r="J268" s="24">
        <v>156.5</v>
      </c>
      <c r="K268" s="24">
        <v>150.9</v>
      </c>
      <c r="L268" s="24">
        <v>114.2</v>
      </c>
      <c r="M268" s="24">
        <v>159.5</v>
      </c>
      <c r="N268" s="24">
        <v>139.4</v>
      </c>
      <c r="O268" s="24">
        <v>161.80000000000001</v>
      </c>
      <c r="P268" s="24">
        <v>154</v>
      </c>
      <c r="Q268" s="24">
        <v>183.5</v>
      </c>
      <c r="R268" s="24">
        <v>152.5</v>
      </c>
      <c r="S268" s="24">
        <v>144.4</v>
      </c>
      <c r="T268" s="24">
        <v>151.4</v>
      </c>
      <c r="U268" s="24">
        <v>154.69999999999999</v>
      </c>
      <c r="V268" s="24">
        <v>141.9</v>
      </c>
      <c r="W268" s="24">
        <v>146.4</v>
      </c>
      <c r="X268" s="24">
        <v>154.4</v>
      </c>
      <c r="Y268" s="24">
        <v>135</v>
      </c>
      <c r="Z268" s="24">
        <v>148.30000000000001</v>
      </c>
      <c r="AA268" s="24">
        <v>156.4</v>
      </c>
      <c r="AB268" s="24">
        <v>151.6</v>
      </c>
      <c r="AC268" s="24">
        <v>147</v>
      </c>
      <c r="AD268" s="24">
        <v>151.80000000000001</v>
      </c>
    </row>
    <row r="269" spans="1:30">
      <c r="A269" s="24" t="s">
        <v>30</v>
      </c>
      <c r="B269" s="24">
        <v>2020</v>
      </c>
      <c r="C269" s="24" t="s">
        <v>44</v>
      </c>
      <c r="D269" s="24">
        <v>148.19999999999999</v>
      </c>
      <c r="E269" s="24">
        <v>190.3</v>
      </c>
      <c r="F269" s="24">
        <v>149.4</v>
      </c>
      <c r="G269" s="24">
        <v>153.30000000000001</v>
      </c>
      <c r="H269" s="24">
        <v>138.19999999999999</v>
      </c>
      <c r="I269" s="24">
        <v>143.19999999999999</v>
      </c>
      <c r="J269" s="24">
        <v>148.9</v>
      </c>
      <c r="K269" s="24">
        <v>150.30000000000001</v>
      </c>
      <c r="L269" s="24">
        <v>113.2</v>
      </c>
      <c r="M269" s="24">
        <v>159.80000000000001</v>
      </c>
      <c r="N269" s="24">
        <v>142.1</v>
      </c>
      <c r="O269" s="24">
        <v>161.80000000000001</v>
      </c>
      <c r="P269" s="24">
        <v>152.30000000000001</v>
      </c>
      <c r="Q269" s="24">
        <v>182.4</v>
      </c>
      <c r="R269" s="24">
        <v>154.69999999999999</v>
      </c>
      <c r="S269" s="24">
        <v>150</v>
      </c>
      <c r="T269" s="24">
        <v>154.1</v>
      </c>
      <c r="U269" s="24">
        <v>139.30000000000001</v>
      </c>
      <c r="V269" s="24">
        <v>144.9</v>
      </c>
      <c r="W269" s="24">
        <v>151.69999999999999</v>
      </c>
      <c r="X269" s="24">
        <v>158.19999999999999</v>
      </c>
      <c r="Y269" s="24">
        <v>141.4</v>
      </c>
      <c r="Z269" s="24">
        <v>153.19999999999999</v>
      </c>
      <c r="AA269" s="24">
        <v>161.80000000000001</v>
      </c>
      <c r="AB269" s="24">
        <v>151.19999999999999</v>
      </c>
      <c r="AC269" s="24">
        <v>151.69999999999999</v>
      </c>
      <c r="AD269" s="24">
        <v>152.69999999999999</v>
      </c>
    </row>
    <row r="270" spans="1:30">
      <c r="A270" s="24" t="s">
        <v>33</v>
      </c>
      <c r="B270" s="24">
        <v>2020</v>
      </c>
      <c r="C270" s="24" t="s">
        <v>44</v>
      </c>
      <c r="D270" s="24">
        <v>152.69999999999999</v>
      </c>
      <c r="E270" s="24">
        <v>197</v>
      </c>
      <c r="F270" s="24">
        <v>154.6</v>
      </c>
      <c r="G270" s="24">
        <v>153.4</v>
      </c>
      <c r="H270" s="24">
        <v>132.9</v>
      </c>
      <c r="I270" s="24">
        <v>151.80000000000001</v>
      </c>
      <c r="J270" s="24">
        <v>171.2</v>
      </c>
      <c r="K270" s="24">
        <v>152</v>
      </c>
      <c r="L270" s="24">
        <v>116.3</v>
      </c>
      <c r="M270" s="24">
        <v>158.80000000000001</v>
      </c>
      <c r="N270" s="24">
        <v>135.6</v>
      </c>
      <c r="O270" s="24">
        <v>161.69999999999999</v>
      </c>
      <c r="P270" s="24">
        <v>157</v>
      </c>
      <c r="Q270" s="24">
        <v>186.7</v>
      </c>
      <c r="R270" s="24">
        <v>149.1</v>
      </c>
      <c r="S270" s="24">
        <v>136.6</v>
      </c>
      <c r="T270" s="24">
        <v>147.19999999999999</v>
      </c>
      <c r="U270" s="24">
        <v>154.69999999999999</v>
      </c>
      <c r="V270" s="24">
        <v>137.1</v>
      </c>
      <c r="W270" s="24">
        <v>140.4</v>
      </c>
      <c r="X270" s="24">
        <v>148.1</v>
      </c>
      <c r="Y270" s="24">
        <v>129.30000000000001</v>
      </c>
      <c r="Z270" s="24">
        <v>144.5</v>
      </c>
      <c r="AA270" s="24">
        <v>152.5</v>
      </c>
      <c r="AB270" s="24">
        <v>152.19999999999999</v>
      </c>
      <c r="AC270" s="24">
        <v>142</v>
      </c>
      <c r="AD270" s="24">
        <v>150.80000000000001</v>
      </c>
    </row>
    <row r="271" spans="1:30">
      <c r="A271" s="24" t="s">
        <v>35</v>
      </c>
      <c r="B271" s="24">
        <v>2020</v>
      </c>
      <c r="C271" s="24" t="s">
        <v>44</v>
      </c>
      <c r="D271" s="24">
        <v>149.6</v>
      </c>
      <c r="E271" s="24">
        <v>192.7</v>
      </c>
      <c r="F271" s="24">
        <v>151.4</v>
      </c>
      <c r="G271" s="24">
        <v>153.30000000000001</v>
      </c>
      <c r="H271" s="24">
        <v>136.30000000000001</v>
      </c>
      <c r="I271" s="24">
        <v>147.19999999999999</v>
      </c>
      <c r="J271" s="24">
        <v>156.5</v>
      </c>
      <c r="K271" s="24">
        <v>150.9</v>
      </c>
      <c r="L271" s="24">
        <v>114.2</v>
      </c>
      <c r="M271" s="24">
        <v>159.5</v>
      </c>
      <c r="N271" s="24">
        <v>139.4</v>
      </c>
      <c r="O271" s="24">
        <v>161.80000000000001</v>
      </c>
      <c r="P271" s="24">
        <v>154</v>
      </c>
      <c r="Q271" s="24">
        <v>183.5</v>
      </c>
      <c r="R271" s="24">
        <v>152.5</v>
      </c>
      <c r="S271" s="24">
        <v>144.4</v>
      </c>
      <c r="T271" s="24">
        <v>151.4</v>
      </c>
      <c r="U271" s="24">
        <v>154.69999999999999</v>
      </c>
      <c r="V271" s="24">
        <v>141.9</v>
      </c>
      <c r="W271" s="24">
        <v>146.4</v>
      </c>
      <c r="X271" s="24">
        <v>154.4</v>
      </c>
      <c r="Y271" s="24">
        <v>135</v>
      </c>
      <c r="Z271" s="24">
        <v>148.30000000000001</v>
      </c>
      <c r="AA271" s="24">
        <v>156.4</v>
      </c>
      <c r="AB271" s="24">
        <v>151.6</v>
      </c>
      <c r="AC271" s="24">
        <v>147</v>
      </c>
      <c r="AD271" s="24">
        <v>151.80000000000001</v>
      </c>
    </row>
    <row r="272" spans="1:30">
      <c r="A272" s="24" t="s">
        <v>30</v>
      </c>
      <c r="B272" s="24">
        <v>2020</v>
      </c>
      <c r="C272" s="24" t="s">
        <v>46</v>
      </c>
      <c r="D272" s="24">
        <v>147.6</v>
      </c>
      <c r="E272" s="24">
        <v>187.2</v>
      </c>
      <c r="F272" s="24">
        <v>148.4</v>
      </c>
      <c r="G272" s="24">
        <v>153.30000000000001</v>
      </c>
      <c r="H272" s="24">
        <v>139.80000000000001</v>
      </c>
      <c r="I272" s="24">
        <v>146.9</v>
      </c>
      <c r="J272" s="24">
        <v>171</v>
      </c>
      <c r="K272" s="24">
        <v>149.9</v>
      </c>
      <c r="L272" s="24">
        <v>114.2</v>
      </c>
      <c r="M272" s="24">
        <v>160</v>
      </c>
      <c r="N272" s="24">
        <v>143.5</v>
      </c>
      <c r="O272" s="24">
        <v>161.5</v>
      </c>
      <c r="P272" s="24">
        <v>155.30000000000001</v>
      </c>
      <c r="Q272" s="24">
        <v>180.9</v>
      </c>
      <c r="R272" s="24">
        <v>155.1</v>
      </c>
      <c r="S272" s="24">
        <v>149.30000000000001</v>
      </c>
      <c r="T272" s="24">
        <v>154.30000000000001</v>
      </c>
      <c r="U272" s="24">
        <v>139.30000000000001</v>
      </c>
      <c r="V272" s="24">
        <v>145.80000000000001</v>
      </c>
      <c r="W272" s="24">
        <v>151.9</v>
      </c>
      <c r="X272" s="24">
        <v>158.80000000000001</v>
      </c>
      <c r="Y272" s="24">
        <v>143.6</v>
      </c>
      <c r="Z272" s="24">
        <v>152.19999999999999</v>
      </c>
      <c r="AA272" s="24">
        <v>162.69999999999999</v>
      </c>
      <c r="AB272" s="24">
        <v>153.6</v>
      </c>
      <c r="AC272" s="24">
        <v>153</v>
      </c>
      <c r="AD272" s="24">
        <v>154.69999999999999</v>
      </c>
    </row>
    <row r="273" spans="1:30">
      <c r="A273" s="24" t="s">
        <v>33</v>
      </c>
      <c r="B273" s="24">
        <v>2020</v>
      </c>
      <c r="C273" s="24" t="s">
        <v>46</v>
      </c>
      <c r="D273" s="24">
        <v>151.6</v>
      </c>
      <c r="E273" s="24">
        <v>197.8</v>
      </c>
      <c r="F273" s="24">
        <v>154.5</v>
      </c>
      <c r="G273" s="24">
        <v>153.4</v>
      </c>
      <c r="H273" s="24">
        <v>133.4</v>
      </c>
      <c r="I273" s="24">
        <v>154.5</v>
      </c>
      <c r="J273" s="24">
        <v>191.9</v>
      </c>
      <c r="K273" s="24">
        <v>151.30000000000001</v>
      </c>
      <c r="L273" s="24">
        <v>116.8</v>
      </c>
      <c r="M273" s="24">
        <v>160</v>
      </c>
      <c r="N273" s="24">
        <v>136.5</v>
      </c>
      <c r="O273" s="24">
        <v>163.30000000000001</v>
      </c>
      <c r="P273" s="24">
        <v>159.9</v>
      </c>
      <c r="Q273" s="24">
        <v>187.2</v>
      </c>
      <c r="R273" s="24">
        <v>150</v>
      </c>
      <c r="S273" s="24">
        <v>135.19999999999999</v>
      </c>
      <c r="T273" s="24">
        <v>147.80000000000001</v>
      </c>
      <c r="U273" s="24">
        <v>155.5</v>
      </c>
      <c r="V273" s="24">
        <v>138.30000000000001</v>
      </c>
      <c r="W273" s="24">
        <v>144.5</v>
      </c>
      <c r="X273" s="24">
        <v>148.69999999999999</v>
      </c>
      <c r="Y273" s="24">
        <v>133.9</v>
      </c>
      <c r="Z273" s="24">
        <v>141.19999999999999</v>
      </c>
      <c r="AA273" s="24">
        <v>155.5</v>
      </c>
      <c r="AB273" s="24">
        <v>155.19999999999999</v>
      </c>
      <c r="AC273" s="24">
        <v>144.80000000000001</v>
      </c>
      <c r="AD273" s="24">
        <v>152.9</v>
      </c>
    </row>
    <row r="274" spans="1:30">
      <c r="A274" s="24" t="s">
        <v>35</v>
      </c>
      <c r="B274" s="24">
        <v>2020</v>
      </c>
      <c r="C274" s="24" t="s">
        <v>46</v>
      </c>
      <c r="D274" s="24">
        <v>148.9</v>
      </c>
      <c r="E274" s="24">
        <v>190.9</v>
      </c>
      <c r="F274" s="24">
        <v>150.80000000000001</v>
      </c>
      <c r="G274" s="24">
        <v>153.30000000000001</v>
      </c>
      <c r="H274" s="24">
        <v>137.4</v>
      </c>
      <c r="I274" s="24">
        <v>150.4</v>
      </c>
      <c r="J274" s="24">
        <v>178.1</v>
      </c>
      <c r="K274" s="24">
        <v>150.4</v>
      </c>
      <c r="L274" s="24">
        <v>115.1</v>
      </c>
      <c r="M274" s="24">
        <v>160</v>
      </c>
      <c r="N274" s="24">
        <v>140.6</v>
      </c>
      <c r="O274" s="24">
        <v>162.30000000000001</v>
      </c>
      <c r="P274" s="24">
        <v>157</v>
      </c>
      <c r="Q274" s="24">
        <v>182.6</v>
      </c>
      <c r="R274" s="24">
        <v>153.1</v>
      </c>
      <c r="S274" s="24">
        <v>143.4</v>
      </c>
      <c r="T274" s="24">
        <v>151.69999999999999</v>
      </c>
      <c r="U274" s="24">
        <v>155.5</v>
      </c>
      <c r="V274" s="24">
        <v>143</v>
      </c>
      <c r="W274" s="24">
        <v>148.4</v>
      </c>
      <c r="X274" s="24">
        <v>155</v>
      </c>
      <c r="Y274" s="24">
        <v>138.5</v>
      </c>
      <c r="Z274" s="24">
        <v>146</v>
      </c>
      <c r="AA274" s="24">
        <v>158.5</v>
      </c>
      <c r="AB274" s="24">
        <v>154.30000000000001</v>
      </c>
      <c r="AC274" s="24">
        <v>149</v>
      </c>
      <c r="AD274" s="24">
        <v>153.9</v>
      </c>
    </row>
    <row r="275" spans="1:30">
      <c r="A275" s="24" t="s">
        <v>30</v>
      </c>
      <c r="B275" s="24">
        <v>2020</v>
      </c>
      <c r="C275" s="24" t="s">
        <v>48</v>
      </c>
      <c r="D275" s="24">
        <v>146.9</v>
      </c>
      <c r="E275" s="24">
        <v>183.9</v>
      </c>
      <c r="F275" s="24">
        <v>149.5</v>
      </c>
      <c r="G275" s="24">
        <v>153.4</v>
      </c>
      <c r="H275" s="24">
        <v>140.4</v>
      </c>
      <c r="I275" s="24">
        <v>147</v>
      </c>
      <c r="J275" s="24">
        <v>178.8</v>
      </c>
      <c r="K275" s="24">
        <v>149.30000000000001</v>
      </c>
      <c r="L275" s="24">
        <v>115.1</v>
      </c>
      <c r="M275" s="24">
        <v>160</v>
      </c>
      <c r="N275" s="24">
        <v>145.4</v>
      </c>
      <c r="O275" s="24">
        <v>161.6</v>
      </c>
      <c r="P275" s="24">
        <v>156.1</v>
      </c>
      <c r="Q275" s="24">
        <v>182.9</v>
      </c>
      <c r="R275" s="24">
        <v>155.4</v>
      </c>
      <c r="S275" s="24">
        <v>149.9</v>
      </c>
      <c r="T275" s="24">
        <v>154.6</v>
      </c>
      <c r="U275" s="24">
        <v>139.30000000000001</v>
      </c>
      <c r="V275" s="24">
        <v>146.4</v>
      </c>
      <c r="W275" s="24">
        <v>151.6</v>
      </c>
      <c r="X275" s="24">
        <v>159.1</v>
      </c>
      <c r="Y275" s="24">
        <v>144.6</v>
      </c>
      <c r="Z275" s="24">
        <v>152.80000000000001</v>
      </c>
      <c r="AA275" s="24">
        <v>161.1</v>
      </c>
      <c r="AB275" s="24">
        <v>157.4</v>
      </c>
      <c r="AC275" s="24">
        <v>153.69999999999999</v>
      </c>
      <c r="AD275" s="24">
        <v>155.4</v>
      </c>
    </row>
    <row r="276" spans="1:30">
      <c r="A276" s="24" t="s">
        <v>33</v>
      </c>
      <c r="B276" s="24">
        <v>2020</v>
      </c>
      <c r="C276" s="24" t="s">
        <v>48</v>
      </c>
      <c r="D276" s="24">
        <v>151.5</v>
      </c>
      <c r="E276" s="24">
        <v>193.1</v>
      </c>
      <c r="F276" s="24">
        <v>157.30000000000001</v>
      </c>
      <c r="G276" s="24">
        <v>153.9</v>
      </c>
      <c r="H276" s="24">
        <v>134.4</v>
      </c>
      <c r="I276" s="24">
        <v>155.4</v>
      </c>
      <c r="J276" s="24">
        <v>202</v>
      </c>
      <c r="K276" s="24">
        <v>150.80000000000001</v>
      </c>
      <c r="L276" s="24">
        <v>118.9</v>
      </c>
      <c r="M276" s="24">
        <v>160.9</v>
      </c>
      <c r="N276" s="24">
        <v>137.69999999999999</v>
      </c>
      <c r="O276" s="24">
        <v>164.4</v>
      </c>
      <c r="P276" s="24">
        <v>161.30000000000001</v>
      </c>
      <c r="Q276" s="24">
        <v>188.7</v>
      </c>
      <c r="R276" s="24">
        <v>150.19999999999999</v>
      </c>
      <c r="S276" s="24">
        <v>136.30000000000001</v>
      </c>
      <c r="T276" s="24">
        <v>148.1</v>
      </c>
      <c r="U276" s="24">
        <v>156.30000000000001</v>
      </c>
      <c r="V276" s="24">
        <v>137.19999999999999</v>
      </c>
      <c r="W276" s="24">
        <v>145.4</v>
      </c>
      <c r="X276" s="24">
        <v>150</v>
      </c>
      <c r="Y276" s="24">
        <v>135.1</v>
      </c>
      <c r="Z276" s="24">
        <v>141.80000000000001</v>
      </c>
      <c r="AA276" s="24">
        <v>154.9</v>
      </c>
      <c r="AB276" s="24">
        <v>159.80000000000001</v>
      </c>
      <c r="AC276" s="24">
        <v>146</v>
      </c>
      <c r="AD276" s="24">
        <v>154</v>
      </c>
    </row>
    <row r="277" spans="1:30">
      <c r="A277" s="24" t="s">
        <v>35</v>
      </c>
      <c r="B277" s="24">
        <v>2020</v>
      </c>
      <c r="C277" s="24" t="s">
        <v>48</v>
      </c>
      <c r="D277" s="24">
        <v>148.4</v>
      </c>
      <c r="E277" s="24">
        <v>187.1</v>
      </c>
      <c r="F277" s="24">
        <v>152.5</v>
      </c>
      <c r="G277" s="24">
        <v>153.6</v>
      </c>
      <c r="H277" s="24">
        <v>138.19999999999999</v>
      </c>
      <c r="I277" s="24">
        <v>150.9</v>
      </c>
      <c r="J277" s="24">
        <v>186.7</v>
      </c>
      <c r="K277" s="24">
        <v>149.80000000000001</v>
      </c>
      <c r="L277" s="24">
        <v>116.4</v>
      </c>
      <c r="M277" s="24">
        <v>160.30000000000001</v>
      </c>
      <c r="N277" s="24">
        <v>142.19999999999999</v>
      </c>
      <c r="O277" s="24">
        <v>162.9</v>
      </c>
      <c r="P277" s="24">
        <v>158</v>
      </c>
      <c r="Q277" s="24">
        <v>184.4</v>
      </c>
      <c r="R277" s="24">
        <v>153.4</v>
      </c>
      <c r="S277" s="24">
        <v>144.30000000000001</v>
      </c>
      <c r="T277" s="24">
        <v>152</v>
      </c>
      <c r="U277" s="24">
        <v>156.30000000000001</v>
      </c>
      <c r="V277" s="24">
        <v>142.9</v>
      </c>
      <c r="W277" s="24">
        <v>148.69999999999999</v>
      </c>
      <c r="X277" s="24">
        <v>155.6</v>
      </c>
      <c r="Y277" s="24">
        <v>139.6</v>
      </c>
      <c r="Z277" s="24">
        <v>146.6</v>
      </c>
      <c r="AA277" s="24">
        <v>157.5</v>
      </c>
      <c r="AB277" s="24">
        <v>158.4</v>
      </c>
      <c r="AC277" s="24">
        <v>150</v>
      </c>
      <c r="AD277" s="24">
        <v>154.69999999999999</v>
      </c>
    </row>
    <row r="278" spans="1:30">
      <c r="A278" s="24" t="s">
        <v>30</v>
      </c>
      <c r="B278" s="24">
        <v>2020</v>
      </c>
      <c r="C278" s="24" t="s">
        <v>50</v>
      </c>
      <c r="D278" s="24">
        <v>146</v>
      </c>
      <c r="E278" s="24">
        <v>186.3</v>
      </c>
      <c r="F278" s="24">
        <v>159.19999999999999</v>
      </c>
      <c r="G278" s="24">
        <v>153.6</v>
      </c>
      <c r="H278" s="24">
        <v>142.6</v>
      </c>
      <c r="I278" s="24">
        <v>147.19999999999999</v>
      </c>
      <c r="J278" s="24">
        <v>200.6</v>
      </c>
      <c r="K278" s="24">
        <v>150.30000000000001</v>
      </c>
      <c r="L278" s="24">
        <v>115.3</v>
      </c>
      <c r="M278" s="24">
        <v>160.9</v>
      </c>
      <c r="N278" s="24">
        <v>147.4</v>
      </c>
      <c r="O278" s="24">
        <v>161.9</v>
      </c>
      <c r="P278" s="24">
        <v>159.6</v>
      </c>
      <c r="Q278" s="24">
        <v>182.7</v>
      </c>
      <c r="R278" s="24">
        <v>155.69999999999999</v>
      </c>
      <c r="S278" s="24">
        <v>150.6</v>
      </c>
      <c r="T278" s="24">
        <v>155</v>
      </c>
      <c r="U278" s="24">
        <v>139.30000000000001</v>
      </c>
      <c r="V278" s="24">
        <v>146.80000000000001</v>
      </c>
      <c r="W278" s="24">
        <v>152</v>
      </c>
      <c r="X278" s="24">
        <v>159.5</v>
      </c>
      <c r="Y278" s="24">
        <v>146.4</v>
      </c>
      <c r="Z278" s="24">
        <v>152.4</v>
      </c>
      <c r="AA278" s="24">
        <v>162.5</v>
      </c>
      <c r="AB278" s="24">
        <v>156.19999999999999</v>
      </c>
      <c r="AC278" s="24">
        <v>154.30000000000001</v>
      </c>
      <c r="AD278" s="24">
        <v>157.5</v>
      </c>
    </row>
    <row r="279" spans="1:30">
      <c r="A279" s="24" t="s">
        <v>33</v>
      </c>
      <c r="B279" s="24">
        <v>2020</v>
      </c>
      <c r="C279" s="24" t="s">
        <v>50</v>
      </c>
      <c r="D279" s="24">
        <v>150.6</v>
      </c>
      <c r="E279" s="24">
        <v>193.7</v>
      </c>
      <c r="F279" s="24">
        <v>164.8</v>
      </c>
      <c r="G279" s="24">
        <v>153.69999999999999</v>
      </c>
      <c r="H279" s="24">
        <v>135.69999999999999</v>
      </c>
      <c r="I279" s="24">
        <v>155.69999999999999</v>
      </c>
      <c r="J279" s="24">
        <v>226</v>
      </c>
      <c r="K279" s="24">
        <v>152.19999999999999</v>
      </c>
      <c r="L279" s="24">
        <v>118.1</v>
      </c>
      <c r="M279" s="24">
        <v>161.30000000000001</v>
      </c>
      <c r="N279" s="24">
        <v>139.19999999999999</v>
      </c>
      <c r="O279" s="24">
        <v>164.8</v>
      </c>
      <c r="P279" s="24">
        <v>164.4</v>
      </c>
      <c r="Q279" s="24">
        <v>188.7</v>
      </c>
      <c r="R279" s="24">
        <v>150.5</v>
      </c>
      <c r="S279" s="24">
        <v>136.1</v>
      </c>
      <c r="T279" s="24">
        <v>148.30000000000001</v>
      </c>
      <c r="U279" s="24">
        <v>156.5</v>
      </c>
      <c r="V279" s="24">
        <v>137.1</v>
      </c>
      <c r="W279" s="24">
        <v>145.1</v>
      </c>
      <c r="X279" s="24">
        <v>151</v>
      </c>
      <c r="Y279" s="24">
        <v>135.4</v>
      </c>
      <c r="Z279" s="24">
        <v>142</v>
      </c>
      <c r="AA279" s="24">
        <v>155.69999999999999</v>
      </c>
      <c r="AB279" s="24">
        <v>158.1</v>
      </c>
      <c r="AC279" s="24">
        <v>146.19999999999999</v>
      </c>
      <c r="AD279" s="24">
        <v>155.19999999999999</v>
      </c>
    </row>
    <row r="280" spans="1:30">
      <c r="A280" s="24" t="s">
        <v>35</v>
      </c>
      <c r="B280" s="24">
        <v>2020</v>
      </c>
      <c r="C280" s="24" t="s">
        <v>50</v>
      </c>
      <c r="D280" s="24">
        <v>147.5</v>
      </c>
      <c r="E280" s="24">
        <v>188.9</v>
      </c>
      <c r="F280" s="24">
        <v>161.4</v>
      </c>
      <c r="G280" s="24">
        <v>153.6</v>
      </c>
      <c r="H280" s="24">
        <v>140.1</v>
      </c>
      <c r="I280" s="24">
        <v>151.19999999999999</v>
      </c>
      <c r="J280" s="24">
        <v>209.2</v>
      </c>
      <c r="K280" s="24">
        <v>150.9</v>
      </c>
      <c r="L280" s="24">
        <v>116.2</v>
      </c>
      <c r="M280" s="24">
        <v>161</v>
      </c>
      <c r="N280" s="24">
        <v>144</v>
      </c>
      <c r="O280" s="24">
        <v>163.19999999999999</v>
      </c>
      <c r="P280" s="24">
        <v>161.4</v>
      </c>
      <c r="Q280" s="24">
        <v>184.3</v>
      </c>
      <c r="R280" s="24">
        <v>153.69999999999999</v>
      </c>
      <c r="S280" s="24">
        <v>144.6</v>
      </c>
      <c r="T280" s="24">
        <v>152.30000000000001</v>
      </c>
      <c r="U280" s="24">
        <v>156.5</v>
      </c>
      <c r="V280" s="24">
        <v>143.1</v>
      </c>
      <c r="W280" s="24">
        <v>148.69999999999999</v>
      </c>
      <c r="X280" s="24">
        <v>156.30000000000001</v>
      </c>
      <c r="Y280" s="24">
        <v>140.6</v>
      </c>
      <c r="Z280" s="24">
        <v>146.5</v>
      </c>
      <c r="AA280" s="24">
        <v>158.5</v>
      </c>
      <c r="AB280" s="24">
        <v>157</v>
      </c>
      <c r="AC280" s="24">
        <v>150.4</v>
      </c>
      <c r="AD280" s="24">
        <v>156.4</v>
      </c>
    </row>
    <row r="281" spans="1:30">
      <c r="A281" s="24" t="s">
        <v>30</v>
      </c>
      <c r="B281" s="24">
        <v>2020</v>
      </c>
      <c r="C281" s="24" t="s">
        <v>53</v>
      </c>
      <c r="D281" s="24">
        <v>145.4</v>
      </c>
      <c r="E281" s="24">
        <v>188.6</v>
      </c>
      <c r="F281" s="24">
        <v>171.6</v>
      </c>
      <c r="G281" s="24">
        <v>153.80000000000001</v>
      </c>
      <c r="H281" s="24">
        <v>145.4</v>
      </c>
      <c r="I281" s="24">
        <v>146.5</v>
      </c>
      <c r="J281" s="24">
        <v>222.2</v>
      </c>
      <c r="K281" s="24">
        <v>155.9</v>
      </c>
      <c r="L281" s="24">
        <v>114.9</v>
      </c>
      <c r="M281" s="24">
        <v>162</v>
      </c>
      <c r="N281" s="24">
        <v>150</v>
      </c>
      <c r="O281" s="24">
        <v>162.69999999999999</v>
      </c>
      <c r="P281" s="24">
        <v>163.4</v>
      </c>
      <c r="Q281" s="24">
        <v>183.4</v>
      </c>
      <c r="R281" s="24">
        <v>156.30000000000001</v>
      </c>
      <c r="S281" s="24">
        <v>151</v>
      </c>
      <c r="T281" s="24">
        <v>155.5</v>
      </c>
      <c r="U281" s="24">
        <v>139.30000000000001</v>
      </c>
      <c r="V281" s="24">
        <v>147.5</v>
      </c>
      <c r="W281" s="24">
        <v>152.80000000000001</v>
      </c>
      <c r="X281" s="24">
        <v>160.4</v>
      </c>
      <c r="Y281" s="24">
        <v>146.1</v>
      </c>
      <c r="Z281" s="24">
        <v>153.6</v>
      </c>
      <c r="AA281" s="24">
        <v>161.6</v>
      </c>
      <c r="AB281" s="24">
        <v>156.19999999999999</v>
      </c>
      <c r="AC281" s="24">
        <v>154.5</v>
      </c>
      <c r="AD281" s="24">
        <v>159.80000000000001</v>
      </c>
    </row>
    <row r="282" spans="1:30">
      <c r="A282" s="24" t="s">
        <v>33</v>
      </c>
      <c r="B282" s="24">
        <v>2020</v>
      </c>
      <c r="C282" s="24" t="s">
        <v>53</v>
      </c>
      <c r="D282" s="24">
        <v>149.69999999999999</v>
      </c>
      <c r="E282" s="24">
        <v>195.5</v>
      </c>
      <c r="F282" s="24">
        <v>176.9</v>
      </c>
      <c r="G282" s="24">
        <v>153.9</v>
      </c>
      <c r="H282" s="24">
        <v>138</v>
      </c>
      <c r="I282" s="24">
        <v>150.5</v>
      </c>
      <c r="J282" s="24">
        <v>245.3</v>
      </c>
      <c r="K282" s="24">
        <v>158.69999999999999</v>
      </c>
      <c r="L282" s="24">
        <v>117.2</v>
      </c>
      <c r="M282" s="24">
        <v>161.4</v>
      </c>
      <c r="N282" s="24">
        <v>141.5</v>
      </c>
      <c r="O282" s="24">
        <v>165.1</v>
      </c>
      <c r="P282" s="24">
        <v>167</v>
      </c>
      <c r="Q282" s="24">
        <v>188.8</v>
      </c>
      <c r="R282" s="24">
        <v>151.1</v>
      </c>
      <c r="S282" s="24">
        <v>136.4</v>
      </c>
      <c r="T282" s="24">
        <v>148.80000000000001</v>
      </c>
      <c r="U282" s="24">
        <v>158</v>
      </c>
      <c r="V282" s="24">
        <v>137.30000000000001</v>
      </c>
      <c r="W282" s="24">
        <v>145.1</v>
      </c>
      <c r="X282" s="24">
        <v>152</v>
      </c>
      <c r="Y282" s="24">
        <v>135.19999999999999</v>
      </c>
      <c r="Z282" s="24">
        <v>144.4</v>
      </c>
      <c r="AA282" s="24">
        <v>156.4</v>
      </c>
      <c r="AB282" s="24">
        <v>157.9</v>
      </c>
      <c r="AC282" s="24">
        <v>146.6</v>
      </c>
      <c r="AD282" s="24">
        <v>156.69999999999999</v>
      </c>
    </row>
    <row r="283" spans="1:30">
      <c r="A283" s="24" t="s">
        <v>35</v>
      </c>
      <c r="B283" s="24">
        <v>2020</v>
      </c>
      <c r="C283" s="24" t="s">
        <v>53</v>
      </c>
      <c r="D283" s="24">
        <v>146.80000000000001</v>
      </c>
      <c r="E283" s="24">
        <v>191</v>
      </c>
      <c r="F283" s="24">
        <v>173.6</v>
      </c>
      <c r="G283" s="24">
        <v>153.80000000000001</v>
      </c>
      <c r="H283" s="24">
        <v>142.69999999999999</v>
      </c>
      <c r="I283" s="24">
        <v>148.4</v>
      </c>
      <c r="J283" s="24">
        <v>230</v>
      </c>
      <c r="K283" s="24">
        <v>156.80000000000001</v>
      </c>
      <c r="L283" s="24">
        <v>115.7</v>
      </c>
      <c r="M283" s="24">
        <v>161.80000000000001</v>
      </c>
      <c r="N283" s="24">
        <v>146.5</v>
      </c>
      <c r="O283" s="24">
        <v>163.80000000000001</v>
      </c>
      <c r="P283" s="24">
        <v>164.7</v>
      </c>
      <c r="Q283" s="24">
        <v>184.8</v>
      </c>
      <c r="R283" s="24">
        <v>154.30000000000001</v>
      </c>
      <c r="S283" s="24">
        <v>144.9</v>
      </c>
      <c r="T283" s="24">
        <v>152.80000000000001</v>
      </c>
      <c r="U283" s="24">
        <v>158</v>
      </c>
      <c r="V283" s="24">
        <v>143.6</v>
      </c>
      <c r="W283" s="24">
        <v>149.19999999999999</v>
      </c>
      <c r="X283" s="24">
        <v>157.19999999999999</v>
      </c>
      <c r="Y283" s="24">
        <v>140.4</v>
      </c>
      <c r="Z283" s="24">
        <v>148.4</v>
      </c>
      <c r="AA283" s="24">
        <v>158.6</v>
      </c>
      <c r="AB283" s="24">
        <v>156.9</v>
      </c>
      <c r="AC283" s="24">
        <v>150.69999999999999</v>
      </c>
      <c r="AD283" s="24">
        <v>158.4</v>
      </c>
    </row>
    <row r="284" spans="1:30">
      <c r="A284" s="24" t="s">
        <v>30</v>
      </c>
      <c r="B284" s="24">
        <v>2020</v>
      </c>
      <c r="C284" s="24" t="s">
        <v>55</v>
      </c>
      <c r="D284" s="24">
        <v>144.6</v>
      </c>
      <c r="E284" s="24">
        <v>188.5</v>
      </c>
      <c r="F284" s="24">
        <v>173.4</v>
      </c>
      <c r="G284" s="24">
        <v>154</v>
      </c>
      <c r="H284" s="24">
        <v>150</v>
      </c>
      <c r="I284" s="24">
        <v>145.9</v>
      </c>
      <c r="J284" s="24">
        <v>225.2</v>
      </c>
      <c r="K284" s="24">
        <v>159.5</v>
      </c>
      <c r="L284" s="24">
        <v>114.4</v>
      </c>
      <c r="M284" s="24">
        <v>163.5</v>
      </c>
      <c r="N284" s="24">
        <v>153.4</v>
      </c>
      <c r="O284" s="24">
        <v>163.6</v>
      </c>
      <c r="P284" s="24">
        <v>164.5</v>
      </c>
      <c r="Q284" s="24">
        <v>183.6</v>
      </c>
      <c r="R284" s="24">
        <v>157</v>
      </c>
      <c r="S284" s="24">
        <v>151.6</v>
      </c>
      <c r="T284" s="24">
        <v>156.30000000000001</v>
      </c>
      <c r="U284" s="24">
        <v>139.30000000000001</v>
      </c>
      <c r="V284" s="24">
        <v>148.69999999999999</v>
      </c>
      <c r="W284" s="24">
        <v>153.4</v>
      </c>
      <c r="X284" s="24">
        <v>161.6</v>
      </c>
      <c r="Y284" s="24">
        <v>146.4</v>
      </c>
      <c r="Z284" s="24">
        <v>153.9</v>
      </c>
      <c r="AA284" s="24">
        <v>162.9</v>
      </c>
      <c r="AB284" s="24">
        <v>156.6</v>
      </c>
      <c r="AC284" s="24">
        <v>155.19999999999999</v>
      </c>
      <c r="AD284" s="24">
        <v>160.69999999999999</v>
      </c>
    </row>
    <row r="285" spans="1:30">
      <c r="A285" s="24" t="s">
        <v>33</v>
      </c>
      <c r="B285" s="24">
        <v>2020</v>
      </c>
      <c r="C285" s="24" t="s">
        <v>55</v>
      </c>
      <c r="D285" s="24">
        <v>149</v>
      </c>
      <c r="E285" s="24">
        <v>195.7</v>
      </c>
      <c r="F285" s="24">
        <v>178.3</v>
      </c>
      <c r="G285" s="24">
        <v>154.19999999999999</v>
      </c>
      <c r="H285" s="24">
        <v>140.69999999999999</v>
      </c>
      <c r="I285" s="24">
        <v>149.69999999999999</v>
      </c>
      <c r="J285" s="24">
        <v>240.9</v>
      </c>
      <c r="K285" s="24">
        <v>161.5</v>
      </c>
      <c r="L285" s="24">
        <v>117.1</v>
      </c>
      <c r="M285" s="24">
        <v>161.9</v>
      </c>
      <c r="N285" s="24">
        <v>143.30000000000001</v>
      </c>
      <c r="O285" s="24">
        <v>166.1</v>
      </c>
      <c r="P285" s="24">
        <v>167</v>
      </c>
      <c r="Q285" s="24">
        <v>190.2</v>
      </c>
      <c r="R285" s="24">
        <v>151.9</v>
      </c>
      <c r="S285" s="24">
        <v>136.69999999999999</v>
      </c>
      <c r="T285" s="24">
        <v>149.6</v>
      </c>
      <c r="U285" s="24">
        <v>158.4</v>
      </c>
      <c r="V285" s="24">
        <v>137.9</v>
      </c>
      <c r="W285" s="24">
        <v>145.5</v>
      </c>
      <c r="X285" s="24">
        <v>152.9</v>
      </c>
      <c r="Y285" s="24">
        <v>135.5</v>
      </c>
      <c r="Z285" s="24">
        <v>144.30000000000001</v>
      </c>
      <c r="AA285" s="24">
        <v>156.9</v>
      </c>
      <c r="AB285" s="24">
        <v>157.9</v>
      </c>
      <c r="AC285" s="24">
        <v>146.9</v>
      </c>
      <c r="AD285" s="24">
        <v>156.9</v>
      </c>
    </row>
    <row r="286" spans="1:30">
      <c r="A286" s="24" t="s">
        <v>35</v>
      </c>
      <c r="B286" s="24">
        <v>2020</v>
      </c>
      <c r="C286" s="24" t="s">
        <v>55</v>
      </c>
      <c r="D286" s="24">
        <v>146</v>
      </c>
      <c r="E286" s="24">
        <v>191</v>
      </c>
      <c r="F286" s="24">
        <v>175.3</v>
      </c>
      <c r="G286" s="24">
        <v>154.1</v>
      </c>
      <c r="H286" s="24">
        <v>146.6</v>
      </c>
      <c r="I286" s="24">
        <v>147.69999999999999</v>
      </c>
      <c r="J286" s="24">
        <v>230.5</v>
      </c>
      <c r="K286" s="24">
        <v>160.19999999999999</v>
      </c>
      <c r="L286" s="24">
        <v>115.3</v>
      </c>
      <c r="M286" s="24">
        <v>163</v>
      </c>
      <c r="N286" s="24">
        <v>149.19999999999999</v>
      </c>
      <c r="O286" s="24">
        <v>164.8</v>
      </c>
      <c r="P286" s="24">
        <v>165.4</v>
      </c>
      <c r="Q286" s="24">
        <v>185.4</v>
      </c>
      <c r="R286" s="24">
        <v>155</v>
      </c>
      <c r="S286" s="24">
        <v>145.4</v>
      </c>
      <c r="T286" s="24">
        <v>153.6</v>
      </c>
      <c r="U286" s="24">
        <v>158.4</v>
      </c>
      <c r="V286" s="24">
        <v>144.6</v>
      </c>
      <c r="W286" s="24">
        <v>149.69999999999999</v>
      </c>
      <c r="X286" s="24">
        <v>158.30000000000001</v>
      </c>
      <c r="Y286" s="24">
        <v>140.69999999999999</v>
      </c>
      <c r="Z286" s="24">
        <v>148.5</v>
      </c>
      <c r="AA286" s="24">
        <v>159.4</v>
      </c>
      <c r="AB286" s="24">
        <v>157.1</v>
      </c>
      <c r="AC286" s="24">
        <v>151.19999999999999</v>
      </c>
      <c r="AD286" s="24">
        <v>158.9</v>
      </c>
    </row>
    <row r="287" spans="1:30">
      <c r="A287" s="24" t="s">
        <v>30</v>
      </c>
      <c r="B287" s="24">
        <v>2021</v>
      </c>
      <c r="C287" s="24" t="s">
        <v>31</v>
      </c>
      <c r="D287" s="24">
        <v>143.4</v>
      </c>
      <c r="E287" s="24">
        <v>187.5</v>
      </c>
      <c r="F287" s="24">
        <v>173.4</v>
      </c>
      <c r="G287" s="24">
        <v>154</v>
      </c>
      <c r="H287" s="24">
        <v>154.80000000000001</v>
      </c>
      <c r="I287" s="24">
        <v>147</v>
      </c>
      <c r="J287" s="24">
        <v>187.8</v>
      </c>
      <c r="K287" s="24">
        <v>159.5</v>
      </c>
      <c r="L287" s="24">
        <v>113.8</v>
      </c>
      <c r="M287" s="24">
        <v>164.5</v>
      </c>
      <c r="N287" s="24">
        <v>156.1</v>
      </c>
      <c r="O287" s="24">
        <v>164.3</v>
      </c>
      <c r="P287" s="24">
        <v>159.6</v>
      </c>
      <c r="Q287" s="24">
        <v>184.6</v>
      </c>
      <c r="R287" s="24">
        <v>157.5</v>
      </c>
      <c r="S287" s="24">
        <v>152.4</v>
      </c>
      <c r="T287" s="24">
        <v>156.80000000000001</v>
      </c>
      <c r="U287" s="24">
        <v>139.30000000000001</v>
      </c>
      <c r="V287" s="24">
        <v>150.9</v>
      </c>
      <c r="W287" s="24">
        <v>153.9</v>
      </c>
      <c r="X287" s="24">
        <v>162.5</v>
      </c>
      <c r="Y287" s="24">
        <v>147.5</v>
      </c>
      <c r="Z287" s="24">
        <v>155.1</v>
      </c>
      <c r="AA287" s="24">
        <v>163.5</v>
      </c>
      <c r="AB287" s="24">
        <v>156.19999999999999</v>
      </c>
      <c r="AC287" s="24">
        <v>155.9</v>
      </c>
      <c r="AD287" s="24">
        <v>158.5</v>
      </c>
    </row>
    <row r="288" spans="1:30">
      <c r="A288" s="24" t="s">
        <v>33</v>
      </c>
      <c r="B288" s="24">
        <v>2021</v>
      </c>
      <c r="C288" s="24" t="s">
        <v>31</v>
      </c>
      <c r="D288" s="24">
        <v>148</v>
      </c>
      <c r="E288" s="24">
        <v>194.8</v>
      </c>
      <c r="F288" s="24">
        <v>178.4</v>
      </c>
      <c r="G288" s="24">
        <v>154.4</v>
      </c>
      <c r="H288" s="24">
        <v>144.1</v>
      </c>
      <c r="I288" s="24">
        <v>152.6</v>
      </c>
      <c r="J288" s="24">
        <v>206.8</v>
      </c>
      <c r="K288" s="24">
        <v>162.1</v>
      </c>
      <c r="L288" s="24">
        <v>116.3</v>
      </c>
      <c r="M288" s="24">
        <v>163</v>
      </c>
      <c r="N288" s="24">
        <v>145.9</v>
      </c>
      <c r="O288" s="24">
        <v>167.2</v>
      </c>
      <c r="P288" s="24">
        <v>163.4</v>
      </c>
      <c r="Q288" s="24">
        <v>191.8</v>
      </c>
      <c r="R288" s="24">
        <v>152.5</v>
      </c>
      <c r="S288" s="24">
        <v>137.30000000000001</v>
      </c>
      <c r="T288" s="24">
        <v>150.19999999999999</v>
      </c>
      <c r="U288" s="24">
        <v>157.69999999999999</v>
      </c>
      <c r="V288" s="24">
        <v>142.9</v>
      </c>
      <c r="W288" s="24">
        <v>145.69999999999999</v>
      </c>
      <c r="X288" s="24">
        <v>154.1</v>
      </c>
      <c r="Y288" s="24">
        <v>136.9</v>
      </c>
      <c r="Z288" s="24">
        <v>145.4</v>
      </c>
      <c r="AA288" s="24">
        <v>156.1</v>
      </c>
      <c r="AB288" s="24">
        <v>157.69999999999999</v>
      </c>
      <c r="AC288" s="24">
        <v>147.6</v>
      </c>
      <c r="AD288" s="24">
        <v>156</v>
      </c>
    </row>
    <row r="289" spans="1:30">
      <c r="A289" s="24" t="s">
        <v>35</v>
      </c>
      <c r="B289" s="24">
        <v>2021</v>
      </c>
      <c r="C289" s="24" t="s">
        <v>31</v>
      </c>
      <c r="D289" s="24">
        <v>144.9</v>
      </c>
      <c r="E289" s="24">
        <v>190.1</v>
      </c>
      <c r="F289" s="24">
        <v>175.3</v>
      </c>
      <c r="G289" s="24">
        <v>154.1</v>
      </c>
      <c r="H289" s="24">
        <v>150.9</v>
      </c>
      <c r="I289" s="24">
        <v>149.6</v>
      </c>
      <c r="J289" s="24">
        <v>194.2</v>
      </c>
      <c r="K289" s="24">
        <v>160.4</v>
      </c>
      <c r="L289" s="24">
        <v>114.6</v>
      </c>
      <c r="M289" s="24">
        <v>164</v>
      </c>
      <c r="N289" s="24">
        <v>151.80000000000001</v>
      </c>
      <c r="O289" s="24">
        <v>165.6</v>
      </c>
      <c r="P289" s="24">
        <v>161</v>
      </c>
      <c r="Q289" s="24">
        <v>186.5</v>
      </c>
      <c r="R289" s="24">
        <v>155.5</v>
      </c>
      <c r="S289" s="24">
        <v>146.1</v>
      </c>
      <c r="T289" s="24">
        <v>154.19999999999999</v>
      </c>
      <c r="U289" s="24">
        <v>157.69999999999999</v>
      </c>
      <c r="V289" s="24">
        <v>147.9</v>
      </c>
      <c r="W289" s="24">
        <v>150</v>
      </c>
      <c r="X289" s="24">
        <v>159.30000000000001</v>
      </c>
      <c r="Y289" s="24">
        <v>141.9</v>
      </c>
      <c r="Z289" s="24">
        <v>149.6</v>
      </c>
      <c r="AA289" s="24">
        <v>159.19999999999999</v>
      </c>
      <c r="AB289" s="24">
        <v>156.80000000000001</v>
      </c>
      <c r="AC289" s="24">
        <v>151.9</v>
      </c>
      <c r="AD289" s="24">
        <v>157.30000000000001</v>
      </c>
    </row>
    <row r="290" spans="1:30">
      <c r="A290" s="24" t="s">
        <v>30</v>
      </c>
      <c r="B290" s="24">
        <v>2021</v>
      </c>
      <c r="C290" s="24" t="s">
        <v>36</v>
      </c>
      <c r="D290" s="24">
        <v>142.80000000000001</v>
      </c>
      <c r="E290" s="24">
        <v>184</v>
      </c>
      <c r="F290" s="24">
        <v>168</v>
      </c>
      <c r="G290" s="24">
        <v>154.4</v>
      </c>
      <c r="H290" s="24">
        <v>163</v>
      </c>
      <c r="I290" s="24">
        <v>147.80000000000001</v>
      </c>
      <c r="J290" s="24">
        <v>149.69999999999999</v>
      </c>
      <c r="K290" s="24">
        <v>158.30000000000001</v>
      </c>
      <c r="L290" s="24">
        <v>111.8</v>
      </c>
      <c r="M290" s="24">
        <v>165</v>
      </c>
      <c r="N290" s="24">
        <v>160</v>
      </c>
      <c r="O290" s="24">
        <v>165.8</v>
      </c>
      <c r="P290" s="24">
        <v>154.69999999999999</v>
      </c>
      <c r="Q290" s="24">
        <v>186.5</v>
      </c>
      <c r="R290" s="24">
        <v>159.1</v>
      </c>
      <c r="S290" s="24">
        <v>153.9</v>
      </c>
      <c r="T290" s="24">
        <v>158.4</v>
      </c>
      <c r="U290" s="24">
        <v>139.30000000000001</v>
      </c>
      <c r="V290" s="24">
        <v>154.4</v>
      </c>
      <c r="W290" s="24">
        <v>154.80000000000001</v>
      </c>
      <c r="X290" s="24">
        <v>164.3</v>
      </c>
      <c r="Y290" s="24">
        <v>150.19999999999999</v>
      </c>
      <c r="Z290" s="24">
        <v>157</v>
      </c>
      <c r="AA290" s="24">
        <v>163.6</v>
      </c>
      <c r="AB290" s="24">
        <v>155.19999999999999</v>
      </c>
      <c r="AC290" s="24">
        <v>157.19999999999999</v>
      </c>
      <c r="AD290" s="24">
        <v>156.69999999999999</v>
      </c>
    </row>
    <row r="291" spans="1:30">
      <c r="A291" s="24" t="s">
        <v>33</v>
      </c>
      <c r="B291" s="24">
        <v>2021</v>
      </c>
      <c r="C291" s="24" t="s">
        <v>36</v>
      </c>
      <c r="D291" s="24">
        <v>147.6</v>
      </c>
      <c r="E291" s="24">
        <v>191.2</v>
      </c>
      <c r="F291" s="24">
        <v>169.9</v>
      </c>
      <c r="G291" s="24">
        <v>155.1</v>
      </c>
      <c r="H291" s="24">
        <v>151.4</v>
      </c>
      <c r="I291" s="24">
        <v>154</v>
      </c>
      <c r="J291" s="24">
        <v>180.2</v>
      </c>
      <c r="K291" s="24">
        <v>159.80000000000001</v>
      </c>
      <c r="L291" s="24">
        <v>114.9</v>
      </c>
      <c r="M291" s="24">
        <v>162.5</v>
      </c>
      <c r="N291" s="24">
        <v>149.19999999999999</v>
      </c>
      <c r="O291" s="24">
        <v>169.4</v>
      </c>
      <c r="P291" s="24">
        <v>160.80000000000001</v>
      </c>
      <c r="Q291" s="24">
        <v>193.3</v>
      </c>
      <c r="R291" s="24">
        <v>154.19999999999999</v>
      </c>
      <c r="S291" s="24">
        <v>138.19999999999999</v>
      </c>
      <c r="T291" s="24">
        <v>151.80000000000001</v>
      </c>
      <c r="U291" s="24">
        <v>159.80000000000001</v>
      </c>
      <c r="V291" s="24">
        <v>149.1</v>
      </c>
      <c r="W291" s="24">
        <v>146.5</v>
      </c>
      <c r="X291" s="24">
        <v>156.30000000000001</v>
      </c>
      <c r="Y291" s="24">
        <v>140.5</v>
      </c>
      <c r="Z291" s="24">
        <v>147.30000000000001</v>
      </c>
      <c r="AA291" s="24">
        <v>156.6</v>
      </c>
      <c r="AB291" s="24">
        <v>156.69999999999999</v>
      </c>
      <c r="AC291" s="24">
        <v>149.30000000000001</v>
      </c>
      <c r="AD291" s="24">
        <v>156.5</v>
      </c>
    </row>
    <row r="292" spans="1:30">
      <c r="A292" s="24" t="s">
        <v>35</v>
      </c>
      <c r="B292" s="24">
        <v>2021</v>
      </c>
      <c r="C292" s="24" t="s">
        <v>36</v>
      </c>
      <c r="D292" s="24">
        <v>144.30000000000001</v>
      </c>
      <c r="E292" s="24">
        <v>186.5</v>
      </c>
      <c r="F292" s="24">
        <v>168.7</v>
      </c>
      <c r="G292" s="24">
        <v>154.69999999999999</v>
      </c>
      <c r="H292" s="24">
        <v>158.69999999999999</v>
      </c>
      <c r="I292" s="24">
        <v>150.69999999999999</v>
      </c>
      <c r="J292" s="24">
        <v>160</v>
      </c>
      <c r="K292" s="24">
        <v>158.80000000000001</v>
      </c>
      <c r="L292" s="24">
        <v>112.8</v>
      </c>
      <c r="M292" s="24">
        <v>164.2</v>
      </c>
      <c r="N292" s="24">
        <v>155.5</v>
      </c>
      <c r="O292" s="24">
        <v>167.5</v>
      </c>
      <c r="P292" s="24">
        <v>156.9</v>
      </c>
      <c r="Q292" s="24">
        <v>188.3</v>
      </c>
      <c r="R292" s="24">
        <v>157.19999999999999</v>
      </c>
      <c r="S292" s="24">
        <v>147.4</v>
      </c>
      <c r="T292" s="24">
        <v>155.80000000000001</v>
      </c>
      <c r="U292" s="24">
        <v>159.80000000000001</v>
      </c>
      <c r="V292" s="24">
        <v>152.4</v>
      </c>
      <c r="W292" s="24">
        <v>150.9</v>
      </c>
      <c r="X292" s="24">
        <v>161.30000000000001</v>
      </c>
      <c r="Y292" s="24">
        <v>145.1</v>
      </c>
      <c r="Z292" s="24">
        <v>151.5</v>
      </c>
      <c r="AA292" s="24">
        <v>159.5</v>
      </c>
      <c r="AB292" s="24">
        <v>155.80000000000001</v>
      </c>
      <c r="AC292" s="24">
        <v>153.4</v>
      </c>
      <c r="AD292" s="24">
        <v>156.6</v>
      </c>
    </row>
    <row r="293" spans="1:30">
      <c r="A293" s="24" t="s">
        <v>30</v>
      </c>
      <c r="B293" s="24">
        <v>2021</v>
      </c>
      <c r="C293" s="24" t="s">
        <v>38</v>
      </c>
      <c r="D293" s="24">
        <v>142.5</v>
      </c>
      <c r="E293" s="24">
        <v>189.4</v>
      </c>
      <c r="F293" s="24">
        <v>163.19999999999999</v>
      </c>
      <c r="G293" s="24">
        <v>154.5</v>
      </c>
      <c r="H293" s="24">
        <v>168.2</v>
      </c>
      <c r="I293" s="24">
        <v>150.5</v>
      </c>
      <c r="J293" s="24">
        <v>141</v>
      </c>
      <c r="K293" s="24">
        <v>159.19999999999999</v>
      </c>
      <c r="L293" s="24">
        <v>111.7</v>
      </c>
      <c r="M293" s="24">
        <v>164</v>
      </c>
      <c r="N293" s="24">
        <v>160.6</v>
      </c>
      <c r="O293" s="24">
        <v>166.4</v>
      </c>
      <c r="P293" s="24">
        <v>154.5</v>
      </c>
      <c r="Q293" s="24">
        <v>186.1</v>
      </c>
      <c r="R293" s="24">
        <v>159.6</v>
      </c>
      <c r="S293" s="24">
        <v>154.4</v>
      </c>
      <c r="T293" s="24">
        <v>158.9</v>
      </c>
      <c r="U293" s="24">
        <v>139.30000000000001</v>
      </c>
      <c r="V293" s="24">
        <v>156</v>
      </c>
      <c r="W293" s="24">
        <v>154.80000000000001</v>
      </c>
      <c r="X293" s="24">
        <v>164.6</v>
      </c>
      <c r="Y293" s="24">
        <v>151.30000000000001</v>
      </c>
      <c r="Z293" s="24">
        <v>157.80000000000001</v>
      </c>
      <c r="AA293" s="24">
        <v>163.80000000000001</v>
      </c>
      <c r="AB293" s="24">
        <v>153.1</v>
      </c>
      <c r="AC293" s="24">
        <v>157.30000000000001</v>
      </c>
      <c r="AD293" s="24">
        <v>156.69999999999999</v>
      </c>
    </row>
    <row r="294" spans="1:30">
      <c r="A294" s="24" t="s">
        <v>33</v>
      </c>
      <c r="B294" s="24">
        <v>2021</v>
      </c>
      <c r="C294" s="24" t="s">
        <v>38</v>
      </c>
      <c r="D294" s="24">
        <v>147.5</v>
      </c>
      <c r="E294" s="24">
        <v>197.5</v>
      </c>
      <c r="F294" s="24">
        <v>164.7</v>
      </c>
      <c r="G294" s="24">
        <v>155.6</v>
      </c>
      <c r="H294" s="24">
        <v>156.4</v>
      </c>
      <c r="I294" s="24">
        <v>157.30000000000001</v>
      </c>
      <c r="J294" s="24">
        <v>166.1</v>
      </c>
      <c r="K294" s="24">
        <v>161.1</v>
      </c>
      <c r="L294" s="24">
        <v>114.3</v>
      </c>
      <c r="M294" s="24">
        <v>162.6</v>
      </c>
      <c r="N294" s="24">
        <v>150.69999999999999</v>
      </c>
      <c r="O294" s="24">
        <v>170.3</v>
      </c>
      <c r="P294" s="24">
        <v>160.4</v>
      </c>
      <c r="Q294" s="24">
        <v>193.5</v>
      </c>
      <c r="R294" s="24">
        <v>155.1</v>
      </c>
      <c r="S294" s="24">
        <v>138.69999999999999</v>
      </c>
      <c r="T294" s="24">
        <v>152.6</v>
      </c>
      <c r="U294" s="24">
        <v>159.9</v>
      </c>
      <c r="V294" s="24">
        <v>154.80000000000001</v>
      </c>
      <c r="W294" s="24">
        <v>147.19999999999999</v>
      </c>
      <c r="X294" s="24">
        <v>156.9</v>
      </c>
      <c r="Y294" s="24">
        <v>141.69999999999999</v>
      </c>
      <c r="Z294" s="24">
        <v>148.6</v>
      </c>
      <c r="AA294" s="24">
        <v>157.6</v>
      </c>
      <c r="AB294" s="24">
        <v>154.9</v>
      </c>
      <c r="AC294" s="24">
        <v>150</v>
      </c>
      <c r="AD294" s="24">
        <v>156.9</v>
      </c>
    </row>
    <row r="295" spans="1:30">
      <c r="A295" s="24" t="s">
        <v>35</v>
      </c>
      <c r="B295" s="24">
        <v>2021</v>
      </c>
      <c r="C295" s="24" t="s">
        <v>38</v>
      </c>
      <c r="D295" s="24">
        <v>144.1</v>
      </c>
      <c r="E295" s="24">
        <v>192.2</v>
      </c>
      <c r="F295" s="24">
        <v>163.80000000000001</v>
      </c>
      <c r="G295" s="24">
        <v>154.9</v>
      </c>
      <c r="H295" s="24">
        <v>163.9</v>
      </c>
      <c r="I295" s="24">
        <v>153.69999999999999</v>
      </c>
      <c r="J295" s="24">
        <v>149.5</v>
      </c>
      <c r="K295" s="24">
        <v>159.80000000000001</v>
      </c>
      <c r="L295" s="24">
        <v>112.6</v>
      </c>
      <c r="M295" s="24">
        <v>163.5</v>
      </c>
      <c r="N295" s="24">
        <v>156.5</v>
      </c>
      <c r="O295" s="24">
        <v>168.2</v>
      </c>
      <c r="P295" s="24">
        <v>156.69999999999999</v>
      </c>
      <c r="Q295" s="24">
        <v>188.1</v>
      </c>
      <c r="R295" s="24">
        <v>157.80000000000001</v>
      </c>
      <c r="S295" s="24">
        <v>147.9</v>
      </c>
      <c r="T295" s="24">
        <v>156.4</v>
      </c>
      <c r="U295" s="24">
        <v>159.9</v>
      </c>
      <c r="V295" s="24">
        <v>155.5</v>
      </c>
      <c r="W295" s="24">
        <v>151.19999999999999</v>
      </c>
      <c r="X295" s="24">
        <v>161.69999999999999</v>
      </c>
      <c r="Y295" s="24">
        <v>146.19999999999999</v>
      </c>
      <c r="Z295" s="24">
        <v>152.6</v>
      </c>
      <c r="AA295" s="24">
        <v>160.19999999999999</v>
      </c>
      <c r="AB295" s="24">
        <v>153.80000000000001</v>
      </c>
      <c r="AC295" s="24">
        <v>153.80000000000001</v>
      </c>
      <c r="AD295" s="24">
        <v>156.80000000000001</v>
      </c>
    </row>
    <row r="296" spans="1:30">
      <c r="A296" s="24" t="s">
        <v>30</v>
      </c>
      <c r="B296" s="24">
        <v>2021</v>
      </c>
      <c r="C296" s="24" t="s">
        <v>39</v>
      </c>
      <c r="D296" s="24">
        <v>142.69999999999999</v>
      </c>
      <c r="E296" s="24">
        <v>195.5</v>
      </c>
      <c r="F296" s="24">
        <v>163.4</v>
      </c>
      <c r="G296" s="24">
        <v>155</v>
      </c>
      <c r="H296" s="24">
        <v>175.2</v>
      </c>
      <c r="I296" s="24">
        <v>160.6</v>
      </c>
      <c r="J296" s="24">
        <v>135.1</v>
      </c>
      <c r="K296" s="24">
        <v>161.1</v>
      </c>
      <c r="L296" s="24">
        <v>112.2</v>
      </c>
      <c r="M296" s="24">
        <v>164.4</v>
      </c>
      <c r="N296" s="24">
        <v>161.9</v>
      </c>
      <c r="O296" s="24">
        <v>166.8</v>
      </c>
      <c r="P296" s="24">
        <v>155.6</v>
      </c>
      <c r="Q296" s="24">
        <v>186.8</v>
      </c>
      <c r="R296" s="24">
        <v>160.69999999999999</v>
      </c>
      <c r="S296" s="24">
        <v>155.1</v>
      </c>
      <c r="T296" s="24">
        <v>159.9</v>
      </c>
      <c r="U296" s="24">
        <v>139.30000000000001</v>
      </c>
      <c r="V296" s="24">
        <v>156</v>
      </c>
      <c r="W296" s="24">
        <v>155.5</v>
      </c>
      <c r="X296" s="24">
        <v>165.3</v>
      </c>
      <c r="Y296" s="24">
        <v>151.69999999999999</v>
      </c>
      <c r="Z296" s="24">
        <v>158.6</v>
      </c>
      <c r="AA296" s="24">
        <v>164.1</v>
      </c>
      <c r="AB296" s="24">
        <v>154.6</v>
      </c>
      <c r="AC296" s="24">
        <v>158</v>
      </c>
      <c r="AD296" s="24">
        <v>157.6</v>
      </c>
    </row>
    <row r="297" spans="1:30">
      <c r="A297" s="24" t="s">
        <v>33</v>
      </c>
      <c r="B297" s="24">
        <v>2021</v>
      </c>
      <c r="C297" s="24" t="s">
        <v>39</v>
      </c>
      <c r="D297" s="24">
        <v>147.6</v>
      </c>
      <c r="E297" s="24">
        <v>202.5</v>
      </c>
      <c r="F297" s="24">
        <v>166.4</v>
      </c>
      <c r="G297" s="24">
        <v>156</v>
      </c>
      <c r="H297" s="24">
        <v>161.4</v>
      </c>
      <c r="I297" s="24">
        <v>168.8</v>
      </c>
      <c r="J297" s="24">
        <v>161.6</v>
      </c>
      <c r="K297" s="24">
        <v>162.80000000000001</v>
      </c>
      <c r="L297" s="24">
        <v>114.8</v>
      </c>
      <c r="M297" s="24">
        <v>162.80000000000001</v>
      </c>
      <c r="N297" s="24">
        <v>151.5</v>
      </c>
      <c r="O297" s="24">
        <v>171.4</v>
      </c>
      <c r="P297" s="24">
        <v>162</v>
      </c>
      <c r="Q297" s="24">
        <v>194.4</v>
      </c>
      <c r="R297" s="24">
        <v>155.9</v>
      </c>
      <c r="S297" s="24">
        <v>139.30000000000001</v>
      </c>
      <c r="T297" s="24">
        <v>153.4</v>
      </c>
      <c r="U297" s="24">
        <v>161.4</v>
      </c>
      <c r="V297" s="24">
        <v>154.9</v>
      </c>
      <c r="W297" s="24">
        <v>147.6</v>
      </c>
      <c r="X297" s="24">
        <v>157.5</v>
      </c>
      <c r="Y297" s="24">
        <v>142.1</v>
      </c>
      <c r="Z297" s="24">
        <v>149.1</v>
      </c>
      <c r="AA297" s="24">
        <v>157.6</v>
      </c>
      <c r="AB297" s="24">
        <v>156.6</v>
      </c>
      <c r="AC297" s="24">
        <v>150.5</v>
      </c>
      <c r="AD297" s="24">
        <v>158</v>
      </c>
    </row>
    <row r="298" spans="1:30">
      <c r="A298" s="24" t="s">
        <v>35</v>
      </c>
      <c r="B298" s="24">
        <v>2021</v>
      </c>
      <c r="C298" s="24" t="s">
        <v>39</v>
      </c>
      <c r="D298" s="24">
        <v>144.30000000000001</v>
      </c>
      <c r="E298" s="24">
        <v>198</v>
      </c>
      <c r="F298" s="24">
        <v>164.6</v>
      </c>
      <c r="G298" s="24">
        <v>155.4</v>
      </c>
      <c r="H298" s="24">
        <v>170.1</v>
      </c>
      <c r="I298" s="24">
        <v>164.4</v>
      </c>
      <c r="J298" s="24">
        <v>144.1</v>
      </c>
      <c r="K298" s="24">
        <v>161.69999999999999</v>
      </c>
      <c r="L298" s="24">
        <v>113.1</v>
      </c>
      <c r="M298" s="24">
        <v>163.9</v>
      </c>
      <c r="N298" s="24">
        <v>157.6</v>
      </c>
      <c r="O298" s="24">
        <v>168.9</v>
      </c>
      <c r="P298" s="24">
        <v>158</v>
      </c>
      <c r="Q298" s="24">
        <v>188.8</v>
      </c>
      <c r="R298" s="24">
        <v>158.80000000000001</v>
      </c>
      <c r="S298" s="24">
        <v>148.5</v>
      </c>
      <c r="T298" s="24">
        <v>157.30000000000001</v>
      </c>
      <c r="U298" s="24">
        <v>161.4</v>
      </c>
      <c r="V298" s="24">
        <v>155.6</v>
      </c>
      <c r="W298" s="24">
        <v>151.80000000000001</v>
      </c>
      <c r="X298" s="24">
        <v>162.30000000000001</v>
      </c>
      <c r="Y298" s="24">
        <v>146.6</v>
      </c>
      <c r="Z298" s="24">
        <v>153.19999999999999</v>
      </c>
      <c r="AA298" s="24">
        <v>160.30000000000001</v>
      </c>
      <c r="AB298" s="24">
        <v>155.4</v>
      </c>
      <c r="AC298" s="24">
        <v>154.4</v>
      </c>
      <c r="AD298" s="24">
        <v>157.80000000000001</v>
      </c>
    </row>
    <row r="299" spans="1:30">
      <c r="A299" s="24" t="s">
        <v>30</v>
      </c>
      <c r="B299" s="24">
        <v>2021</v>
      </c>
      <c r="C299" s="24" t="s">
        <v>41</v>
      </c>
      <c r="D299" s="24">
        <v>145.1</v>
      </c>
      <c r="E299" s="24">
        <v>198.5</v>
      </c>
      <c r="F299" s="24">
        <v>168.6</v>
      </c>
      <c r="G299" s="24">
        <v>155.80000000000001</v>
      </c>
      <c r="H299" s="24">
        <v>184.4</v>
      </c>
      <c r="I299" s="24">
        <v>162.30000000000001</v>
      </c>
      <c r="J299" s="24">
        <v>138.4</v>
      </c>
      <c r="K299" s="24">
        <v>165.1</v>
      </c>
      <c r="L299" s="24">
        <v>114.3</v>
      </c>
      <c r="M299" s="24">
        <v>169.7</v>
      </c>
      <c r="N299" s="24">
        <v>164.6</v>
      </c>
      <c r="O299" s="24">
        <v>169.8</v>
      </c>
      <c r="P299" s="24">
        <v>158.69999999999999</v>
      </c>
      <c r="Q299" s="24">
        <v>189.6</v>
      </c>
      <c r="R299" s="24">
        <v>165.3</v>
      </c>
      <c r="S299" s="24">
        <v>160.6</v>
      </c>
      <c r="T299" s="24">
        <v>164.5</v>
      </c>
      <c r="U299" s="24">
        <v>139.30000000000001</v>
      </c>
      <c r="V299" s="24">
        <v>161.69999999999999</v>
      </c>
      <c r="W299" s="24">
        <v>158.80000000000001</v>
      </c>
      <c r="X299" s="24">
        <v>169.1</v>
      </c>
      <c r="Y299" s="24">
        <v>153.19999999999999</v>
      </c>
      <c r="Z299" s="24">
        <v>160</v>
      </c>
      <c r="AA299" s="24">
        <v>167.6</v>
      </c>
      <c r="AB299" s="24">
        <v>159.30000000000001</v>
      </c>
      <c r="AC299" s="24">
        <v>161.1</v>
      </c>
      <c r="AD299" s="24">
        <v>161.1</v>
      </c>
    </row>
    <row r="300" spans="1:30">
      <c r="A300" s="24" t="s">
        <v>33</v>
      </c>
      <c r="B300" s="24">
        <v>2021</v>
      </c>
      <c r="C300" s="24" t="s">
        <v>41</v>
      </c>
      <c r="D300" s="24">
        <v>148.80000000000001</v>
      </c>
      <c r="E300" s="24">
        <v>204.3</v>
      </c>
      <c r="F300" s="24">
        <v>173</v>
      </c>
      <c r="G300" s="24">
        <v>156.5</v>
      </c>
      <c r="H300" s="24">
        <v>168.8</v>
      </c>
      <c r="I300" s="24">
        <v>172.5</v>
      </c>
      <c r="J300" s="24">
        <v>166.5</v>
      </c>
      <c r="K300" s="24">
        <v>165.9</v>
      </c>
      <c r="L300" s="24">
        <v>115.9</v>
      </c>
      <c r="M300" s="24">
        <v>165.2</v>
      </c>
      <c r="N300" s="24">
        <v>152</v>
      </c>
      <c r="O300" s="24">
        <v>171.1</v>
      </c>
      <c r="P300" s="24">
        <v>164.2</v>
      </c>
      <c r="Q300" s="24">
        <v>198.2</v>
      </c>
      <c r="R300" s="24">
        <v>156.5</v>
      </c>
      <c r="S300" s="24">
        <v>140.19999999999999</v>
      </c>
      <c r="T300" s="24">
        <v>154.1</v>
      </c>
      <c r="U300" s="24">
        <v>161.6</v>
      </c>
      <c r="V300" s="24">
        <v>155.5</v>
      </c>
      <c r="W300" s="24">
        <v>150.1</v>
      </c>
      <c r="X300" s="24">
        <v>160.4</v>
      </c>
      <c r="Y300" s="24">
        <v>145</v>
      </c>
      <c r="Z300" s="24">
        <v>152.6</v>
      </c>
      <c r="AA300" s="24">
        <v>156.6</v>
      </c>
      <c r="AB300" s="24">
        <v>157.5</v>
      </c>
      <c r="AC300" s="24">
        <v>152.30000000000001</v>
      </c>
      <c r="AD300" s="24">
        <v>159.5</v>
      </c>
    </row>
    <row r="301" spans="1:30">
      <c r="A301" s="24" t="s">
        <v>35</v>
      </c>
      <c r="B301" s="24">
        <v>2021</v>
      </c>
      <c r="C301" s="24" t="s">
        <v>41</v>
      </c>
      <c r="D301" s="24">
        <v>146.30000000000001</v>
      </c>
      <c r="E301" s="24">
        <v>200.5</v>
      </c>
      <c r="F301" s="24">
        <v>170.3</v>
      </c>
      <c r="G301" s="24">
        <v>156.1</v>
      </c>
      <c r="H301" s="24">
        <v>178.7</v>
      </c>
      <c r="I301" s="24">
        <v>167.1</v>
      </c>
      <c r="J301" s="24">
        <v>147.9</v>
      </c>
      <c r="K301" s="24">
        <v>165.4</v>
      </c>
      <c r="L301" s="24">
        <v>114.8</v>
      </c>
      <c r="M301" s="24">
        <v>168.2</v>
      </c>
      <c r="N301" s="24">
        <v>159.30000000000001</v>
      </c>
      <c r="O301" s="24">
        <v>170.4</v>
      </c>
      <c r="P301" s="24">
        <v>160.69999999999999</v>
      </c>
      <c r="Q301" s="24">
        <v>191.9</v>
      </c>
      <c r="R301" s="24">
        <v>161.80000000000001</v>
      </c>
      <c r="S301" s="24">
        <v>152.1</v>
      </c>
      <c r="T301" s="24">
        <v>160.4</v>
      </c>
      <c r="U301" s="24">
        <v>161.6</v>
      </c>
      <c r="V301" s="24">
        <v>159.4</v>
      </c>
      <c r="W301" s="24">
        <v>154.69999999999999</v>
      </c>
      <c r="X301" s="24">
        <v>165.8</v>
      </c>
      <c r="Y301" s="24">
        <v>148.9</v>
      </c>
      <c r="Z301" s="24">
        <v>155.80000000000001</v>
      </c>
      <c r="AA301" s="24">
        <v>161.19999999999999</v>
      </c>
      <c r="AB301" s="24">
        <v>158.6</v>
      </c>
      <c r="AC301" s="24">
        <v>156.80000000000001</v>
      </c>
      <c r="AD301" s="24">
        <v>160.4</v>
      </c>
    </row>
    <row r="302" spans="1:30">
      <c r="A302" s="24" t="s">
        <v>30</v>
      </c>
      <c r="B302" s="24">
        <v>2021</v>
      </c>
      <c r="C302" s="24" t="s">
        <v>42</v>
      </c>
      <c r="D302" s="24">
        <v>145.6</v>
      </c>
      <c r="E302" s="24">
        <v>200.1</v>
      </c>
      <c r="F302" s="24">
        <v>179.3</v>
      </c>
      <c r="G302" s="24">
        <v>156.1</v>
      </c>
      <c r="H302" s="24">
        <v>190.4</v>
      </c>
      <c r="I302" s="24">
        <v>158.6</v>
      </c>
      <c r="J302" s="24">
        <v>144.69999999999999</v>
      </c>
      <c r="K302" s="24">
        <v>165.5</v>
      </c>
      <c r="L302" s="24">
        <v>114.6</v>
      </c>
      <c r="M302" s="24">
        <v>170</v>
      </c>
      <c r="N302" s="24">
        <v>165.5</v>
      </c>
      <c r="O302" s="24">
        <v>171.7</v>
      </c>
      <c r="P302" s="24">
        <v>160.5</v>
      </c>
      <c r="Q302" s="24">
        <v>189.1</v>
      </c>
      <c r="R302" s="24">
        <v>165.3</v>
      </c>
      <c r="S302" s="24">
        <v>159.9</v>
      </c>
      <c r="T302" s="24">
        <v>164.6</v>
      </c>
      <c r="U302" s="24">
        <v>139.30000000000001</v>
      </c>
      <c r="V302" s="24">
        <v>162.1</v>
      </c>
      <c r="W302" s="24">
        <v>159.19999999999999</v>
      </c>
      <c r="X302" s="24">
        <v>169.7</v>
      </c>
      <c r="Y302" s="24">
        <v>154.19999999999999</v>
      </c>
      <c r="Z302" s="24">
        <v>160.4</v>
      </c>
      <c r="AA302" s="24">
        <v>166.8</v>
      </c>
      <c r="AB302" s="24">
        <v>159.4</v>
      </c>
      <c r="AC302" s="24">
        <v>161.5</v>
      </c>
      <c r="AD302" s="24">
        <v>162.1</v>
      </c>
    </row>
    <row r="303" spans="1:30">
      <c r="A303" s="24" t="s">
        <v>33</v>
      </c>
      <c r="B303" s="24">
        <v>2021</v>
      </c>
      <c r="C303" s="24" t="s">
        <v>42</v>
      </c>
      <c r="D303" s="24">
        <v>149.19999999999999</v>
      </c>
      <c r="E303" s="24">
        <v>205.5</v>
      </c>
      <c r="F303" s="24">
        <v>182.8</v>
      </c>
      <c r="G303" s="24">
        <v>156.5</v>
      </c>
      <c r="H303" s="24">
        <v>172.2</v>
      </c>
      <c r="I303" s="24">
        <v>171.5</v>
      </c>
      <c r="J303" s="24">
        <v>176.2</v>
      </c>
      <c r="K303" s="24">
        <v>166.9</v>
      </c>
      <c r="L303" s="24">
        <v>116.1</v>
      </c>
      <c r="M303" s="24">
        <v>165.5</v>
      </c>
      <c r="N303" s="24">
        <v>152.30000000000001</v>
      </c>
      <c r="O303" s="24">
        <v>173.3</v>
      </c>
      <c r="P303" s="24">
        <v>166.2</v>
      </c>
      <c r="Q303" s="24">
        <v>195.6</v>
      </c>
      <c r="R303" s="24">
        <v>157.30000000000001</v>
      </c>
      <c r="S303" s="24">
        <v>140.5</v>
      </c>
      <c r="T303" s="24">
        <v>154.80000000000001</v>
      </c>
      <c r="U303" s="24">
        <v>160.5</v>
      </c>
      <c r="V303" s="24">
        <v>156.1</v>
      </c>
      <c r="W303" s="24">
        <v>149.80000000000001</v>
      </c>
      <c r="X303" s="24">
        <v>160.80000000000001</v>
      </c>
      <c r="Y303" s="24">
        <v>147.5</v>
      </c>
      <c r="Z303" s="24">
        <v>150.69999999999999</v>
      </c>
      <c r="AA303" s="24">
        <v>158.1</v>
      </c>
      <c r="AB303" s="24">
        <v>158</v>
      </c>
      <c r="AC303" s="24">
        <v>153.4</v>
      </c>
      <c r="AD303" s="24">
        <v>160.4</v>
      </c>
    </row>
    <row r="304" spans="1:30">
      <c r="A304" s="24" t="s">
        <v>35</v>
      </c>
      <c r="B304" s="24">
        <v>2021</v>
      </c>
      <c r="C304" s="24" t="s">
        <v>42</v>
      </c>
      <c r="D304" s="24">
        <v>146.69999999999999</v>
      </c>
      <c r="E304" s="24">
        <v>202</v>
      </c>
      <c r="F304" s="24">
        <v>180.7</v>
      </c>
      <c r="G304" s="24">
        <v>156.19999999999999</v>
      </c>
      <c r="H304" s="24">
        <v>183.7</v>
      </c>
      <c r="I304" s="24">
        <v>164.6</v>
      </c>
      <c r="J304" s="24">
        <v>155.4</v>
      </c>
      <c r="K304" s="24">
        <v>166</v>
      </c>
      <c r="L304" s="24">
        <v>115.1</v>
      </c>
      <c r="M304" s="24">
        <v>168.5</v>
      </c>
      <c r="N304" s="24">
        <v>160</v>
      </c>
      <c r="O304" s="24">
        <v>172.4</v>
      </c>
      <c r="P304" s="24">
        <v>162.6</v>
      </c>
      <c r="Q304" s="24">
        <v>190.8</v>
      </c>
      <c r="R304" s="24">
        <v>162.19999999999999</v>
      </c>
      <c r="S304" s="24">
        <v>151.80000000000001</v>
      </c>
      <c r="T304" s="24">
        <v>160.69999999999999</v>
      </c>
      <c r="U304" s="24">
        <v>160.5</v>
      </c>
      <c r="V304" s="24">
        <v>159.80000000000001</v>
      </c>
      <c r="W304" s="24">
        <v>154.80000000000001</v>
      </c>
      <c r="X304" s="24">
        <v>166.3</v>
      </c>
      <c r="Y304" s="24">
        <v>150.69999999999999</v>
      </c>
      <c r="Z304" s="24">
        <v>154.9</v>
      </c>
      <c r="AA304" s="24">
        <v>161.69999999999999</v>
      </c>
      <c r="AB304" s="24">
        <v>158.80000000000001</v>
      </c>
      <c r="AC304" s="24">
        <v>157.6</v>
      </c>
      <c r="AD304" s="24">
        <v>161.30000000000001</v>
      </c>
    </row>
    <row r="305" spans="1:30">
      <c r="A305" s="24" t="s">
        <v>30</v>
      </c>
      <c r="B305" s="24">
        <v>2021</v>
      </c>
      <c r="C305" s="24" t="s">
        <v>44</v>
      </c>
      <c r="D305" s="24">
        <v>145.1</v>
      </c>
      <c r="E305" s="24">
        <v>204.5</v>
      </c>
      <c r="F305" s="24">
        <v>180.4</v>
      </c>
      <c r="G305" s="24">
        <v>157.1</v>
      </c>
      <c r="H305" s="24">
        <v>188.7</v>
      </c>
      <c r="I305" s="24">
        <v>157.69999999999999</v>
      </c>
      <c r="J305" s="24">
        <v>152.80000000000001</v>
      </c>
      <c r="K305" s="24">
        <v>163.6</v>
      </c>
      <c r="L305" s="24">
        <v>113.9</v>
      </c>
      <c r="M305" s="24">
        <v>169.7</v>
      </c>
      <c r="N305" s="24">
        <v>166.2</v>
      </c>
      <c r="O305" s="24">
        <v>171</v>
      </c>
      <c r="P305" s="24">
        <v>161.69999999999999</v>
      </c>
      <c r="Q305" s="24">
        <v>189.7</v>
      </c>
      <c r="R305" s="24">
        <v>166</v>
      </c>
      <c r="S305" s="24">
        <v>161.1</v>
      </c>
      <c r="T305" s="24">
        <v>165.3</v>
      </c>
      <c r="U305" s="24">
        <v>139.30000000000001</v>
      </c>
      <c r="V305" s="24">
        <v>162.5</v>
      </c>
      <c r="W305" s="24">
        <v>160.30000000000001</v>
      </c>
      <c r="X305" s="24">
        <v>170.4</v>
      </c>
      <c r="Y305" s="24">
        <v>157.1</v>
      </c>
      <c r="Z305" s="24">
        <v>160.69999999999999</v>
      </c>
      <c r="AA305" s="24">
        <v>167.2</v>
      </c>
      <c r="AB305" s="24">
        <v>160.4</v>
      </c>
      <c r="AC305" s="24">
        <v>162.80000000000001</v>
      </c>
      <c r="AD305" s="24">
        <v>163.19999999999999</v>
      </c>
    </row>
    <row r="306" spans="1:30">
      <c r="A306" s="24" t="s">
        <v>33</v>
      </c>
      <c r="B306" s="24">
        <v>2021</v>
      </c>
      <c r="C306" s="24" t="s">
        <v>44</v>
      </c>
      <c r="D306" s="24">
        <v>149.1</v>
      </c>
      <c r="E306" s="24">
        <v>210.9</v>
      </c>
      <c r="F306" s="24">
        <v>185</v>
      </c>
      <c r="G306" s="24">
        <v>158.19999999999999</v>
      </c>
      <c r="H306" s="24">
        <v>170.6</v>
      </c>
      <c r="I306" s="24">
        <v>170.9</v>
      </c>
      <c r="J306" s="24">
        <v>186.4</v>
      </c>
      <c r="K306" s="24">
        <v>164.7</v>
      </c>
      <c r="L306" s="24">
        <v>115.7</v>
      </c>
      <c r="M306" s="24">
        <v>165.5</v>
      </c>
      <c r="N306" s="24">
        <v>153.4</v>
      </c>
      <c r="O306" s="24">
        <v>173.5</v>
      </c>
      <c r="P306" s="24">
        <v>167.9</v>
      </c>
      <c r="Q306" s="24">
        <v>195.5</v>
      </c>
      <c r="R306" s="24">
        <v>157.9</v>
      </c>
      <c r="S306" s="24">
        <v>141.9</v>
      </c>
      <c r="T306" s="24">
        <v>155.5</v>
      </c>
      <c r="U306" s="24">
        <v>161.5</v>
      </c>
      <c r="V306" s="24">
        <v>157.69999999999999</v>
      </c>
      <c r="W306" s="24">
        <v>150.69999999999999</v>
      </c>
      <c r="X306" s="24">
        <v>161.5</v>
      </c>
      <c r="Y306" s="24">
        <v>149.5</v>
      </c>
      <c r="Z306" s="24">
        <v>151.19999999999999</v>
      </c>
      <c r="AA306" s="24">
        <v>160.30000000000001</v>
      </c>
      <c r="AB306" s="24">
        <v>159.6</v>
      </c>
      <c r="AC306" s="24">
        <v>155</v>
      </c>
      <c r="AD306" s="24">
        <v>161.80000000000001</v>
      </c>
    </row>
    <row r="307" spans="1:30">
      <c r="A307" s="24" t="s">
        <v>35</v>
      </c>
      <c r="B307" s="24">
        <v>2021</v>
      </c>
      <c r="C307" s="24" t="s">
        <v>44</v>
      </c>
      <c r="D307" s="24">
        <v>146.4</v>
      </c>
      <c r="E307" s="24">
        <v>206.8</v>
      </c>
      <c r="F307" s="24">
        <v>182.2</v>
      </c>
      <c r="G307" s="24">
        <v>157.5</v>
      </c>
      <c r="H307" s="24">
        <v>182.1</v>
      </c>
      <c r="I307" s="24">
        <v>163.9</v>
      </c>
      <c r="J307" s="24">
        <v>164.2</v>
      </c>
      <c r="K307" s="24">
        <v>164</v>
      </c>
      <c r="L307" s="24">
        <v>114.5</v>
      </c>
      <c r="M307" s="24">
        <v>168.3</v>
      </c>
      <c r="N307" s="24">
        <v>160.9</v>
      </c>
      <c r="O307" s="24">
        <v>172.2</v>
      </c>
      <c r="P307" s="24">
        <v>164</v>
      </c>
      <c r="Q307" s="24">
        <v>191.2</v>
      </c>
      <c r="R307" s="24">
        <v>162.80000000000001</v>
      </c>
      <c r="S307" s="24">
        <v>153.1</v>
      </c>
      <c r="T307" s="24">
        <v>161.4</v>
      </c>
      <c r="U307" s="24">
        <v>161.5</v>
      </c>
      <c r="V307" s="24">
        <v>160.69999999999999</v>
      </c>
      <c r="W307" s="24">
        <v>155.80000000000001</v>
      </c>
      <c r="X307" s="24">
        <v>167</v>
      </c>
      <c r="Y307" s="24">
        <v>153.1</v>
      </c>
      <c r="Z307" s="24">
        <v>155.30000000000001</v>
      </c>
      <c r="AA307" s="24">
        <v>163.19999999999999</v>
      </c>
      <c r="AB307" s="24">
        <v>160.1</v>
      </c>
      <c r="AC307" s="24">
        <v>159</v>
      </c>
      <c r="AD307" s="24">
        <v>162.5</v>
      </c>
    </row>
    <row r="308" spans="1:30">
      <c r="A308" s="24" t="s">
        <v>30</v>
      </c>
      <c r="B308" s="24">
        <v>2021</v>
      </c>
      <c r="C308" s="24" t="s">
        <v>46</v>
      </c>
      <c r="D308" s="24">
        <v>144.9</v>
      </c>
      <c r="E308" s="24">
        <v>202.3</v>
      </c>
      <c r="F308" s="24">
        <v>176.5</v>
      </c>
      <c r="G308" s="24">
        <v>157.5</v>
      </c>
      <c r="H308" s="24">
        <v>190.9</v>
      </c>
      <c r="I308" s="24">
        <v>155.69999999999999</v>
      </c>
      <c r="J308" s="24">
        <v>153.9</v>
      </c>
      <c r="K308" s="24">
        <v>162.80000000000001</v>
      </c>
      <c r="L308" s="24">
        <v>115.2</v>
      </c>
      <c r="M308" s="24">
        <v>169.8</v>
      </c>
      <c r="N308" s="24">
        <v>167.6</v>
      </c>
      <c r="O308" s="24">
        <v>171.9</v>
      </c>
      <c r="P308" s="24">
        <v>161.80000000000001</v>
      </c>
      <c r="Q308" s="24">
        <v>190.2</v>
      </c>
      <c r="R308" s="24">
        <v>167</v>
      </c>
      <c r="S308" s="24">
        <v>162.6</v>
      </c>
      <c r="T308" s="24">
        <v>166.3</v>
      </c>
      <c r="U308" s="24">
        <v>139.30000000000001</v>
      </c>
      <c r="V308" s="24">
        <v>163.1</v>
      </c>
      <c r="W308" s="24">
        <v>160.9</v>
      </c>
      <c r="X308" s="24">
        <v>171.1</v>
      </c>
      <c r="Y308" s="24">
        <v>157.69999999999999</v>
      </c>
      <c r="Z308" s="24">
        <v>161.1</v>
      </c>
      <c r="AA308" s="24">
        <v>167.5</v>
      </c>
      <c r="AB308" s="24">
        <v>160.30000000000001</v>
      </c>
      <c r="AC308" s="24">
        <v>163.30000000000001</v>
      </c>
      <c r="AD308" s="24">
        <v>163.6</v>
      </c>
    </row>
    <row r="309" spans="1:30">
      <c r="A309" s="24" t="s">
        <v>33</v>
      </c>
      <c r="B309" s="24">
        <v>2021</v>
      </c>
      <c r="C309" s="24" t="s">
        <v>46</v>
      </c>
      <c r="D309" s="24">
        <v>149.30000000000001</v>
      </c>
      <c r="E309" s="24">
        <v>207.4</v>
      </c>
      <c r="F309" s="24">
        <v>174.1</v>
      </c>
      <c r="G309" s="24">
        <v>159.19999999999999</v>
      </c>
      <c r="H309" s="24">
        <v>175</v>
      </c>
      <c r="I309" s="24">
        <v>161.30000000000001</v>
      </c>
      <c r="J309" s="24">
        <v>183.3</v>
      </c>
      <c r="K309" s="24">
        <v>164.5</v>
      </c>
      <c r="L309" s="24">
        <v>120.4</v>
      </c>
      <c r="M309" s="24">
        <v>166.2</v>
      </c>
      <c r="N309" s="24">
        <v>154.80000000000001</v>
      </c>
      <c r="O309" s="24">
        <v>175.1</v>
      </c>
      <c r="P309" s="24">
        <v>167.3</v>
      </c>
      <c r="Q309" s="24">
        <v>196.5</v>
      </c>
      <c r="R309" s="24">
        <v>159.80000000000001</v>
      </c>
      <c r="S309" s="24">
        <v>143.6</v>
      </c>
      <c r="T309" s="24">
        <v>157.30000000000001</v>
      </c>
      <c r="U309" s="24">
        <v>162.1</v>
      </c>
      <c r="V309" s="24">
        <v>160.69999999999999</v>
      </c>
      <c r="W309" s="24">
        <v>153.19999999999999</v>
      </c>
      <c r="X309" s="24">
        <v>162.80000000000001</v>
      </c>
      <c r="Y309" s="24">
        <v>150.4</v>
      </c>
      <c r="Z309" s="24">
        <v>153.69999999999999</v>
      </c>
      <c r="AA309" s="24">
        <v>160.4</v>
      </c>
      <c r="AB309" s="24">
        <v>159.6</v>
      </c>
      <c r="AC309" s="24">
        <v>156</v>
      </c>
      <c r="AD309" s="24">
        <v>162.30000000000001</v>
      </c>
    </row>
    <row r="310" spans="1:30">
      <c r="A310" s="24" t="s">
        <v>35</v>
      </c>
      <c r="B310" s="24">
        <v>2021</v>
      </c>
      <c r="C310" s="24" t="s">
        <v>46</v>
      </c>
      <c r="D310" s="24">
        <v>146.6</v>
      </c>
      <c r="E310" s="24">
        <v>204</v>
      </c>
      <c r="F310" s="24">
        <v>172.8</v>
      </c>
      <c r="G310" s="24">
        <v>158.4</v>
      </c>
      <c r="H310" s="24">
        <v>188</v>
      </c>
      <c r="I310" s="24">
        <v>156.80000000000001</v>
      </c>
      <c r="J310" s="24">
        <v>162.19999999999999</v>
      </c>
      <c r="K310" s="24">
        <v>164.1</v>
      </c>
      <c r="L310" s="24">
        <v>119.7</v>
      </c>
      <c r="M310" s="24">
        <v>168.8</v>
      </c>
      <c r="N310" s="24">
        <v>162.69999999999999</v>
      </c>
      <c r="O310" s="24">
        <v>173.9</v>
      </c>
      <c r="P310" s="24">
        <v>164</v>
      </c>
      <c r="Q310" s="24">
        <v>192.1</v>
      </c>
      <c r="R310" s="24">
        <v>164.5</v>
      </c>
      <c r="S310" s="24">
        <v>155.30000000000001</v>
      </c>
      <c r="T310" s="24">
        <v>163.19999999999999</v>
      </c>
      <c r="U310" s="24">
        <v>162.1</v>
      </c>
      <c r="V310" s="24">
        <v>162.6</v>
      </c>
      <c r="W310" s="24">
        <v>157.5</v>
      </c>
      <c r="X310" s="24">
        <v>168.4</v>
      </c>
      <c r="Y310" s="24">
        <v>154</v>
      </c>
      <c r="Z310" s="24">
        <v>157.6</v>
      </c>
      <c r="AA310" s="24">
        <v>163.80000000000001</v>
      </c>
      <c r="AB310" s="24">
        <v>160</v>
      </c>
      <c r="AC310" s="24">
        <v>160</v>
      </c>
      <c r="AD310" s="24">
        <v>163.19999999999999</v>
      </c>
    </row>
    <row r="311" spans="1:30">
      <c r="A311" s="24" t="s">
        <v>30</v>
      </c>
      <c r="B311" s="24">
        <v>2021</v>
      </c>
      <c r="C311" s="24" t="s">
        <v>48</v>
      </c>
      <c r="D311" s="24">
        <v>145.4</v>
      </c>
      <c r="E311" s="24">
        <v>202.1</v>
      </c>
      <c r="F311" s="24">
        <v>172</v>
      </c>
      <c r="G311" s="24">
        <v>158</v>
      </c>
      <c r="H311" s="24">
        <v>195.5</v>
      </c>
      <c r="I311" s="24">
        <v>152.69999999999999</v>
      </c>
      <c r="J311" s="24">
        <v>151.4</v>
      </c>
      <c r="K311" s="24">
        <v>163.9</v>
      </c>
      <c r="L311" s="24">
        <v>119.3</v>
      </c>
      <c r="M311" s="24">
        <v>170.1</v>
      </c>
      <c r="N311" s="24">
        <v>168.3</v>
      </c>
      <c r="O311" s="24">
        <v>172.8</v>
      </c>
      <c r="P311" s="24">
        <v>162.1</v>
      </c>
      <c r="Q311" s="24">
        <v>190.5</v>
      </c>
      <c r="R311" s="24">
        <v>167.7</v>
      </c>
      <c r="S311" s="24">
        <v>163.6</v>
      </c>
      <c r="T311" s="24">
        <v>167.1</v>
      </c>
      <c r="U311" s="24">
        <v>139.30000000000001</v>
      </c>
      <c r="V311" s="24">
        <v>163.69999999999999</v>
      </c>
      <c r="W311" s="24">
        <v>161.30000000000001</v>
      </c>
      <c r="X311" s="24">
        <v>171.9</v>
      </c>
      <c r="Y311" s="24">
        <v>157.80000000000001</v>
      </c>
      <c r="Z311" s="24">
        <v>162.69999999999999</v>
      </c>
      <c r="AA311" s="24">
        <v>168.5</v>
      </c>
      <c r="AB311" s="24">
        <v>160.19999999999999</v>
      </c>
      <c r="AC311" s="24">
        <v>163.80000000000001</v>
      </c>
      <c r="AD311" s="24">
        <v>164</v>
      </c>
    </row>
    <row r="312" spans="1:30">
      <c r="A312" s="24" t="s">
        <v>33</v>
      </c>
      <c r="B312" s="24">
        <v>2021</v>
      </c>
      <c r="C312" s="24" t="s">
        <v>48</v>
      </c>
      <c r="D312" s="24">
        <v>149.30000000000001</v>
      </c>
      <c r="E312" s="24">
        <v>207.4</v>
      </c>
      <c r="F312" s="24">
        <v>174.1</v>
      </c>
      <c r="G312" s="24">
        <v>159.1</v>
      </c>
      <c r="H312" s="24">
        <v>175</v>
      </c>
      <c r="I312" s="24">
        <v>161.19999999999999</v>
      </c>
      <c r="J312" s="24">
        <v>183.5</v>
      </c>
      <c r="K312" s="24">
        <v>164.5</v>
      </c>
      <c r="L312" s="24">
        <v>120.4</v>
      </c>
      <c r="M312" s="24">
        <v>166.2</v>
      </c>
      <c r="N312" s="24">
        <v>154.80000000000001</v>
      </c>
      <c r="O312" s="24">
        <v>175.1</v>
      </c>
      <c r="P312" s="24">
        <v>167.3</v>
      </c>
      <c r="Q312" s="24">
        <v>196.5</v>
      </c>
      <c r="R312" s="24">
        <v>159.80000000000001</v>
      </c>
      <c r="S312" s="24">
        <v>143.6</v>
      </c>
      <c r="T312" s="24">
        <v>157.4</v>
      </c>
      <c r="U312" s="24">
        <v>162.1</v>
      </c>
      <c r="V312" s="24">
        <v>160.80000000000001</v>
      </c>
      <c r="W312" s="24">
        <v>153.30000000000001</v>
      </c>
      <c r="X312" s="24">
        <v>162.80000000000001</v>
      </c>
      <c r="Y312" s="24">
        <v>150.5</v>
      </c>
      <c r="Z312" s="24">
        <v>153.9</v>
      </c>
      <c r="AA312" s="24">
        <v>160.30000000000001</v>
      </c>
      <c r="AB312" s="24">
        <v>159.6</v>
      </c>
      <c r="AC312" s="24">
        <v>156</v>
      </c>
      <c r="AD312" s="24">
        <v>162.30000000000001</v>
      </c>
    </row>
    <row r="313" spans="1:30">
      <c r="A313" s="24" t="s">
        <v>35</v>
      </c>
      <c r="B313" s="24">
        <v>2021</v>
      </c>
      <c r="C313" s="24" t="s">
        <v>48</v>
      </c>
      <c r="D313" s="24">
        <v>146.6</v>
      </c>
      <c r="E313" s="24">
        <v>204</v>
      </c>
      <c r="F313" s="24">
        <v>172.8</v>
      </c>
      <c r="G313" s="24">
        <v>158.4</v>
      </c>
      <c r="H313" s="24">
        <v>188</v>
      </c>
      <c r="I313" s="24">
        <v>156.69999999999999</v>
      </c>
      <c r="J313" s="24">
        <v>162.30000000000001</v>
      </c>
      <c r="K313" s="24">
        <v>164.1</v>
      </c>
      <c r="L313" s="24">
        <v>119.7</v>
      </c>
      <c r="M313" s="24">
        <v>168.8</v>
      </c>
      <c r="N313" s="24">
        <v>162.69999999999999</v>
      </c>
      <c r="O313" s="24">
        <v>173.9</v>
      </c>
      <c r="P313" s="24">
        <v>164</v>
      </c>
      <c r="Q313" s="24">
        <v>192.1</v>
      </c>
      <c r="R313" s="24">
        <v>164.6</v>
      </c>
      <c r="S313" s="24">
        <v>155.30000000000001</v>
      </c>
      <c r="T313" s="24">
        <v>163.30000000000001</v>
      </c>
      <c r="U313" s="24">
        <v>162.1</v>
      </c>
      <c r="V313" s="24">
        <v>162.6</v>
      </c>
      <c r="W313" s="24">
        <v>157.5</v>
      </c>
      <c r="X313" s="24">
        <v>168.4</v>
      </c>
      <c r="Y313" s="24">
        <v>154</v>
      </c>
      <c r="Z313" s="24">
        <v>157.69999999999999</v>
      </c>
      <c r="AA313" s="24">
        <v>163.69999999999999</v>
      </c>
      <c r="AB313" s="24">
        <v>160</v>
      </c>
      <c r="AC313" s="24">
        <v>160</v>
      </c>
      <c r="AD313" s="24">
        <v>163.19999999999999</v>
      </c>
    </row>
    <row r="314" spans="1:30">
      <c r="A314" s="24" t="s">
        <v>30</v>
      </c>
      <c r="B314" s="24">
        <v>2021</v>
      </c>
      <c r="C314" s="24" t="s">
        <v>50</v>
      </c>
      <c r="D314" s="24">
        <v>146.1</v>
      </c>
      <c r="E314" s="24">
        <v>202.5</v>
      </c>
      <c r="F314" s="24">
        <v>170.1</v>
      </c>
      <c r="G314" s="24">
        <v>158.4</v>
      </c>
      <c r="H314" s="24">
        <v>198.8</v>
      </c>
      <c r="I314" s="24">
        <v>152.6</v>
      </c>
      <c r="J314" s="24">
        <v>170.4</v>
      </c>
      <c r="K314" s="24">
        <v>165.2</v>
      </c>
      <c r="L314" s="24">
        <v>121.6</v>
      </c>
      <c r="M314" s="24">
        <v>170.6</v>
      </c>
      <c r="N314" s="24">
        <v>168.8</v>
      </c>
      <c r="O314" s="24">
        <v>173.6</v>
      </c>
      <c r="P314" s="24">
        <v>165.5</v>
      </c>
      <c r="Q314" s="24">
        <v>191.2</v>
      </c>
      <c r="R314" s="24">
        <v>168.9</v>
      </c>
      <c r="S314" s="24">
        <v>164.8</v>
      </c>
      <c r="T314" s="24">
        <v>168.3</v>
      </c>
      <c r="U314" s="24">
        <v>139.30000000000001</v>
      </c>
      <c r="V314" s="24">
        <v>165.5</v>
      </c>
      <c r="W314" s="24">
        <v>162</v>
      </c>
      <c r="X314" s="24">
        <v>172.5</v>
      </c>
      <c r="Y314" s="24">
        <v>159.5</v>
      </c>
      <c r="Z314" s="24">
        <v>163.19999999999999</v>
      </c>
      <c r="AA314" s="24">
        <v>169</v>
      </c>
      <c r="AB314" s="24">
        <v>161.1</v>
      </c>
      <c r="AC314" s="24">
        <v>164.7</v>
      </c>
      <c r="AD314" s="24">
        <v>166.3</v>
      </c>
    </row>
    <row r="315" spans="1:30">
      <c r="A315" s="24" t="s">
        <v>33</v>
      </c>
      <c r="B315" s="24">
        <v>2021</v>
      </c>
      <c r="C315" s="24" t="s">
        <v>50</v>
      </c>
      <c r="D315" s="24">
        <v>150.1</v>
      </c>
      <c r="E315" s="24">
        <v>208.4</v>
      </c>
      <c r="F315" s="24">
        <v>173</v>
      </c>
      <c r="G315" s="24">
        <v>159.19999999999999</v>
      </c>
      <c r="H315" s="24">
        <v>176.6</v>
      </c>
      <c r="I315" s="24">
        <v>159.30000000000001</v>
      </c>
      <c r="J315" s="24">
        <v>214.4</v>
      </c>
      <c r="K315" s="24">
        <v>165.3</v>
      </c>
      <c r="L315" s="24">
        <v>122.5</v>
      </c>
      <c r="M315" s="24">
        <v>166.8</v>
      </c>
      <c r="N315" s="24">
        <v>155.4</v>
      </c>
      <c r="O315" s="24">
        <v>175.9</v>
      </c>
      <c r="P315" s="24">
        <v>171.5</v>
      </c>
      <c r="Q315" s="24">
        <v>197</v>
      </c>
      <c r="R315" s="24">
        <v>160.80000000000001</v>
      </c>
      <c r="S315" s="24">
        <v>144.4</v>
      </c>
      <c r="T315" s="24">
        <v>158.30000000000001</v>
      </c>
      <c r="U315" s="24">
        <v>163.6</v>
      </c>
      <c r="V315" s="24">
        <v>162.19999999999999</v>
      </c>
      <c r="W315" s="24">
        <v>154.30000000000001</v>
      </c>
      <c r="X315" s="24">
        <v>163.5</v>
      </c>
      <c r="Y315" s="24">
        <v>152.19999999999999</v>
      </c>
      <c r="Z315" s="24">
        <v>155.1</v>
      </c>
      <c r="AA315" s="24">
        <v>160.30000000000001</v>
      </c>
      <c r="AB315" s="24">
        <v>160.30000000000001</v>
      </c>
      <c r="AC315" s="24">
        <v>157</v>
      </c>
      <c r="AD315" s="24">
        <v>164.6</v>
      </c>
    </row>
    <row r="316" spans="1:30">
      <c r="A316" s="24" t="s">
        <v>35</v>
      </c>
      <c r="B316" s="24">
        <v>2021</v>
      </c>
      <c r="C316" s="24" t="s">
        <v>50</v>
      </c>
      <c r="D316" s="24">
        <v>147.4</v>
      </c>
      <c r="E316" s="24">
        <v>204.6</v>
      </c>
      <c r="F316" s="24">
        <v>171.2</v>
      </c>
      <c r="G316" s="24">
        <v>158.69999999999999</v>
      </c>
      <c r="H316" s="24">
        <v>190.6</v>
      </c>
      <c r="I316" s="24">
        <v>155.69999999999999</v>
      </c>
      <c r="J316" s="24">
        <v>185.3</v>
      </c>
      <c r="K316" s="24">
        <v>165.2</v>
      </c>
      <c r="L316" s="24">
        <v>121.9</v>
      </c>
      <c r="M316" s="24">
        <v>169.3</v>
      </c>
      <c r="N316" s="24">
        <v>163.19999999999999</v>
      </c>
      <c r="O316" s="24">
        <v>174.7</v>
      </c>
      <c r="P316" s="24">
        <v>167.7</v>
      </c>
      <c r="Q316" s="24">
        <v>192.7</v>
      </c>
      <c r="R316" s="24">
        <v>165.7</v>
      </c>
      <c r="S316" s="24">
        <v>156.30000000000001</v>
      </c>
      <c r="T316" s="24">
        <v>164.3</v>
      </c>
      <c r="U316" s="24">
        <v>163.6</v>
      </c>
      <c r="V316" s="24">
        <v>164.2</v>
      </c>
      <c r="W316" s="24">
        <v>158.4</v>
      </c>
      <c r="X316" s="24">
        <v>169.1</v>
      </c>
      <c r="Y316" s="24">
        <v>155.69999999999999</v>
      </c>
      <c r="Z316" s="24">
        <v>158.6</v>
      </c>
      <c r="AA316" s="24">
        <v>163.9</v>
      </c>
      <c r="AB316" s="24">
        <v>160.80000000000001</v>
      </c>
      <c r="AC316" s="24">
        <v>161</v>
      </c>
      <c r="AD316" s="24">
        <v>165.5</v>
      </c>
    </row>
    <row r="317" spans="1:30">
      <c r="A317" s="24" t="s">
        <v>30</v>
      </c>
      <c r="B317" s="24">
        <v>2021</v>
      </c>
      <c r="C317" s="24" t="s">
        <v>53</v>
      </c>
      <c r="D317" s="24">
        <v>146.9</v>
      </c>
      <c r="E317" s="24">
        <v>199.8</v>
      </c>
      <c r="F317" s="24">
        <v>171.5</v>
      </c>
      <c r="G317" s="24">
        <v>159.1</v>
      </c>
      <c r="H317" s="24">
        <v>198.4</v>
      </c>
      <c r="I317" s="24">
        <v>153.19999999999999</v>
      </c>
      <c r="J317" s="24">
        <v>183.9</v>
      </c>
      <c r="K317" s="24">
        <v>165.4</v>
      </c>
      <c r="L317" s="24">
        <v>122.1</v>
      </c>
      <c r="M317" s="24">
        <v>170.8</v>
      </c>
      <c r="N317" s="24">
        <v>169.1</v>
      </c>
      <c r="O317" s="24">
        <v>174.3</v>
      </c>
      <c r="P317" s="24">
        <v>167.5</v>
      </c>
      <c r="Q317" s="24">
        <v>191.4</v>
      </c>
      <c r="R317" s="24">
        <v>170.4</v>
      </c>
      <c r="S317" s="24">
        <v>166</v>
      </c>
      <c r="T317" s="24">
        <v>169.8</v>
      </c>
      <c r="U317" s="24">
        <v>139.30000000000001</v>
      </c>
      <c r="V317" s="24">
        <v>165.3</v>
      </c>
      <c r="W317" s="24">
        <v>162.9</v>
      </c>
      <c r="X317" s="24">
        <v>173.4</v>
      </c>
      <c r="Y317" s="24">
        <v>158.9</v>
      </c>
      <c r="Z317" s="24">
        <v>163.80000000000001</v>
      </c>
      <c r="AA317" s="24">
        <v>169.3</v>
      </c>
      <c r="AB317" s="24">
        <v>162.4</v>
      </c>
      <c r="AC317" s="24">
        <v>165.2</v>
      </c>
      <c r="AD317" s="24">
        <v>167.6</v>
      </c>
    </row>
    <row r="318" spans="1:30">
      <c r="A318" s="24" t="s">
        <v>33</v>
      </c>
      <c r="B318" s="24">
        <v>2021</v>
      </c>
      <c r="C318" s="24" t="s">
        <v>53</v>
      </c>
      <c r="D318" s="24">
        <v>151</v>
      </c>
      <c r="E318" s="24">
        <v>204.9</v>
      </c>
      <c r="F318" s="24">
        <v>175.4</v>
      </c>
      <c r="G318" s="24">
        <v>159.6</v>
      </c>
      <c r="H318" s="24">
        <v>175.8</v>
      </c>
      <c r="I318" s="24">
        <v>160.30000000000001</v>
      </c>
      <c r="J318" s="24">
        <v>229.1</v>
      </c>
      <c r="K318" s="24">
        <v>165.1</v>
      </c>
      <c r="L318" s="24">
        <v>123.1</v>
      </c>
      <c r="M318" s="24">
        <v>167.2</v>
      </c>
      <c r="N318" s="24">
        <v>156.1</v>
      </c>
      <c r="O318" s="24">
        <v>176.8</v>
      </c>
      <c r="P318" s="24">
        <v>173.5</v>
      </c>
      <c r="Q318" s="24">
        <v>197</v>
      </c>
      <c r="R318" s="24">
        <v>162.30000000000001</v>
      </c>
      <c r="S318" s="24">
        <v>145.30000000000001</v>
      </c>
      <c r="T318" s="24">
        <v>159.69999999999999</v>
      </c>
      <c r="U318" s="24">
        <v>164.2</v>
      </c>
      <c r="V318" s="24">
        <v>161.6</v>
      </c>
      <c r="W318" s="24">
        <v>155.19999999999999</v>
      </c>
      <c r="X318" s="24">
        <v>164.2</v>
      </c>
      <c r="Y318" s="24">
        <v>151.19999999999999</v>
      </c>
      <c r="Z318" s="24">
        <v>156.69999999999999</v>
      </c>
      <c r="AA318" s="24">
        <v>160.80000000000001</v>
      </c>
      <c r="AB318" s="24">
        <v>161.80000000000001</v>
      </c>
      <c r="AC318" s="24">
        <v>157.30000000000001</v>
      </c>
      <c r="AD318" s="24">
        <v>165.6</v>
      </c>
    </row>
    <row r="319" spans="1:30">
      <c r="A319" s="24" t="s">
        <v>35</v>
      </c>
      <c r="B319" s="24">
        <v>2021</v>
      </c>
      <c r="C319" s="24" t="s">
        <v>53</v>
      </c>
      <c r="D319" s="24">
        <v>148.19999999999999</v>
      </c>
      <c r="E319" s="24">
        <v>201.6</v>
      </c>
      <c r="F319" s="24">
        <v>173</v>
      </c>
      <c r="G319" s="24">
        <v>159.30000000000001</v>
      </c>
      <c r="H319" s="24">
        <v>190.1</v>
      </c>
      <c r="I319" s="24">
        <v>156.5</v>
      </c>
      <c r="J319" s="24">
        <v>199.2</v>
      </c>
      <c r="K319" s="24">
        <v>165.3</v>
      </c>
      <c r="L319" s="24">
        <v>122.4</v>
      </c>
      <c r="M319" s="24">
        <v>169.6</v>
      </c>
      <c r="N319" s="24">
        <v>163.69999999999999</v>
      </c>
      <c r="O319" s="24">
        <v>175.5</v>
      </c>
      <c r="P319" s="24">
        <v>169.7</v>
      </c>
      <c r="Q319" s="24">
        <v>192.9</v>
      </c>
      <c r="R319" s="24">
        <v>167.2</v>
      </c>
      <c r="S319" s="24">
        <v>157.4</v>
      </c>
      <c r="T319" s="24">
        <v>165.8</v>
      </c>
      <c r="U319" s="24">
        <v>164.2</v>
      </c>
      <c r="V319" s="24">
        <v>163.9</v>
      </c>
      <c r="W319" s="24">
        <v>159.30000000000001</v>
      </c>
      <c r="X319" s="24">
        <v>169.9</v>
      </c>
      <c r="Y319" s="24">
        <v>154.80000000000001</v>
      </c>
      <c r="Z319" s="24">
        <v>159.80000000000001</v>
      </c>
      <c r="AA319" s="24">
        <v>164.3</v>
      </c>
      <c r="AB319" s="24">
        <v>162.19999999999999</v>
      </c>
      <c r="AC319" s="24">
        <v>161.4</v>
      </c>
      <c r="AD319" s="24">
        <v>166.7</v>
      </c>
    </row>
    <row r="320" spans="1:30">
      <c r="A320" s="24" t="s">
        <v>30</v>
      </c>
      <c r="B320" s="24">
        <v>2021</v>
      </c>
      <c r="C320" s="24" t="s">
        <v>55</v>
      </c>
      <c r="D320" s="24">
        <v>147.4</v>
      </c>
      <c r="E320" s="24">
        <v>197</v>
      </c>
      <c r="F320" s="24">
        <v>176.5</v>
      </c>
      <c r="G320" s="24">
        <v>159.80000000000001</v>
      </c>
      <c r="H320" s="24">
        <v>195.8</v>
      </c>
      <c r="I320" s="24">
        <v>152</v>
      </c>
      <c r="J320" s="24">
        <v>172.3</v>
      </c>
      <c r="K320" s="24">
        <v>164.5</v>
      </c>
      <c r="L320" s="24">
        <v>120.6</v>
      </c>
      <c r="M320" s="24">
        <v>171.7</v>
      </c>
      <c r="N320" s="24">
        <v>169.7</v>
      </c>
      <c r="O320" s="24">
        <v>175.1</v>
      </c>
      <c r="P320" s="24">
        <v>165.8</v>
      </c>
      <c r="Q320" s="24">
        <v>190.8</v>
      </c>
      <c r="R320" s="24">
        <v>171.8</v>
      </c>
      <c r="S320" s="24">
        <v>167.3</v>
      </c>
      <c r="T320" s="24">
        <v>171.2</v>
      </c>
      <c r="U320" s="24">
        <v>139.30000000000001</v>
      </c>
      <c r="V320" s="24">
        <v>165.6</v>
      </c>
      <c r="W320" s="24">
        <v>163.9</v>
      </c>
      <c r="X320" s="24">
        <v>174</v>
      </c>
      <c r="Y320" s="24">
        <v>160.1</v>
      </c>
      <c r="Z320" s="24">
        <v>164.5</v>
      </c>
      <c r="AA320" s="24">
        <v>169.7</v>
      </c>
      <c r="AB320" s="24">
        <v>162.80000000000001</v>
      </c>
      <c r="AC320" s="24">
        <v>166</v>
      </c>
      <c r="AD320" s="24">
        <v>167</v>
      </c>
    </row>
    <row r="321" spans="1:30">
      <c r="A321" s="24" t="s">
        <v>33</v>
      </c>
      <c r="B321" s="24">
        <v>2021</v>
      </c>
      <c r="C321" s="24" t="s">
        <v>55</v>
      </c>
      <c r="D321" s="24">
        <v>151.6</v>
      </c>
      <c r="E321" s="24">
        <v>202.2</v>
      </c>
      <c r="F321" s="24">
        <v>180</v>
      </c>
      <c r="G321" s="24">
        <v>160</v>
      </c>
      <c r="H321" s="24">
        <v>173.5</v>
      </c>
      <c r="I321" s="24">
        <v>158.30000000000001</v>
      </c>
      <c r="J321" s="24">
        <v>219.5</v>
      </c>
      <c r="K321" s="24">
        <v>164.2</v>
      </c>
      <c r="L321" s="24">
        <v>121.9</v>
      </c>
      <c r="M321" s="24">
        <v>168.2</v>
      </c>
      <c r="N321" s="24">
        <v>156.5</v>
      </c>
      <c r="O321" s="24">
        <v>178.2</v>
      </c>
      <c r="P321" s="24">
        <v>172.2</v>
      </c>
      <c r="Q321" s="24">
        <v>196.8</v>
      </c>
      <c r="R321" s="24">
        <v>163.30000000000001</v>
      </c>
      <c r="S321" s="24">
        <v>146.69999999999999</v>
      </c>
      <c r="T321" s="24">
        <v>160.69999999999999</v>
      </c>
      <c r="U321" s="24">
        <v>163.4</v>
      </c>
      <c r="V321" s="24">
        <v>161.69999999999999</v>
      </c>
      <c r="W321" s="24">
        <v>156</v>
      </c>
      <c r="X321" s="24">
        <v>165.1</v>
      </c>
      <c r="Y321" s="24">
        <v>151.80000000000001</v>
      </c>
      <c r="Z321" s="24">
        <v>157.6</v>
      </c>
      <c r="AA321" s="24">
        <v>160.6</v>
      </c>
      <c r="AB321" s="24">
        <v>162.4</v>
      </c>
      <c r="AC321" s="24">
        <v>157.80000000000001</v>
      </c>
      <c r="AD321" s="24">
        <v>165.2</v>
      </c>
    </row>
    <row r="322" spans="1:30">
      <c r="A322" s="24" t="s">
        <v>35</v>
      </c>
      <c r="B322" s="24">
        <v>2021</v>
      </c>
      <c r="C322" s="24" t="s">
        <v>55</v>
      </c>
      <c r="D322" s="24">
        <v>148.69999999999999</v>
      </c>
      <c r="E322" s="24">
        <v>198.8</v>
      </c>
      <c r="F322" s="24">
        <v>177.9</v>
      </c>
      <c r="G322" s="24">
        <v>159.9</v>
      </c>
      <c r="H322" s="24">
        <v>187.6</v>
      </c>
      <c r="I322" s="24">
        <v>154.9</v>
      </c>
      <c r="J322" s="24">
        <v>188.3</v>
      </c>
      <c r="K322" s="24">
        <v>164.4</v>
      </c>
      <c r="L322" s="24">
        <v>121</v>
      </c>
      <c r="M322" s="24">
        <v>170.5</v>
      </c>
      <c r="N322" s="24">
        <v>164.2</v>
      </c>
      <c r="O322" s="24">
        <v>176.5</v>
      </c>
      <c r="P322" s="24">
        <v>168.2</v>
      </c>
      <c r="Q322" s="24">
        <v>192.4</v>
      </c>
      <c r="R322" s="24">
        <v>168.5</v>
      </c>
      <c r="S322" s="24">
        <v>158.69999999999999</v>
      </c>
      <c r="T322" s="24">
        <v>167</v>
      </c>
      <c r="U322" s="24">
        <v>163.4</v>
      </c>
      <c r="V322" s="24">
        <v>164.1</v>
      </c>
      <c r="W322" s="24">
        <v>160.19999999999999</v>
      </c>
      <c r="X322" s="24">
        <v>170.6</v>
      </c>
      <c r="Y322" s="24">
        <v>155.69999999999999</v>
      </c>
      <c r="Z322" s="24">
        <v>160.6</v>
      </c>
      <c r="AA322" s="24">
        <v>164.4</v>
      </c>
      <c r="AB322" s="24">
        <v>162.6</v>
      </c>
      <c r="AC322" s="24">
        <v>162</v>
      </c>
      <c r="AD322" s="24">
        <v>166.2</v>
      </c>
    </row>
    <row r="323" spans="1:30">
      <c r="A323" s="24" t="s">
        <v>30</v>
      </c>
      <c r="B323" s="24">
        <v>2022</v>
      </c>
      <c r="C323" s="24" t="s">
        <v>31</v>
      </c>
      <c r="D323" s="24">
        <v>148.30000000000001</v>
      </c>
      <c r="E323" s="24">
        <v>196.9</v>
      </c>
      <c r="F323" s="24">
        <v>178</v>
      </c>
      <c r="G323" s="24">
        <v>160.5</v>
      </c>
      <c r="H323" s="24">
        <v>192.6</v>
      </c>
      <c r="I323" s="24">
        <v>151.19999999999999</v>
      </c>
      <c r="J323" s="24">
        <v>159.19999999999999</v>
      </c>
      <c r="K323" s="24">
        <v>164</v>
      </c>
      <c r="L323" s="24">
        <v>119.3</v>
      </c>
      <c r="M323" s="24">
        <v>173.3</v>
      </c>
      <c r="N323" s="24">
        <v>169.8</v>
      </c>
      <c r="O323" s="24">
        <v>175.8</v>
      </c>
      <c r="P323" s="24">
        <v>164.1</v>
      </c>
      <c r="Q323" s="24">
        <v>190.7</v>
      </c>
      <c r="R323" s="24">
        <v>173.2</v>
      </c>
      <c r="S323" s="24">
        <v>169.3</v>
      </c>
      <c r="T323" s="24">
        <v>172.7</v>
      </c>
      <c r="U323" s="24">
        <v>139.30000000000001</v>
      </c>
      <c r="V323" s="24">
        <v>165.8</v>
      </c>
      <c r="W323" s="24">
        <v>164.9</v>
      </c>
      <c r="X323" s="24">
        <v>174.7</v>
      </c>
      <c r="Y323" s="24">
        <v>160.80000000000001</v>
      </c>
      <c r="Z323" s="24">
        <v>164.9</v>
      </c>
      <c r="AA323" s="24">
        <v>169.9</v>
      </c>
      <c r="AB323" s="24">
        <v>163.19999999999999</v>
      </c>
      <c r="AC323" s="24">
        <v>166.6</v>
      </c>
      <c r="AD323" s="24">
        <v>166.4</v>
      </c>
    </row>
    <row r="324" spans="1:30">
      <c r="A324" s="24" t="s">
        <v>33</v>
      </c>
      <c r="B324" s="24">
        <v>2022</v>
      </c>
      <c r="C324" s="24" t="s">
        <v>31</v>
      </c>
      <c r="D324" s="24">
        <v>152.19999999999999</v>
      </c>
      <c r="E324" s="24">
        <v>202.1</v>
      </c>
      <c r="F324" s="24">
        <v>180.1</v>
      </c>
      <c r="G324" s="24">
        <v>160.4</v>
      </c>
      <c r="H324" s="24">
        <v>171</v>
      </c>
      <c r="I324" s="24">
        <v>156.5</v>
      </c>
      <c r="J324" s="24">
        <v>203.6</v>
      </c>
      <c r="K324" s="24">
        <v>163.80000000000001</v>
      </c>
      <c r="L324" s="24">
        <v>121.3</v>
      </c>
      <c r="M324" s="24">
        <v>169.8</v>
      </c>
      <c r="N324" s="24">
        <v>156.6</v>
      </c>
      <c r="O324" s="24">
        <v>179</v>
      </c>
      <c r="P324" s="24">
        <v>170.3</v>
      </c>
      <c r="Q324" s="24">
        <v>196.4</v>
      </c>
      <c r="R324" s="24">
        <v>164.7</v>
      </c>
      <c r="S324" s="24">
        <v>148.5</v>
      </c>
      <c r="T324" s="24">
        <v>162.19999999999999</v>
      </c>
      <c r="U324" s="24">
        <v>164.5</v>
      </c>
      <c r="V324" s="24">
        <v>161.6</v>
      </c>
      <c r="W324" s="24">
        <v>156.80000000000001</v>
      </c>
      <c r="X324" s="24">
        <v>166.1</v>
      </c>
      <c r="Y324" s="24">
        <v>152.69999999999999</v>
      </c>
      <c r="Z324" s="24">
        <v>158.4</v>
      </c>
      <c r="AA324" s="24">
        <v>161</v>
      </c>
      <c r="AB324" s="24">
        <v>162.80000000000001</v>
      </c>
      <c r="AC324" s="24">
        <v>158.6</v>
      </c>
      <c r="AD324" s="24">
        <v>165</v>
      </c>
    </row>
    <row r="325" spans="1:30">
      <c r="A325" s="24" t="s">
        <v>35</v>
      </c>
      <c r="B325" s="24">
        <v>2022</v>
      </c>
      <c r="C325" s="24" t="s">
        <v>31</v>
      </c>
      <c r="D325" s="24">
        <v>149.5</v>
      </c>
      <c r="E325" s="24">
        <v>198.7</v>
      </c>
      <c r="F325" s="24">
        <v>178.8</v>
      </c>
      <c r="G325" s="24">
        <v>160.5</v>
      </c>
      <c r="H325" s="24">
        <v>184.7</v>
      </c>
      <c r="I325" s="24">
        <v>153.69999999999999</v>
      </c>
      <c r="J325" s="24">
        <v>174.3</v>
      </c>
      <c r="K325" s="24">
        <v>163.9</v>
      </c>
      <c r="L325" s="24">
        <v>120</v>
      </c>
      <c r="M325" s="24">
        <v>172.1</v>
      </c>
      <c r="N325" s="24">
        <v>164.3</v>
      </c>
      <c r="O325" s="24">
        <v>177.3</v>
      </c>
      <c r="P325" s="24">
        <v>166.4</v>
      </c>
      <c r="Q325" s="24">
        <v>192.2</v>
      </c>
      <c r="R325" s="24">
        <v>169.9</v>
      </c>
      <c r="S325" s="24">
        <v>160.69999999999999</v>
      </c>
      <c r="T325" s="24">
        <v>168.5</v>
      </c>
      <c r="U325" s="24">
        <v>164.5</v>
      </c>
      <c r="V325" s="24">
        <v>164.2</v>
      </c>
      <c r="W325" s="24">
        <v>161.1</v>
      </c>
      <c r="X325" s="24">
        <v>171.4</v>
      </c>
      <c r="Y325" s="24">
        <v>156.5</v>
      </c>
      <c r="Z325" s="24">
        <v>161.19999999999999</v>
      </c>
      <c r="AA325" s="24">
        <v>164.7</v>
      </c>
      <c r="AB325" s="24">
        <v>163</v>
      </c>
      <c r="AC325" s="24">
        <v>162.69999999999999</v>
      </c>
      <c r="AD325" s="24">
        <v>165.7</v>
      </c>
    </row>
    <row r="326" spans="1:30">
      <c r="A326" s="24" t="s">
        <v>30</v>
      </c>
      <c r="B326" s="24">
        <v>2022</v>
      </c>
      <c r="C326" s="24" t="s">
        <v>36</v>
      </c>
      <c r="D326" s="24">
        <v>148.80000000000001</v>
      </c>
      <c r="E326" s="24">
        <v>198.1</v>
      </c>
      <c r="F326" s="24">
        <v>175.5</v>
      </c>
      <c r="G326" s="24">
        <v>160.69999999999999</v>
      </c>
      <c r="H326" s="24">
        <v>192.6</v>
      </c>
      <c r="I326" s="24">
        <v>151.4</v>
      </c>
      <c r="J326" s="24">
        <v>155.19999999999999</v>
      </c>
      <c r="K326" s="24">
        <v>163.9</v>
      </c>
      <c r="L326" s="24">
        <v>118.1</v>
      </c>
      <c r="M326" s="24">
        <v>175.4</v>
      </c>
      <c r="N326" s="24">
        <v>170.5</v>
      </c>
      <c r="O326" s="24">
        <v>176.3</v>
      </c>
      <c r="P326" s="24">
        <v>163.9</v>
      </c>
      <c r="Q326" s="24">
        <v>191.5</v>
      </c>
      <c r="R326" s="24">
        <v>174.1</v>
      </c>
      <c r="S326" s="24">
        <v>171</v>
      </c>
      <c r="T326" s="24">
        <v>173.7</v>
      </c>
      <c r="U326" s="24">
        <v>139.30000000000001</v>
      </c>
      <c r="V326" s="24">
        <v>167.4</v>
      </c>
      <c r="W326" s="24">
        <v>165.7</v>
      </c>
      <c r="X326" s="24">
        <v>175.3</v>
      </c>
      <c r="Y326" s="24">
        <v>161.19999999999999</v>
      </c>
      <c r="Z326" s="24">
        <v>165.5</v>
      </c>
      <c r="AA326" s="24">
        <v>170.3</v>
      </c>
      <c r="AB326" s="24">
        <v>164.5</v>
      </c>
      <c r="AC326" s="24">
        <v>167.3</v>
      </c>
      <c r="AD326" s="24">
        <v>166.7</v>
      </c>
    </row>
    <row r="327" spans="1:30">
      <c r="A327" s="24" t="s">
        <v>33</v>
      </c>
      <c r="B327" s="24">
        <v>2022</v>
      </c>
      <c r="C327" s="24" t="s">
        <v>36</v>
      </c>
      <c r="D327" s="24">
        <v>152.5</v>
      </c>
      <c r="E327" s="24">
        <v>205.2</v>
      </c>
      <c r="F327" s="24">
        <v>176.4</v>
      </c>
      <c r="G327" s="24">
        <v>160.6</v>
      </c>
      <c r="H327" s="24">
        <v>171.5</v>
      </c>
      <c r="I327" s="24">
        <v>156.4</v>
      </c>
      <c r="J327" s="24">
        <v>198</v>
      </c>
      <c r="K327" s="24">
        <v>163.19999999999999</v>
      </c>
      <c r="L327" s="24">
        <v>120.6</v>
      </c>
      <c r="M327" s="24">
        <v>172.2</v>
      </c>
      <c r="N327" s="24">
        <v>156.69999999999999</v>
      </c>
      <c r="O327" s="24">
        <v>180</v>
      </c>
      <c r="P327" s="24">
        <v>170.2</v>
      </c>
      <c r="Q327" s="24">
        <v>196.5</v>
      </c>
      <c r="R327" s="24">
        <v>165.7</v>
      </c>
      <c r="S327" s="24">
        <v>150.4</v>
      </c>
      <c r="T327" s="24">
        <v>163.4</v>
      </c>
      <c r="U327" s="24">
        <v>165.5</v>
      </c>
      <c r="V327" s="24">
        <v>163</v>
      </c>
      <c r="W327" s="24">
        <v>157.4</v>
      </c>
      <c r="X327" s="24">
        <v>167.2</v>
      </c>
      <c r="Y327" s="24">
        <v>153.1</v>
      </c>
      <c r="Z327" s="24">
        <v>159.5</v>
      </c>
      <c r="AA327" s="24">
        <v>162</v>
      </c>
      <c r="AB327" s="24">
        <v>164.2</v>
      </c>
      <c r="AC327" s="24">
        <v>159.4</v>
      </c>
      <c r="AD327" s="24">
        <v>165.5</v>
      </c>
    </row>
    <row r="328" spans="1:30">
      <c r="A328" s="24" t="s">
        <v>35</v>
      </c>
      <c r="B328" s="24">
        <v>2022</v>
      </c>
      <c r="C328" s="24" t="s">
        <v>36</v>
      </c>
      <c r="D328" s="24">
        <v>150</v>
      </c>
      <c r="E328" s="24">
        <v>200.6</v>
      </c>
      <c r="F328" s="24">
        <v>175.8</v>
      </c>
      <c r="G328" s="24">
        <v>160.69999999999999</v>
      </c>
      <c r="H328" s="24">
        <v>184.9</v>
      </c>
      <c r="I328" s="24">
        <v>153.69999999999999</v>
      </c>
      <c r="J328" s="24">
        <v>169.7</v>
      </c>
      <c r="K328" s="24">
        <v>163.69999999999999</v>
      </c>
      <c r="L328" s="24">
        <v>118.9</v>
      </c>
      <c r="M328" s="24">
        <v>174.3</v>
      </c>
      <c r="N328" s="24">
        <v>164.7</v>
      </c>
      <c r="O328" s="24">
        <v>178</v>
      </c>
      <c r="P328" s="24">
        <v>166.2</v>
      </c>
      <c r="Q328" s="24">
        <v>192.8</v>
      </c>
      <c r="R328" s="24">
        <v>170.8</v>
      </c>
      <c r="S328" s="24">
        <v>162.4</v>
      </c>
      <c r="T328" s="24">
        <v>169.6</v>
      </c>
      <c r="U328" s="24">
        <v>165.5</v>
      </c>
      <c r="V328" s="24">
        <v>165.7</v>
      </c>
      <c r="W328" s="24">
        <v>161.80000000000001</v>
      </c>
      <c r="X328" s="24">
        <v>172.2</v>
      </c>
      <c r="Y328" s="24">
        <v>156.9</v>
      </c>
      <c r="Z328" s="24">
        <v>162.1</v>
      </c>
      <c r="AA328" s="24">
        <v>165.4</v>
      </c>
      <c r="AB328" s="24">
        <v>164.4</v>
      </c>
      <c r="AC328" s="24">
        <v>163.5</v>
      </c>
      <c r="AD328" s="24">
        <v>166.1</v>
      </c>
    </row>
    <row r="329" spans="1:30">
      <c r="A329" s="24" t="s">
        <v>30</v>
      </c>
      <c r="B329" s="24">
        <v>2022</v>
      </c>
      <c r="C329" s="24" t="s">
        <v>38</v>
      </c>
      <c r="D329" s="24">
        <v>150.19999999999999</v>
      </c>
      <c r="E329" s="24">
        <v>208</v>
      </c>
      <c r="F329" s="24">
        <v>167.9</v>
      </c>
      <c r="G329" s="24">
        <v>162</v>
      </c>
      <c r="H329" s="24">
        <v>203.1</v>
      </c>
      <c r="I329" s="24">
        <v>155.9</v>
      </c>
      <c r="J329" s="24">
        <v>155.80000000000001</v>
      </c>
      <c r="K329" s="24">
        <v>164.2</v>
      </c>
      <c r="L329" s="24">
        <v>118.1</v>
      </c>
      <c r="M329" s="24">
        <v>178.7</v>
      </c>
      <c r="N329" s="24">
        <v>171.2</v>
      </c>
      <c r="O329" s="24">
        <v>177.4</v>
      </c>
      <c r="P329" s="24">
        <v>166.6</v>
      </c>
      <c r="Q329" s="24">
        <v>192.3</v>
      </c>
      <c r="R329" s="24">
        <v>175.4</v>
      </c>
      <c r="S329" s="24">
        <v>173.2</v>
      </c>
      <c r="T329" s="24">
        <v>175.1</v>
      </c>
      <c r="U329" s="24">
        <v>139.30000000000001</v>
      </c>
      <c r="V329" s="24">
        <v>168.9</v>
      </c>
      <c r="W329" s="24">
        <v>166.5</v>
      </c>
      <c r="X329" s="24">
        <v>176</v>
      </c>
      <c r="Y329" s="24">
        <v>162</v>
      </c>
      <c r="Z329" s="24">
        <v>166.6</v>
      </c>
      <c r="AA329" s="24">
        <v>170.6</v>
      </c>
      <c r="AB329" s="24">
        <v>167.4</v>
      </c>
      <c r="AC329" s="24">
        <v>168.3</v>
      </c>
      <c r="AD329" s="24">
        <v>168.7</v>
      </c>
    </row>
    <row r="330" spans="1:30">
      <c r="A330" s="24" t="s">
        <v>33</v>
      </c>
      <c r="B330" s="24">
        <v>2022</v>
      </c>
      <c r="C330" s="24" t="s">
        <v>38</v>
      </c>
      <c r="D330" s="24">
        <v>153.69999999999999</v>
      </c>
      <c r="E330" s="24">
        <v>215.8</v>
      </c>
      <c r="F330" s="24">
        <v>167.7</v>
      </c>
      <c r="G330" s="24">
        <v>162.6</v>
      </c>
      <c r="H330" s="24">
        <v>180</v>
      </c>
      <c r="I330" s="24">
        <v>159.6</v>
      </c>
      <c r="J330" s="24">
        <v>188.4</v>
      </c>
      <c r="K330" s="24">
        <v>163.4</v>
      </c>
      <c r="L330" s="24">
        <v>120.3</v>
      </c>
      <c r="M330" s="24">
        <v>174.7</v>
      </c>
      <c r="N330" s="24">
        <v>157.1</v>
      </c>
      <c r="O330" s="24">
        <v>181.5</v>
      </c>
      <c r="P330" s="24">
        <v>171.5</v>
      </c>
      <c r="Q330" s="24">
        <v>197.5</v>
      </c>
      <c r="R330" s="24">
        <v>167.1</v>
      </c>
      <c r="S330" s="24">
        <v>152.6</v>
      </c>
      <c r="T330" s="24">
        <v>164.9</v>
      </c>
      <c r="U330" s="24">
        <v>165.3</v>
      </c>
      <c r="V330" s="24">
        <v>164.5</v>
      </c>
      <c r="W330" s="24">
        <v>158.6</v>
      </c>
      <c r="X330" s="24">
        <v>168.2</v>
      </c>
      <c r="Y330" s="24">
        <v>154.19999999999999</v>
      </c>
      <c r="Z330" s="24">
        <v>160.80000000000001</v>
      </c>
      <c r="AA330" s="24">
        <v>162.69999999999999</v>
      </c>
      <c r="AB330" s="24">
        <v>166.8</v>
      </c>
      <c r="AC330" s="24">
        <v>160.6</v>
      </c>
      <c r="AD330" s="24">
        <v>166.5</v>
      </c>
    </row>
    <row r="331" spans="1:30">
      <c r="A331" s="24" t="s">
        <v>35</v>
      </c>
      <c r="B331" s="24">
        <v>2022</v>
      </c>
      <c r="C331" s="24" t="s">
        <v>38</v>
      </c>
      <c r="D331" s="24">
        <v>151.30000000000001</v>
      </c>
      <c r="E331" s="24">
        <v>210.7</v>
      </c>
      <c r="F331" s="24">
        <v>167.8</v>
      </c>
      <c r="G331" s="24">
        <v>162.19999999999999</v>
      </c>
      <c r="H331" s="24">
        <v>194.6</v>
      </c>
      <c r="I331" s="24">
        <v>157.6</v>
      </c>
      <c r="J331" s="24">
        <v>166.9</v>
      </c>
      <c r="K331" s="24">
        <v>163.9</v>
      </c>
      <c r="L331" s="24">
        <v>118.8</v>
      </c>
      <c r="M331" s="24">
        <v>177.4</v>
      </c>
      <c r="N331" s="24">
        <v>165.3</v>
      </c>
      <c r="O331" s="24">
        <v>179.3</v>
      </c>
      <c r="P331" s="24">
        <v>168.4</v>
      </c>
      <c r="Q331" s="24">
        <v>193.7</v>
      </c>
      <c r="R331" s="24">
        <v>172.1</v>
      </c>
      <c r="S331" s="24">
        <v>164.6</v>
      </c>
      <c r="T331" s="24">
        <v>171.1</v>
      </c>
      <c r="U331" s="24">
        <v>165.3</v>
      </c>
      <c r="V331" s="24">
        <v>167.2</v>
      </c>
      <c r="W331" s="24">
        <v>162.80000000000001</v>
      </c>
      <c r="X331" s="24">
        <v>173</v>
      </c>
      <c r="Y331" s="24">
        <v>157.9</v>
      </c>
      <c r="Z331" s="24">
        <v>163.30000000000001</v>
      </c>
      <c r="AA331" s="24">
        <v>166</v>
      </c>
      <c r="AB331" s="24">
        <v>167.2</v>
      </c>
      <c r="AC331" s="24">
        <v>164.6</v>
      </c>
      <c r="AD331" s="24">
        <v>167.7</v>
      </c>
    </row>
    <row r="332" spans="1:30">
      <c r="A332" s="24" t="s">
        <v>30</v>
      </c>
      <c r="B332" s="24">
        <v>2022</v>
      </c>
      <c r="C332" s="24" t="s">
        <v>39</v>
      </c>
      <c r="D332" s="24">
        <v>151.80000000000001</v>
      </c>
      <c r="E332" s="24">
        <v>209.7</v>
      </c>
      <c r="F332" s="24">
        <v>164.5</v>
      </c>
      <c r="G332" s="24">
        <v>163.80000000000001</v>
      </c>
      <c r="H332" s="24">
        <v>207.4</v>
      </c>
      <c r="I332" s="24">
        <v>169.7</v>
      </c>
      <c r="J332" s="24">
        <v>153.6</v>
      </c>
      <c r="K332" s="24">
        <v>165.1</v>
      </c>
      <c r="L332" s="24">
        <v>118.2</v>
      </c>
      <c r="M332" s="24">
        <v>182.9</v>
      </c>
      <c r="N332" s="24">
        <v>172.4</v>
      </c>
      <c r="O332" s="24">
        <v>178.9</v>
      </c>
      <c r="P332" s="24">
        <v>168.6</v>
      </c>
      <c r="Q332" s="24">
        <v>192.8</v>
      </c>
      <c r="R332" s="24">
        <v>177.5</v>
      </c>
      <c r="S332" s="24">
        <v>175.1</v>
      </c>
      <c r="T332" s="24">
        <v>177.1</v>
      </c>
      <c r="U332" s="24">
        <v>139.30000000000001</v>
      </c>
      <c r="V332" s="24">
        <v>173.3</v>
      </c>
      <c r="W332" s="24">
        <v>167.7</v>
      </c>
      <c r="X332" s="24">
        <v>177</v>
      </c>
      <c r="Y332" s="24">
        <v>166.2</v>
      </c>
      <c r="Z332" s="24">
        <v>167.2</v>
      </c>
      <c r="AA332" s="24">
        <v>170.9</v>
      </c>
      <c r="AB332" s="24">
        <v>169</v>
      </c>
      <c r="AC332" s="24">
        <v>170.2</v>
      </c>
      <c r="AD332" s="24">
        <v>170.8</v>
      </c>
    </row>
    <row r="333" spans="1:30">
      <c r="A333" s="24" t="s">
        <v>33</v>
      </c>
      <c r="B333" s="24">
        <v>2022</v>
      </c>
      <c r="C333" s="24" t="s">
        <v>39</v>
      </c>
      <c r="D333" s="24">
        <v>155.4</v>
      </c>
      <c r="E333" s="24">
        <v>215.8</v>
      </c>
      <c r="F333" s="24">
        <v>164.6</v>
      </c>
      <c r="G333" s="24">
        <v>164.2</v>
      </c>
      <c r="H333" s="24">
        <v>186</v>
      </c>
      <c r="I333" s="24">
        <v>175.9</v>
      </c>
      <c r="J333" s="24">
        <v>190.7</v>
      </c>
      <c r="K333" s="24">
        <v>164</v>
      </c>
      <c r="L333" s="24">
        <v>120.5</v>
      </c>
      <c r="M333" s="24">
        <v>178</v>
      </c>
      <c r="N333" s="24">
        <v>157.5</v>
      </c>
      <c r="O333" s="24">
        <v>183.3</v>
      </c>
      <c r="P333" s="24">
        <v>174.5</v>
      </c>
      <c r="Q333" s="24">
        <v>197.1</v>
      </c>
      <c r="R333" s="24">
        <v>168.4</v>
      </c>
      <c r="S333" s="24">
        <v>154.5</v>
      </c>
      <c r="T333" s="24">
        <v>166.3</v>
      </c>
      <c r="U333" s="24">
        <v>167</v>
      </c>
      <c r="V333" s="24">
        <v>170.5</v>
      </c>
      <c r="W333" s="24">
        <v>159.80000000000001</v>
      </c>
      <c r="X333" s="24">
        <v>169</v>
      </c>
      <c r="Y333" s="24">
        <v>159.30000000000001</v>
      </c>
      <c r="Z333" s="24">
        <v>162.19999999999999</v>
      </c>
      <c r="AA333" s="24">
        <v>164</v>
      </c>
      <c r="AB333" s="24">
        <v>168.4</v>
      </c>
      <c r="AC333" s="24">
        <v>163.1</v>
      </c>
      <c r="AD333" s="24">
        <v>169.2</v>
      </c>
    </row>
    <row r="334" spans="1:30">
      <c r="A334" s="24" t="s">
        <v>35</v>
      </c>
      <c r="B334" s="24">
        <v>2022</v>
      </c>
      <c r="C334" s="24" t="s">
        <v>39</v>
      </c>
      <c r="D334" s="24">
        <v>152.9</v>
      </c>
      <c r="E334" s="24">
        <v>211.8</v>
      </c>
      <c r="F334" s="24">
        <v>164.5</v>
      </c>
      <c r="G334" s="24">
        <v>163.9</v>
      </c>
      <c r="H334" s="24">
        <v>199.5</v>
      </c>
      <c r="I334" s="24">
        <v>172.6</v>
      </c>
      <c r="J334" s="24">
        <v>166.2</v>
      </c>
      <c r="K334" s="24">
        <v>164.7</v>
      </c>
      <c r="L334" s="24">
        <v>119</v>
      </c>
      <c r="M334" s="24">
        <v>181.3</v>
      </c>
      <c r="N334" s="24">
        <v>166.2</v>
      </c>
      <c r="O334" s="24">
        <v>180.9</v>
      </c>
      <c r="P334" s="24">
        <v>170.8</v>
      </c>
      <c r="Q334" s="24">
        <v>193.9</v>
      </c>
      <c r="R334" s="24">
        <v>173.9</v>
      </c>
      <c r="S334" s="24">
        <v>166.5</v>
      </c>
      <c r="T334" s="24">
        <v>172.8</v>
      </c>
      <c r="U334" s="24">
        <v>167</v>
      </c>
      <c r="V334" s="24">
        <v>172.2</v>
      </c>
      <c r="W334" s="24">
        <v>164</v>
      </c>
      <c r="X334" s="24">
        <v>174</v>
      </c>
      <c r="Y334" s="24">
        <v>162.6</v>
      </c>
      <c r="Z334" s="24">
        <v>164.4</v>
      </c>
      <c r="AA334" s="24">
        <v>166.9</v>
      </c>
      <c r="AB334" s="24">
        <v>168.8</v>
      </c>
      <c r="AC334" s="24">
        <v>166.8</v>
      </c>
      <c r="AD334" s="24">
        <v>170.1</v>
      </c>
    </row>
    <row r="335" spans="1:30">
      <c r="A335" s="24" t="s">
        <v>30</v>
      </c>
      <c r="B335" s="24">
        <v>2022</v>
      </c>
      <c r="C335" s="24" t="s">
        <v>41</v>
      </c>
      <c r="D335" s="24">
        <v>152.9</v>
      </c>
      <c r="E335" s="24">
        <v>214.7</v>
      </c>
      <c r="F335" s="24">
        <v>161.4</v>
      </c>
      <c r="G335" s="24">
        <v>164.6</v>
      </c>
      <c r="H335" s="24">
        <v>209.9</v>
      </c>
      <c r="I335" s="24">
        <v>168</v>
      </c>
      <c r="J335" s="24">
        <v>160.4</v>
      </c>
      <c r="K335" s="24">
        <v>165</v>
      </c>
      <c r="L335" s="24">
        <v>118.9</v>
      </c>
      <c r="M335" s="24">
        <v>186.6</v>
      </c>
      <c r="N335" s="24">
        <v>173.2</v>
      </c>
      <c r="O335" s="24">
        <v>180.4</v>
      </c>
      <c r="P335" s="24">
        <v>170.8</v>
      </c>
      <c r="Q335" s="24">
        <v>192.9</v>
      </c>
      <c r="R335" s="24">
        <v>179.3</v>
      </c>
      <c r="S335" s="24">
        <v>177.2</v>
      </c>
      <c r="T335" s="24">
        <v>179</v>
      </c>
      <c r="U335" s="24">
        <v>139.30000000000001</v>
      </c>
      <c r="V335" s="24">
        <v>175.3</v>
      </c>
      <c r="W335" s="24">
        <v>168.9</v>
      </c>
      <c r="X335" s="24">
        <v>177.7</v>
      </c>
      <c r="Y335" s="24">
        <v>167.1</v>
      </c>
      <c r="Z335" s="24">
        <v>167.6</v>
      </c>
      <c r="AA335" s="24">
        <v>171.8</v>
      </c>
      <c r="AB335" s="24">
        <v>168.5</v>
      </c>
      <c r="AC335" s="24">
        <v>170.9</v>
      </c>
      <c r="AD335" s="24">
        <v>172.5</v>
      </c>
    </row>
    <row r="336" spans="1:30">
      <c r="A336" s="24" t="s">
        <v>33</v>
      </c>
      <c r="B336" s="24">
        <v>2022</v>
      </c>
      <c r="C336" s="24" t="s">
        <v>41</v>
      </c>
      <c r="D336" s="24">
        <v>156.69999999999999</v>
      </c>
      <c r="E336" s="24">
        <v>221.2</v>
      </c>
      <c r="F336" s="24">
        <v>164.1</v>
      </c>
      <c r="G336" s="24">
        <v>165.4</v>
      </c>
      <c r="H336" s="24">
        <v>189.5</v>
      </c>
      <c r="I336" s="24">
        <v>174.5</v>
      </c>
      <c r="J336" s="24">
        <v>203.2</v>
      </c>
      <c r="K336" s="24">
        <v>164.1</v>
      </c>
      <c r="L336" s="24">
        <v>121.2</v>
      </c>
      <c r="M336" s="24">
        <v>181.4</v>
      </c>
      <c r="N336" s="24">
        <v>158.5</v>
      </c>
      <c r="O336" s="24">
        <v>184.9</v>
      </c>
      <c r="P336" s="24">
        <v>177.5</v>
      </c>
      <c r="Q336" s="24">
        <v>197.5</v>
      </c>
      <c r="R336" s="24">
        <v>170</v>
      </c>
      <c r="S336" s="24">
        <v>155.9</v>
      </c>
      <c r="T336" s="24">
        <v>167.8</v>
      </c>
      <c r="U336" s="24">
        <v>167.5</v>
      </c>
      <c r="V336" s="24">
        <v>173.5</v>
      </c>
      <c r="W336" s="24">
        <v>161.1</v>
      </c>
      <c r="X336" s="24">
        <v>170.1</v>
      </c>
      <c r="Y336" s="24">
        <v>159.4</v>
      </c>
      <c r="Z336" s="24">
        <v>163.19999999999999</v>
      </c>
      <c r="AA336" s="24">
        <v>165.2</v>
      </c>
      <c r="AB336" s="24">
        <v>168.2</v>
      </c>
      <c r="AC336" s="24">
        <v>163.80000000000001</v>
      </c>
      <c r="AD336" s="24">
        <v>170.8</v>
      </c>
    </row>
    <row r="337" spans="1:30">
      <c r="A337" s="24" t="s">
        <v>35</v>
      </c>
      <c r="B337" s="24">
        <v>2022</v>
      </c>
      <c r="C337" s="24" t="s">
        <v>41</v>
      </c>
      <c r="D337" s="24">
        <v>154.1</v>
      </c>
      <c r="E337" s="24">
        <v>217</v>
      </c>
      <c r="F337" s="24">
        <v>162.4</v>
      </c>
      <c r="G337" s="24">
        <v>164.9</v>
      </c>
      <c r="H337" s="24">
        <v>202.4</v>
      </c>
      <c r="I337" s="24">
        <v>171</v>
      </c>
      <c r="J337" s="24">
        <v>174.9</v>
      </c>
      <c r="K337" s="24">
        <v>164.7</v>
      </c>
      <c r="L337" s="24">
        <v>119.7</v>
      </c>
      <c r="M337" s="24">
        <v>184.9</v>
      </c>
      <c r="N337" s="24">
        <v>167.1</v>
      </c>
      <c r="O337" s="24">
        <v>182.5</v>
      </c>
      <c r="P337" s="24">
        <v>173.3</v>
      </c>
      <c r="Q337" s="24">
        <v>194.1</v>
      </c>
      <c r="R337" s="24">
        <v>175.6</v>
      </c>
      <c r="S337" s="24">
        <v>168.4</v>
      </c>
      <c r="T337" s="24">
        <v>174.6</v>
      </c>
      <c r="U337" s="24">
        <v>167.5</v>
      </c>
      <c r="V337" s="24">
        <v>174.6</v>
      </c>
      <c r="W337" s="24">
        <v>165.2</v>
      </c>
      <c r="X337" s="24">
        <v>174.8</v>
      </c>
      <c r="Y337" s="24">
        <v>163</v>
      </c>
      <c r="Z337" s="24">
        <v>165.1</v>
      </c>
      <c r="AA337" s="24">
        <v>167.9</v>
      </c>
      <c r="AB337" s="24">
        <v>168.4</v>
      </c>
      <c r="AC337" s="24">
        <v>167.5</v>
      </c>
      <c r="AD337" s="24">
        <v>171.7</v>
      </c>
    </row>
    <row r="338" spans="1:30">
      <c r="A338" s="24" t="s">
        <v>30</v>
      </c>
      <c r="B338" s="24">
        <v>2022</v>
      </c>
      <c r="C338" s="24" t="s">
        <v>42</v>
      </c>
      <c r="D338" s="24">
        <v>153.80000000000001</v>
      </c>
      <c r="E338" s="24">
        <v>217.2</v>
      </c>
      <c r="F338" s="24">
        <v>169.6</v>
      </c>
      <c r="G338" s="24">
        <v>165.4</v>
      </c>
      <c r="H338" s="24">
        <v>208.1</v>
      </c>
      <c r="I338" s="24">
        <v>165.8</v>
      </c>
      <c r="J338" s="24">
        <v>167.3</v>
      </c>
      <c r="K338" s="24">
        <v>164.6</v>
      </c>
      <c r="L338" s="24">
        <v>119.1</v>
      </c>
      <c r="M338" s="24">
        <v>188.9</v>
      </c>
      <c r="N338" s="24">
        <v>174.2</v>
      </c>
      <c r="O338" s="24">
        <v>181.9</v>
      </c>
      <c r="P338" s="24">
        <v>172.4</v>
      </c>
      <c r="Q338" s="24">
        <v>192.9</v>
      </c>
      <c r="R338" s="24">
        <v>180.7</v>
      </c>
      <c r="S338" s="24">
        <v>178.7</v>
      </c>
      <c r="T338" s="24">
        <v>180.4</v>
      </c>
      <c r="U338" s="24">
        <v>139.30000000000001</v>
      </c>
      <c r="V338" s="24">
        <v>176.7</v>
      </c>
      <c r="W338" s="24">
        <v>170.3</v>
      </c>
      <c r="X338" s="24">
        <v>178.2</v>
      </c>
      <c r="Y338" s="24">
        <v>165.5</v>
      </c>
      <c r="Z338" s="24">
        <v>168</v>
      </c>
      <c r="AA338" s="24">
        <v>172.6</v>
      </c>
      <c r="AB338" s="24">
        <v>169.5</v>
      </c>
      <c r="AC338" s="24">
        <v>171</v>
      </c>
      <c r="AD338" s="24">
        <v>173.6</v>
      </c>
    </row>
    <row r="339" spans="1:30">
      <c r="A339" s="24" t="s">
        <v>33</v>
      </c>
      <c r="B339" s="24">
        <v>2022</v>
      </c>
      <c r="C339" s="24" t="s">
        <v>42</v>
      </c>
      <c r="D339" s="24">
        <v>157.5</v>
      </c>
      <c r="E339" s="24">
        <v>223.4</v>
      </c>
      <c r="F339" s="24">
        <v>172.8</v>
      </c>
      <c r="G339" s="24">
        <v>166.4</v>
      </c>
      <c r="H339" s="24">
        <v>188.6</v>
      </c>
      <c r="I339" s="24">
        <v>174.1</v>
      </c>
      <c r="J339" s="24">
        <v>211.5</v>
      </c>
      <c r="K339" s="24">
        <v>163.6</v>
      </c>
      <c r="L339" s="24">
        <v>121.4</v>
      </c>
      <c r="M339" s="24">
        <v>183.5</v>
      </c>
      <c r="N339" s="24">
        <v>159.1</v>
      </c>
      <c r="O339" s="24">
        <v>186.3</v>
      </c>
      <c r="P339" s="24">
        <v>179.3</v>
      </c>
      <c r="Q339" s="24">
        <v>198.3</v>
      </c>
      <c r="R339" s="24">
        <v>171.6</v>
      </c>
      <c r="S339" s="24">
        <v>157.4</v>
      </c>
      <c r="T339" s="24">
        <v>169.4</v>
      </c>
      <c r="U339" s="24">
        <v>166.8</v>
      </c>
      <c r="V339" s="24">
        <v>174.9</v>
      </c>
      <c r="W339" s="24">
        <v>162.1</v>
      </c>
      <c r="X339" s="24">
        <v>170.9</v>
      </c>
      <c r="Y339" s="24">
        <v>157.19999999999999</v>
      </c>
      <c r="Z339" s="24">
        <v>164.1</v>
      </c>
      <c r="AA339" s="24">
        <v>166.5</v>
      </c>
      <c r="AB339" s="24">
        <v>169.2</v>
      </c>
      <c r="AC339" s="24">
        <v>163.80000000000001</v>
      </c>
      <c r="AD339" s="24">
        <v>171.4</v>
      </c>
    </row>
    <row r="340" spans="1:30">
      <c r="A340" s="24" t="s">
        <v>35</v>
      </c>
      <c r="B340" s="24">
        <v>2022</v>
      </c>
      <c r="C340" s="24" t="s">
        <v>42</v>
      </c>
      <c r="D340" s="24">
        <v>155</v>
      </c>
      <c r="E340" s="24">
        <v>219.4</v>
      </c>
      <c r="F340" s="24">
        <v>170.8</v>
      </c>
      <c r="G340" s="24">
        <v>165.8</v>
      </c>
      <c r="H340" s="24">
        <v>200.9</v>
      </c>
      <c r="I340" s="24">
        <v>169.7</v>
      </c>
      <c r="J340" s="24">
        <v>182.3</v>
      </c>
      <c r="K340" s="24">
        <v>164.3</v>
      </c>
      <c r="L340" s="24">
        <v>119.9</v>
      </c>
      <c r="M340" s="24">
        <v>187.1</v>
      </c>
      <c r="N340" s="24">
        <v>167.9</v>
      </c>
      <c r="O340" s="24">
        <v>183.9</v>
      </c>
      <c r="P340" s="24">
        <v>174.9</v>
      </c>
      <c r="Q340" s="24">
        <v>194.3</v>
      </c>
      <c r="R340" s="24">
        <v>177.1</v>
      </c>
      <c r="S340" s="24">
        <v>169.9</v>
      </c>
      <c r="T340" s="24">
        <v>176</v>
      </c>
      <c r="U340" s="24">
        <v>166.8</v>
      </c>
      <c r="V340" s="24">
        <v>176</v>
      </c>
      <c r="W340" s="24">
        <v>166.4</v>
      </c>
      <c r="X340" s="24">
        <v>175.4</v>
      </c>
      <c r="Y340" s="24">
        <v>161.1</v>
      </c>
      <c r="Z340" s="24">
        <v>165.8</v>
      </c>
      <c r="AA340" s="24">
        <v>169</v>
      </c>
      <c r="AB340" s="24">
        <v>169.4</v>
      </c>
      <c r="AC340" s="24">
        <v>167.5</v>
      </c>
      <c r="AD340" s="24">
        <v>172.6</v>
      </c>
    </row>
    <row r="341" spans="1:30">
      <c r="A341" s="24" t="s">
        <v>30</v>
      </c>
      <c r="B341" s="24">
        <v>2022</v>
      </c>
      <c r="C341" s="24" t="s">
        <v>44</v>
      </c>
      <c r="D341" s="24">
        <v>155.19999999999999</v>
      </c>
      <c r="E341" s="24">
        <v>210.8</v>
      </c>
      <c r="F341" s="24">
        <v>174.3</v>
      </c>
      <c r="G341" s="24">
        <v>166.3</v>
      </c>
      <c r="H341" s="24">
        <v>202.2</v>
      </c>
      <c r="I341" s="24">
        <v>169.6</v>
      </c>
      <c r="J341" s="24">
        <v>168.6</v>
      </c>
      <c r="K341" s="24">
        <v>164.4</v>
      </c>
      <c r="L341" s="24">
        <v>119.2</v>
      </c>
      <c r="M341" s="24">
        <v>191.8</v>
      </c>
      <c r="N341" s="24">
        <v>174.5</v>
      </c>
      <c r="O341" s="24">
        <v>183.1</v>
      </c>
      <c r="P341" s="24">
        <v>172.5</v>
      </c>
      <c r="Q341" s="24">
        <v>193.2</v>
      </c>
      <c r="R341" s="24">
        <v>182</v>
      </c>
      <c r="S341" s="24">
        <v>180.3</v>
      </c>
      <c r="T341" s="24">
        <v>181.7</v>
      </c>
      <c r="U341" s="24">
        <v>139.30000000000001</v>
      </c>
      <c r="V341" s="24">
        <v>179.6</v>
      </c>
      <c r="W341" s="24">
        <v>171.3</v>
      </c>
      <c r="X341" s="24">
        <v>178.8</v>
      </c>
      <c r="Y341" s="24">
        <v>166.3</v>
      </c>
      <c r="Z341" s="24">
        <v>168.6</v>
      </c>
      <c r="AA341" s="24">
        <v>174.7</v>
      </c>
      <c r="AB341" s="24">
        <v>169.7</v>
      </c>
      <c r="AC341" s="24">
        <v>171.8</v>
      </c>
      <c r="AD341" s="24">
        <v>174.3</v>
      </c>
    </row>
    <row r="342" spans="1:30">
      <c r="A342" s="24" t="s">
        <v>33</v>
      </c>
      <c r="B342" s="24">
        <v>2022</v>
      </c>
      <c r="C342" s="24" t="s">
        <v>44</v>
      </c>
      <c r="D342" s="24">
        <v>159.30000000000001</v>
      </c>
      <c r="E342" s="24">
        <v>217.1</v>
      </c>
      <c r="F342" s="24">
        <v>176.6</v>
      </c>
      <c r="G342" s="24">
        <v>167.1</v>
      </c>
      <c r="H342" s="24">
        <v>184.8</v>
      </c>
      <c r="I342" s="24">
        <v>179.5</v>
      </c>
      <c r="J342" s="24">
        <v>208.5</v>
      </c>
      <c r="K342" s="24">
        <v>164</v>
      </c>
      <c r="L342" s="24">
        <v>121.5</v>
      </c>
      <c r="M342" s="24">
        <v>186.3</v>
      </c>
      <c r="N342" s="24">
        <v>159.80000000000001</v>
      </c>
      <c r="O342" s="24">
        <v>187.7</v>
      </c>
      <c r="P342" s="24">
        <v>179.4</v>
      </c>
      <c r="Q342" s="24">
        <v>198.6</v>
      </c>
      <c r="R342" s="24">
        <v>172.7</v>
      </c>
      <c r="S342" s="24">
        <v>158.69999999999999</v>
      </c>
      <c r="T342" s="24">
        <v>170.6</v>
      </c>
      <c r="U342" s="24">
        <v>167.8</v>
      </c>
      <c r="V342" s="24">
        <v>179.5</v>
      </c>
      <c r="W342" s="24">
        <v>163.1</v>
      </c>
      <c r="X342" s="24">
        <v>171.7</v>
      </c>
      <c r="Y342" s="24">
        <v>157.4</v>
      </c>
      <c r="Z342" s="24">
        <v>164.6</v>
      </c>
      <c r="AA342" s="24">
        <v>169.1</v>
      </c>
      <c r="AB342" s="24">
        <v>169.8</v>
      </c>
      <c r="AC342" s="24">
        <v>164.7</v>
      </c>
      <c r="AD342" s="24">
        <v>172.3</v>
      </c>
    </row>
    <row r="343" spans="1:30">
      <c r="A343" s="24" t="s">
        <v>35</v>
      </c>
      <c r="B343" s="24">
        <v>2022</v>
      </c>
      <c r="C343" s="24" t="s">
        <v>44</v>
      </c>
      <c r="D343" s="24">
        <v>156.5</v>
      </c>
      <c r="E343" s="24">
        <v>213</v>
      </c>
      <c r="F343" s="24">
        <v>175.2</v>
      </c>
      <c r="G343" s="24">
        <v>166.6</v>
      </c>
      <c r="H343" s="24">
        <v>195.8</v>
      </c>
      <c r="I343" s="24">
        <v>174.2</v>
      </c>
      <c r="J343" s="24">
        <v>182.1</v>
      </c>
      <c r="K343" s="24">
        <v>164.3</v>
      </c>
      <c r="L343" s="24">
        <v>120</v>
      </c>
      <c r="M343" s="24">
        <v>190</v>
      </c>
      <c r="N343" s="24">
        <v>168.4</v>
      </c>
      <c r="O343" s="24">
        <v>185.2</v>
      </c>
      <c r="P343" s="24">
        <v>175</v>
      </c>
      <c r="Q343" s="24">
        <v>194.6</v>
      </c>
      <c r="R343" s="24">
        <v>178.3</v>
      </c>
      <c r="S343" s="24">
        <v>171.3</v>
      </c>
      <c r="T343" s="24">
        <v>177.3</v>
      </c>
      <c r="U343" s="24">
        <v>167.8</v>
      </c>
      <c r="V343" s="24">
        <v>179.6</v>
      </c>
      <c r="W343" s="24">
        <v>167.4</v>
      </c>
      <c r="X343" s="24">
        <v>176.1</v>
      </c>
      <c r="Y343" s="24">
        <v>161.6</v>
      </c>
      <c r="Z343" s="24">
        <v>166.3</v>
      </c>
      <c r="AA343" s="24">
        <v>171.4</v>
      </c>
      <c r="AB343" s="24">
        <v>169.7</v>
      </c>
      <c r="AC343" s="24">
        <v>168.4</v>
      </c>
      <c r="AD343" s="24">
        <v>173.4</v>
      </c>
    </row>
    <row r="344" spans="1:30">
      <c r="A344" s="24" t="s">
        <v>30</v>
      </c>
      <c r="B344" s="24">
        <v>2022</v>
      </c>
      <c r="C344" s="24" t="s">
        <v>46</v>
      </c>
      <c r="D344" s="24">
        <v>159.5</v>
      </c>
      <c r="E344" s="24">
        <v>204.1</v>
      </c>
      <c r="F344" s="24">
        <v>168.3</v>
      </c>
      <c r="G344" s="24">
        <v>167.9</v>
      </c>
      <c r="H344" s="24">
        <v>198.1</v>
      </c>
      <c r="I344" s="24">
        <v>169.2</v>
      </c>
      <c r="J344" s="24">
        <v>173.1</v>
      </c>
      <c r="K344" s="24">
        <v>167.1</v>
      </c>
      <c r="L344" s="24">
        <v>120.2</v>
      </c>
      <c r="M344" s="24">
        <v>195.6</v>
      </c>
      <c r="N344" s="24">
        <v>174.8</v>
      </c>
      <c r="O344" s="24">
        <v>184</v>
      </c>
      <c r="P344" s="24">
        <v>173.9</v>
      </c>
      <c r="Q344" s="24">
        <v>193.7</v>
      </c>
      <c r="R344" s="24">
        <v>183.2</v>
      </c>
      <c r="S344" s="24">
        <v>181.7</v>
      </c>
      <c r="T344" s="24">
        <v>183</v>
      </c>
      <c r="U344" s="24">
        <v>139.30000000000001</v>
      </c>
      <c r="V344" s="24">
        <v>179.1</v>
      </c>
      <c r="W344" s="24">
        <v>172.3</v>
      </c>
      <c r="X344" s="24">
        <v>179.4</v>
      </c>
      <c r="Y344" s="24">
        <v>166.6</v>
      </c>
      <c r="Z344" s="24">
        <v>169.3</v>
      </c>
      <c r="AA344" s="24">
        <v>175.7</v>
      </c>
      <c r="AB344" s="24">
        <v>171.1</v>
      </c>
      <c r="AC344" s="24">
        <v>172.6</v>
      </c>
      <c r="AD344" s="24">
        <v>175.3</v>
      </c>
    </row>
    <row r="345" spans="1:30">
      <c r="A345" s="24" t="s">
        <v>33</v>
      </c>
      <c r="B345" s="24">
        <v>2022</v>
      </c>
      <c r="C345" s="24" t="s">
        <v>46</v>
      </c>
      <c r="D345" s="24">
        <v>162.1</v>
      </c>
      <c r="E345" s="24">
        <v>210.9</v>
      </c>
      <c r="F345" s="24">
        <v>170.6</v>
      </c>
      <c r="G345" s="24">
        <v>168.4</v>
      </c>
      <c r="H345" s="24">
        <v>182.5</v>
      </c>
      <c r="I345" s="24">
        <v>177.1</v>
      </c>
      <c r="J345" s="24">
        <v>213.1</v>
      </c>
      <c r="K345" s="24">
        <v>167.3</v>
      </c>
      <c r="L345" s="24">
        <v>122.2</v>
      </c>
      <c r="M345" s="24">
        <v>189.7</v>
      </c>
      <c r="N345" s="24">
        <v>160.5</v>
      </c>
      <c r="O345" s="24">
        <v>188.9</v>
      </c>
      <c r="P345" s="24">
        <v>180.4</v>
      </c>
      <c r="Q345" s="24">
        <v>198.7</v>
      </c>
      <c r="R345" s="24">
        <v>173.7</v>
      </c>
      <c r="S345" s="24">
        <v>160</v>
      </c>
      <c r="T345" s="24">
        <v>171.6</v>
      </c>
      <c r="U345" s="24">
        <v>169</v>
      </c>
      <c r="V345" s="24">
        <v>178.4</v>
      </c>
      <c r="W345" s="24">
        <v>164.2</v>
      </c>
      <c r="X345" s="24">
        <v>172.6</v>
      </c>
      <c r="Y345" s="24">
        <v>157.69999999999999</v>
      </c>
      <c r="Z345" s="24">
        <v>165.1</v>
      </c>
      <c r="AA345" s="24">
        <v>169.9</v>
      </c>
      <c r="AB345" s="24">
        <v>171.4</v>
      </c>
      <c r="AC345" s="24">
        <v>165.4</v>
      </c>
      <c r="AD345" s="24">
        <v>173.1</v>
      </c>
    </row>
    <row r="346" spans="1:30">
      <c r="A346" s="24" t="s">
        <v>35</v>
      </c>
      <c r="B346" s="24">
        <v>2022</v>
      </c>
      <c r="C346" s="24" t="s">
        <v>46</v>
      </c>
      <c r="D346" s="24">
        <v>160.30000000000001</v>
      </c>
      <c r="E346" s="24">
        <v>206.5</v>
      </c>
      <c r="F346" s="24">
        <v>169.2</v>
      </c>
      <c r="G346" s="24">
        <v>168.1</v>
      </c>
      <c r="H346" s="24">
        <v>192.4</v>
      </c>
      <c r="I346" s="24">
        <v>172.9</v>
      </c>
      <c r="J346" s="24">
        <v>186.7</v>
      </c>
      <c r="K346" s="24">
        <v>167.2</v>
      </c>
      <c r="L346" s="24">
        <v>120.9</v>
      </c>
      <c r="M346" s="24">
        <v>193.6</v>
      </c>
      <c r="N346" s="24">
        <v>168.8</v>
      </c>
      <c r="O346" s="24">
        <v>186.3</v>
      </c>
      <c r="P346" s="24">
        <v>176.3</v>
      </c>
      <c r="Q346" s="24">
        <v>195</v>
      </c>
      <c r="R346" s="24">
        <v>179.5</v>
      </c>
      <c r="S346" s="24">
        <v>172.7</v>
      </c>
      <c r="T346" s="24">
        <v>178.5</v>
      </c>
      <c r="U346" s="24">
        <v>169</v>
      </c>
      <c r="V346" s="24">
        <v>178.8</v>
      </c>
      <c r="W346" s="24">
        <v>168.5</v>
      </c>
      <c r="X346" s="24">
        <v>176.8</v>
      </c>
      <c r="Y346" s="24">
        <v>161.9</v>
      </c>
      <c r="Z346" s="24">
        <v>166.9</v>
      </c>
      <c r="AA346" s="24">
        <v>172.3</v>
      </c>
      <c r="AB346" s="24">
        <v>171.2</v>
      </c>
      <c r="AC346" s="24">
        <v>169.1</v>
      </c>
      <c r="AD346" s="24">
        <v>174.3</v>
      </c>
    </row>
    <row r="347" spans="1:30">
      <c r="A347" s="24" t="s">
        <v>30</v>
      </c>
      <c r="B347" s="24">
        <v>2022</v>
      </c>
      <c r="C347" s="24" t="s">
        <v>48</v>
      </c>
      <c r="D347" s="24">
        <v>162.9</v>
      </c>
      <c r="E347" s="24">
        <v>206.7</v>
      </c>
      <c r="F347" s="24">
        <v>169</v>
      </c>
      <c r="G347" s="24">
        <v>169.5</v>
      </c>
      <c r="H347" s="24">
        <v>194.1</v>
      </c>
      <c r="I347" s="24">
        <v>164.1</v>
      </c>
      <c r="J347" s="24">
        <v>176.9</v>
      </c>
      <c r="K347" s="24">
        <v>169</v>
      </c>
      <c r="L347" s="24">
        <v>120.8</v>
      </c>
      <c r="M347" s="24">
        <v>199.1</v>
      </c>
      <c r="N347" s="24">
        <v>175.4</v>
      </c>
      <c r="O347" s="24">
        <v>184.8</v>
      </c>
      <c r="P347" s="24">
        <v>175.5</v>
      </c>
      <c r="Q347" s="24">
        <v>194.5</v>
      </c>
      <c r="R347" s="24">
        <v>184.7</v>
      </c>
      <c r="S347" s="24">
        <v>183.3</v>
      </c>
      <c r="T347" s="24">
        <v>184.5</v>
      </c>
      <c r="U347" s="24">
        <v>139.30000000000001</v>
      </c>
      <c r="V347" s="24">
        <v>179.7</v>
      </c>
      <c r="W347" s="24">
        <v>173.6</v>
      </c>
      <c r="X347" s="24">
        <v>180.2</v>
      </c>
      <c r="Y347" s="24">
        <v>166.9</v>
      </c>
      <c r="Z347" s="24">
        <v>170</v>
      </c>
      <c r="AA347" s="24">
        <v>176.2</v>
      </c>
      <c r="AB347" s="24">
        <v>170.8</v>
      </c>
      <c r="AC347" s="24">
        <v>173.1</v>
      </c>
      <c r="AD347" s="24">
        <v>176.4</v>
      </c>
    </row>
    <row r="348" spans="1:30">
      <c r="A348" s="24" t="s">
        <v>33</v>
      </c>
      <c r="B348" s="24">
        <v>2022</v>
      </c>
      <c r="C348" s="24" t="s">
        <v>48</v>
      </c>
      <c r="D348" s="24">
        <v>164.9</v>
      </c>
      <c r="E348" s="24">
        <v>213.7</v>
      </c>
      <c r="F348" s="24">
        <v>170.9</v>
      </c>
      <c r="G348" s="24">
        <v>170.1</v>
      </c>
      <c r="H348" s="24">
        <v>179.3</v>
      </c>
      <c r="I348" s="24">
        <v>167.5</v>
      </c>
      <c r="J348" s="24">
        <v>220.8</v>
      </c>
      <c r="K348" s="24">
        <v>169.2</v>
      </c>
      <c r="L348" s="24">
        <v>123.1</v>
      </c>
      <c r="M348" s="24">
        <v>193.6</v>
      </c>
      <c r="N348" s="24">
        <v>161.1</v>
      </c>
      <c r="O348" s="24">
        <v>190.4</v>
      </c>
      <c r="P348" s="24">
        <v>181.8</v>
      </c>
      <c r="Q348" s="24">
        <v>199.7</v>
      </c>
      <c r="R348" s="24">
        <v>175</v>
      </c>
      <c r="S348" s="24">
        <v>161.69999999999999</v>
      </c>
      <c r="T348" s="24">
        <v>173</v>
      </c>
      <c r="U348" s="24">
        <v>169.5</v>
      </c>
      <c r="V348" s="24">
        <v>179.2</v>
      </c>
      <c r="W348" s="24">
        <v>165</v>
      </c>
      <c r="X348" s="24">
        <v>173.8</v>
      </c>
      <c r="Y348" s="24">
        <v>158.19999999999999</v>
      </c>
      <c r="Z348" s="24">
        <v>165.8</v>
      </c>
      <c r="AA348" s="24">
        <v>170.9</v>
      </c>
      <c r="AB348" s="24">
        <v>171.1</v>
      </c>
      <c r="AC348" s="24">
        <v>166.1</v>
      </c>
      <c r="AD348" s="24">
        <v>174.1</v>
      </c>
    </row>
    <row r="349" spans="1:30">
      <c r="A349" s="24" t="s">
        <v>35</v>
      </c>
      <c r="B349" s="24">
        <v>2022</v>
      </c>
      <c r="C349" s="24" t="s">
        <v>48</v>
      </c>
      <c r="D349" s="24">
        <v>163.5</v>
      </c>
      <c r="E349" s="24">
        <v>209.2</v>
      </c>
      <c r="F349" s="24">
        <v>169.7</v>
      </c>
      <c r="G349" s="24">
        <v>169.7</v>
      </c>
      <c r="H349" s="24">
        <v>188.7</v>
      </c>
      <c r="I349" s="24">
        <v>165.7</v>
      </c>
      <c r="J349" s="24">
        <v>191.8</v>
      </c>
      <c r="K349" s="24">
        <v>169.1</v>
      </c>
      <c r="L349" s="24">
        <v>121.6</v>
      </c>
      <c r="M349" s="24">
        <v>197.3</v>
      </c>
      <c r="N349" s="24">
        <v>169.4</v>
      </c>
      <c r="O349" s="24">
        <v>187.4</v>
      </c>
      <c r="P349" s="24">
        <v>177.8</v>
      </c>
      <c r="Q349" s="24">
        <v>195.9</v>
      </c>
      <c r="R349" s="24">
        <v>180.9</v>
      </c>
      <c r="S349" s="24">
        <v>174.3</v>
      </c>
      <c r="T349" s="24">
        <v>179.9</v>
      </c>
      <c r="U349" s="24">
        <v>169.5</v>
      </c>
      <c r="V349" s="24">
        <v>179.5</v>
      </c>
      <c r="W349" s="24">
        <v>169.5</v>
      </c>
      <c r="X349" s="24">
        <v>177.8</v>
      </c>
      <c r="Y349" s="24">
        <v>162.30000000000001</v>
      </c>
      <c r="Z349" s="24">
        <v>167.6</v>
      </c>
      <c r="AA349" s="24">
        <v>173.1</v>
      </c>
      <c r="AB349" s="24">
        <v>170.9</v>
      </c>
      <c r="AC349" s="24">
        <v>169.7</v>
      </c>
      <c r="AD349" s="24">
        <v>175.3</v>
      </c>
    </row>
    <row r="350" spans="1:30">
      <c r="A350" s="24" t="s">
        <v>30</v>
      </c>
      <c r="B350" s="24">
        <v>2022</v>
      </c>
      <c r="C350" s="24" t="s">
        <v>50</v>
      </c>
      <c r="D350" s="24">
        <v>164.7</v>
      </c>
      <c r="E350" s="24">
        <v>208.8</v>
      </c>
      <c r="F350" s="24">
        <v>170.3</v>
      </c>
      <c r="G350" s="24">
        <v>170.9</v>
      </c>
      <c r="H350" s="24">
        <v>191.6</v>
      </c>
      <c r="I350" s="24">
        <v>162.19999999999999</v>
      </c>
      <c r="J350" s="24">
        <v>184.8</v>
      </c>
      <c r="K350" s="24">
        <v>169.7</v>
      </c>
      <c r="L350" s="24">
        <v>121.1</v>
      </c>
      <c r="M350" s="24">
        <v>201.6</v>
      </c>
      <c r="N350" s="24">
        <v>175.8</v>
      </c>
      <c r="O350" s="24">
        <v>185.6</v>
      </c>
      <c r="P350" s="24">
        <v>177.4</v>
      </c>
      <c r="Q350" s="24">
        <v>194.9</v>
      </c>
      <c r="R350" s="24">
        <v>186.1</v>
      </c>
      <c r="S350" s="24">
        <v>184.4</v>
      </c>
      <c r="T350" s="24">
        <v>185.9</v>
      </c>
      <c r="U350" s="24">
        <v>139.30000000000001</v>
      </c>
      <c r="V350" s="24">
        <v>180.8</v>
      </c>
      <c r="W350" s="24">
        <v>174.4</v>
      </c>
      <c r="X350" s="24">
        <v>181.2</v>
      </c>
      <c r="Y350" s="24">
        <v>167.4</v>
      </c>
      <c r="Z350" s="24">
        <v>170.6</v>
      </c>
      <c r="AA350" s="24">
        <v>176.5</v>
      </c>
      <c r="AB350" s="24">
        <v>172</v>
      </c>
      <c r="AC350" s="24">
        <v>173.9</v>
      </c>
      <c r="AD350" s="24">
        <v>177.9</v>
      </c>
    </row>
    <row r="351" spans="1:30">
      <c r="A351" s="24" t="s">
        <v>33</v>
      </c>
      <c r="B351" s="24">
        <v>2022</v>
      </c>
      <c r="C351" s="24" t="s">
        <v>50</v>
      </c>
      <c r="D351" s="24">
        <v>166.4</v>
      </c>
      <c r="E351" s="24">
        <v>214.9</v>
      </c>
      <c r="F351" s="24">
        <v>171.9</v>
      </c>
      <c r="G351" s="24">
        <v>171</v>
      </c>
      <c r="H351" s="24">
        <v>177.7</v>
      </c>
      <c r="I351" s="24">
        <v>165.7</v>
      </c>
      <c r="J351" s="24">
        <v>228.6</v>
      </c>
      <c r="K351" s="24">
        <v>169.9</v>
      </c>
      <c r="L351" s="24">
        <v>123.4</v>
      </c>
      <c r="M351" s="24">
        <v>196.4</v>
      </c>
      <c r="N351" s="24">
        <v>161.6</v>
      </c>
      <c r="O351" s="24">
        <v>191.5</v>
      </c>
      <c r="P351" s="24">
        <v>183.3</v>
      </c>
      <c r="Q351" s="24">
        <v>200.1</v>
      </c>
      <c r="R351" s="24">
        <v>175.5</v>
      </c>
      <c r="S351" s="24">
        <v>162.6</v>
      </c>
      <c r="T351" s="24">
        <v>173.6</v>
      </c>
      <c r="U351" s="24">
        <v>171.2</v>
      </c>
      <c r="V351" s="24">
        <v>180</v>
      </c>
      <c r="W351" s="24">
        <v>166</v>
      </c>
      <c r="X351" s="24">
        <v>174.7</v>
      </c>
      <c r="Y351" s="24">
        <v>158.80000000000001</v>
      </c>
      <c r="Z351" s="24">
        <v>166.3</v>
      </c>
      <c r="AA351" s="24">
        <v>171.2</v>
      </c>
      <c r="AB351" s="24">
        <v>172.3</v>
      </c>
      <c r="AC351" s="24">
        <v>166.8</v>
      </c>
      <c r="AD351" s="24">
        <v>175.3</v>
      </c>
    </row>
    <row r="352" spans="1:30">
      <c r="A352" s="24" t="s">
        <v>35</v>
      </c>
      <c r="B352" s="24">
        <v>2022</v>
      </c>
      <c r="C352" s="24" t="s">
        <v>50</v>
      </c>
      <c r="D352" s="24">
        <v>165.2</v>
      </c>
      <c r="E352" s="24">
        <v>210.9</v>
      </c>
      <c r="F352" s="24">
        <v>170.9</v>
      </c>
      <c r="G352" s="24">
        <v>170.9</v>
      </c>
      <c r="H352" s="24">
        <v>186.5</v>
      </c>
      <c r="I352" s="24">
        <v>163.80000000000001</v>
      </c>
      <c r="J352" s="24">
        <v>199.7</v>
      </c>
      <c r="K352" s="24">
        <v>169.8</v>
      </c>
      <c r="L352" s="24">
        <v>121.9</v>
      </c>
      <c r="M352" s="24">
        <v>199.9</v>
      </c>
      <c r="N352" s="24">
        <v>169.9</v>
      </c>
      <c r="O352" s="24">
        <v>188.3</v>
      </c>
      <c r="P352" s="24">
        <v>179.6</v>
      </c>
      <c r="Q352" s="24">
        <v>196.3</v>
      </c>
      <c r="R352" s="24">
        <v>181.9</v>
      </c>
      <c r="S352" s="24">
        <v>175.3</v>
      </c>
      <c r="T352" s="24">
        <v>181</v>
      </c>
      <c r="U352" s="24">
        <v>171.2</v>
      </c>
      <c r="V352" s="24">
        <v>180.5</v>
      </c>
      <c r="W352" s="24">
        <v>170.4</v>
      </c>
      <c r="X352" s="24">
        <v>178.7</v>
      </c>
      <c r="Y352" s="24">
        <v>162.9</v>
      </c>
      <c r="Z352" s="24">
        <v>168.2</v>
      </c>
      <c r="AA352" s="24">
        <v>173.4</v>
      </c>
      <c r="AB352" s="24">
        <v>172.1</v>
      </c>
      <c r="AC352" s="24">
        <v>170.5</v>
      </c>
      <c r="AD352" s="24">
        <v>176.7</v>
      </c>
    </row>
    <row r="353" spans="1:30">
      <c r="A353" s="24" t="s">
        <v>30</v>
      </c>
      <c r="B353" s="24">
        <v>2022</v>
      </c>
      <c r="C353" s="24" t="s">
        <v>53</v>
      </c>
      <c r="D353" s="24">
        <v>166.9</v>
      </c>
      <c r="E353" s="24">
        <v>207.2</v>
      </c>
      <c r="F353" s="24">
        <v>180.2</v>
      </c>
      <c r="G353" s="24">
        <v>172.3</v>
      </c>
      <c r="H353" s="24">
        <v>194</v>
      </c>
      <c r="I353" s="24">
        <v>159.1</v>
      </c>
      <c r="J353" s="24">
        <v>171.6</v>
      </c>
      <c r="K353" s="24">
        <v>170.2</v>
      </c>
      <c r="L353" s="24">
        <v>121.5</v>
      </c>
      <c r="M353" s="24">
        <v>204.8</v>
      </c>
      <c r="N353" s="24">
        <v>176.4</v>
      </c>
      <c r="O353" s="24">
        <v>186.9</v>
      </c>
      <c r="P353" s="24">
        <v>176.6</v>
      </c>
      <c r="Q353" s="24">
        <v>195.5</v>
      </c>
      <c r="R353" s="24">
        <v>187.2</v>
      </c>
      <c r="S353" s="24">
        <v>185.2</v>
      </c>
      <c r="T353" s="24">
        <v>186.9</v>
      </c>
      <c r="U353" s="24">
        <v>139.30000000000001</v>
      </c>
      <c r="V353" s="24">
        <v>181.9</v>
      </c>
      <c r="W353" s="24">
        <v>175.5</v>
      </c>
      <c r="X353" s="24">
        <v>182.3</v>
      </c>
      <c r="Y353" s="24">
        <v>167.5</v>
      </c>
      <c r="Z353" s="24">
        <v>170.8</v>
      </c>
      <c r="AA353" s="24">
        <v>176.9</v>
      </c>
      <c r="AB353" s="24">
        <v>173.4</v>
      </c>
      <c r="AC353" s="24">
        <v>174.6</v>
      </c>
      <c r="AD353" s="24">
        <v>177.8</v>
      </c>
    </row>
    <row r="354" spans="1:30">
      <c r="A354" s="24" t="s">
        <v>33</v>
      </c>
      <c r="B354" s="24">
        <v>2022</v>
      </c>
      <c r="C354" s="24" t="s">
        <v>53</v>
      </c>
      <c r="D354" s="24">
        <v>168.4</v>
      </c>
      <c r="E354" s="24">
        <v>213.4</v>
      </c>
      <c r="F354" s="24">
        <v>183.2</v>
      </c>
      <c r="G354" s="24">
        <v>172.3</v>
      </c>
      <c r="H354" s="24">
        <v>180</v>
      </c>
      <c r="I354" s="24">
        <v>162.6</v>
      </c>
      <c r="J354" s="24">
        <v>205.5</v>
      </c>
      <c r="K354" s="24">
        <v>171</v>
      </c>
      <c r="L354" s="24">
        <v>123.4</v>
      </c>
      <c r="M354" s="24">
        <v>198.8</v>
      </c>
      <c r="N354" s="24">
        <v>162.1</v>
      </c>
      <c r="O354" s="24">
        <v>192.4</v>
      </c>
      <c r="P354" s="24">
        <v>181.3</v>
      </c>
      <c r="Q354" s="24">
        <v>200.6</v>
      </c>
      <c r="R354" s="24">
        <v>176.7</v>
      </c>
      <c r="S354" s="24">
        <v>163.5</v>
      </c>
      <c r="T354" s="24">
        <v>174.7</v>
      </c>
      <c r="U354" s="24">
        <v>171.8</v>
      </c>
      <c r="V354" s="24">
        <v>180.3</v>
      </c>
      <c r="W354" s="24">
        <v>166.9</v>
      </c>
      <c r="X354" s="24">
        <v>175.8</v>
      </c>
      <c r="Y354" s="24">
        <v>158.9</v>
      </c>
      <c r="Z354" s="24">
        <v>166.7</v>
      </c>
      <c r="AA354" s="24">
        <v>171.5</v>
      </c>
      <c r="AB354" s="24">
        <v>173.8</v>
      </c>
      <c r="AC354" s="24">
        <v>167.4</v>
      </c>
      <c r="AD354" s="24">
        <v>174.1</v>
      </c>
    </row>
    <row r="355" spans="1:30">
      <c r="A355" s="24" t="s">
        <v>35</v>
      </c>
      <c r="B355" s="24">
        <v>2022</v>
      </c>
      <c r="C355" s="24" t="s">
        <v>53</v>
      </c>
      <c r="D355" s="24">
        <v>167.4</v>
      </c>
      <c r="E355" s="24">
        <v>209.4</v>
      </c>
      <c r="F355" s="24">
        <v>181.4</v>
      </c>
      <c r="G355" s="24">
        <v>172.3</v>
      </c>
      <c r="H355" s="24">
        <v>188.9</v>
      </c>
      <c r="I355" s="24">
        <v>160.69999999999999</v>
      </c>
      <c r="J355" s="24">
        <v>183.1</v>
      </c>
      <c r="K355" s="24">
        <v>170.5</v>
      </c>
      <c r="L355" s="24">
        <v>122.1</v>
      </c>
      <c r="M355" s="24">
        <v>202.8</v>
      </c>
      <c r="N355" s="24">
        <v>170.4</v>
      </c>
      <c r="O355" s="24">
        <v>189.5</v>
      </c>
      <c r="P355" s="24">
        <v>178.3</v>
      </c>
      <c r="Q355" s="24">
        <v>196.9</v>
      </c>
      <c r="R355" s="24">
        <v>183.1</v>
      </c>
      <c r="S355" s="24">
        <v>176.2</v>
      </c>
      <c r="T355" s="24">
        <v>182.1</v>
      </c>
      <c r="U355" s="24">
        <v>171.8</v>
      </c>
      <c r="V355" s="24">
        <v>181.3</v>
      </c>
      <c r="W355" s="24">
        <v>171.4</v>
      </c>
      <c r="X355" s="24">
        <v>179.8</v>
      </c>
      <c r="Y355" s="24">
        <v>163</v>
      </c>
      <c r="Z355" s="24">
        <v>168.5</v>
      </c>
      <c r="AA355" s="24">
        <v>173.7</v>
      </c>
      <c r="AB355" s="24">
        <v>173.6</v>
      </c>
      <c r="AC355" s="24">
        <v>171.1</v>
      </c>
      <c r="AD355" s="24">
        <v>176.5</v>
      </c>
    </row>
    <row r="356" spans="1:30">
      <c r="A356" s="24" t="s">
        <v>30</v>
      </c>
      <c r="B356" s="24">
        <v>2022</v>
      </c>
      <c r="C356" s="24" t="s">
        <v>55</v>
      </c>
      <c r="D356" s="24">
        <v>168.8</v>
      </c>
      <c r="E356" s="24">
        <v>206.9</v>
      </c>
      <c r="F356" s="24">
        <v>189.1</v>
      </c>
      <c r="G356" s="24">
        <v>173.4</v>
      </c>
      <c r="H356" s="24">
        <v>193.9</v>
      </c>
      <c r="I356" s="24">
        <v>156.69999999999999</v>
      </c>
      <c r="J356" s="24">
        <v>150.19999999999999</v>
      </c>
      <c r="K356" s="24">
        <v>170.5</v>
      </c>
      <c r="L356" s="24">
        <v>121.2</v>
      </c>
      <c r="M356" s="24">
        <v>207.5</v>
      </c>
      <c r="N356" s="24">
        <v>176.8</v>
      </c>
      <c r="O356" s="24">
        <v>187.7</v>
      </c>
      <c r="P356" s="24">
        <v>174.4</v>
      </c>
      <c r="Q356" s="24">
        <v>195.9</v>
      </c>
      <c r="R356" s="24">
        <v>188.1</v>
      </c>
      <c r="S356" s="24">
        <v>185.9</v>
      </c>
      <c r="T356" s="24">
        <v>187.8</v>
      </c>
      <c r="U356" s="24">
        <v>139.30000000000001</v>
      </c>
      <c r="V356" s="24">
        <v>182.8</v>
      </c>
      <c r="W356" s="24">
        <v>176.4</v>
      </c>
      <c r="X356" s="24">
        <v>183.5</v>
      </c>
      <c r="Y356" s="24">
        <v>167.8</v>
      </c>
      <c r="Z356" s="24">
        <v>171.2</v>
      </c>
      <c r="AA356" s="24">
        <v>177.3</v>
      </c>
      <c r="AB356" s="24">
        <v>175.7</v>
      </c>
      <c r="AC356" s="24">
        <v>175.5</v>
      </c>
      <c r="AD356" s="24">
        <v>177.1</v>
      </c>
    </row>
    <row r="357" spans="1:30">
      <c r="A357" s="24" t="s">
        <v>33</v>
      </c>
      <c r="B357" s="24">
        <v>2022</v>
      </c>
      <c r="C357" s="24" t="s">
        <v>55</v>
      </c>
      <c r="D357" s="24">
        <v>170.2</v>
      </c>
      <c r="E357" s="24">
        <v>212.9</v>
      </c>
      <c r="F357" s="24">
        <v>191.9</v>
      </c>
      <c r="G357" s="24">
        <v>173.9</v>
      </c>
      <c r="H357" s="24">
        <v>179.1</v>
      </c>
      <c r="I357" s="24">
        <v>159.5</v>
      </c>
      <c r="J357" s="24">
        <v>178.7</v>
      </c>
      <c r="K357" s="24">
        <v>171.3</v>
      </c>
      <c r="L357" s="24">
        <v>123.1</v>
      </c>
      <c r="M357" s="24">
        <v>200.5</v>
      </c>
      <c r="N357" s="24">
        <v>162.80000000000001</v>
      </c>
      <c r="O357" s="24">
        <v>193.3</v>
      </c>
      <c r="P357" s="24">
        <v>178.6</v>
      </c>
      <c r="Q357" s="24">
        <v>201.1</v>
      </c>
      <c r="R357" s="24">
        <v>177.7</v>
      </c>
      <c r="S357" s="24">
        <v>164.5</v>
      </c>
      <c r="T357" s="24">
        <v>175.7</v>
      </c>
      <c r="U357" s="24">
        <v>170.7</v>
      </c>
      <c r="V357" s="24">
        <v>180.6</v>
      </c>
      <c r="W357" s="24">
        <v>167.3</v>
      </c>
      <c r="X357" s="24">
        <v>177.2</v>
      </c>
      <c r="Y357" s="24">
        <v>159.4</v>
      </c>
      <c r="Z357" s="24">
        <v>167.1</v>
      </c>
      <c r="AA357" s="24">
        <v>171.8</v>
      </c>
      <c r="AB357" s="24">
        <v>176</v>
      </c>
      <c r="AC357" s="24">
        <v>168.2</v>
      </c>
      <c r="AD357" s="24">
        <v>174.1</v>
      </c>
    </row>
    <row r="358" spans="1:30">
      <c r="A358" s="24" t="s">
        <v>35</v>
      </c>
      <c r="B358" s="24">
        <v>2022</v>
      </c>
      <c r="C358" s="24" t="s">
        <v>55</v>
      </c>
      <c r="D358" s="24">
        <v>169.2</v>
      </c>
      <c r="E358" s="24">
        <v>209</v>
      </c>
      <c r="F358" s="24">
        <v>190.2</v>
      </c>
      <c r="G358" s="24">
        <v>173.6</v>
      </c>
      <c r="H358" s="24">
        <v>188.5</v>
      </c>
      <c r="I358" s="24">
        <v>158</v>
      </c>
      <c r="J358" s="24">
        <v>159.9</v>
      </c>
      <c r="K358" s="24">
        <v>170.8</v>
      </c>
      <c r="L358" s="24">
        <v>121.8</v>
      </c>
      <c r="M358" s="24">
        <v>205.2</v>
      </c>
      <c r="N358" s="24">
        <v>171</v>
      </c>
      <c r="O358" s="24">
        <v>190.3</v>
      </c>
      <c r="P358" s="24">
        <v>175.9</v>
      </c>
      <c r="Q358" s="24">
        <v>197.3</v>
      </c>
      <c r="R358" s="24">
        <v>184</v>
      </c>
      <c r="S358" s="24">
        <v>177</v>
      </c>
      <c r="T358" s="24">
        <v>183</v>
      </c>
      <c r="U358" s="24">
        <v>170.7</v>
      </c>
      <c r="V358" s="24">
        <v>182</v>
      </c>
      <c r="W358" s="24">
        <v>172.1</v>
      </c>
      <c r="X358" s="24">
        <v>181.1</v>
      </c>
      <c r="Y358" s="24">
        <v>163.4</v>
      </c>
      <c r="Z358" s="24">
        <v>168.9</v>
      </c>
      <c r="AA358" s="24">
        <v>174.1</v>
      </c>
      <c r="AB358" s="24">
        <v>175.8</v>
      </c>
      <c r="AC358" s="24">
        <v>172</v>
      </c>
      <c r="AD358" s="24">
        <v>175.7</v>
      </c>
    </row>
    <row r="359" spans="1:30">
      <c r="A359" s="24" t="s">
        <v>30</v>
      </c>
      <c r="B359" s="24">
        <v>2023</v>
      </c>
      <c r="C359" s="24" t="s">
        <v>31</v>
      </c>
      <c r="D359" s="24">
        <v>174</v>
      </c>
      <c r="E359" s="24">
        <v>208.3</v>
      </c>
      <c r="F359" s="24">
        <v>192.9</v>
      </c>
      <c r="G359" s="24">
        <v>174.3</v>
      </c>
      <c r="H359" s="24">
        <v>192.6</v>
      </c>
      <c r="I359" s="24">
        <v>156.30000000000001</v>
      </c>
      <c r="J359" s="24">
        <v>142.9</v>
      </c>
      <c r="K359" s="24">
        <v>170.7</v>
      </c>
      <c r="L359" s="24">
        <v>120.3</v>
      </c>
      <c r="M359" s="24">
        <v>210.5</v>
      </c>
      <c r="N359" s="24">
        <v>176.9</v>
      </c>
      <c r="O359" s="24">
        <v>188.5</v>
      </c>
      <c r="P359" s="24">
        <v>175</v>
      </c>
      <c r="Q359" s="24">
        <v>196.9</v>
      </c>
      <c r="R359" s="24">
        <v>189</v>
      </c>
      <c r="S359" s="24">
        <v>186.3</v>
      </c>
      <c r="T359" s="24">
        <v>188.6</v>
      </c>
      <c r="U359" s="24">
        <v>139.30000000000001</v>
      </c>
      <c r="V359" s="24">
        <v>183.2</v>
      </c>
      <c r="W359" s="24">
        <v>177.2</v>
      </c>
      <c r="X359" s="24">
        <v>184.7</v>
      </c>
      <c r="Y359" s="24">
        <v>168.2</v>
      </c>
      <c r="Z359" s="24">
        <v>171.8</v>
      </c>
      <c r="AA359" s="24">
        <v>177.8</v>
      </c>
      <c r="AB359" s="24">
        <v>178.4</v>
      </c>
      <c r="AC359" s="24">
        <v>176.5</v>
      </c>
      <c r="AD359" s="24">
        <v>177.8</v>
      </c>
    </row>
    <row r="360" spans="1:30">
      <c r="A360" s="24" t="s">
        <v>33</v>
      </c>
      <c r="B360" s="24">
        <v>2023</v>
      </c>
      <c r="C360" s="24" t="s">
        <v>31</v>
      </c>
      <c r="D360" s="24">
        <v>173.3</v>
      </c>
      <c r="E360" s="24">
        <v>215.2</v>
      </c>
      <c r="F360" s="24">
        <v>197</v>
      </c>
      <c r="G360" s="24">
        <v>175.2</v>
      </c>
      <c r="H360" s="24">
        <v>178</v>
      </c>
      <c r="I360" s="24">
        <v>160.5</v>
      </c>
      <c r="J360" s="24">
        <v>175.3</v>
      </c>
      <c r="K360" s="24">
        <v>171.2</v>
      </c>
      <c r="L360" s="24">
        <v>122.7</v>
      </c>
      <c r="M360" s="24">
        <v>204.3</v>
      </c>
      <c r="N360" s="24">
        <v>163.69999999999999</v>
      </c>
      <c r="O360" s="24">
        <v>194.3</v>
      </c>
      <c r="P360" s="24">
        <v>179.5</v>
      </c>
      <c r="Q360" s="24">
        <v>201.6</v>
      </c>
      <c r="R360" s="24">
        <v>178.7</v>
      </c>
      <c r="S360" s="24">
        <v>165.3</v>
      </c>
      <c r="T360" s="24">
        <v>176.6</v>
      </c>
      <c r="U360" s="24">
        <v>172.1</v>
      </c>
      <c r="V360" s="24">
        <v>180.1</v>
      </c>
      <c r="W360" s="24">
        <v>168</v>
      </c>
      <c r="X360" s="24">
        <v>178.5</v>
      </c>
      <c r="Y360" s="24">
        <v>159.5</v>
      </c>
      <c r="Z360" s="24">
        <v>167.8</v>
      </c>
      <c r="AA360" s="24">
        <v>171.8</v>
      </c>
      <c r="AB360" s="24">
        <v>178.8</v>
      </c>
      <c r="AC360" s="24">
        <v>168.9</v>
      </c>
      <c r="AD360" s="24">
        <v>174.9</v>
      </c>
    </row>
    <row r="361" spans="1:30">
      <c r="A361" s="24" t="s">
        <v>35</v>
      </c>
      <c r="B361" s="24">
        <v>2023</v>
      </c>
      <c r="C361" s="24" t="s">
        <v>31</v>
      </c>
      <c r="D361" s="24">
        <v>173.8</v>
      </c>
      <c r="E361" s="24">
        <v>210.7</v>
      </c>
      <c r="F361" s="24">
        <v>194.5</v>
      </c>
      <c r="G361" s="24">
        <v>174.6</v>
      </c>
      <c r="H361" s="24">
        <v>187.2</v>
      </c>
      <c r="I361" s="24">
        <v>158.30000000000001</v>
      </c>
      <c r="J361" s="24">
        <v>153.9</v>
      </c>
      <c r="K361" s="24">
        <v>170.9</v>
      </c>
      <c r="L361" s="24">
        <v>121.1</v>
      </c>
      <c r="M361" s="24">
        <v>208.4</v>
      </c>
      <c r="N361" s="24">
        <v>171.4</v>
      </c>
      <c r="O361" s="24">
        <v>191.2</v>
      </c>
      <c r="P361" s="24">
        <v>176.7</v>
      </c>
      <c r="Q361" s="24">
        <v>198.2</v>
      </c>
      <c r="R361" s="24">
        <v>184.9</v>
      </c>
      <c r="S361" s="24">
        <v>177.6</v>
      </c>
      <c r="T361" s="24">
        <v>183.8</v>
      </c>
      <c r="U361" s="24">
        <v>172.1</v>
      </c>
      <c r="V361" s="24">
        <v>182</v>
      </c>
      <c r="W361" s="24">
        <v>172.9</v>
      </c>
      <c r="X361" s="24">
        <v>182.3</v>
      </c>
      <c r="Y361" s="24">
        <v>163.6</v>
      </c>
      <c r="Z361" s="24">
        <v>169.5</v>
      </c>
      <c r="AA361" s="24">
        <v>174.3</v>
      </c>
      <c r="AB361" s="24">
        <v>178.6</v>
      </c>
      <c r="AC361" s="24">
        <v>172.8</v>
      </c>
      <c r="AD361" s="24">
        <v>176.5</v>
      </c>
    </row>
    <row r="362" spans="1:30">
      <c r="A362" s="24" t="s">
        <v>30</v>
      </c>
      <c r="B362" s="24">
        <v>2023</v>
      </c>
      <c r="C362" s="24" t="s">
        <v>36</v>
      </c>
      <c r="D362" s="24">
        <v>174.2</v>
      </c>
      <c r="E362" s="24">
        <v>205.2</v>
      </c>
      <c r="F362" s="24">
        <v>173.9</v>
      </c>
      <c r="G362" s="24">
        <v>177</v>
      </c>
      <c r="H362" s="24">
        <v>183.4</v>
      </c>
      <c r="I362" s="24">
        <v>167.2</v>
      </c>
      <c r="J362" s="24">
        <v>140.9</v>
      </c>
      <c r="K362" s="24">
        <v>170.4</v>
      </c>
      <c r="L362" s="24">
        <v>119.1</v>
      </c>
      <c r="M362" s="24">
        <v>212.1</v>
      </c>
      <c r="N362" s="24">
        <v>177.6</v>
      </c>
      <c r="O362" s="24">
        <v>189.9</v>
      </c>
      <c r="P362" s="24">
        <v>174.8</v>
      </c>
      <c r="Q362" s="24">
        <v>198.3</v>
      </c>
      <c r="R362" s="24">
        <v>190</v>
      </c>
      <c r="S362" s="24">
        <v>187</v>
      </c>
      <c r="T362" s="24">
        <v>189.6</v>
      </c>
      <c r="U362" s="24">
        <v>139.30000000000001</v>
      </c>
      <c r="V362" s="24">
        <v>181.6</v>
      </c>
      <c r="W362" s="24">
        <v>178.6</v>
      </c>
      <c r="X362" s="24">
        <v>186.6</v>
      </c>
      <c r="Y362" s="24">
        <v>169</v>
      </c>
      <c r="Z362" s="24">
        <v>172.8</v>
      </c>
      <c r="AA362" s="24">
        <v>178.5</v>
      </c>
      <c r="AB362" s="24">
        <v>180.7</v>
      </c>
      <c r="AC362" s="24">
        <v>177.9</v>
      </c>
      <c r="AD362" s="24">
        <v>178</v>
      </c>
    </row>
    <row r="363" spans="1:30">
      <c r="A363" s="24" t="s">
        <v>33</v>
      </c>
      <c r="B363" s="24">
        <v>2023</v>
      </c>
      <c r="C363" s="24" t="s">
        <v>36</v>
      </c>
      <c r="D363" s="24">
        <v>174.7</v>
      </c>
      <c r="E363" s="24">
        <v>212.2</v>
      </c>
      <c r="F363" s="24">
        <v>177.2</v>
      </c>
      <c r="G363" s="24">
        <v>177.9</v>
      </c>
      <c r="H363" s="24">
        <v>172.2</v>
      </c>
      <c r="I363" s="24">
        <v>172.1</v>
      </c>
      <c r="J363" s="24">
        <v>175.8</v>
      </c>
      <c r="K363" s="24">
        <v>172.2</v>
      </c>
      <c r="L363" s="24">
        <v>121.9</v>
      </c>
      <c r="M363" s="24">
        <v>204.8</v>
      </c>
      <c r="N363" s="24">
        <v>164.9</v>
      </c>
      <c r="O363" s="24">
        <v>196.6</v>
      </c>
      <c r="P363" s="24">
        <v>180.7</v>
      </c>
      <c r="Q363" s="24">
        <v>202.7</v>
      </c>
      <c r="R363" s="24">
        <v>180.3</v>
      </c>
      <c r="S363" s="24">
        <v>167</v>
      </c>
      <c r="T363" s="24">
        <v>178.2</v>
      </c>
      <c r="U363" s="24">
        <v>173.5</v>
      </c>
      <c r="V363" s="24">
        <v>182.8</v>
      </c>
      <c r="W363" s="24">
        <v>169.2</v>
      </c>
      <c r="X363" s="24">
        <v>180.8</v>
      </c>
      <c r="Y363" s="24">
        <v>159.80000000000001</v>
      </c>
      <c r="Z363" s="24">
        <v>168.4</v>
      </c>
      <c r="AA363" s="24">
        <v>172.5</v>
      </c>
      <c r="AB363" s="24">
        <v>181.4</v>
      </c>
      <c r="AC363" s="24">
        <v>170</v>
      </c>
      <c r="AD363" s="24">
        <v>176.3</v>
      </c>
    </row>
    <row r="364" spans="1:30">
      <c r="A364" s="24" t="s">
        <v>35</v>
      </c>
      <c r="B364" s="24">
        <v>2023</v>
      </c>
      <c r="C364" s="24" t="s">
        <v>36</v>
      </c>
      <c r="D364" s="24">
        <v>174.4</v>
      </c>
      <c r="E364" s="24">
        <v>207.7</v>
      </c>
      <c r="F364" s="24">
        <v>175.2</v>
      </c>
      <c r="G364" s="24">
        <v>177.3</v>
      </c>
      <c r="H364" s="24">
        <v>179.3</v>
      </c>
      <c r="I364" s="24">
        <v>169.5</v>
      </c>
      <c r="J364" s="24">
        <v>152.69999999999999</v>
      </c>
      <c r="K364" s="24">
        <v>171</v>
      </c>
      <c r="L364" s="24">
        <v>120</v>
      </c>
      <c r="M364" s="24">
        <v>209.7</v>
      </c>
      <c r="N364" s="24">
        <v>172.3</v>
      </c>
      <c r="O364" s="24">
        <v>193</v>
      </c>
      <c r="P364" s="24">
        <v>177</v>
      </c>
      <c r="Q364" s="24">
        <v>199.5</v>
      </c>
      <c r="R364" s="24">
        <v>186.2</v>
      </c>
      <c r="S364" s="24">
        <v>178.7</v>
      </c>
      <c r="T364" s="24">
        <v>185.1</v>
      </c>
      <c r="U364" s="24">
        <v>173.5</v>
      </c>
      <c r="V364" s="24">
        <v>182.1</v>
      </c>
      <c r="W364" s="24">
        <v>174.2</v>
      </c>
      <c r="X364" s="24">
        <v>184.4</v>
      </c>
      <c r="Y364" s="24">
        <v>164.2</v>
      </c>
      <c r="Z364" s="24">
        <v>170.3</v>
      </c>
      <c r="AA364" s="24">
        <v>175</v>
      </c>
      <c r="AB364" s="24">
        <v>181</v>
      </c>
      <c r="AC364" s="24">
        <v>174.1</v>
      </c>
      <c r="AD364" s="24">
        <v>177.2</v>
      </c>
    </row>
    <row r="365" spans="1:30">
      <c r="A365" s="24" t="s">
        <v>30</v>
      </c>
      <c r="B365" s="24">
        <v>2023</v>
      </c>
      <c r="C365" s="24" t="s">
        <v>38</v>
      </c>
      <c r="D365" s="24">
        <v>174.3</v>
      </c>
      <c r="E365" s="24">
        <v>205.2</v>
      </c>
      <c r="F365" s="24">
        <v>173.9</v>
      </c>
      <c r="G365" s="24">
        <v>177</v>
      </c>
      <c r="H365" s="24">
        <v>183.3</v>
      </c>
      <c r="I365" s="24">
        <v>167.2</v>
      </c>
      <c r="J365" s="24">
        <v>140.9</v>
      </c>
      <c r="K365" s="24">
        <v>170.5</v>
      </c>
      <c r="L365" s="24">
        <v>119.1</v>
      </c>
      <c r="M365" s="24">
        <v>212.1</v>
      </c>
      <c r="N365" s="24">
        <v>177.6</v>
      </c>
      <c r="O365" s="24">
        <v>189.9</v>
      </c>
      <c r="P365" s="24">
        <v>174.8</v>
      </c>
      <c r="Q365" s="24">
        <v>198.4</v>
      </c>
      <c r="R365" s="24">
        <v>190</v>
      </c>
      <c r="S365" s="24">
        <v>187</v>
      </c>
      <c r="T365" s="24">
        <v>189.6</v>
      </c>
      <c r="U365" s="24">
        <v>139.30000000000001</v>
      </c>
      <c r="V365" s="24">
        <v>181.4</v>
      </c>
      <c r="W365" s="24">
        <v>178.6</v>
      </c>
      <c r="X365" s="24">
        <v>186.6</v>
      </c>
      <c r="Y365" s="24">
        <v>169</v>
      </c>
      <c r="Z365" s="24">
        <v>172.8</v>
      </c>
      <c r="AA365" s="24">
        <v>178.5</v>
      </c>
      <c r="AB365" s="24">
        <v>180.7</v>
      </c>
      <c r="AC365" s="24">
        <v>177.9</v>
      </c>
      <c r="AD365" s="24">
        <v>178</v>
      </c>
    </row>
    <row r="366" spans="1:30">
      <c r="A366" s="24" t="s">
        <v>33</v>
      </c>
      <c r="B366" s="24">
        <v>2023</v>
      </c>
      <c r="C366" s="24" t="s">
        <v>38</v>
      </c>
      <c r="D366" s="24">
        <v>174.7</v>
      </c>
      <c r="E366" s="24">
        <v>212.2</v>
      </c>
      <c r="F366" s="24">
        <v>177.2</v>
      </c>
      <c r="G366" s="24">
        <v>177.9</v>
      </c>
      <c r="H366" s="24">
        <v>172.2</v>
      </c>
      <c r="I366" s="24">
        <v>172.1</v>
      </c>
      <c r="J366" s="24">
        <v>175.9</v>
      </c>
      <c r="K366" s="24">
        <v>172.2</v>
      </c>
      <c r="L366" s="24">
        <v>121.9</v>
      </c>
      <c r="M366" s="24">
        <v>204.8</v>
      </c>
      <c r="N366" s="24">
        <v>164.9</v>
      </c>
      <c r="O366" s="24">
        <v>196.6</v>
      </c>
      <c r="P366" s="24">
        <v>180.8</v>
      </c>
      <c r="Q366" s="24">
        <v>202.7</v>
      </c>
      <c r="R366" s="24">
        <v>180.2</v>
      </c>
      <c r="S366" s="24">
        <v>167</v>
      </c>
      <c r="T366" s="24">
        <v>178.2</v>
      </c>
      <c r="U366" s="24">
        <v>173.5</v>
      </c>
      <c r="V366" s="24">
        <v>182.6</v>
      </c>
      <c r="W366" s="24">
        <v>169.2</v>
      </c>
      <c r="X366" s="24">
        <v>180.8</v>
      </c>
      <c r="Y366" s="24">
        <v>159.80000000000001</v>
      </c>
      <c r="Z366" s="24">
        <v>168.4</v>
      </c>
      <c r="AA366" s="24">
        <v>172.5</v>
      </c>
      <c r="AB366" s="24">
        <v>181.5</v>
      </c>
      <c r="AC366" s="24">
        <v>170</v>
      </c>
      <c r="AD366" s="24">
        <v>176.3</v>
      </c>
    </row>
    <row r="367" spans="1:30">
      <c r="A367" s="24" t="s">
        <v>35</v>
      </c>
      <c r="B367" s="24">
        <v>2023</v>
      </c>
      <c r="C367" s="24" t="s">
        <v>38</v>
      </c>
      <c r="D367" s="24">
        <v>174.4</v>
      </c>
      <c r="E367" s="24">
        <v>207.7</v>
      </c>
      <c r="F367" s="24">
        <v>175.2</v>
      </c>
      <c r="G367" s="24">
        <v>177.3</v>
      </c>
      <c r="H367" s="24">
        <v>179.2</v>
      </c>
      <c r="I367" s="24">
        <v>169.5</v>
      </c>
      <c r="J367" s="24">
        <v>152.80000000000001</v>
      </c>
      <c r="K367" s="24">
        <v>171.1</v>
      </c>
      <c r="L367" s="24">
        <v>120</v>
      </c>
      <c r="M367" s="24">
        <v>209.7</v>
      </c>
      <c r="N367" s="24">
        <v>172.3</v>
      </c>
      <c r="O367" s="24">
        <v>193</v>
      </c>
      <c r="P367" s="24">
        <v>177</v>
      </c>
      <c r="Q367" s="24">
        <v>199.5</v>
      </c>
      <c r="R367" s="24">
        <v>186.1</v>
      </c>
      <c r="S367" s="24">
        <v>178.7</v>
      </c>
      <c r="T367" s="24">
        <v>185.1</v>
      </c>
      <c r="U367" s="24">
        <v>173.5</v>
      </c>
      <c r="V367" s="24">
        <v>181.9</v>
      </c>
      <c r="W367" s="24">
        <v>174.2</v>
      </c>
      <c r="X367" s="24">
        <v>184.4</v>
      </c>
      <c r="Y367" s="24">
        <v>164.2</v>
      </c>
      <c r="Z367" s="24">
        <v>170.3</v>
      </c>
      <c r="AA367" s="24">
        <v>175</v>
      </c>
      <c r="AB367" s="24">
        <v>181</v>
      </c>
      <c r="AC367" s="24">
        <v>174.1</v>
      </c>
      <c r="AD367" s="24">
        <v>177.2</v>
      </c>
    </row>
    <row r="368" spans="1:30">
      <c r="A368" s="24" t="s">
        <v>30</v>
      </c>
      <c r="B368" s="24">
        <v>2023</v>
      </c>
      <c r="C368" s="24" t="s">
        <v>39</v>
      </c>
      <c r="D368" s="24">
        <v>173.3</v>
      </c>
      <c r="E368" s="24">
        <v>206.9</v>
      </c>
      <c r="F368" s="24">
        <v>167.9</v>
      </c>
      <c r="G368" s="24">
        <v>178.2</v>
      </c>
      <c r="H368" s="24">
        <v>178.5</v>
      </c>
      <c r="I368" s="24">
        <v>173.7</v>
      </c>
      <c r="J368" s="24">
        <v>142.80000000000001</v>
      </c>
      <c r="K368" s="24">
        <v>172.8</v>
      </c>
      <c r="L368" s="24">
        <v>120.4</v>
      </c>
      <c r="M368" s="24">
        <v>215.5</v>
      </c>
      <c r="N368" s="24">
        <v>178.2</v>
      </c>
      <c r="O368" s="24">
        <v>190.5</v>
      </c>
      <c r="P368" s="24">
        <v>175.5</v>
      </c>
      <c r="Q368" s="24">
        <v>199.5</v>
      </c>
      <c r="R368" s="24">
        <v>190.7</v>
      </c>
      <c r="S368" s="24">
        <v>187.3</v>
      </c>
      <c r="T368" s="24">
        <v>190.2</v>
      </c>
      <c r="U368" s="24">
        <v>139.30000000000001</v>
      </c>
      <c r="V368" s="24">
        <v>181.5</v>
      </c>
      <c r="W368" s="24">
        <v>179.1</v>
      </c>
      <c r="X368" s="24">
        <v>187.2</v>
      </c>
      <c r="Y368" s="24">
        <v>169.4</v>
      </c>
      <c r="Z368" s="24">
        <v>173.2</v>
      </c>
      <c r="AA368" s="24">
        <v>179.4</v>
      </c>
      <c r="AB368" s="24">
        <v>183.8</v>
      </c>
      <c r="AC368" s="24">
        <v>178.9</v>
      </c>
      <c r="AD368" s="24">
        <v>178.8</v>
      </c>
    </row>
    <row r="369" spans="1:30">
      <c r="A369" s="24" t="s">
        <v>33</v>
      </c>
      <c r="B369" s="24">
        <v>2023</v>
      </c>
      <c r="C369" s="24" t="s">
        <v>39</v>
      </c>
      <c r="D369" s="24">
        <v>174.8</v>
      </c>
      <c r="E369" s="24">
        <v>213.7</v>
      </c>
      <c r="F369" s="24">
        <v>172.4</v>
      </c>
      <c r="G369" s="24">
        <v>178.8</v>
      </c>
      <c r="H369" s="24">
        <v>168.7</v>
      </c>
      <c r="I369" s="24">
        <v>179.2</v>
      </c>
      <c r="J369" s="24">
        <v>179.9</v>
      </c>
      <c r="K369" s="24">
        <v>174.7</v>
      </c>
      <c r="L369" s="24">
        <v>123.1</v>
      </c>
      <c r="M369" s="24">
        <v>207.8</v>
      </c>
      <c r="N369" s="24">
        <v>165.5</v>
      </c>
      <c r="O369" s="24">
        <v>197</v>
      </c>
      <c r="P369" s="24">
        <v>182.1</v>
      </c>
      <c r="Q369" s="24">
        <v>203.5</v>
      </c>
      <c r="R369" s="24">
        <v>181</v>
      </c>
      <c r="S369" s="24">
        <v>167.7</v>
      </c>
      <c r="T369" s="24">
        <v>178.9</v>
      </c>
      <c r="U369" s="24">
        <v>175.2</v>
      </c>
      <c r="V369" s="24">
        <v>182.1</v>
      </c>
      <c r="W369" s="24">
        <v>169.6</v>
      </c>
      <c r="X369" s="24">
        <v>181.5</v>
      </c>
      <c r="Y369" s="24">
        <v>160.1</v>
      </c>
      <c r="Z369" s="24">
        <v>168.8</v>
      </c>
      <c r="AA369" s="24">
        <v>174.2</v>
      </c>
      <c r="AB369" s="24">
        <v>184.4</v>
      </c>
      <c r="AC369" s="24">
        <v>170.9</v>
      </c>
      <c r="AD369" s="24">
        <v>177.4</v>
      </c>
    </row>
    <row r="370" spans="1:30">
      <c r="A370" s="24" t="s">
        <v>35</v>
      </c>
      <c r="B370" s="24">
        <v>2023</v>
      </c>
      <c r="C370" s="24" t="s">
        <v>39</v>
      </c>
      <c r="D370" s="24">
        <v>173.8</v>
      </c>
      <c r="E370" s="24">
        <v>209.3</v>
      </c>
      <c r="F370" s="24">
        <v>169.6</v>
      </c>
      <c r="G370" s="24">
        <v>178.4</v>
      </c>
      <c r="H370" s="24">
        <v>174.9</v>
      </c>
      <c r="I370" s="24">
        <v>176.3</v>
      </c>
      <c r="J370" s="24">
        <v>155.4</v>
      </c>
      <c r="K370" s="24">
        <v>173.4</v>
      </c>
      <c r="L370" s="24">
        <v>121.3</v>
      </c>
      <c r="M370" s="24">
        <v>212.9</v>
      </c>
      <c r="N370" s="24">
        <v>172.9</v>
      </c>
      <c r="O370" s="24">
        <v>193.5</v>
      </c>
      <c r="P370" s="24">
        <v>177.9</v>
      </c>
      <c r="Q370" s="24">
        <v>200.6</v>
      </c>
      <c r="R370" s="24">
        <v>186.9</v>
      </c>
      <c r="S370" s="24">
        <v>179.2</v>
      </c>
      <c r="T370" s="24">
        <v>185.7</v>
      </c>
      <c r="U370" s="24">
        <v>175.2</v>
      </c>
      <c r="V370" s="24">
        <v>181.7</v>
      </c>
      <c r="W370" s="24">
        <v>174.6</v>
      </c>
      <c r="X370" s="24">
        <v>185</v>
      </c>
      <c r="Y370" s="24">
        <v>164.5</v>
      </c>
      <c r="Z370" s="24">
        <v>170.7</v>
      </c>
      <c r="AA370" s="24">
        <v>176.4</v>
      </c>
      <c r="AB370" s="24">
        <v>184</v>
      </c>
      <c r="AC370" s="24">
        <v>175</v>
      </c>
      <c r="AD370" s="24">
        <v>178.1</v>
      </c>
    </row>
    <row r="371" spans="1:30">
      <c r="A371" s="24" t="s">
        <v>30</v>
      </c>
      <c r="B371" s="24">
        <v>2023</v>
      </c>
      <c r="C371" s="24" t="s">
        <v>41</v>
      </c>
      <c r="D371" s="24">
        <v>173.2</v>
      </c>
      <c r="E371" s="24">
        <v>211.5</v>
      </c>
      <c r="F371" s="24">
        <v>171</v>
      </c>
      <c r="G371" s="24">
        <v>179.6</v>
      </c>
      <c r="H371" s="24">
        <v>173.3</v>
      </c>
      <c r="I371" s="24">
        <v>169</v>
      </c>
      <c r="J371" s="24">
        <v>148.69999999999999</v>
      </c>
      <c r="K371" s="24">
        <v>174.9</v>
      </c>
      <c r="L371" s="24">
        <v>121.9</v>
      </c>
      <c r="M371" s="24">
        <v>221</v>
      </c>
      <c r="N371" s="24">
        <v>178.7</v>
      </c>
      <c r="O371" s="24">
        <v>191.1</v>
      </c>
      <c r="P371" s="24">
        <v>176.8</v>
      </c>
      <c r="Q371" s="24">
        <v>199.9</v>
      </c>
      <c r="R371" s="24">
        <v>191.2</v>
      </c>
      <c r="S371" s="24">
        <v>187.9</v>
      </c>
      <c r="T371" s="24">
        <v>190.8</v>
      </c>
      <c r="U371" s="24">
        <v>139.30000000000001</v>
      </c>
      <c r="V371" s="24">
        <v>182.5</v>
      </c>
      <c r="W371" s="24">
        <v>179.8</v>
      </c>
      <c r="X371" s="24">
        <v>187.8</v>
      </c>
      <c r="Y371" s="24">
        <v>169.7</v>
      </c>
      <c r="Z371" s="24">
        <v>173.8</v>
      </c>
      <c r="AA371" s="24">
        <v>180.3</v>
      </c>
      <c r="AB371" s="24">
        <v>184.9</v>
      </c>
      <c r="AC371" s="24">
        <v>179.5</v>
      </c>
      <c r="AD371" s="24">
        <v>179.8</v>
      </c>
    </row>
    <row r="372" spans="1:30">
      <c r="A372" s="24" t="s">
        <v>33</v>
      </c>
      <c r="B372" s="24">
        <v>2023</v>
      </c>
      <c r="C372" s="24" t="s">
        <v>41</v>
      </c>
      <c r="D372" s="24">
        <v>174.7</v>
      </c>
      <c r="E372" s="24">
        <v>219.4</v>
      </c>
      <c r="F372" s="24">
        <v>176.7</v>
      </c>
      <c r="G372" s="24">
        <v>179.4</v>
      </c>
      <c r="H372" s="24">
        <v>164.4</v>
      </c>
      <c r="I372" s="24">
        <v>175.8</v>
      </c>
      <c r="J372" s="24">
        <v>185</v>
      </c>
      <c r="K372" s="24">
        <v>176.9</v>
      </c>
      <c r="L372" s="24">
        <v>124.2</v>
      </c>
      <c r="M372" s="24">
        <v>211.9</v>
      </c>
      <c r="N372" s="24">
        <v>165.9</v>
      </c>
      <c r="O372" s="24">
        <v>197.7</v>
      </c>
      <c r="P372" s="24">
        <v>183.1</v>
      </c>
      <c r="Q372" s="24">
        <v>204.2</v>
      </c>
      <c r="R372" s="24">
        <v>181.3</v>
      </c>
      <c r="S372" s="24">
        <v>168.1</v>
      </c>
      <c r="T372" s="24">
        <v>179.3</v>
      </c>
      <c r="U372" s="24">
        <v>175.6</v>
      </c>
      <c r="V372" s="24">
        <v>183.4</v>
      </c>
      <c r="W372" s="24">
        <v>170.1</v>
      </c>
      <c r="X372" s="24">
        <v>182.2</v>
      </c>
      <c r="Y372" s="24">
        <v>160.4</v>
      </c>
      <c r="Z372" s="24">
        <v>169.2</v>
      </c>
      <c r="AA372" s="24">
        <v>174.8</v>
      </c>
      <c r="AB372" s="24">
        <v>185.6</v>
      </c>
      <c r="AC372" s="24">
        <v>171.6</v>
      </c>
      <c r="AD372" s="24">
        <v>178.2</v>
      </c>
    </row>
    <row r="373" spans="1:30">
      <c r="A373" s="24" t="s">
        <v>35</v>
      </c>
      <c r="B373" s="24">
        <v>2023</v>
      </c>
      <c r="C373" s="24" t="s">
        <v>41</v>
      </c>
      <c r="D373" s="24">
        <v>173.7</v>
      </c>
      <c r="E373" s="24">
        <v>214.3</v>
      </c>
      <c r="F373" s="24">
        <v>173.2</v>
      </c>
      <c r="G373" s="24">
        <v>179.5</v>
      </c>
      <c r="H373" s="24">
        <v>170</v>
      </c>
      <c r="I373" s="24">
        <v>172.2</v>
      </c>
      <c r="J373" s="24">
        <v>161</v>
      </c>
      <c r="K373" s="24">
        <v>175.6</v>
      </c>
      <c r="L373" s="24">
        <v>122.7</v>
      </c>
      <c r="M373" s="24">
        <v>218</v>
      </c>
      <c r="N373" s="24">
        <v>173.4</v>
      </c>
      <c r="O373" s="24">
        <v>194.2</v>
      </c>
      <c r="P373" s="24">
        <v>179.1</v>
      </c>
      <c r="Q373" s="24">
        <v>201</v>
      </c>
      <c r="R373" s="24">
        <v>187.3</v>
      </c>
      <c r="S373" s="24">
        <v>179.7</v>
      </c>
      <c r="T373" s="24">
        <v>186.2</v>
      </c>
      <c r="U373" s="24">
        <v>175.6</v>
      </c>
      <c r="V373" s="24">
        <v>182.8</v>
      </c>
      <c r="W373" s="24">
        <v>175.2</v>
      </c>
      <c r="X373" s="24">
        <v>185.7</v>
      </c>
      <c r="Y373" s="24">
        <v>164.8</v>
      </c>
      <c r="Z373" s="24">
        <v>171.2</v>
      </c>
      <c r="AA373" s="24">
        <v>177.1</v>
      </c>
      <c r="AB373" s="24">
        <v>185.2</v>
      </c>
      <c r="AC373" s="24">
        <v>175.7</v>
      </c>
      <c r="AD373" s="24">
        <v>179.1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2C61B-336A-4285-8444-33F01482E08C}">
  <dimension ref="A1:AD38"/>
  <sheetViews>
    <sheetView topLeftCell="E9" zoomScale="80" zoomScaleNormal="80" workbookViewId="0">
      <selection activeCell="L10" sqref="L10"/>
    </sheetView>
  </sheetViews>
  <sheetFormatPr defaultRowHeight="14.4"/>
  <cols>
    <col min="1" max="1" width="11.88671875" style="49" bestFit="1" customWidth="1"/>
    <col min="2" max="2" width="5.5546875" style="49" bestFit="1" customWidth="1"/>
    <col min="3" max="3" width="7" style="49" bestFit="1" customWidth="1"/>
    <col min="4" max="4" width="31.6640625" style="49" bestFit="1" customWidth="1"/>
    <col min="5" max="6" width="6.6640625" style="49" bestFit="1" customWidth="1"/>
    <col min="7" max="7" width="13" style="49" bestFit="1" customWidth="1"/>
    <col min="8" max="8" width="16.44140625" style="49" bestFit="1" customWidth="1"/>
    <col min="9" max="9" width="6.6640625" style="49" bestFit="1" customWidth="1"/>
    <col min="10" max="10" width="10.88671875" style="49" bestFit="1" customWidth="1"/>
    <col min="11" max="11" width="13.44140625" style="49" bestFit="1" customWidth="1"/>
    <col min="12" max="13" width="7.77734375" style="49" bestFit="1" customWidth="1"/>
    <col min="14" max="14" width="15.21875" style="49" bestFit="1" customWidth="1"/>
    <col min="15" max="15" width="33.21875" style="49" bestFit="1" customWidth="1"/>
    <col min="16" max="16" width="18.77734375" style="49" bestFit="1" customWidth="1"/>
    <col min="17" max="17" width="26.109375" style="49" bestFit="1" customWidth="1"/>
    <col min="18" max="18" width="8.21875" style="49" bestFit="1" customWidth="1"/>
    <col min="19" max="19" width="9.44140625" style="49" bestFit="1" customWidth="1"/>
    <col min="20" max="20" width="20.77734375" style="49" bestFit="1" customWidth="1"/>
    <col min="21" max="21" width="8.109375" style="49" bestFit="1" customWidth="1"/>
    <col min="22" max="22" width="12.77734375" style="49" bestFit="1" customWidth="1"/>
    <col min="23" max="23" width="27.77734375" style="49" bestFit="1" customWidth="1"/>
    <col min="24" max="24" width="6.88671875" style="49" bestFit="1" customWidth="1"/>
    <col min="25" max="25" width="27.5546875" style="49" bestFit="1" customWidth="1"/>
    <col min="26" max="26" width="25.6640625" style="49" bestFit="1" customWidth="1"/>
    <col min="27" max="27" width="9.6640625" style="49" bestFit="1" customWidth="1"/>
    <col min="28" max="28" width="23.21875" style="49" bestFit="1" customWidth="1"/>
    <col min="29" max="29" width="13.5546875" style="49" bestFit="1" customWidth="1"/>
    <col min="30" max="30" width="13.33203125" style="49" bestFit="1" customWidth="1"/>
    <col min="31" max="34" width="8.88671875" style="49"/>
    <col min="35" max="35" width="19.44140625" style="49" bestFit="1" customWidth="1"/>
    <col min="36" max="41" width="8.88671875" style="49"/>
    <col min="42" max="42" width="12.109375" style="49" bestFit="1" customWidth="1"/>
    <col min="43" max="46" width="8.88671875" style="49"/>
    <col min="47" max="47" width="20.21875" style="49" bestFit="1" customWidth="1"/>
    <col min="48" max="51" width="8.88671875" style="49"/>
    <col min="52" max="52" width="12.109375" style="49" bestFit="1" customWidth="1"/>
    <col min="53" max="54" width="8.88671875" style="49"/>
    <col min="55" max="55" width="12.6640625" style="49" bestFit="1" customWidth="1"/>
    <col min="56" max="56" width="8.88671875" style="49"/>
    <col min="57" max="57" width="12.109375" style="49" bestFit="1" customWidth="1"/>
    <col min="58" max="59" width="8.88671875" style="49"/>
    <col min="60" max="60" width="27.6640625" style="49" bestFit="1" customWidth="1"/>
    <col min="61" max="61" width="8.88671875" style="49"/>
    <col min="62" max="62" width="12.109375" style="49" bestFit="1" customWidth="1"/>
    <col min="63" max="64" width="8.88671875" style="49"/>
    <col min="65" max="65" width="9.77734375" style="49" bestFit="1" customWidth="1"/>
    <col min="66" max="66" width="8.88671875" style="49"/>
    <col min="67" max="67" width="12.109375" style="49" bestFit="1" customWidth="1"/>
    <col min="68" max="71" width="8.88671875" style="49"/>
    <col min="72" max="72" width="12.109375" style="49" bestFit="1" customWidth="1"/>
    <col min="73" max="74" width="8.88671875" style="49"/>
    <col min="75" max="75" width="25.21875" style="49" bestFit="1" customWidth="1"/>
    <col min="76" max="76" width="23.21875" style="49" bestFit="1" customWidth="1"/>
    <col min="77" max="77" width="26.21875" style="49" bestFit="1" customWidth="1"/>
    <col min="78" max="16384" width="8.88671875" style="49"/>
  </cols>
  <sheetData>
    <row r="1" spans="1:30" ht="15" customHeight="1"/>
    <row r="2" spans="1:30">
      <c r="A2" s="54" t="s">
        <v>0</v>
      </c>
      <c r="B2" s="54" t="s">
        <v>1</v>
      </c>
      <c r="C2" s="54" t="s">
        <v>2</v>
      </c>
      <c r="D2" s="54" t="s">
        <v>3</v>
      </c>
      <c r="E2" s="54" t="s">
        <v>4</v>
      </c>
      <c r="F2" s="54" t="s">
        <v>5</v>
      </c>
      <c r="G2" s="54" t="s">
        <v>6</v>
      </c>
      <c r="H2" s="54" t="s">
        <v>7</v>
      </c>
      <c r="I2" s="54" t="s">
        <v>8</v>
      </c>
      <c r="J2" s="54" t="s">
        <v>9</v>
      </c>
      <c r="K2" s="54" t="s">
        <v>10</v>
      </c>
      <c r="L2" s="54" t="s">
        <v>11</v>
      </c>
      <c r="M2" s="54" t="s">
        <v>12</v>
      </c>
      <c r="N2" s="54" t="s">
        <v>13</v>
      </c>
      <c r="O2" s="54" t="s">
        <v>14</v>
      </c>
      <c r="P2" s="54" t="s">
        <v>15</v>
      </c>
      <c r="Q2" s="54" t="s">
        <v>16</v>
      </c>
      <c r="R2" s="54" t="s">
        <v>17</v>
      </c>
      <c r="S2" s="54" t="s">
        <v>18</v>
      </c>
      <c r="T2" s="54" t="s">
        <v>19</v>
      </c>
      <c r="U2" s="54" t="s">
        <v>20</v>
      </c>
      <c r="V2" s="54" t="s">
        <v>21</v>
      </c>
      <c r="W2" s="54" t="s">
        <v>22</v>
      </c>
      <c r="X2" s="54" t="s">
        <v>23</v>
      </c>
      <c r="Y2" s="54" t="s">
        <v>24</v>
      </c>
      <c r="Z2" s="54" t="s">
        <v>25</v>
      </c>
      <c r="AA2" s="54" t="s">
        <v>26</v>
      </c>
      <c r="AB2" s="54" t="s">
        <v>27</v>
      </c>
      <c r="AC2" s="54" t="s">
        <v>28</v>
      </c>
      <c r="AD2" s="54" t="s">
        <v>29</v>
      </c>
    </row>
    <row r="3" spans="1:30">
      <c r="A3" s="55" t="s">
        <v>30</v>
      </c>
      <c r="B3" s="55">
        <v>2023</v>
      </c>
      <c r="C3" s="55" t="s">
        <v>41</v>
      </c>
      <c r="D3" s="55">
        <v>173.2</v>
      </c>
      <c r="E3" s="55">
        <v>211.5</v>
      </c>
      <c r="F3" s="55">
        <v>171</v>
      </c>
      <c r="G3" s="55">
        <v>179.6</v>
      </c>
      <c r="H3" s="55">
        <v>173.3</v>
      </c>
      <c r="I3" s="55">
        <v>169</v>
      </c>
      <c r="J3" s="55">
        <v>148.69999999999999</v>
      </c>
      <c r="K3" s="55">
        <v>174.9</v>
      </c>
      <c r="L3" s="55">
        <v>121.9</v>
      </c>
      <c r="M3" s="55">
        <v>221</v>
      </c>
      <c r="N3" s="55">
        <v>178.7</v>
      </c>
      <c r="O3" s="55">
        <v>191.1</v>
      </c>
      <c r="P3" s="55">
        <v>176.8</v>
      </c>
      <c r="Q3" s="55">
        <v>199.9</v>
      </c>
      <c r="R3" s="55">
        <v>191.2</v>
      </c>
      <c r="S3" s="55">
        <v>187.9</v>
      </c>
      <c r="T3" s="55">
        <v>190.8</v>
      </c>
      <c r="U3" s="55">
        <v>139.30000000000001</v>
      </c>
      <c r="V3" s="55">
        <v>182.5</v>
      </c>
      <c r="W3" s="55">
        <v>179.8</v>
      </c>
      <c r="X3" s="55">
        <v>187.8</v>
      </c>
      <c r="Y3" s="55">
        <v>169.7</v>
      </c>
      <c r="Z3" s="55">
        <v>173.8</v>
      </c>
      <c r="AA3" s="55">
        <v>180.3</v>
      </c>
      <c r="AB3" s="55">
        <v>184.9</v>
      </c>
      <c r="AC3" s="55">
        <v>179.5</v>
      </c>
      <c r="AD3" s="55">
        <v>179.8</v>
      </c>
    </row>
    <row r="4" spans="1:30">
      <c r="A4" s="55" t="s">
        <v>33</v>
      </c>
      <c r="B4" s="55">
        <v>2023</v>
      </c>
      <c r="C4" s="55" t="s">
        <v>41</v>
      </c>
      <c r="D4" s="55">
        <v>174.7</v>
      </c>
      <c r="E4" s="55">
        <v>219.4</v>
      </c>
      <c r="F4" s="55">
        <v>176.7</v>
      </c>
      <c r="G4" s="55">
        <v>179.4</v>
      </c>
      <c r="H4" s="55">
        <v>164.4</v>
      </c>
      <c r="I4" s="55">
        <v>175.8</v>
      </c>
      <c r="J4" s="55">
        <v>185</v>
      </c>
      <c r="K4" s="55">
        <v>176.9</v>
      </c>
      <c r="L4" s="55">
        <v>124.2</v>
      </c>
      <c r="M4" s="55">
        <v>211.9</v>
      </c>
      <c r="N4" s="55">
        <v>165.9</v>
      </c>
      <c r="O4" s="55">
        <v>197.7</v>
      </c>
      <c r="P4" s="55">
        <v>183.1</v>
      </c>
      <c r="Q4" s="55">
        <v>204.2</v>
      </c>
      <c r="R4" s="55">
        <v>181.3</v>
      </c>
      <c r="S4" s="55">
        <v>168.1</v>
      </c>
      <c r="T4" s="55">
        <v>179.3</v>
      </c>
      <c r="U4" s="55">
        <v>175.6</v>
      </c>
      <c r="V4" s="55">
        <v>183.4</v>
      </c>
      <c r="W4" s="55">
        <v>170.1</v>
      </c>
      <c r="X4" s="55">
        <v>182.2</v>
      </c>
      <c r="Y4" s="55">
        <v>160.4</v>
      </c>
      <c r="Z4" s="55">
        <v>169.2</v>
      </c>
      <c r="AA4" s="55">
        <v>174.8</v>
      </c>
      <c r="AB4" s="55">
        <v>185.6</v>
      </c>
      <c r="AC4" s="55">
        <v>171.6</v>
      </c>
      <c r="AD4" s="55">
        <v>178.2</v>
      </c>
    </row>
    <row r="5" spans="1:30">
      <c r="A5" s="55" t="s">
        <v>35</v>
      </c>
      <c r="B5" s="55">
        <v>2023</v>
      </c>
      <c r="C5" s="55" t="s">
        <v>41</v>
      </c>
      <c r="D5" s="55">
        <v>173.7</v>
      </c>
      <c r="E5" s="55">
        <v>214.3</v>
      </c>
      <c r="F5" s="55">
        <v>173.2</v>
      </c>
      <c r="G5" s="55">
        <v>179.5</v>
      </c>
      <c r="H5" s="55">
        <v>170</v>
      </c>
      <c r="I5" s="55">
        <v>172.2</v>
      </c>
      <c r="J5" s="55">
        <v>161</v>
      </c>
      <c r="K5" s="55">
        <v>175.6</v>
      </c>
      <c r="L5" s="55">
        <v>122.7</v>
      </c>
      <c r="M5" s="55">
        <v>218</v>
      </c>
      <c r="N5" s="55">
        <v>173.4</v>
      </c>
      <c r="O5" s="55">
        <v>194.2</v>
      </c>
      <c r="P5" s="55">
        <v>179.1</v>
      </c>
      <c r="Q5" s="55">
        <v>201</v>
      </c>
      <c r="R5" s="55">
        <v>187.3</v>
      </c>
      <c r="S5" s="55">
        <v>179.7</v>
      </c>
      <c r="T5" s="55">
        <v>186.2</v>
      </c>
      <c r="U5" s="55">
        <v>175.6</v>
      </c>
      <c r="V5" s="55">
        <v>182.8</v>
      </c>
      <c r="W5" s="55">
        <v>175.2</v>
      </c>
      <c r="X5" s="55">
        <v>185.7</v>
      </c>
      <c r="Y5" s="55">
        <v>164.8</v>
      </c>
      <c r="Z5" s="55">
        <v>171.2</v>
      </c>
      <c r="AA5" s="55">
        <v>177.1</v>
      </c>
      <c r="AB5" s="55">
        <v>185.2</v>
      </c>
      <c r="AC5" s="55">
        <v>175.7</v>
      </c>
      <c r="AD5" s="55">
        <v>179.1</v>
      </c>
    </row>
    <row r="9" spans="1:30">
      <c r="D9" s="57" t="s">
        <v>247</v>
      </c>
      <c r="E9" s="57" t="s">
        <v>30</v>
      </c>
      <c r="F9" s="57" t="s">
        <v>33</v>
      </c>
      <c r="G9" s="57" t="s">
        <v>248</v>
      </c>
      <c r="H9" s="57" t="s">
        <v>249</v>
      </c>
      <c r="K9" s="64" t="s">
        <v>252</v>
      </c>
      <c r="L9" s="64" t="s">
        <v>253</v>
      </c>
      <c r="M9" s="64" t="s">
        <v>254</v>
      </c>
      <c r="N9" s="64" t="s">
        <v>255</v>
      </c>
    </row>
    <row r="10" spans="1:30">
      <c r="D10" s="55" t="s">
        <v>3</v>
      </c>
      <c r="E10" s="55">
        <v>173.2</v>
      </c>
      <c r="F10" s="55">
        <v>174.7</v>
      </c>
      <c r="G10" s="55">
        <v>173.7</v>
      </c>
      <c r="H10" s="55" t="s">
        <v>230</v>
      </c>
      <c r="K10" s="76" t="s">
        <v>230</v>
      </c>
      <c r="L10" s="56">
        <f>SUMIFS(E$10:E$36,$H$10:$H$36,$K10)</f>
        <v>2290.7000000000007</v>
      </c>
      <c r="M10" s="55">
        <v>2335.1</v>
      </c>
      <c r="N10" s="55">
        <v>2306.9</v>
      </c>
    </row>
    <row r="11" spans="1:30">
      <c r="D11" s="64" t="s">
        <v>4</v>
      </c>
      <c r="E11" s="55">
        <v>211.5</v>
      </c>
      <c r="F11" s="55">
        <v>219.4</v>
      </c>
      <c r="G11" s="55">
        <v>214.3</v>
      </c>
      <c r="H11" s="55" t="s">
        <v>230</v>
      </c>
      <c r="K11" s="76" t="s">
        <v>250</v>
      </c>
      <c r="L11" s="55">
        <v>738.1</v>
      </c>
      <c r="M11" s="55">
        <v>730.6</v>
      </c>
      <c r="N11" s="55">
        <v>733.09999999999991</v>
      </c>
    </row>
    <row r="12" spans="1:30">
      <c r="D12" s="55" t="s">
        <v>5</v>
      </c>
      <c r="E12" s="55">
        <v>171</v>
      </c>
      <c r="F12" s="55">
        <v>176.7</v>
      </c>
      <c r="G12" s="55">
        <v>173.2</v>
      </c>
      <c r="H12" s="55" t="s">
        <v>230</v>
      </c>
      <c r="K12" s="76" t="s">
        <v>231</v>
      </c>
      <c r="L12" s="55">
        <v>569.90000000000009</v>
      </c>
      <c r="M12" s="55">
        <v>528.70000000000005</v>
      </c>
      <c r="N12" s="55">
        <v>553.20000000000005</v>
      </c>
    </row>
    <row r="13" spans="1:30">
      <c r="D13" s="55" t="s">
        <v>6</v>
      </c>
      <c r="E13" s="55">
        <v>179.6</v>
      </c>
      <c r="F13" s="55">
        <v>179.4</v>
      </c>
      <c r="G13" s="55">
        <v>179.5</v>
      </c>
      <c r="H13" s="55" t="s">
        <v>230</v>
      </c>
      <c r="K13" s="76" t="s">
        <v>20</v>
      </c>
      <c r="L13" s="55">
        <v>319.10000000000002</v>
      </c>
      <c r="M13" s="55">
        <v>345.7</v>
      </c>
      <c r="N13" s="55">
        <v>350.79999999999995</v>
      </c>
    </row>
    <row r="14" spans="1:30">
      <c r="D14" s="55" t="s">
        <v>7</v>
      </c>
      <c r="E14" s="55">
        <v>173.3</v>
      </c>
      <c r="F14" s="55">
        <v>164.4</v>
      </c>
      <c r="G14" s="55">
        <v>170</v>
      </c>
      <c r="H14" s="55" t="s">
        <v>230</v>
      </c>
      <c r="K14" s="76" t="s">
        <v>232</v>
      </c>
      <c r="L14" s="55">
        <v>182.5</v>
      </c>
      <c r="M14" s="55">
        <v>183.4</v>
      </c>
      <c r="N14" s="55">
        <v>182.8</v>
      </c>
    </row>
    <row r="15" spans="1:30">
      <c r="D15" s="55" t="s">
        <v>8</v>
      </c>
      <c r="E15" s="55">
        <v>169</v>
      </c>
      <c r="F15" s="55">
        <v>175.8</v>
      </c>
      <c r="G15" s="55">
        <v>172.2</v>
      </c>
      <c r="H15" s="55" t="s">
        <v>230</v>
      </c>
      <c r="K15" s="76" t="s">
        <v>222</v>
      </c>
      <c r="L15" s="55">
        <v>187.8</v>
      </c>
      <c r="M15" s="55">
        <v>182.2</v>
      </c>
      <c r="N15" s="55">
        <v>185.7</v>
      </c>
    </row>
    <row r="16" spans="1:30">
      <c r="D16" s="55" t="s">
        <v>9</v>
      </c>
      <c r="E16" s="55">
        <v>148.69999999999999</v>
      </c>
      <c r="F16" s="55">
        <v>185</v>
      </c>
      <c r="G16" s="55">
        <v>161</v>
      </c>
      <c r="H16" s="55" t="s">
        <v>230</v>
      </c>
      <c r="K16" s="76" t="s">
        <v>223</v>
      </c>
      <c r="L16" s="55">
        <v>169.7</v>
      </c>
      <c r="M16" s="55">
        <v>160.4</v>
      </c>
      <c r="N16" s="55">
        <v>164.8</v>
      </c>
    </row>
    <row r="17" spans="4:23">
      <c r="D17" s="55" t="s">
        <v>10</v>
      </c>
      <c r="E17" s="55">
        <v>174.9</v>
      </c>
      <c r="F17" s="55">
        <v>176.9</v>
      </c>
      <c r="G17" s="55">
        <v>175.6</v>
      </c>
      <c r="H17" s="55" t="s">
        <v>230</v>
      </c>
      <c r="K17" s="76" t="s">
        <v>26</v>
      </c>
      <c r="L17" s="55">
        <v>180.3</v>
      </c>
      <c r="M17" s="55">
        <v>174.8</v>
      </c>
      <c r="N17" s="55">
        <v>177.1</v>
      </c>
    </row>
    <row r="18" spans="4:23">
      <c r="D18" s="55" t="s">
        <v>11</v>
      </c>
      <c r="E18" s="55">
        <v>121.9</v>
      </c>
      <c r="F18" s="55">
        <v>124.2</v>
      </c>
      <c r="G18" s="55">
        <v>122.7</v>
      </c>
      <c r="H18" s="55" t="s">
        <v>230</v>
      </c>
      <c r="K18" s="76" t="s">
        <v>251</v>
      </c>
      <c r="L18" s="55">
        <v>179.8</v>
      </c>
      <c r="M18" s="55">
        <v>178.2</v>
      </c>
      <c r="N18" s="55">
        <v>179.1</v>
      </c>
    </row>
    <row r="19" spans="4:23">
      <c r="D19" s="64" t="s">
        <v>12</v>
      </c>
      <c r="E19" s="55">
        <v>221</v>
      </c>
      <c r="F19" s="55">
        <v>211.9</v>
      </c>
      <c r="G19" s="55">
        <v>218</v>
      </c>
      <c r="H19" s="55" t="s">
        <v>230</v>
      </c>
      <c r="K19" s="65" t="s">
        <v>197</v>
      </c>
      <c r="L19" s="76">
        <f>SUM(L$10:L$17)</f>
        <v>4638.1000000000013</v>
      </c>
      <c r="M19" s="76">
        <f>SUM(M$10:M$17)</f>
        <v>4640.8999999999987</v>
      </c>
      <c r="N19" s="76">
        <f>SUM(N$10:N$17)</f>
        <v>4654.4000000000005</v>
      </c>
    </row>
    <row r="20" spans="4:23">
      <c r="D20" s="55" t="s">
        <v>13</v>
      </c>
      <c r="E20" s="55">
        <v>178.7</v>
      </c>
      <c r="F20" s="55">
        <v>165.9</v>
      </c>
      <c r="G20" s="55">
        <v>173.4</v>
      </c>
      <c r="H20" s="55" t="s">
        <v>230</v>
      </c>
      <c r="K20"/>
    </row>
    <row r="21" spans="4:23">
      <c r="D21" s="64" t="s">
        <v>14</v>
      </c>
      <c r="E21" s="55">
        <v>191.1</v>
      </c>
      <c r="F21" s="55">
        <v>197.7</v>
      </c>
      <c r="G21" s="55">
        <v>194.2</v>
      </c>
      <c r="H21" s="55" t="s">
        <v>230</v>
      </c>
      <c r="J21" s="50" t="s">
        <v>256</v>
      </c>
      <c r="K21"/>
    </row>
    <row r="22" spans="4:23" ht="15" thickBot="1">
      <c r="D22" s="55" t="s">
        <v>15</v>
      </c>
      <c r="E22" s="55">
        <v>176.8</v>
      </c>
      <c r="F22" s="55">
        <v>183.1</v>
      </c>
      <c r="G22" s="55">
        <v>179.1</v>
      </c>
      <c r="H22" s="55" t="s">
        <v>230</v>
      </c>
      <c r="J22" s="50"/>
      <c r="K22"/>
    </row>
    <row r="23" spans="4:23">
      <c r="D23" s="64" t="s">
        <v>16</v>
      </c>
      <c r="E23" s="55">
        <v>199.9</v>
      </c>
      <c r="F23" s="55">
        <v>204.2</v>
      </c>
      <c r="G23" s="55">
        <v>201</v>
      </c>
      <c r="H23" s="55" t="s">
        <v>250</v>
      </c>
      <c r="J23" s="50"/>
      <c r="K23"/>
      <c r="L23" s="134" t="s">
        <v>258</v>
      </c>
      <c r="M23" s="135"/>
      <c r="N23" s="136"/>
    </row>
    <row r="24" spans="4:23" ht="15" thickBot="1">
      <c r="D24" s="64" t="s">
        <v>17</v>
      </c>
      <c r="E24" s="55">
        <v>191.2</v>
      </c>
      <c r="F24" s="55">
        <v>181.3</v>
      </c>
      <c r="G24" s="55">
        <v>187.3</v>
      </c>
      <c r="H24" s="55" t="s">
        <v>231</v>
      </c>
      <c r="K24"/>
      <c r="L24" s="137"/>
      <c r="M24" s="138"/>
      <c r="N24" s="139"/>
    </row>
    <row r="25" spans="4:23" ht="15" thickBot="1">
      <c r="D25" s="55" t="s">
        <v>18</v>
      </c>
      <c r="E25" s="55">
        <v>187.9</v>
      </c>
      <c r="F25" s="55">
        <v>168.1</v>
      </c>
      <c r="G25" s="55">
        <v>179.7</v>
      </c>
      <c r="H25" s="55" t="s">
        <v>231</v>
      </c>
      <c r="K25"/>
      <c r="L25" s="116" t="s">
        <v>30</v>
      </c>
      <c r="M25" s="116" t="s">
        <v>33</v>
      </c>
      <c r="N25" s="116" t="s">
        <v>248</v>
      </c>
    </row>
    <row r="26" spans="4:23" ht="14.4" customHeight="1" thickBot="1">
      <c r="D26" s="55" t="s">
        <v>19</v>
      </c>
      <c r="E26" s="55">
        <v>190.8</v>
      </c>
      <c r="F26" s="55">
        <v>179.3</v>
      </c>
      <c r="G26" s="55">
        <v>186.2</v>
      </c>
      <c r="H26" s="55" t="s">
        <v>231</v>
      </c>
      <c r="K26" s="114" t="s">
        <v>230</v>
      </c>
      <c r="L26" s="51">
        <f>L10/$L$19</f>
        <v>0.49388758327763527</v>
      </c>
      <c r="M26" s="52">
        <v>0.50346046872641803</v>
      </c>
      <c r="N26" s="52">
        <v>0.49738039283327212</v>
      </c>
      <c r="R26" s="140" t="s">
        <v>209</v>
      </c>
      <c r="S26" s="141"/>
      <c r="T26" s="106"/>
      <c r="U26" s="106"/>
      <c r="V26" s="106"/>
      <c r="W26" s="107"/>
    </row>
    <row r="27" spans="4:23">
      <c r="D27" s="55" t="s">
        <v>20</v>
      </c>
      <c r="E27" s="55">
        <v>139.30000000000001</v>
      </c>
      <c r="F27" s="55">
        <v>175.6</v>
      </c>
      <c r="G27" s="55">
        <v>175.6</v>
      </c>
      <c r="H27" s="55" t="s">
        <v>20</v>
      </c>
      <c r="J27" s="131" t="s">
        <v>257</v>
      </c>
      <c r="K27" s="115" t="s">
        <v>250</v>
      </c>
      <c r="L27" s="52">
        <v>0.1591384403096095</v>
      </c>
      <c r="M27" s="52">
        <v>0.15752139884866645</v>
      </c>
      <c r="N27" s="52">
        <v>0.15806041266898077</v>
      </c>
      <c r="R27" s="142"/>
      <c r="S27" s="143"/>
      <c r="W27" s="109"/>
    </row>
    <row r="28" spans="4:23">
      <c r="D28" s="55" t="s">
        <v>21</v>
      </c>
      <c r="E28" s="55">
        <v>182.5</v>
      </c>
      <c r="F28" s="55">
        <v>183.4</v>
      </c>
      <c r="G28" s="55">
        <v>182.8</v>
      </c>
      <c r="H28" s="55" t="s">
        <v>232</v>
      </c>
      <c r="J28" s="132"/>
      <c r="K28" s="115" t="s">
        <v>231</v>
      </c>
      <c r="L28" s="52">
        <v>0.12287359047885986</v>
      </c>
      <c r="M28" s="52">
        <v>0.11399064272007932</v>
      </c>
      <c r="N28" s="52">
        <v>0.11927297815915998</v>
      </c>
      <c r="R28" s="108" t="s">
        <v>259</v>
      </c>
      <c r="W28" s="109"/>
    </row>
    <row r="29" spans="4:23">
      <c r="D29" s="55" t="s">
        <v>22</v>
      </c>
      <c r="E29" s="55">
        <v>179.8</v>
      </c>
      <c r="F29" s="55">
        <v>170.1</v>
      </c>
      <c r="G29" s="55">
        <v>175.2</v>
      </c>
      <c r="H29" s="55" t="s">
        <v>20</v>
      </c>
      <c r="J29" s="132"/>
      <c r="K29" s="115" t="s">
        <v>20</v>
      </c>
      <c r="L29" s="52">
        <v>6.8799724024923986E-2</v>
      </c>
      <c r="M29" s="52">
        <v>7.4534831073068686E-2</v>
      </c>
      <c r="N29" s="52">
        <v>7.5634419266509961E-2</v>
      </c>
      <c r="R29" s="108" t="s">
        <v>260</v>
      </c>
      <c r="W29" s="109"/>
    </row>
    <row r="30" spans="4:23">
      <c r="D30" s="55" t="s">
        <v>23</v>
      </c>
      <c r="E30" s="55">
        <v>187.8</v>
      </c>
      <c r="F30" s="55">
        <v>182.2</v>
      </c>
      <c r="G30" s="55">
        <v>185.7</v>
      </c>
      <c r="H30" s="55" t="s">
        <v>222</v>
      </c>
      <c r="J30" s="132"/>
      <c r="K30" s="115" t="s">
        <v>232</v>
      </c>
      <c r="L30" s="52">
        <v>3.9348008882947746E-2</v>
      </c>
      <c r="M30" s="52">
        <v>3.9542053858260914E-2</v>
      </c>
      <c r="N30" s="52">
        <v>3.9412690541385471E-2</v>
      </c>
      <c r="R30" s="108" t="s">
        <v>261</v>
      </c>
      <c r="W30" s="109"/>
    </row>
    <row r="31" spans="4:23" ht="15" thickBot="1">
      <c r="D31" s="55" t="s">
        <v>24</v>
      </c>
      <c r="E31" s="55">
        <v>169.7</v>
      </c>
      <c r="F31" s="55">
        <v>160.4</v>
      </c>
      <c r="G31" s="55">
        <v>164.8</v>
      </c>
      <c r="H31" s="55" t="s">
        <v>223</v>
      </c>
      <c r="J31" s="132"/>
      <c r="K31" s="115" t="s">
        <v>222</v>
      </c>
      <c r="L31" s="52">
        <v>4.0490718182014176E-2</v>
      </c>
      <c r="M31" s="52">
        <v>3.9283327224510022E-2</v>
      </c>
      <c r="N31" s="52">
        <v>4.0037946572950116E-2</v>
      </c>
      <c r="R31" s="110" t="s">
        <v>312</v>
      </c>
      <c r="S31" s="111"/>
      <c r="T31" s="111"/>
      <c r="U31" s="111"/>
      <c r="V31" s="111"/>
      <c r="W31" s="112"/>
    </row>
    <row r="32" spans="4:23">
      <c r="D32" s="55" t="s">
        <v>25</v>
      </c>
      <c r="E32" s="55">
        <v>173.8</v>
      </c>
      <c r="F32" s="55">
        <v>169.2</v>
      </c>
      <c r="G32" s="55">
        <v>171.2</v>
      </c>
      <c r="H32" s="55" t="s">
        <v>250</v>
      </c>
      <c r="J32" s="132"/>
      <c r="K32" s="115" t="s">
        <v>223</v>
      </c>
      <c r="L32" s="52">
        <v>3.6588258122938262E-2</v>
      </c>
      <c r="M32" s="52">
        <v>3.4583126711368872E-2</v>
      </c>
      <c r="N32" s="52">
        <v>3.5531791035122134E-2</v>
      </c>
    </row>
    <row r="33" spans="4:14" ht="15" thickBot="1">
      <c r="D33" s="55" t="s">
        <v>26</v>
      </c>
      <c r="E33" s="55">
        <v>180.3</v>
      </c>
      <c r="F33" s="55">
        <v>174.8</v>
      </c>
      <c r="G33" s="55">
        <v>177.1</v>
      </c>
      <c r="H33" s="55" t="s">
        <v>26</v>
      </c>
      <c r="J33" s="133"/>
      <c r="K33" s="115" t="s">
        <v>26</v>
      </c>
      <c r="L33" s="52">
        <v>3.8873676721071122E-2</v>
      </c>
      <c r="M33" s="52">
        <v>3.7687846316379545E-2</v>
      </c>
      <c r="N33" s="52">
        <v>3.8183739031068746E-2</v>
      </c>
    </row>
    <row r="34" spans="4:14">
      <c r="D34" s="55" t="s">
        <v>27</v>
      </c>
      <c r="E34" s="55">
        <v>184.9</v>
      </c>
      <c r="F34" s="55">
        <v>185.6</v>
      </c>
      <c r="G34" s="55">
        <v>185.2</v>
      </c>
      <c r="H34" s="55" t="s">
        <v>250</v>
      </c>
      <c r="K34" s="66" t="s">
        <v>197</v>
      </c>
      <c r="L34" s="113">
        <v>1</v>
      </c>
      <c r="M34" s="113">
        <v>1</v>
      </c>
      <c r="N34" s="113">
        <v>1</v>
      </c>
    </row>
    <row r="35" spans="4:14">
      <c r="D35" s="55" t="s">
        <v>28</v>
      </c>
      <c r="E35" s="55">
        <v>179.5</v>
      </c>
      <c r="F35" s="55">
        <v>171.6</v>
      </c>
      <c r="G35" s="55">
        <v>175.7</v>
      </c>
      <c r="H35" s="55" t="s">
        <v>250</v>
      </c>
      <c r="K35"/>
    </row>
    <row r="36" spans="4:14">
      <c r="D36" s="55" t="s">
        <v>29</v>
      </c>
      <c r="E36" s="55">
        <v>179.8</v>
      </c>
      <c r="F36" s="55">
        <v>178.2</v>
      </c>
      <c r="G36" s="55">
        <v>179.1</v>
      </c>
      <c r="H36" s="55" t="s">
        <v>251</v>
      </c>
      <c r="K36"/>
    </row>
    <row r="37" spans="4:14">
      <c r="K37"/>
    </row>
    <row r="38" spans="4:14">
      <c r="K38"/>
    </row>
  </sheetData>
  <mergeCells count="3">
    <mergeCell ref="J27:J33"/>
    <mergeCell ref="L23:N24"/>
    <mergeCell ref="R26:S27"/>
  </mergeCells>
  <conditionalFormatting sqref="G10:G36">
    <cfRule type="colorScale" priority="1">
      <colorScale>
        <cfvo type="min"/>
        <cfvo type="percentile" val="50"/>
        <cfvo type="max"/>
        <color rgb="FF63BE7B"/>
        <color rgb="FFFFEB84"/>
        <color rgb="FFF8696B"/>
      </colorScale>
    </cfRule>
  </conditionalFormatting>
  <conditionalFormatting sqref="L26:L33">
    <cfRule type="colorScale" priority="4">
      <colorScale>
        <cfvo type="min"/>
        <cfvo type="percentile" val="50"/>
        <cfvo type="max"/>
        <color rgb="FFF8696B"/>
        <color rgb="FFFFEB84"/>
        <color rgb="FF63BE7B"/>
      </colorScale>
    </cfRule>
  </conditionalFormatting>
  <conditionalFormatting sqref="M26:M33">
    <cfRule type="colorScale" priority="3">
      <colorScale>
        <cfvo type="min"/>
        <cfvo type="percentile" val="50"/>
        <cfvo type="max"/>
        <color rgb="FFF8696B"/>
        <color rgb="FFFFEB84"/>
        <color rgb="FF63BE7B"/>
      </colorScale>
    </cfRule>
  </conditionalFormatting>
  <conditionalFormatting sqref="N26:N33">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C2D8A-1ACB-4464-97A3-E8E56DBC944A}">
  <dimension ref="A1:I77"/>
  <sheetViews>
    <sheetView topLeftCell="E1" zoomScale="99" zoomScaleNormal="70" workbookViewId="0">
      <selection activeCell="I21" sqref="I21"/>
    </sheetView>
  </sheetViews>
  <sheetFormatPr defaultRowHeight="14.4"/>
  <cols>
    <col min="1" max="1" width="11.21875" bestFit="1" customWidth="1"/>
    <col min="2" max="2" width="6.88671875" bestFit="1" customWidth="1"/>
    <col min="3" max="3" width="9.77734375" bestFit="1" customWidth="1"/>
    <col min="4" max="4" width="14.6640625" bestFit="1" customWidth="1"/>
    <col min="5" max="5" width="20.21875" bestFit="1" customWidth="1"/>
    <col min="6" max="6" width="10.6640625" customWidth="1"/>
    <col min="7" max="7" width="23.77734375" bestFit="1" customWidth="1"/>
    <col min="8" max="8" width="22.6640625" bestFit="1" customWidth="1"/>
    <col min="9" max="9" width="24.88671875" bestFit="1" customWidth="1"/>
    <col min="10" max="10" width="31.5546875" bestFit="1" customWidth="1"/>
    <col min="11" max="11" width="26" bestFit="1" customWidth="1"/>
    <col min="12" max="12" width="30.5546875" bestFit="1" customWidth="1"/>
    <col min="13" max="13" width="12.5546875" customWidth="1"/>
    <col min="14" max="19" width="7" bestFit="1" customWidth="1"/>
    <col min="20" max="20" width="5" bestFit="1" customWidth="1"/>
    <col min="21" max="28" width="7" bestFit="1" customWidth="1"/>
    <col min="29" max="29" width="5" bestFit="1" customWidth="1"/>
    <col min="30" max="44" width="7" bestFit="1" customWidth="1"/>
    <col min="45" max="45" width="5" bestFit="1" customWidth="1"/>
    <col min="46" max="54" width="7" bestFit="1" customWidth="1"/>
    <col min="55" max="56" width="5" bestFit="1" customWidth="1"/>
    <col min="57" max="76" width="7" bestFit="1" customWidth="1"/>
    <col min="77" max="77" width="10.77734375" bestFit="1" customWidth="1"/>
  </cols>
  <sheetData>
    <row r="1" spans="1:9">
      <c r="A1" s="67" t="s">
        <v>0</v>
      </c>
      <c r="B1" s="67" t="s">
        <v>1</v>
      </c>
      <c r="C1" s="67" t="s">
        <v>2</v>
      </c>
      <c r="D1" s="67" t="s">
        <v>29</v>
      </c>
      <c r="F1" s="72" t="s">
        <v>264</v>
      </c>
    </row>
    <row r="2" spans="1:9">
      <c r="A2" s="58" t="s">
        <v>35</v>
      </c>
      <c r="B2" s="58">
        <v>2017</v>
      </c>
      <c r="C2" s="58" t="s">
        <v>31</v>
      </c>
      <c r="D2" s="58">
        <v>130.30000000000001</v>
      </c>
    </row>
    <row r="3" spans="1:9">
      <c r="A3" s="58" t="s">
        <v>35</v>
      </c>
      <c r="B3" s="58">
        <v>2017</v>
      </c>
      <c r="C3" s="58" t="s">
        <v>36</v>
      </c>
      <c r="D3" s="58">
        <v>130.6</v>
      </c>
    </row>
    <row r="4" spans="1:9">
      <c r="A4" s="58" t="s">
        <v>35</v>
      </c>
      <c r="B4" s="58">
        <v>2017</v>
      </c>
      <c r="C4" s="58" t="s">
        <v>38</v>
      </c>
      <c r="D4" s="58">
        <v>130.9</v>
      </c>
      <c r="F4" s="59" t="s">
        <v>262</v>
      </c>
    </row>
    <row r="5" spans="1:9">
      <c r="A5" s="58" t="s">
        <v>35</v>
      </c>
      <c r="B5" s="58">
        <v>2017</v>
      </c>
      <c r="C5" s="58" t="s">
        <v>39</v>
      </c>
      <c r="D5" s="58">
        <v>131.1</v>
      </c>
    </row>
    <row r="6" spans="1:9">
      <c r="A6" s="58" t="s">
        <v>35</v>
      </c>
      <c r="B6" s="58">
        <v>2017</v>
      </c>
      <c r="C6" s="58" t="s">
        <v>41</v>
      </c>
      <c r="D6" s="58">
        <v>131.4</v>
      </c>
    </row>
    <row r="7" spans="1:9">
      <c r="A7" s="58" t="s">
        <v>35</v>
      </c>
      <c r="B7" s="58">
        <v>2017</v>
      </c>
      <c r="C7" s="58" t="s">
        <v>42</v>
      </c>
      <c r="D7" s="58">
        <v>132</v>
      </c>
    </row>
    <row r="8" spans="1:9">
      <c r="A8" s="58" t="s">
        <v>35</v>
      </c>
      <c r="B8" s="58">
        <v>2017</v>
      </c>
      <c r="C8" s="58" t="s">
        <v>44</v>
      </c>
      <c r="D8" s="58">
        <v>134.19999999999999</v>
      </c>
      <c r="G8" s="69" t="s">
        <v>31</v>
      </c>
      <c r="H8" s="69" t="s">
        <v>55</v>
      </c>
      <c r="I8" s="69" t="s">
        <v>263</v>
      </c>
    </row>
    <row r="9" spans="1:9">
      <c r="A9" s="58" t="s">
        <v>35</v>
      </c>
      <c r="B9" s="58">
        <v>2017</v>
      </c>
      <c r="C9" s="58" t="s">
        <v>46</v>
      </c>
      <c r="D9" s="58">
        <v>135.4</v>
      </c>
      <c r="F9" s="70">
        <v>2017</v>
      </c>
      <c r="G9" s="68" cm="1">
        <f t="array" ref="G9">INDEX($D$1:$D$77,MATCH(1,($B$1:$B$77=$F9)*($C$1:$C$77=G$8),0))</f>
        <v>130.30000000000001</v>
      </c>
      <c r="H9" s="58">
        <v>137.19999999999999</v>
      </c>
      <c r="I9" s="73">
        <f>(H9-G9)/G9</f>
        <v>5.295471987720627E-2</v>
      </c>
    </row>
    <row r="10" spans="1:9">
      <c r="A10" s="58" t="s">
        <v>35</v>
      </c>
      <c r="B10" s="58">
        <v>2017</v>
      </c>
      <c r="C10" s="58" t="s">
        <v>48</v>
      </c>
      <c r="D10" s="58">
        <v>135.19999999999999</v>
      </c>
      <c r="F10" s="71">
        <v>2018</v>
      </c>
      <c r="G10" s="58">
        <v>136.9</v>
      </c>
      <c r="H10" s="58">
        <v>140.1</v>
      </c>
      <c r="I10" s="74">
        <v>2.3374726077428697E-2</v>
      </c>
    </row>
    <row r="11" spans="1:9">
      <c r="A11" s="58" t="s">
        <v>35</v>
      </c>
      <c r="B11" s="58">
        <v>2017</v>
      </c>
      <c r="C11" s="58" t="s">
        <v>50</v>
      </c>
      <c r="D11" s="58">
        <v>136.1</v>
      </c>
      <c r="F11" s="71">
        <v>2019</v>
      </c>
      <c r="G11" s="58">
        <v>139.6</v>
      </c>
      <c r="H11" s="58">
        <v>150.4</v>
      </c>
      <c r="I11" s="74">
        <v>7.7363896848137617E-2</v>
      </c>
    </row>
    <row r="12" spans="1:9">
      <c r="A12" s="58" t="s">
        <v>35</v>
      </c>
      <c r="B12" s="58">
        <v>2017</v>
      </c>
      <c r="C12" s="58" t="s">
        <v>53</v>
      </c>
      <c r="D12" s="58">
        <v>137.6</v>
      </c>
      <c r="F12" s="71">
        <v>2020</v>
      </c>
      <c r="G12" s="58">
        <v>150.19999999999999</v>
      </c>
      <c r="H12" s="58">
        <v>158.9</v>
      </c>
      <c r="I12" s="74">
        <v>5.7922769640479481E-2</v>
      </c>
    </row>
    <row r="13" spans="1:9">
      <c r="A13" s="58" t="s">
        <v>35</v>
      </c>
      <c r="B13" s="58">
        <v>2017</v>
      </c>
      <c r="C13" s="58" t="s">
        <v>55</v>
      </c>
      <c r="D13" s="58">
        <v>137.19999999999999</v>
      </c>
      <c r="F13" s="71">
        <v>2021</v>
      </c>
      <c r="G13" s="58">
        <v>157.30000000000001</v>
      </c>
      <c r="H13" s="58">
        <v>166.2</v>
      </c>
      <c r="I13" s="74">
        <v>5.657978385251098E-2</v>
      </c>
    </row>
    <row r="14" spans="1:9">
      <c r="A14" s="58" t="s">
        <v>35</v>
      </c>
      <c r="B14" s="58">
        <v>2018</v>
      </c>
      <c r="C14" s="58" t="s">
        <v>31</v>
      </c>
      <c r="D14" s="58">
        <v>136.9</v>
      </c>
      <c r="F14" s="71">
        <v>2022</v>
      </c>
      <c r="G14" s="58">
        <v>165.7</v>
      </c>
      <c r="H14" s="58">
        <v>175.7</v>
      </c>
      <c r="I14" s="74">
        <v>6.0350030175015092E-2</v>
      </c>
    </row>
    <row r="15" spans="1:9" ht="15" thickBot="1">
      <c r="A15" s="58" t="s">
        <v>35</v>
      </c>
      <c r="B15" s="58">
        <v>2018</v>
      </c>
      <c r="C15" s="58" t="s">
        <v>36</v>
      </c>
      <c r="D15" s="58">
        <v>136.4</v>
      </c>
    </row>
    <row r="16" spans="1:9" ht="18">
      <c r="A16" s="58" t="s">
        <v>35</v>
      </c>
      <c r="B16" s="58">
        <v>2018</v>
      </c>
      <c r="C16" s="58" t="s">
        <v>38</v>
      </c>
      <c r="D16" s="58">
        <v>136.5</v>
      </c>
      <c r="F16" s="125" t="s">
        <v>209</v>
      </c>
      <c r="G16" s="121"/>
      <c r="H16" s="122"/>
    </row>
    <row r="17" spans="1:8">
      <c r="A17" s="58" t="s">
        <v>35</v>
      </c>
      <c r="B17" s="58">
        <v>2018</v>
      </c>
      <c r="C17" s="58" t="s">
        <v>39</v>
      </c>
      <c r="D17" s="58">
        <v>137.1</v>
      </c>
      <c r="F17" s="123" t="s">
        <v>265</v>
      </c>
      <c r="H17" s="124"/>
    </row>
    <row r="18" spans="1:8" ht="14.4" customHeight="1">
      <c r="A18" s="58" t="s">
        <v>35</v>
      </c>
      <c r="B18" s="58">
        <v>2018</v>
      </c>
      <c r="C18" s="58" t="s">
        <v>41</v>
      </c>
      <c r="D18" s="58">
        <v>137.80000000000001</v>
      </c>
      <c r="F18" s="144" t="s">
        <v>266</v>
      </c>
      <c r="G18" s="145"/>
      <c r="H18" s="146"/>
    </row>
    <row r="19" spans="1:8" ht="15" thickBot="1">
      <c r="A19" s="58" t="s">
        <v>35</v>
      </c>
      <c r="B19" s="58">
        <v>2018</v>
      </c>
      <c r="C19" s="58" t="s">
        <v>42</v>
      </c>
      <c r="D19" s="58">
        <v>138.5</v>
      </c>
      <c r="F19" s="147"/>
      <c r="G19" s="148"/>
      <c r="H19" s="149"/>
    </row>
    <row r="20" spans="1:8">
      <c r="A20" s="58" t="s">
        <v>35</v>
      </c>
      <c r="B20" s="58">
        <v>2018</v>
      </c>
      <c r="C20" s="58" t="s">
        <v>44</v>
      </c>
      <c r="D20" s="58">
        <v>139.80000000000001</v>
      </c>
      <c r="F20" s="75"/>
      <c r="G20" s="75"/>
      <c r="H20" s="75"/>
    </row>
    <row r="21" spans="1:8">
      <c r="A21" s="58" t="s">
        <v>35</v>
      </c>
      <c r="B21" s="58">
        <v>2018</v>
      </c>
      <c r="C21" s="58" t="s">
        <v>46</v>
      </c>
      <c r="D21" s="58">
        <v>140.4</v>
      </c>
      <c r="F21" s="75"/>
      <c r="G21" s="75"/>
      <c r="H21" s="75"/>
    </row>
    <row r="22" spans="1:8">
      <c r="A22" s="58" t="s">
        <v>35</v>
      </c>
      <c r="B22" s="58">
        <v>2018</v>
      </c>
      <c r="C22" s="58" t="s">
        <v>48</v>
      </c>
      <c r="D22" s="58">
        <v>140.19999999999999</v>
      </c>
    </row>
    <row r="23" spans="1:8">
      <c r="A23" s="58" t="s">
        <v>35</v>
      </c>
      <c r="B23" s="58">
        <v>2018</v>
      </c>
      <c r="C23" s="58" t="s">
        <v>50</v>
      </c>
      <c r="D23" s="58">
        <v>140.80000000000001</v>
      </c>
    </row>
    <row r="24" spans="1:8">
      <c r="A24" s="58" t="s">
        <v>35</v>
      </c>
      <c r="B24" s="58">
        <v>2018</v>
      </c>
      <c r="C24" s="58" t="s">
        <v>53</v>
      </c>
      <c r="D24" s="58">
        <v>140.80000000000001</v>
      </c>
    </row>
    <row r="25" spans="1:8">
      <c r="A25" s="58" t="s">
        <v>35</v>
      </c>
      <c r="B25" s="58">
        <v>2018</v>
      </c>
      <c r="C25" s="58" t="s">
        <v>55</v>
      </c>
      <c r="D25" s="58">
        <v>140.1</v>
      </c>
    </row>
    <row r="26" spans="1:8">
      <c r="A26" s="58" t="s">
        <v>35</v>
      </c>
      <c r="B26" s="58">
        <v>2019</v>
      </c>
      <c r="C26" s="58" t="s">
        <v>31</v>
      </c>
      <c r="D26" s="58">
        <v>139.6</v>
      </c>
    </row>
    <row r="27" spans="1:8">
      <c r="A27" s="58" t="s">
        <v>35</v>
      </c>
      <c r="B27" s="58">
        <v>2019</v>
      </c>
      <c r="C27" s="58" t="s">
        <v>36</v>
      </c>
      <c r="D27" s="58">
        <v>139.9</v>
      </c>
    </row>
    <row r="28" spans="1:8">
      <c r="A28" s="58" t="s">
        <v>35</v>
      </c>
      <c r="B28" s="58">
        <v>2019</v>
      </c>
      <c r="C28" s="58" t="s">
        <v>38</v>
      </c>
      <c r="D28" s="58">
        <v>140.4</v>
      </c>
    </row>
    <row r="29" spans="1:8">
      <c r="A29" s="58" t="s">
        <v>35</v>
      </c>
      <c r="B29" s="58">
        <v>2019</v>
      </c>
      <c r="C29" s="58" t="s">
        <v>41</v>
      </c>
      <c r="D29" s="58">
        <v>142</v>
      </c>
    </row>
    <row r="30" spans="1:8">
      <c r="A30" s="58" t="s">
        <v>35</v>
      </c>
      <c r="B30" s="58">
        <v>2019</v>
      </c>
      <c r="C30" s="58" t="s">
        <v>42</v>
      </c>
      <c r="D30" s="58">
        <v>142.9</v>
      </c>
    </row>
    <row r="31" spans="1:8">
      <c r="A31" s="58" t="s">
        <v>35</v>
      </c>
      <c r="B31" s="58">
        <v>2019</v>
      </c>
      <c r="C31" s="58" t="s">
        <v>44</v>
      </c>
      <c r="D31" s="58">
        <v>144.19999999999999</v>
      </c>
    </row>
    <row r="32" spans="1:8">
      <c r="A32" s="58" t="s">
        <v>35</v>
      </c>
      <c r="B32" s="58">
        <v>2019</v>
      </c>
      <c r="C32" s="58" t="s">
        <v>46</v>
      </c>
      <c r="D32" s="58">
        <v>145</v>
      </c>
    </row>
    <row r="33" spans="1:4">
      <c r="A33" s="58" t="s">
        <v>35</v>
      </c>
      <c r="B33" s="58">
        <v>2019</v>
      </c>
      <c r="C33" s="58" t="s">
        <v>48</v>
      </c>
      <c r="D33" s="58">
        <v>145.80000000000001</v>
      </c>
    </row>
    <row r="34" spans="1:4">
      <c r="A34" s="58" t="s">
        <v>35</v>
      </c>
      <c r="B34" s="58">
        <v>2019</v>
      </c>
      <c r="C34" s="58" t="s">
        <v>50</v>
      </c>
      <c r="D34" s="58">
        <v>147.19999999999999</v>
      </c>
    </row>
    <row r="35" spans="1:4">
      <c r="A35" s="58" t="s">
        <v>35</v>
      </c>
      <c r="B35" s="58">
        <v>2019</v>
      </c>
      <c r="C35" s="58" t="s">
        <v>53</v>
      </c>
      <c r="D35" s="58">
        <v>148.6</v>
      </c>
    </row>
    <row r="36" spans="1:4">
      <c r="A36" s="58" t="s">
        <v>35</v>
      </c>
      <c r="B36" s="58">
        <v>2019</v>
      </c>
      <c r="C36" s="58" t="s">
        <v>55</v>
      </c>
      <c r="D36" s="58">
        <v>150.4</v>
      </c>
    </row>
    <row r="37" spans="1:4">
      <c r="A37" s="58" t="s">
        <v>35</v>
      </c>
      <c r="B37" s="58">
        <v>2020</v>
      </c>
      <c r="C37" s="58" t="s">
        <v>31</v>
      </c>
      <c r="D37" s="58">
        <v>150.19999999999999</v>
      </c>
    </row>
    <row r="38" spans="1:4">
      <c r="A38" s="58" t="s">
        <v>35</v>
      </c>
      <c r="B38" s="58">
        <v>2020</v>
      </c>
      <c r="C38" s="58" t="s">
        <v>36</v>
      </c>
      <c r="D38" s="58">
        <v>149.1</v>
      </c>
    </row>
    <row r="39" spans="1:4">
      <c r="A39" s="58" t="s">
        <v>35</v>
      </c>
      <c r="B39" s="58">
        <v>2020</v>
      </c>
      <c r="C39" s="58" t="s">
        <v>38</v>
      </c>
      <c r="D39" s="58">
        <v>148.6</v>
      </c>
    </row>
    <row r="40" spans="1:4">
      <c r="A40" s="58" t="s">
        <v>35</v>
      </c>
      <c r="B40" s="58">
        <v>2020</v>
      </c>
      <c r="C40" s="58" t="s">
        <v>39</v>
      </c>
      <c r="D40" s="58">
        <f>(D42+D39)/2</f>
        <v>150.19999999999999</v>
      </c>
    </row>
    <row r="41" spans="1:4">
      <c r="A41" s="58" t="s">
        <v>35</v>
      </c>
      <c r="B41" s="58">
        <v>2020</v>
      </c>
      <c r="C41" s="58" t="s">
        <v>41</v>
      </c>
      <c r="D41" s="58">
        <f>(D40+D42)/2</f>
        <v>151</v>
      </c>
    </row>
    <row r="42" spans="1:4">
      <c r="A42" s="58" t="s">
        <v>35</v>
      </c>
      <c r="B42" s="58">
        <v>2020</v>
      </c>
      <c r="C42" s="58" t="s">
        <v>42</v>
      </c>
      <c r="D42" s="58">
        <v>151.80000000000001</v>
      </c>
    </row>
    <row r="43" spans="1:4">
      <c r="A43" s="58" t="s">
        <v>35</v>
      </c>
      <c r="B43" s="58">
        <v>2020</v>
      </c>
      <c r="C43" s="58" t="s">
        <v>44</v>
      </c>
      <c r="D43" s="58">
        <v>151.80000000000001</v>
      </c>
    </row>
    <row r="44" spans="1:4">
      <c r="A44" s="58" t="s">
        <v>35</v>
      </c>
      <c r="B44" s="58">
        <v>2020</v>
      </c>
      <c r="C44" s="58" t="s">
        <v>46</v>
      </c>
      <c r="D44" s="58">
        <v>153.9</v>
      </c>
    </row>
    <row r="45" spans="1:4">
      <c r="A45" s="58" t="s">
        <v>35</v>
      </c>
      <c r="B45" s="58">
        <v>2020</v>
      </c>
      <c r="C45" s="58" t="s">
        <v>48</v>
      </c>
      <c r="D45" s="58">
        <v>154.69999999999999</v>
      </c>
    </row>
    <row r="46" spans="1:4">
      <c r="A46" s="58" t="s">
        <v>35</v>
      </c>
      <c r="B46" s="58">
        <v>2020</v>
      </c>
      <c r="C46" s="58" t="s">
        <v>50</v>
      </c>
      <c r="D46" s="58">
        <v>156.4</v>
      </c>
    </row>
    <row r="47" spans="1:4">
      <c r="A47" s="58" t="s">
        <v>35</v>
      </c>
      <c r="B47" s="58">
        <v>2020</v>
      </c>
      <c r="C47" s="58" t="s">
        <v>53</v>
      </c>
      <c r="D47" s="58">
        <v>158.4</v>
      </c>
    </row>
    <row r="48" spans="1:4">
      <c r="A48" s="58" t="s">
        <v>35</v>
      </c>
      <c r="B48" s="58">
        <v>2020</v>
      </c>
      <c r="C48" s="58" t="s">
        <v>55</v>
      </c>
      <c r="D48" s="58">
        <v>158.9</v>
      </c>
    </row>
    <row r="49" spans="1:4">
      <c r="A49" s="58" t="s">
        <v>35</v>
      </c>
      <c r="B49" s="58">
        <v>2021</v>
      </c>
      <c r="C49" s="58" t="s">
        <v>31</v>
      </c>
      <c r="D49" s="58">
        <v>157.30000000000001</v>
      </c>
    </row>
    <row r="50" spans="1:4">
      <c r="A50" s="58" t="s">
        <v>35</v>
      </c>
      <c r="B50" s="58">
        <v>2021</v>
      </c>
      <c r="C50" s="58" t="s">
        <v>36</v>
      </c>
      <c r="D50" s="58">
        <v>156.6</v>
      </c>
    </row>
    <row r="51" spans="1:4">
      <c r="A51" s="58" t="s">
        <v>35</v>
      </c>
      <c r="B51" s="58">
        <v>2021</v>
      </c>
      <c r="C51" s="58" t="s">
        <v>38</v>
      </c>
      <c r="D51" s="58">
        <v>156.80000000000001</v>
      </c>
    </row>
    <row r="52" spans="1:4">
      <c r="A52" s="58" t="s">
        <v>35</v>
      </c>
      <c r="B52" s="58">
        <v>2021</v>
      </c>
      <c r="C52" s="58" t="s">
        <v>39</v>
      </c>
      <c r="D52" s="58">
        <v>157.80000000000001</v>
      </c>
    </row>
    <row r="53" spans="1:4">
      <c r="A53" s="58" t="s">
        <v>35</v>
      </c>
      <c r="B53" s="58">
        <v>2021</v>
      </c>
      <c r="C53" s="58" t="s">
        <v>41</v>
      </c>
      <c r="D53" s="58">
        <v>160.4</v>
      </c>
    </row>
    <row r="54" spans="1:4">
      <c r="A54" s="58" t="s">
        <v>35</v>
      </c>
      <c r="B54" s="58">
        <v>2021</v>
      </c>
      <c r="C54" s="58" t="s">
        <v>42</v>
      </c>
      <c r="D54" s="58">
        <v>161.30000000000001</v>
      </c>
    </row>
    <row r="55" spans="1:4">
      <c r="A55" s="58" t="s">
        <v>35</v>
      </c>
      <c r="B55" s="58">
        <v>2021</v>
      </c>
      <c r="C55" s="58" t="s">
        <v>44</v>
      </c>
      <c r="D55" s="58">
        <v>162.5</v>
      </c>
    </row>
    <row r="56" spans="1:4">
      <c r="A56" s="58" t="s">
        <v>35</v>
      </c>
      <c r="B56" s="58">
        <v>2021</v>
      </c>
      <c r="C56" s="58" t="s">
        <v>46</v>
      </c>
      <c r="D56" s="58">
        <v>163.19999999999999</v>
      </c>
    </row>
    <row r="57" spans="1:4">
      <c r="A57" s="58" t="s">
        <v>35</v>
      </c>
      <c r="B57" s="58">
        <v>2021</v>
      </c>
      <c r="C57" s="58" t="s">
        <v>48</v>
      </c>
      <c r="D57" s="58">
        <v>163.19999999999999</v>
      </c>
    </row>
    <row r="58" spans="1:4">
      <c r="A58" s="58" t="s">
        <v>35</v>
      </c>
      <c r="B58" s="58">
        <v>2021</v>
      </c>
      <c r="C58" s="58" t="s">
        <v>50</v>
      </c>
      <c r="D58" s="58">
        <v>165.5</v>
      </c>
    </row>
    <row r="59" spans="1:4">
      <c r="A59" s="58" t="s">
        <v>35</v>
      </c>
      <c r="B59" s="58">
        <v>2021</v>
      </c>
      <c r="C59" s="58" t="s">
        <v>53</v>
      </c>
      <c r="D59" s="58">
        <v>166.7</v>
      </c>
    </row>
    <row r="60" spans="1:4">
      <c r="A60" s="58" t="s">
        <v>35</v>
      </c>
      <c r="B60" s="58">
        <v>2021</v>
      </c>
      <c r="C60" s="58" t="s">
        <v>55</v>
      </c>
      <c r="D60" s="58">
        <v>166.2</v>
      </c>
    </row>
    <row r="61" spans="1:4">
      <c r="A61" s="58" t="s">
        <v>35</v>
      </c>
      <c r="B61" s="58">
        <v>2022</v>
      </c>
      <c r="C61" s="58" t="s">
        <v>31</v>
      </c>
      <c r="D61" s="58">
        <v>165.7</v>
      </c>
    </row>
    <row r="62" spans="1:4">
      <c r="A62" s="58" t="s">
        <v>35</v>
      </c>
      <c r="B62" s="58">
        <v>2022</v>
      </c>
      <c r="C62" s="58" t="s">
        <v>36</v>
      </c>
      <c r="D62" s="58">
        <v>166.1</v>
      </c>
    </row>
    <row r="63" spans="1:4">
      <c r="A63" s="58" t="s">
        <v>35</v>
      </c>
      <c r="B63" s="58">
        <v>2022</v>
      </c>
      <c r="C63" s="58" t="s">
        <v>38</v>
      </c>
      <c r="D63" s="58">
        <v>167.7</v>
      </c>
    </row>
    <row r="64" spans="1:4">
      <c r="A64" s="58" t="s">
        <v>35</v>
      </c>
      <c r="B64" s="58">
        <v>2022</v>
      </c>
      <c r="C64" s="58" t="s">
        <v>39</v>
      </c>
      <c r="D64" s="58">
        <v>170.1</v>
      </c>
    </row>
    <row r="65" spans="1:4">
      <c r="A65" s="58" t="s">
        <v>35</v>
      </c>
      <c r="B65" s="58">
        <v>2022</v>
      </c>
      <c r="C65" s="58" t="s">
        <v>41</v>
      </c>
      <c r="D65" s="58">
        <v>171.7</v>
      </c>
    </row>
    <row r="66" spans="1:4">
      <c r="A66" s="58" t="s">
        <v>35</v>
      </c>
      <c r="B66" s="58">
        <v>2022</v>
      </c>
      <c r="C66" s="58" t="s">
        <v>42</v>
      </c>
      <c r="D66" s="58">
        <v>172.6</v>
      </c>
    </row>
    <row r="67" spans="1:4">
      <c r="A67" s="58" t="s">
        <v>35</v>
      </c>
      <c r="B67" s="58">
        <v>2022</v>
      </c>
      <c r="C67" s="58" t="s">
        <v>44</v>
      </c>
      <c r="D67" s="58">
        <v>173.4</v>
      </c>
    </row>
    <row r="68" spans="1:4">
      <c r="A68" s="58" t="s">
        <v>35</v>
      </c>
      <c r="B68" s="58">
        <v>2022</v>
      </c>
      <c r="C68" s="58" t="s">
        <v>46</v>
      </c>
      <c r="D68" s="58">
        <v>174.3</v>
      </c>
    </row>
    <row r="69" spans="1:4">
      <c r="A69" s="58" t="s">
        <v>35</v>
      </c>
      <c r="B69" s="58">
        <v>2022</v>
      </c>
      <c r="C69" s="58" t="s">
        <v>48</v>
      </c>
      <c r="D69" s="58">
        <v>175.3</v>
      </c>
    </row>
    <row r="70" spans="1:4">
      <c r="A70" s="58" t="s">
        <v>35</v>
      </c>
      <c r="B70" s="58">
        <v>2022</v>
      </c>
      <c r="C70" s="58" t="s">
        <v>50</v>
      </c>
      <c r="D70" s="58">
        <v>176.7</v>
      </c>
    </row>
    <row r="71" spans="1:4">
      <c r="A71" s="58" t="s">
        <v>35</v>
      </c>
      <c r="B71" s="58">
        <v>2022</v>
      </c>
      <c r="C71" s="58" t="s">
        <v>53</v>
      </c>
      <c r="D71" s="58">
        <v>176.5</v>
      </c>
    </row>
    <row r="72" spans="1:4">
      <c r="A72" s="58" t="s">
        <v>35</v>
      </c>
      <c r="B72" s="58">
        <v>2022</v>
      </c>
      <c r="C72" s="58" t="s">
        <v>55</v>
      </c>
      <c r="D72" s="58">
        <v>175.7</v>
      </c>
    </row>
    <row r="73" spans="1:4">
      <c r="A73" s="58" t="s">
        <v>35</v>
      </c>
      <c r="B73" s="58">
        <v>2023</v>
      </c>
      <c r="C73" s="58" t="s">
        <v>31</v>
      </c>
      <c r="D73" s="58">
        <v>176.5</v>
      </c>
    </row>
    <row r="74" spans="1:4">
      <c r="A74" s="58" t="s">
        <v>35</v>
      </c>
      <c r="B74" s="58">
        <v>2023</v>
      </c>
      <c r="C74" s="58" t="s">
        <v>36</v>
      </c>
      <c r="D74" s="58">
        <v>177.2</v>
      </c>
    </row>
    <row r="75" spans="1:4">
      <c r="A75" s="58" t="s">
        <v>35</v>
      </c>
      <c r="B75" s="58">
        <v>2023</v>
      </c>
      <c r="C75" s="58" t="s">
        <v>38</v>
      </c>
      <c r="D75" s="58">
        <v>177.2</v>
      </c>
    </row>
    <row r="76" spans="1:4">
      <c r="A76" s="58" t="s">
        <v>35</v>
      </c>
      <c r="B76" s="58">
        <v>2023</v>
      </c>
      <c r="C76" s="58" t="s">
        <v>39</v>
      </c>
      <c r="D76" s="58">
        <v>178.1</v>
      </c>
    </row>
    <row r="77" spans="1:4">
      <c r="A77" s="58" t="s">
        <v>35</v>
      </c>
      <c r="B77" s="58">
        <v>2023</v>
      </c>
      <c r="C77" s="58" t="s">
        <v>41</v>
      </c>
      <c r="D77" s="58">
        <v>179.1</v>
      </c>
    </row>
  </sheetData>
  <mergeCells count="1">
    <mergeCell ref="F18:H19"/>
  </mergeCells>
  <conditionalFormatting sqref="I9:I14">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42131-D61B-4C58-9074-516246D63146}">
  <dimension ref="A1:R39"/>
  <sheetViews>
    <sheetView topLeftCell="I14" zoomScale="84" zoomScaleNormal="60" workbookViewId="0">
      <selection activeCell="C22" sqref="C22"/>
    </sheetView>
  </sheetViews>
  <sheetFormatPr defaultRowHeight="14.4"/>
  <cols>
    <col min="1" max="1" width="14.5546875" style="49" bestFit="1" customWidth="1"/>
    <col min="2" max="2" width="15.44140625" style="49" bestFit="1" customWidth="1"/>
    <col min="3" max="3" width="11.5546875" style="49" bestFit="1" customWidth="1"/>
    <col min="4" max="4" width="14.88671875" style="49" bestFit="1" customWidth="1"/>
    <col min="5" max="5" width="15.88671875" style="49" bestFit="1" customWidth="1"/>
    <col min="6" max="6" width="11.21875" style="49" bestFit="1" customWidth="1"/>
    <col min="7" max="7" width="6" style="49" bestFit="1" customWidth="1"/>
    <col min="8" max="8" width="10.21875" style="49" bestFit="1" customWidth="1"/>
    <col min="9" max="9" width="17.88671875" style="49" bestFit="1" customWidth="1"/>
    <col min="10" max="10" width="21.33203125" style="49" bestFit="1" customWidth="1"/>
    <col min="11" max="11" width="6.6640625" style="49" bestFit="1" customWidth="1"/>
    <col min="12" max="12" width="21.77734375" style="49" bestFit="1" customWidth="1"/>
    <col min="13" max="13" width="17.88671875" style="49" customWidth="1"/>
    <col min="14" max="14" width="33.5546875" style="49" bestFit="1" customWidth="1"/>
    <col min="15" max="15" width="10.21875" style="49" bestFit="1" customWidth="1"/>
    <col min="16" max="16" width="9.6640625" style="49" bestFit="1" customWidth="1"/>
    <col min="17" max="17" width="14.109375" style="49" bestFit="1" customWidth="1"/>
    <col min="18" max="22" width="8.88671875" style="49"/>
    <col min="23" max="23" width="32.44140625" style="49" bestFit="1" customWidth="1"/>
    <col min="24" max="24" width="11.33203125" style="49" bestFit="1" customWidth="1"/>
    <col min="25" max="25" width="8.88671875" style="49"/>
    <col min="26" max="26" width="17.77734375" style="49" bestFit="1" customWidth="1"/>
    <col min="27" max="16384" width="8.88671875" style="49"/>
  </cols>
  <sheetData>
    <row r="1" spans="1:14">
      <c r="A1" s="53" t="s">
        <v>267</v>
      </c>
    </row>
    <row r="3" spans="1:14">
      <c r="A3" s="76" t="s">
        <v>268</v>
      </c>
      <c r="B3" s="76" t="s">
        <v>3</v>
      </c>
      <c r="C3" s="76" t="s">
        <v>4</v>
      </c>
      <c r="D3" s="76" t="s">
        <v>5</v>
      </c>
      <c r="E3" s="76" t="s">
        <v>6</v>
      </c>
      <c r="F3" s="76" t="s">
        <v>7</v>
      </c>
      <c r="G3" s="76" t="s">
        <v>8</v>
      </c>
      <c r="H3" s="76" t="s">
        <v>9</v>
      </c>
      <c r="I3" s="76" t="s">
        <v>10</v>
      </c>
      <c r="J3" s="76" t="s">
        <v>11</v>
      </c>
      <c r="K3" s="76" t="s">
        <v>12</v>
      </c>
      <c r="L3" s="76" t="s">
        <v>13</v>
      </c>
      <c r="M3" s="76" t="s">
        <v>14</v>
      </c>
      <c r="N3" s="76" t="s">
        <v>15</v>
      </c>
    </row>
    <row r="4" spans="1:14" ht="14.4" customHeight="1">
      <c r="A4" s="55" t="s">
        <v>269</v>
      </c>
      <c r="B4" s="55">
        <v>154.1</v>
      </c>
      <c r="C4" s="55">
        <v>217</v>
      </c>
      <c r="D4" s="55">
        <v>162.4</v>
      </c>
      <c r="E4" s="55">
        <v>164.9</v>
      </c>
      <c r="F4" s="55">
        <v>202.4</v>
      </c>
      <c r="G4" s="55">
        <v>171</v>
      </c>
      <c r="H4" s="55">
        <v>174.9</v>
      </c>
      <c r="I4" s="55">
        <v>164.7</v>
      </c>
      <c r="J4" s="55">
        <v>119.7</v>
      </c>
      <c r="K4" s="55">
        <v>184.9</v>
      </c>
      <c r="L4" s="55">
        <v>167.1</v>
      </c>
      <c r="M4" s="55">
        <v>182.5</v>
      </c>
      <c r="N4" s="55">
        <v>173.3</v>
      </c>
    </row>
    <row r="5" spans="1:14" ht="15" customHeight="1">
      <c r="A5" s="55" t="s">
        <v>270</v>
      </c>
      <c r="B5" s="55">
        <v>155</v>
      </c>
      <c r="C5" s="55">
        <v>219.4</v>
      </c>
      <c r="D5" s="55">
        <v>170.8</v>
      </c>
      <c r="E5" s="55">
        <v>165.8</v>
      </c>
      <c r="F5" s="55">
        <v>200.9</v>
      </c>
      <c r="G5" s="55">
        <v>169.7</v>
      </c>
      <c r="H5" s="55">
        <v>182.3</v>
      </c>
      <c r="I5" s="55">
        <v>164.3</v>
      </c>
      <c r="J5" s="55">
        <v>119.9</v>
      </c>
      <c r="K5" s="55">
        <v>187.1</v>
      </c>
      <c r="L5" s="55">
        <v>167.9</v>
      </c>
      <c r="M5" s="55">
        <v>183.9</v>
      </c>
      <c r="N5" s="55">
        <v>174.9</v>
      </c>
    </row>
    <row r="6" spans="1:14" ht="14.4" customHeight="1">
      <c r="A6" s="55" t="s">
        <v>271</v>
      </c>
      <c r="B6" s="55">
        <v>156.5</v>
      </c>
      <c r="C6" s="55">
        <v>213</v>
      </c>
      <c r="D6" s="55">
        <v>175.2</v>
      </c>
      <c r="E6" s="55">
        <v>166.6</v>
      </c>
      <c r="F6" s="55">
        <v>195.8</v>
      </c>
      <c r="G6" s="55">
        <v>174.2</v>
      </c>
      <c r="H6" s="55">
        <v>182.1</v>
      </c>
      <c r="I6" s="55">
        <v>164.3</v>
      </c>
      <c r="J6" s="55">
        <v>120</v>
      </c>
      <c r="K6" s="55">
        <v>190</v>
      </c>
      <c r="L6" s="55">
        <v>168.4</v>
      </c>
      <c r="M6" s="55">
        <v>185.2</v>
      </c>
      <c r="N6" s="55">
        <v>175</v>
      </c>
    </row>
    <row r="7" spans="1:14">
      <c r="A7" s="55" t="s">
        <v>272</v>
      </c>
      <c r="B7" s="55">
        <v>160.30000000000001</v>
      </c>
      <c r="C7" s="55">
        <v>206.5</v>
      </c>
      <c r="D7" s="55">
        <v>169.2</v>
      </c>
      <c r="E7" s="55">
        <v>168.1</v>
      </c>
      <c r="F7" s="55">
        <v>192.4</v>
      </c>
      <c r="G7" s="55">
        <v>172.9</v>
      </c>
      <c r="H7" s="55">
        <v>186.7</v>
      </c>
      <c r="I7" s="55">
        <v>167.2</v>
      </c>
      <c r="J7" s="55">
        <v>120.9</v>
      </c>
      <c r="K7" s="55">
        <v>193.6</v>
      </c>
      <c r="L7" s="55">
        <v>168.8</v>
      </c>
      <c r="M7" s="55">
        <v>186.3</v>
      </c>
      <c r="N7" s="55">
        <v>176.3</v>
      </c>
    </row>
    <row r="8" spans="1:14">
      <c r="A8" s="55" t="s">
        <v>273</v>
      </c>
      <c r="B8" s="55">
        <v>163.5</v>
      </c>
      <c r="C8" s="55">
        <v>209.2</v>
      </c>
      <c r="D8" s="55">
        <v>169.7</v>
      </c>
      <c r="E8" s="55">
        <v>169.7</v>
      </c>
      <c r="F8" s="55">
        <v>188.7</v>
      </c>
      <c r="G8" s="55">
        <v>165.7</v>
      </c>
      <c r="H8" s="55">
        <v>191.8</v>
      </c>
      <c r="I8" s="55">
        <v>169.1</v>
      </c>
      <c r="J8" s="55">
        <v>121.6</v>
      </c>
      <c r="K8" s="55">
        <v>197.3</v>
      </c>
      <c r="L8" s="55">
        <v>169.4</v>
      </c>
      <c r="M8" s="55">
        <v>187.4</v>
      </c>
      <c r="N8" s="55">
        <v>177.8</v>
      </c>
    </row>
    <row r="9" spans="1:14">
      <c r="A9" s="55" t="s">
        <v>274</v>
      </c>
      <c r="B9" s="55">
        <v>165.2</v>
      </c>
      <c r="C9" s="55">
        <v>210.9</v>
      </c>
      <c r="D9" s="55">
        <v>170.9</v>
      </c>
      <c r="E9" s="55">
        <v>170.9</v>
      </c>
      <c r="F9" s="55">
        <v>186.5</v>
      </c>
      <c r="G9" s="55">
        <v>163.80000000000001</v>
      </c>
      <c r="H9" s="55">
        <v>199.7</v>
      </c>
      <c r="I9" s="55">
        <v>169.8</v>
      </c>
      <c r="J9" s="55">
        <v>121.9</v>
      </c>
      <c r="K9" s="55">
        <v>199.9</v>
      </c>
      <c r="L9" s="55">
        <v>169.9</v>
      </c>
      <c r="M9" s="55">
        <v>188.3</v>
      </c>
      <c r="N9" s="55">
        <v>179.6</v>
      </c>
    </row>
    <row r="10" spans="1:14">
      <c r="A10" s="55" t="s">
        <v>275</v>
      </c>
      <c r="B10" s="55">
        <v>167.4</v>
      </c>
      <c r="C10" s="55">
        <v>209.4</v>
      </c>
      <c r="D10" s="55">
        <v>181.4</v>
      </c>
      <c r="E10" s="55">
        <v>172.3</v>
      </c>
      <c r="F10" s="55">
        <v>188.9</v>
      </c>
      <c r="G10" s="55">
        <v>160.69999999999999</v>
      </c>
      <c r="H10" s="55">
        <v>183.1</v>
      </c>
      <c r="I10" s="55">
        <v>170.5</v>
      </c>
      <c r="J10" s="55">
        <v>122.1</v>
      </c>
      <c r="K10" s="55">
        <v>202.8</v>
      </c>
      <c r="L10" s="55">
        <v>170.4</v>
      </c>
      <c r="M10" s="55">
        <v>189.5</v>
      </c>
      <c r="N10" s="55">
        <v>178.3</v>
      </c>
    </row>
    <row r="11" spans="1:14">
      <c r="A11" s="55" t="s">
        <v>276</v>
      </c>
      <c r="B11" s="55">
        <v>169.2</v>
      </c>
      <c r="C11" s="55">
        <v>209</v>
      </c>
      <c r="D11" s="55">
        <v>190.2</v>
      </c>
      <c r="E11" s="55">
        <v>173.6</v>
      </c>
      <c r="F11" s="55">
        <v>188.5</v>
      </c>
      <c r="G11" s="55">
        <v>158</v>
      </c>
      <c r="H11" s="55">
        <v>159.9</v>
      </c>
      <c r="I11" s="55">
        <v>170.8</v>
      </c>
      <c r="J11" s="55">
        <v>121.8</v>
      </c>
      <c r="K11" s="55">
        <v>205.2</v>
      </c>
      <c r="L11" s="55">
        <v>171</v>
      </c>
      <c r="M11" s="55">
        <v>190.3</v>
      </c>
      <c r="N11" s="55">
        <v>175.9</v>
      </c>
    </row>
    <row r="12" spans="1:14">
      <c r="A12" s="55" t="s">
        <v>277</v>
      </c>
      <c r="B12" s="55">
        <v>173.8</v>
      </c>
      <c r="C12" s="55">
        <v>210.7</v>
      </c>
      <c r="D12" s="55">
        <v>194.5</v>
      </c>
      <c r="E12" s="55">
        <v>174.6</v>
      </c>
      <c r="F12" s="55">
        <v>187.2</v>
      </c>
      <c r="G12" s="55">
        <v>158.30000000000001</v>
      </c>
      <c r="H12" s="55">
        <v>153.9</v>
      </c>
      <c r="I12" s="55">
        <v>170.9</v>
      </c>
      <c r="J12" s="55">
        <v>121.1</v>
      </c>
      <c r="K12" s="55">
        <v>208.4</v>
      </c>
      <c r="L12" s="55">
        <v>171.4</v>
      </c>
      <c r="M12" s="55">
        <v>191.2</v>
      </c>
      <c r="N12" s="55">
        <v>176.7</v>
      </c>
    </row>
    <row r="13" spans="1:14">
      <c r="A13" s="55" t="s">
        <v>278</v>
      </c>
      <c r="B13" s="55">
        <v>174.4</v>
      </c>
      <c r="C13" s="55">
        <v>207.7</v>
      </c>
      <c r="D13" s="55">
        <v>175.2</v>
      </c>
      <c r="E13" s="55">
        <v>177.3</v>
      </c>
      <c r="F13" s="55">
        <v>179.3</v>
      </c>
      <c r="G13" s="55">
        <v>169.5</v>
      </c>
      <c r="H13" s="55">
        <v>152.69999999999999</v>
      </c>
      <c r="I13" s="55">
        <v>171</v>
      </c>
      <c r="J13" s="55">
        <v>120</v>
      </c>
      <c r="K13" s="55">
        <v>209.7</v>
      </c>
      <c r="L13" s="55">
        <v>172.3</v>
      </c>
      <c r="M13" s="55">
        <v>193</v>
      </c>
      <c r="N13" s="55">
        <v>177</v>
      </c>
    </row>
    <row r="14" spans="1:14">
      <c r="A14" s="55" t="s">
        <v>279</v>
      </c>
      <c r="B14" s="55">
        <v>174.4</v>
      </c>
      <c r="C14" s="55">
        <v>207.7</v>
      </c>
      <c r="D14" s="55">
        <v>175.2</v>
      </c>
      <c r="E14" s="55">
        <v>177.3</v>
      </c>
      <c r="F14" s="55">
        <v>179.2</v>
      </c>
      <c r="G14" s="55">
        <v>169.5</v>
      </c>
      <c r="H14" s="55">
        <v>152.80000000000001</v>
      </c>
      <c r="I14" s="55">
        <v>171.1</v>
      </c>
      <c r="J14" s="55">
        <v>120</v>
      </c>
      <c r="K14" s="55">
        <v>209.7</v>
      </c>
      <c r="L14" s="55">
        <v>172.3</v>
      </c>
      <c r="M14" s="55">
        <v>193</v>
      </c>
      <c r="N14" s="55">
        <v>177</v>
      </c>
    </row>
    <row r="15" spans="1:14">
      <c r="A15" s="55" t="s">
        <v>280</v>
      </c>
      <c r="B15" s="55">
        <v>173.8</v>
      </c>
      <c r="C15" s="55">
        <v>209.3</v>
      </c>
      <c r="D15" s="55">
        <v>169.6</v>
      </c>
      <c r="E15" s="55">
        <v>178.4</v>
      </c>
      <c r="F15" s="55">
        <v>174.9</v>
      </c>
      <c r="G15" s="55">
        <v>176.3</v>
      </c>
      <c r="H15" s="55">
        <v>155.4</v>
      </c>
      <c r="I15" s="55">
        <v>173.4</v>
      </c>
      <c r="J15" s="55">
        <v>121.3</v>
      </c>
      <c r="K15" s="55">
        <v>212.9</v>
      </c>
      <c r="L15" s="55">
        <v>172.9</v>
      </c>
      <c r="M15" s="55">
        <v>193.5</v>
      </c>
      <c r="N15" s="55">
        <v>177.9</v>
      </c>
    </row>
    <row r="16" spans="1:14">
      <c r="A16" s="55" t="s">
        <v>281</v>
      </c>
      <c r="B16" s="55">
        <v>173.7</v>
      </c>
      <c r="C16" s="55">
        <v>214.3</v>
      </c>
      <c r="D16" s="55">
        <v>173.2</v>
      </c>
      <c r="E16" s="55">
        <v>179.5</v>
      </c>
      <c r="F16" s="55">
        <v>170</v>
      </c>
      <c r="G16" s="55">
        <v>172.2</v>
      </c>
      <c r="H16" s="55">
        <v>161</v>
      </c>
      <c r="I16" s="55">
        <v>175.6</v>
      </c>
      <c r="J16" s="55">
        <v>122.7</v>
      </c>
      <c r="K16" s="55">
        <v>218</v>
      </c>
      <c r="L16" s="55">
        <v>173.4</v>
      </c>
      <c r="M16" s="55">
        <v>194.2</v>
      </c>
      <c r="N16" s="55">
        <v>179.1</v>
      </c>
    </row>
    <row r="19" spans="1:17">
      <c r="A19" s="53" t="s">
        <v>282</v>
      </c>
      <c r="M19" s="53" t="s">
        <v>284</v>
      </c>
    </row>
    <row r="21" spans="1:17">
      <c r="B21" s="63" t="s">
        <v>268</v>
      </c>
      <c r="C21" s="63" t="s">
        <v>214</v>
      </c>
      <c r="D21" s="63" t="s">
        <v>283</v>
      </c>
      <c r="O21" s="79" t="s">
        <v>270</v>
      </c>
      <c r="P21" s="79" t="s">
        <v>281</v>
      </c>
      <c r="Q21" s="79" t="s">
        <v>263</v>
      </c>
    </row>
    <row r="22" spans="1:17">
      <c r="B22" s="55" t="s">
        <v>269</v>
      </c>
      <c r="C22" s="56">
        <f>SUM($B4:$N4)</f>
        <v>2238.9000000000005</v>
      </c>
      <c r="D22" s="55" t="s">
        <v>139</v>
      </c>
      <c r="N22" s="80" t="s">
        <v>3</v>
      </c>
      <c r="O22" s="55">
        <v>155</v>
      </c>
      <c r="P22" s="55">
        <v>173.7</v>
      </c>
      <c r="Q22" s="77">
        <f>(P22-O22)/O22</f>
        <v>0.1206451612903225</v>
      </c>
    </row>
    <row r="23" spans="1:17">
      <c r="B23" s="55" t="s">
        <v>270</v>
      </c>
      <c r="C23" s="55">
        <v>2261.9</v>
      </c>
      <c r="D23" s="61">
        <f>(C23-C22)/C22</f>
        <v>1.0272901871454526E-2</v>
      </c>
      <c r="N23" s="80" t="s">
        <v>4</v>
      </c>
      <c r="O23" s="55">
        <v>219.4</v>
      </c>
      <c r="P23" s="55">
        <v>214.3</v>
      </c>
      <c r="Q23" s="78">
        <v>-2.3245214220601614E-2</v>
      </c>
    </row>
    <row r="24" spans="1:17" ht="15" thickBot="1">
      <c r="B24" s="55" t="s">
        <v>271</v>
      </c>
      <c r="C24" s="55">
        <v>2266.3000000000002</v>
      </c>
      <c r="D24" s="60">
        <v>1.9452672531942573E-3</v>
      </c>
      <c r="N24" s="80" t="s">
        <v>5</v>
      </c>
      <c r="O24" s="55">
        <v>170.8</v>
      </c>
      <c r="P24" s="55">
        <v>173.2</v>
      </c>
      <c r="Q24" s="78">
        <v>1.4051522248243426E-2</v>
      </c>
    </row>
    <row r="25" spans="1:17">
      <c r="B25" s="55" t="s">
        <v>272</v>
      </c>
      <c r="C25" s="55">
        <v>2269.2000000000003</v>
      </c>
      <c r="D25" s="60">
        <v>1.279618761858576E-3</v>
      </c>
      <c r="M25" s="150" t="s">
        <v>257</v>
      </c>
      <c r="N25" s="80" t="s">
        <v>6</v>
      </c>
      <c r="O25" s="55">
        <v>165.8</v>
      </c>
      <c r="P25" s="55">
        <v>179.5</v>
      </c>
      <c r="Q25" s="78">
        <v>8.2629674306393175E-2</v>
      </c>
    </row>
    <row r="26" spans="1:17">
      <c r="B26" s="55" t="s">
        <v>273</v>
      </c>
      <c r="C26" s="55">
        <v>2280.9</v>
      </c>
      <c r="D26" s="60">
        <v>5.1560021152828386E-3</v>
      </c>
      <c r="M26" s="151"/>
      <c r="N26" s="80" t="s">
        <v>7</v>
      </c>
      <c r="O26" s="55">
        <v>200.9</v>
      </c>
      <c r="P26" s="55">
        <v>170</v>
      </c>
      <c r="Q26" s="78">
        <v>-0.15380786460925835</v>
      </c>
    </row>
    <row r="27" spans="1:17">
      <c r="B27" s="55" t="s">
        <v>274</v>
      </c>
      <c r="C27" s="55">
        <v>2297.3000000000002</v>
      </c>
      <c r="D27" s="60">
        <v>7.1901442413082953E-3</v>
      </c>
      <c r="M27" s="151"/>
      <c r="N27" s="80" t="s">
        <v>8</v>
      </c>
      <c r="O27" s="55">
        <v>169.7</v>
      </c>
      <c r="P27" s="55">
        <v>172.2</v>
      </c>
      <c r="Q27" s="78">
        <v>1.4731879787860933E-2</v>
      </c>
    </row>
    <row r="28" spans="1:17">
      <c r="B28" s="55" t="s">
        <v>275</v>
      </c>
      <c r="C28" s="55">
        <v>2296.8000000000002</v>
      </c>
      <c r="D28" s="60">
        <v>-2.1764680276846731E-4</v>
      </c>
      <c r="M28" s="151"/>
      <c r="N28" s="80" t="s">
        <v>9</v>
      </c>
      <c r="O28" s="55">
        <v>182.3</v>
      </c>
      <c r="P28" s="55">
        <v>161</v>
      </c>
      <c r="Q28" s="78">
        <v>-0.11684037301151953</v>
      </c>
    </row>
    <row r="29" spans="1:17">
      <c r="B29" s="55" t="s">
        <v>276</v>
      </c>
      <c r="C29" s="55">
        <v>2283.4</v>
      </c>
      <c r="D29" s="60">
        <v>-5.8342041100662182E-3</v>
      </c>
      <c r="M29" s="151"/>
      <c r="N29" s="80" t="s">
        <v>10</v>
      </c>
      <c r="O29" s="55">
        <v>164.3</v>
      </c>
      <c r="P29" s="55">
        <v>175.6</v>
      </c>
      <c r="Q29" s="78">
        <v>6.8776628119293873E-2</v>
      </c>
    </row>
    <row r="30" spans="1:17">
      <c r="B30" s="55" t="s">
        <v>277</v>
      </c>
      <c r="C30" s="55">
        <v>2292.6999999999998</v>
      </c>
      <c r="D30" s="60">
        <v>4.0728737847068961E-3</v>
      </c>
      <c r="M30" s="151"/>
      <c r="N30" s="80" t="s">
        <v>11</v>
      </c>
      <c r="O30" s="55">
        <v>119.9</v>
      </c>
      <c r="P30" s="55">
        <v>122.7</v>
      </c>
      <c r="Q30" s="78">
        <v>2.3352793994995805E-2</v>
      </c>
    </row>
    <row r="31" spans="1:17" ht="15" thickBot="1">
      <c r="B31" s="55" t="s">
        <v>278</v>
      </c>
      <c r="C31" s="55">
        <v>2279.1</v>
      </c>
      <c r="D31" s="60">
        <v>-5.9318707201116193E-3</v>
      </c>
      <c r="M31" s="152"/>
      <c r="N31" s="80" t="s">
        <v>12</v>
      </c>
      <c r="O31" s="55">
        <v>187.1</v>
      </c>
      <c r="P31" s="55">
        <v>218</v>
      </c>
      <c r="Q31" s="78">
        <v>0.16515232495991453</v>
      </c>
    </row>
    <row r="32" spans="1:17">
      <c r="B32" s="55" t="s">
        <v>279</v>
      </c>
      <c r="C32" s="55">
        <v>2279.1999999999998</v>
      </c>
      <c r="D32" s="60">
        <v>4.3876968978943027E-5</v>
      </c>
      <c r="N32" s="80" t="s">
        <v>13</v>
      </c>
      <c r="O32" s="55">
        <v>167.9</v>
      </c>
      <c r="P32" s="55">
        <v>173.4</v>
      </c>
      <c r="Q32" s="78">
        <v>3.2757593805836809E-2</v>
      </c>
    </row>
    <row r="33" spans="2:18">
      <c r="B33" s="55" t="s">
        <v>280</v>
      </c>
      <c r="C33" s="55">
        <v>2289.6000000000004</v>
      </c>
      <c r="D33" s="60">
        <v>4.5630045630048032E-3</v>
      </c>
      <c r="N33" s="80" t="s">
        <v>14</v>
      </c>
      <c r="O33" s="55">
        <v>183.9</v>
      </c>
      <c r="P33" s="55">
        <v>194.2</v>
      </c>
      <c r="Q33" s="78">
        <v>5.6008700380641561E-2</v>
      </c>
    </row>
    <row r="34" spans="2:18">
      <c r="B34" s="55" t="s">
        <v>281</v>
      </c>
      <c r="C34" s="55">
        <v>2306.9</v>
      </c>
      <c r="D34" s="60">
        <v>7.5559049615652185E-3</v>
      </c>
      <c r="N34" s="80" t="s">
        <v>15</v>
      </c>
      <c r="O34" s="55">
        <v>174.9</v>
      </c>
      <c r="P34" s="55">
        <v>179.1</v>
      </c>
      <c r="Q34" s="78">
        <v>2.4013722126929607E-2</v>
      </c>
    </row>
    <row r="37" spans="2:18" ht="15" thickBot="1"/>
    <row r="38" spans="2:18" ht="25.8">
      <c r="M38" s="127" t="s">
        <v>209</v>
      </c>
      <c r="N38" s="106"/>
      <c r="O38" s="106"/>
      <c r="P38" s="106"/>
      <c r="Q38" s="106"/>
      <c r="R38" s="107"/>
    </row>
    <row r="39" spans="2:18" ht="15" thickBot="1">
      <c r="M39" s="126" t="s">
        <v>285</v>
      </c>
      <c r="N39" s="111"/>
      <c r="O39" s="111"/>
      <c r="P39" s="111"/>
      <c r="Q39" s="111"/>
      <c r="R39" s="112"/>
    </row>
  </sheetData>
  <mergeCells count="1">
    <mergeCell ref="M25:M31"/>
  </mergeCells>
  <phoneticPr fontId="19" type="noConversion"/>
  <conditionalFormatting sqref="D23:D34">
    <cfRule type="colorScale" priority="1">
      <colorScale>
        <cfvo type="min"/>
        <cfvo type="percentile" val="50"/>
        <cfvo type="max"/>
        <color rgb="FF63BE7B"/>
        <color rgb="FFFFEB84"/>
        <color rgb="FFF8696B"/>
      </colorScale>
    </cfRule>
  </conditionalFormatting>
  <conditionalFormatting sqref="Q22:Q34">
    <cfRule type="colorScale" priority="2">
      <colorScale>
        <cfvo type="min"/>
        <cfvo type="percentile" val="50"/>
        <cfvo type="max"/>
        <color rgb="FF63BE7B"/>
        <color rgb="FFFFEB84"/>
        <color rgb="FFF8696B"/>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CCD47-33F4-4CBB-ABE0-B11F8CA62FB8}">
  <dimension ref="A1:AC44"/>
  <sheetViews>
    <sheetView topLeftCell="A16" zoomScale="88" zoomScaleNormal="70" workbookViewId="0">
      <selection activeCell="N40" sqref="N40"/>
    </sheetView>
  </sheetViews>
  <sheetFormatPr defaultRowHeight="14.4"/>
  <cols>
    <col min="1" max="1" width="5" bestFit="1" customWidth="1"/>
    <col min="2" max="2" width="8.109375" bestFit="1" customWidth="1"/>
    <col min="3" max="3" width="5.109375" bestFit="1" customWidth="1"/>
    <col min="4" max="4" width="9.88671875" bestFit="1" customWidth="1"/>
    <col min="5" max="5" width="15.21875" bestFit="1" customWidth="1"/>
    <col min="6" max="6" width="14" customWidth="1"/>
    <col min="7" max="7" width="4.21875" bestFit="1" customWidth="1"/>
    <col min="8" max="8" width="7.6640625" bestFit="1" customWidth="1"/>
    <col min="9" max="9" width="6.5546875" bestFit="1" customWidth="1"/>
    <col min="10" max="10" width="9.88671875" bestFit="1" customWidth="1"/>
    <col min="11" max="11" width="15.21875" bestFit="1" customWidth="1"/>
    <col min="12" max="12" width="6" bestFit="1" customWidth="1"/>
    <col min="13" max="13" width="21.44140625" bestFit="1" customWidth="1"/>
    <col min="14" max="14" width="30.44140625" bestFit="1" customWidth="1"/>
    <col min="15" max="15" width="17.44140625" bestFit="1" customWidth="1"/>
    <col min="16" max="16" width="24.6640625" bestFit="1" customWidth="1"/>
    <col min="17" max="17" width="7.6640625" bestFit="1" customWidth="1"/>
    <col min="19" max="19" width="19.44140625" bestFit="1" customWidth="1"/>
    <col min="20" max="20" width="7.44140625" bestFit="1" customWidth="1"/>
    <col min="21" max="21" width="11.6640625" bestFit="1" customWidth="1"/>
    <col min="22" max="22" width="25.77734375" bestFit="1" customWidth="1"/>
    <col min="23" max="23" width="6.33203125" bestFit="1" customWidth="1"/>
    <col min="24" max="24" width="25.88671875" bestFit="1" customWidth="1"/>
    <col min="25" max="25" width="23.6640625" bestFit="1" customWidth="1"/>
    <col min="26" max="26" width="9.109375" bestFit="1" customWidth="1"/>
    <col min="27" max="27" width="21.88671875" bestFit="1" customWidth="1"/>
    <col min="28" max="28" width="12.5546875" bestFit="1" customWidth="1"/>
    <col min="29" max="29" width="12.109375" bestFit="1" customWidth="1"/>
  </cols>
  <sheetData>
    <row r="1" spans="1:29" ht="15" thickBot="1"/>
    <row r="2" spans="1:29">
      <c r="B2" s="81"/>
      <c r="C2" s="82"/>
      <c r="D2" s="82"/>
      <c r="E2" s="82"/>
      <c r="F2" s="82"/>
      <c r="G2" s="83"/>
      <c r="H2" s="72" t="s">
        <v>293</v>
      </c>
    </row>
    <row r="3" spans="1:29">
      <c r="B3" s="84"/>
      <c r="C3" s="85"/>
      <c r="D3" s="160" t="s">
        <v>287</v>
      </c>
      <c r="E3" s="160"/>
      <c r="F3" s="85"/>
      <c r="G3" s="86"/>
      <c r="H3" s="72" t="s">
        <v>294</v>
      </c>
    </row>
    <row r="4" spans="1:29">
      <c r="B4" s="84"/>
      <c r="C4" s="87" t="s">
        <v>289</v>
      </c>
      <c r="D4" s="85"/>
      <c r="E4" s="85"/>
      <c r="F4" s="87" t="s">
        <v>290</v>
      </c>
      <c r="G4" s="86"/>
    </row>
    <row r="5" spans="1:29">
      <c r="B5" s="84"/>
      <c r="C5" s="85" t="s">
        <v>288</v>
      </c>
      <c r="D5" s="85"/>
      <c r="E5" s="85"/>
      <c r="F5" s="85" t="s">
        <v>288</v>
      </c>
      <c r="G5" s="86"/>
    </row>
    <row r="6" spans="1:29">
      <c r="B6" s="84"/>
      <c r="C6" s="85"/>
      <c r="D6" s="85"/>
      <c r="E6" s="85"/>
      <c r="F6" s="85"/>
      <c r="G6" s="86"/>
    </row>
    <row r="7" spans="1:29">
      <c r="B7" s="84"/>
      <c r="C7" s="85" t="s">
        <v>292</v>
      </c>
      <c r="D7" s="85"/>
      <c r="E7" s="85"/>
      <c r="F7" s="85" t="s">
        <v>291</v>
      </c>
      <c r="G7" s="86"/>
    </row>
    <row r="8" spans="1:29" ht="15" thickBot="1">
      <c r="B8" s="88"/>
      <c r="C8" s="89"/>
      <c r="D8" s="89"/>
      <c r="E8" s="89"/>
      <c r="F8" s="89"/>
      <c r="G8" s="90"/>
    </row>
    <row r="10" spans="1:29" ht="14.4" customHeight="1">
      <c r="A10" s="91" t="s">
        <v>1</v>
      </c>
      <c r="B10" s="91" t="s">
        <v>2</v>
      </c>
      <c r="C10" s="91" t="s">
        <v>3</v>
      </c>
      <c r="D10" s="91" t="s">
        <v>4</v>
      </c>
      <c r="E10" s="91" t="s">
        <v>5</v>
      </c>
      <c r="F10" s="91" t="s">
        <v>6</v>
      </c>
      <c r="G10" s="91" t="s">
        <v>7</v>
      </c>
      <c r="H10" s="91" t="s">
        <v>8</v>
      </c>
      <c r="I10" s="91" t="s">
        <v>9</v>
      </c>
      <c r="J10" s="91" t="s">
        <v>10</v>
      </c>
      <c r="K10" s="91" t="s">
        <v>11</v>
      </c>
      <c r="L10" s="91" t="s">
        <v>12</v>
      </c>
      <c r="M10" s="91" t="s">
        <v>13</v>
      </c>
      <c r="N10" s="91" t="s">
        <v>14</v>
      </c>
      <c r="O10" s="91" t="s">
        <v>15</v>
      </c>
      <c r="P10" s="91" t="s">
        <v>16</v>
      </c>
      <c r="Q10" s="91" t="s">
        <v>17</v>
      </c>
      <c r="R10" s="91" t="s">
        <v>18</v>
      </c>
      <c r="S10" s="91" t="s">
        <v>19</v>
      </c>
      <c r="T10" s="91" t="s">
        <v>20</v>
      </c>
      <c r="U10" s="91" t="s">
        <v>21</v>
      </c>
      <c r="V10" s="91" t="s">
        <v>22</v>
      </c>
      <c r="W10" s="91" t="s">
        <v>23</v>
      </c>
      <c r="X10" s="91" t="s">
        <v>24</v>
      </c>
      <c r="Y10" s="91" t="s">
        <v>25</v>
      </c>
      <c r="Z10" s="91" t="s">
        <v>26</v>
      </c>
      <c r="AA10" s="91" t="s">
        <v>27</v>
      </c>
      <c r="AB10" s="91" t="s">
        <v>28</v>
      </c>
      <c r="AC10" s="91" t="s">
        <v>29</v>
      </c>
    </row>
    <row r="11" spans="1:29">
      <c r="A11" s="58">
        <v>2018</v>
      </c>
      <c r="B11" s="58" t="s">
        <v>38</v>
      </c>
      <c r="C11" s="58">
        <v>136.19999999999999</v>
      </c>
      <c r="D11" s="58">
        <v>143.6</v>
      </c>
      <c r="E11" s="58">
        <v>138.30000000000001</v>
      </c>
      <c r="F11" s="58">
        <v>141.19999999999999</v>
      </c>
      <c r="G11" s="58">
        <v>120.7</v>
      </c>
      <c r="H11" s="58">
        <v>146.19999999999999</v>
      </c>
      <c r="I11" s="58">
        <v>134.6</v>
      </c>
      <c r="J11" s="58">
        <v>124.6</v>
      </c>
      <c r="K11" s="58">
        <v>116.1</v>
      </c>
      <c r="L11" s="58">
        <v>137.80000000000001</v>
      </c>
      <c r="M11" s="58">
        <v>129.1</v>
      </c>
      <c r="N11" s="58">
        <v>150.4</v>
      </c>
      <c r="O11" s="58">
        <v>137.19999999999999</v>
      </c>
      <c r="P11" s="58">
        <v>156.30000000000001</v>
      </c>
      <c r="Q11" s="58">
        <v>144.30000000000001</v>
      </c>
      <c r="R11" s="58">
        <v>136.19999999999999</v>
      </c>
      <c r="S11" s="58">
        <v>143.1</v>
      </c>
      <c r="T11" s="58">
        <v>142</v>
      </c>
      <c r="U11" s="58">
        <v>136.5</v>
      </c>
      <c r="V11" s="58">
        <v>135.6</v>
      </c>
      <c r="W11" s="58">
        <v>134.30000000000001</v>
      </c>
      <c r="X11" s="58">
        <v>121</v>
      </c>
      <c r="Y11" s="58">
        <v>130.4</v>
      </c>
      <c r="Z11" s="58">
        <v>139.80000000000001</v>
      </c>
      <c r="AA11" s="58">
        <v>128.19999999999999</v>
      </c>
      <c r="AB11" s="58">
        <v>130.30000000000001</v>
      </c>
      <c r="AC11" s="58">
        <v>136.5</v>
      </c>
    </row>
    <row r="12" spans="1:29">
      <c r="A12" s="58">
        <v>2019</v>
      </c>
      <c r="B12" s="58" t="s">
        <v>36</v>
      </c>
      <c r="C12" s="58">
        <v>137.6</v>
      </c>
      <c r="D12" s="58">
        <v>152</v>
      </c>
      <c r="E12" s="58">
        <v>141.5</v>
      </c>
      <c r="F12" s="58">
        <v>142.19999999999999</v>
      </c>
      <c r="G12" s="58">
        <v>122</v>
      </c>
      <c r="H12" s="58">
        <v>136.4</v>
      </c>
      <c r="I12" s="58">
        <v>129.69999999999999</v>
      </c>
      <c r="J12" s="58">
        <v>121</v>
      </c>
      <c r="K12" s="58">
        <v>109</v>
      </c>
      <c r="L12" s="58">
        <v>139.69999999999999</v>
      </c>
      <c r="M12" s="58">
        <v>133.6</v>
      </c>
      <c r="N12" s="58">
        <v>154.9</v>
      </c>
      <c r="O12" s="58">
        <v>137.5</v>
      </c>
      <c r="P12" s="58">
        <v>163.4</v>
      </c>
      <c r="Q12" s="58">
        <v>147.69999999999999</v>
      </c>
      <c r="R12" s="58">
        <v>139.69999999999999</v>
      </c>
      <c r="S12" s="58">
        <v>146.5</v>
      </c>
      <c r="T12" s="58">
        <v>148.5</v>
      </c>
      <c r="U12" s="58">
        <v>138.4</v>
      </c>
      <c r="V12" s="58">
        <v>143.69999999999999</v>
      </c>
      <c r="W12" s="58">
        <v>145.6</v>
      </c>
      <c r="X12" s="58">
        <v>123.9</v>
      </c>
      <c r="Y12" s="58">
        <v>137.1</v>
      </c>
      <c r="Z12" s="58">
        <v>150.30000000000001</v>
      </c>
      <c r="AA12" s="58">
        <v>134.1</v>
      </c>
      <c r="AB12" s="58">
        <v>137.4</v>
      </c>
      <c r="AC12" s="58">
        <v>139.9</v>
      </c>
    </row>
    <row r="13" spans="1:29">
      <c r="A13" s="58">
        <v>2019</v>
      </c>
      <c r="B13" s="58" t="s">
        <v>38</v>
      </c>
      <c r="C13" s="58">
        <v>137.80000000000001</v>
      </c>
      <c r="D13" s="58">
        <v>153</v>
      </c>
      <c r="E13" s="58">
        <v>140.30000000000001</v>
      </c>
      <c r="F13" s="58">
        <v>142.30000000000001</v>
      </c>
      <c r="G13" s="58">
        <v>122</v>
      </c>
      <c r="H13" s="58">
        <v>137.6</v>
      </c>
      <c r="I13" s="58">
        <v>132.6</v>
      </c>
      <c r="J13" s="58">
        <v>121.8</v>
      </c>
      <c r="K13" s="58">
        <v>109</v>
      </c>
      <c r="L13" s="58">
        <v>139.5</v>
      </c>
      <c r="M13" s="58">
        <v>133.69999999999999</v>
      </c>
      <c r="N13" s="58">
        <v>155.19999999999999</v>
      </c>
      <c r="O13" s="58">
        <v>138.1</v>
      </c>
      <c r="P13" s="58">
        <v>163.5</v>
      </c>
      <c r="Q13" s="58">
        <v>147.9</v>
      </c>
      <c r="R13" s="58">
        <v>139.9</v>
      </c>
      <c r="S13" s="58">
        <v>146.69999999999999</v>
      </c>
      <c r="T13" s="58">
        <v>149</v>
      </c>
      <c r="U13" s="58">
        <v>139.69999999999999</v>
      </c>
      <c r="V13" s="58">
        <v>143.80000000000001</v>
      </c>
      <c r="W13" s="58">
        <v>146.19999999999999</v>
      </c>
      <c r="X13" s="58">
        <v>124.6</v>
      </c>
      <c r="Y13" s="58">
        <v>137.69999999999999</v>
      </c>
      <c r="Z13" s="58">
        <v>150.30000000000001</v>
      </c>
      <c r="AA13" s="58">
        <v>133.4</v>
      </c>
      <c r="AB13" s="58">
        <v>137.69999999999999</v>
      </c>
      <c r="AC13" s="58">
        <v>140.4</v>
      </c>
    </row>
    <row r="14" spans="1:29">
      <c r="A14" s="58">
        <v>2020</v>
      </c>
      <c r="B14" s="58" t="s">
        <v>36</v>
      </c>
      <c r="C14" s="58">
        <v>144.80000000000001</v>
      </c>
      <c r="D14" s="58">
        <v>167.5</v>
      </c>
      <c r="E14" s="58">
        <v>151.80000000000001</v>
      </c>
      <c r="F14" s="58">
        <v>150.80000000000001</v>
      </c>
      <c r="G14" s="58">
        <v>131.4</v>
      </c>
      <c r="H14" s="58">
        <v>141.80000000000001</v>
      </c>
      <c r="I14" s="58">
        <v>170.7</v>
      </c>
      <c r="J14" s="58">
        <v>141.1</v>
      </c>
      <c r="K14" s="58">
        <v>113.6</v>
      </c>
      <c r="L14" s="58">
        <v>152</v>
      </c>
      <c r="M14" s="58">
        <v>136.5</v>
      </c>
      <c r="N14" s="58">
        <v>159.1</v>
      </c>
      <c r="O14" s="58">
        <v>150.5</v>
      </c>
      <c r="P14" s="58">
        <v>170.1</v>
      </c>
      <c r="Q14" s="58">
        <v>150.80000000000001</v>
      </c>
      <c r="R14" s="58">
        <v>141.69999999999999</v>
      </c>
      <c r="S14" s="58">
        <v>149.5</v>
      </c>
      <c r="T14" s="58">
        <v>154.80000000000001</v>
      </c>
      <c r="U14" s="58">
        <v>147.19999999999999</v>
      </c>
      <c r="V14" s="58">
        <v>146.4</v>
      </c>
      <c r="W14" s="58">
        <v>151.69999999999999</v>
      </c>
      <c r="X14" s="58">
        <v>130.30000000000001</v>
      </c>
      <c r="Y14" s="58">
        <v>143.19999999999999</v>
      </c>
      <c r="Z14" s="58">
        <v>156.19999999999999</v>
      </c>
      <c r="AA14" s="58">
        <v>143.4</v>
      </c>
      <c r="AB14" s="58">
        <v>143.6</v>
      </c>
      <c r="AC14" s="58">
        <v>149.1</v>
      </c>
    </row>
    <row r="15" spans="1:29">
      <c r="A15" s="58">
        <v>2020</v>
      </c>
      <c r="B15" s="58" t="s">
        <v>38</v>
      </c>
      <c r="C15" s="58">
        <v>145.1</v>
      </c>
      <c r="D15" s="58">
        <v>167</v>
      </c>
      <c r="E15" s="58">
        <v>148.1</v>
      </c>
      <c r="F15" s="58">
        <v>151.5</v>
      </c>
      <c r="G15" s="58">
        <v>131.19999999999999</v>
      </c>
      <c r="H15" s="58">
        <v>142.5</v>
      </c>
      <c r="I15" s="58">
        <v>157.30000000000001</v>
      </c>
      <c r="J15" s="58">
        <v>141.1</v>
      </c>
      <c r="K15" s="58">
        <v>113.2</v>
      </c>
      <c r="L15" s="58">
        <v>153.19999999999999</v>
      </c>
      <c r="M15" s="58">
        <v>136.69999999999999</v>
      </c>
      <c r="N15" s="58">
        <v>159.6</v>
      </c>
      <c r="O15" s="58">
        <v>148.9</v>
      </c>
      <c r="P15" s="58">
        <v>171.2</v>
      </c>
      <c r="Q15" s="58">
        <v>151.19999999999999</v>
      </c>
      <c r="R15" s="58">
        <v>141.9</v>
      </c>
      <c r="S15" s="58">
        <v>149.80000000000001</v>
      </c>
      <c r="T15" s="58">
        <v>154.5</v>
      </c>
      <c r="U15" s="58">
        <v>148.9</v>
      </c>
      <c r="V15" s="58">
        <v>146.4</v>
      </c>
      <c r="W15" s="58">
        <v>152.30000000000001</v>
      </c>
      <c r="X15" s="58">
        <v>129.9</v>
      </c>
      <c r="Y15" s="58">
        <v>143.69999999999999</v>
      </c>
      <c r="Z15" s="58">
        <v>156.1</v>
      </c>
      <c r="AA15" s="58">
        <v>145.19999999999999</v>
      </c>
      <c r="AB15" s="58">
        <v>143.80000000000001</v>
      </c>
      <c r="AC15" s="58">
        <v>148.6</v>
      </c>
    </row>
    <row r="16" spans="1:29">
      <c r="A16" s="58">
        <v>2020</v>
      </c>
      <c r="B16" s="58" t="s">
        <v>39</v>
      </c>
      <c r="C16" s="58">
        <v>148.69999999999999</v>
      </c>
      <c r="D16" s="58">
        <f>(D17+D15)/2</f>
        <v>179.6</v>
      </c>
      <c r="E16" s="58">
        <v>148.80000000000001</v>
      </c>
      <c r="F16" s="58">
        <v>155.6</v>
      </c>
      <c r="G16" s="58">
        <v>135.1</v>
      </c>
      <c r="H16" s="58">
        <v>149.9</v>
      </c>
      <c r="I16" s="58">
        <v>168.6</v>
      </c>
      <c r="J16" s="58">
        <v>150.4</v>
      </c>
      <c r="K16" s="58">
        <v>120.3</v>
      </c>
      <c r="L16" s="58">
        <v>157.1</v>
      </c>
      <c r="M16" s="58">
        <v>136.80000000000001</v>
      </c>
      <c r="N16" s="58">
        <f>(N15+N17)/2</f>
        <v>163.89999999999998</v>
      </c>
      <c r="O16" s="58">
        <v>151.4</v>
      </c>
      <c r="P16" s="58">
        <f>(P15+P17)/2</f>
        <v>179.64999999999998</v>
      </c>
      <c r="Q16" s="58">
        <f t="shared" ref="Q16:S16" si="0">(Q15+Q17)/2</f>
        <v>154.5</v>
      </c>
      <c r="R16" s="58">
        <f t="shared" si="0"/>
        <v>144.9</v>
      </c>
      <c r="S16" s="58">
        <f t="shared" si="0"/>
        <v>153.10000000000002</v>
      </c>
      <c r="T16" s="58">
        <v>155.6</v>
      </c>
      <c r="U16" s="58">
        <v>144.1</v>
      </c>
      <c r="V16" s="58">
        <f t="shared" ref="V16" si="1">(V15+V17)/2</f>
        <v>148.80000000000001</v>
      </c>
      <c r="W16" s="58">
        <v>150.69999999999999</v>
      </c>
      <c r="X16" s="58">
        <f t="shared" ref="X16:AC16" si="2">(X15+X17)/2</f>
        <v>138.05000000000001</v>
      </c>
      <c r="Y16" s="58">
        <f t="shared" si="2"/>
        <v>148.14999999999998</v>
      </c>
      <c r="Z16" s="58">
        <f t="shared" si="2"/>
        <v>158.14999999999998</v>
      </c>
      <c r="AA16">
        <f t="shared" si="2"/>
        <v>149.5</v>
      </c>
      <c r="AB16" s="58">
        <f t="shared" si="2"/>
        <v>148.80000000000001</v>
      </c>
      <c r="AC16" s="58">
        <f t="shared" si="2"/>
        <v>152.69999999999999</v>
      </c>
    </row>
    <row r="17" spans="1:29">
      <c r="A17" s="58">
        <v>2021</v>
      </c>
      <c r="B17" s="58" t="s">
        <v>38</v>
      </c>
      <c r="C17" s="58">
        <v>144.1</v>
      </c>
      <c r="D17" s="58">
        <v>192.2</v>
      </c>
      <c r="E17" s="58">
        <v>163.80000000000001</v>
      </c>
      <c r="F17" s="58">
        <v>154.9</v>
      </c>
      <c r="G17" s="58">
        <v>163.9</v>
      </c>
      <c r="H17" s="58">
        <v>153.69999999999999</v>
      </c>
      <c r="I17" s="58">
        <v>149.5</v>
      </c>
      <c r="J17" s="58">
        <v>159.80000000000001</v>
      </c>
      <c r="K17" s="58">
        <v>112.6</v>
      </c>
      <c r="L17" s="58">
        <v>163.5</v>
      </c>
      <c r="M17" s="58">
        <v>156.5</v>
      </c>
      <c r="N17" s="58">
        <v>168.2</v>
      </c>
      <c r="O17" s="58">
        <v>156.69999999999999</v>
      </c>
      <c r="P17" s="58">
        <v>188.1</v>
      </c>
      <c r="Q17" s="58">
        <v>157.80000000000001</v>
      </c>
      <c r="R17" s="58">
        <v>147.9</v>
      </c>
      <c r="S17" s="58">
        <v>156.4</v>
      </c>
      <c r="T17" s="58">
        <v>159.9</v>
      </c>
      <c r="U17" s="58">
        <v>155.5</v>
      </c>
      <c r="V17" s="58">
        <v>151.19999999999999</v>
      </c>
      <c r="W17" s="58">
        <v>161.69999999999999</v>
      </c>
      <c r="X17" s="58">
        <v>146.19999999999999</v>
      </c>
      <c r="Y17" s="58">
        <v>152.6</v>
      </c>
      <c r="Z17" s="58">
        <v>160.19999999999999</v>
      </c>
      <c r="AA17" s="58">
        <v>153.80000000000001</v>
      </c>
      <c r="AB17" s="58">
        <v>153.80000000000001</v>
      </c>
      <c r="AC17" s="58">
        <v>156.80000000000001</v>
      </c>
    </row>
    <row r="18" spans="1:29">
      <c r="A18" s="58">
        <v>2021</v>
      </c>
      <c r="B18" s="58" t="s">
        <v>39</v>
      </c>
      <c r="C18" s="58">
        <v>144.30000000000001</v>
      </c>
      <c r="D18" s="58">
        <v>198</v>
      </c>
      <c r="E18" s="58">
        <v>164.6</v>
      </c>
      <c r="F18" s="58">
        <v>155.4</v>
      </c>
      <c r="G18" s="58">
        <v>170.1</v>
      </c>
      <c r="H18" s="58">
        <v>164.4</v>
      </c>
      <c r="I18" s="58">
        <v>144.1</v>
      </c>
      <c r="J18" s="58">
        <v>161.69999999999999</v>
      </c>
      <c r="K18" s="58">
        <v>113.1</v>
      </c>
      <c r="L18" s="58">
        <v>163.9</v>
      </c>
      <c r="M18" s="58">
        <v>157.6</v>
      </c>
      <c r="N18" s="58">
        <v>168.9</v>
      </c>
      <c r="O18" s="58">
        <v>158</v>
      </c>
      <c r="P18" s="58">
        <v>188.8</v>
      </c>
      <c r="Q18" s="58">
        <v>158.80000000000001</v>
      </c>
      <c r="R18" s="58">
        <v>148.5</v>
      </c>
      <c r="S18" s="58">
        <v>157.30000000000001</v>
      </c>
      <c r="T18" s="58">
        <v>161.4</v>
      </c>
      <c r="U18" s="58">
        <v>155.6</v>
      </c>
      <c r="V18" s="58">
        <v>151.80000000000001</v>
      </c>
      <c r="W18" s="58">
        <v>162.30000000000001</v>
      </c>
      <c r="X18" s="58">
        <v>146.6</v>
      </c>
      <c r="Y18" s="58">
        <v>153.19999999999999</v>
      </c>
      <c r="Z18" s="58">
        <v>160.30000000000001</v>
      </c>
      <c r="AA18" s="58">
        <v>155.4</v>
      </c>
      <c r="AB18" s="58">
        <v>154.4</v>
      </c>
      <c r="AC18" s="58">
        <v>157.80000000000001</v>
      </c>
    </row>
    <row r="19" spans="1:29">
      <c r="A19" s="58">
        <v>2022</v>
      </c>
      <c r="B19" s="58" t="s">
        <v>38</v>
      </c>
      <c r="C19" s="58">
        <v>151.30000000000001</v>
      </c>
      <c r="D19" s="58">
        <v>210.7</v>
      </c>
      <c r="E19" s="58">
        <v>167.8</v>
      </c>
      <c r="F19" s="58">
        <v>162.19999999999999</v>
      </c>
      <c r="G19" s="58">
        <v>194.6</v>
      </c>
      <c r="H19" s="58">
        <v>157.6</v>
      </c>
      <c r="I19" s="58">
        <v>166.9</v>
      </c>
      <c r="J19" s="58">
        <v>163.9</v>
      </c>
      <c r="K19" s="58">
        <v>118.8</v>
      </c>
      <c r="L19" s="58">
        <v>177.4</v>
      </c>
      <c r="M19" s="58">
        <v>165.3</v>
      </c>
      <c r="N19" s="58">
        <v>179.3</v>
      </c>
      <c r="O19" s="58">
        <v>168.4</v>
      </c>
      <c r="P19" s="58">
        <v>193.7</v>
      </c>
      <c r="Q19" s="58">
        <v>172.1</v>
      </c>
      <c r="R19" s="58">
        <v>164.6</v>
      </c>
      <c r="S19" s="58">
        <v>171.1</v>
      </c>
      <c r="T19" s="58">
        <v>165.3</v>
      </c>
      <c r="U19" s="58">
        <v>167.2</v>
      </c>
      <c r="V19" s="58">
        <v>162.80000000000001</v>
      </c>
      <c r="W19" s="58">
        <v>173</v>
      </c>
      <c r="X19" s="58">
        <v>157.9</v>
      </c>
      <c r="Y19" s="58">
        <v>163.30000000000001</v>
      </c>
      <c r="Z19" s="58">
        <v>166</v>
      </c>
      <c r="AA19" s="58">
        <v>167.2</v>
      </c>
      <c r="AB19" s="58">
        <v>164.6</v>
      </c>
      <c r="AC19" s="58">
        <v>167.7</v>
      </c>
    </row>
    <row r="21" spans="1:29">
      <c r="G21" s="59" t="s">
        <v>295</v>
      </c>
    </row>
    <row r="22" spans="1:29">
      <c r="G22" s="59"/>
    </row>
    <row r="23" spans="1:29" ht="15" thickBot="1">
      <c r="A23" s="92" t="s">
        <v>1</v>
      </c>
      <c r="B23" s="92" t="s">
        <v>2</v>
      </c>
      <c r="C23" s="92" t="s">
        <v>230</v>
      </c>
      <c r="D23" s="92" t="s">
        <v>222</v>
      </c>
      <c r="E23" s="92" t="s">
        <v>233</v>
      </c>
      <c r="G23" s="59"/>
    </row>
    <row r="24" spans="1:29" ht="18.600000000000001" thickBot="1">
      <c r="A24" s="58">
        <v>2018</v>
      </c>
      <c r="B24" s="58" t="s">
        <v>38</v>
      </c>
      <c r="C24" s="68">
        <f>SUM(C11:O11)</f>
        <v>1756</v>
      </c>
      <c r="D24" s="58">
        <v>134.30000000000001</v>
      </c>
      <c r="E24" s="68">
        <f>SUM(U11,V11,X11)</f>
        <v>393.1</v>
      </c>
      <c r="I24" s="153" t="s">
        <v>257</v>
      </c>
      <c r="J24" s="154"/>
      <c r="K24" s="155"/>
    </row>
    <row r="25" spans="1:29" ht="15" thickBot="1">
      <c r="A25" s="58">
        <v>2019</v>
      </c>
      <c r="B25" s="58" t="s">
        <v>36</v>
      </c>
      <c r="C25" s="58">
        <v>1757.1</v>
      </c>
      <c r="D25" s="58">
        <v>145.6</v>
      </c>
      <c r="E25" s="58">
        <v>406</v>
      </c>
      <c r="I25" s="93" t="s">
        <v>230</v>
      </c>
      <c r="J25" s="93" t="s">
        <v>222</v>
      </c>
      <c r="K25" s="69" t="s">
        <v>233</v>
      </c>
    </row>
    <row r="26" spans="1:29">
      <c r="A26" s="58">
        <v>2019</v>
      </c>
      <c r="B26" s="58" t="s">
        <v>38</v>
      </c>
      <c r="C26" s="58">
        <v>1762.9</v>
      </c>
      <c r="D26" s="58">
        <v>146.19999999999999</v>
      </c>
      <c r="E26" s="58">
        <v>408.1</v>
      </c>
      <c r="G26" s="161" t="s">
        <v>208</v>
      </c>
      <c r="H26" s="94" t="s">
        <v>296</v>
      </c>
      <c r="I26" s="74">
        <f>(C25-C24)/C24</f>
        <v>6.2642369020495957E-4</v>
      </c>
      <c r="J26" s="74">
        <f>(D25-D24)/D24</f>
        <v>8.4139985107967108E-2</v>
      </c>
      <c r="K26" s="74">
        <f>(E25-E24)/E24</f>
        <v>3.2816077334011644E-2</v>
      </c>
    </row>
    <row r="27" spans="1:29">
      <c r="A27" s="58">
        <v>2020</v>
      </c>
      <c r="B27" s="58" t="s">
        <v>36</v>
      </c>
      <c r="C27" s="58">
        <v>1911.6</v>
      </c>
      <c r="D27" s="58">
        <v>151.69999999999999</v>
      </c>
      <c r="E27" s="58">
        <v>423.90000000000003</v>
      </c>
      <c r="G27" s="162"/>
      <c r="H27" s="94" t="s">
        <v>297</v>
      </c>
      <c r="I27" s="74">
        <f>(C27-C26)/C26</f>
        <v>8.4349651143002899E-2</v>
      </c>
      <c r="J27" s="74">
        <f>(D27-D26)/D26</f>
        <v>3.761969904240766E-2</v>
      </c>
      <c r="K27" s="74">
        <f t="shared" ref="K27" si="3">(E27-E26)/E26</f>
        <v>3.8716000980151946E-2</v>
      </c>
    </row>
    <row r="28" spans="1:29">
      <c r="A28" s="58">
        <v>2020</v>
      </c>
      <c r="B28" s="58" t="s">
        <v>38</v>
      </c>
      <c r="C28" s="58">
        <v>1895.4</v>
      </c>
      <c r="D28" s="58">
        <v>152.30000000000001</v>
      </c>
      <c r="E28" s="58">
        <v>425.20000000000005</v>
      </c>
      <c r="G28" s="162"/>
      <c r="H28" s="94" t="s">
        <v>298</v>
      </c>
      <c r="I28" s="74">
        <f>(C30-C29)/C29</f>
        <v>3.7229173024107443E-2</v>
      </c>
      <c r="J28" s="74">
        <f>(D30-D29)/D29</f>
        <v>7.2992700729927015E-2</v>
      </c>
      <c r="K28" s="74">
        <f t="shared" ref="K28" si="4">(E30-E29)/E29</f>
        <v>5.0933983060679866E-2</v>
      </c>
    </row>
    <row r="29" spans="1:29" ht="15" thickBot="1">
      <c r="A29" s="58">
        <v>2020</v>
      </c>
      <c r="B29" s="58" t="s">
        <v>39</v>
      </c>
      <c r="C29" s="58">
        <v>1966.1999999999998</v>
      </c>
      <c r="D29" s="58">
        <v>150.69999999999999</v>
      </c>
      <c r="E29" s="58">
        <v>430.95</v>
      </c>
      <c r="G29" s="163"/>
      <c r="H29" s="94" t="s">
        <v>299</v>
      </c>
      <c r="I29" s="74">
        <f>(C32-C31)/C31</f>
        <v>5.8185165447410675E-2</v>
      </c>
      <c r="J29" s="74">
        <f t="shared" ref="J29:K29" si="5">(D32-D31)/D31</f>
        <v>6.5927295132470656E-2</v>
      </c>
      <c r="K29" s="74">
        <f t="shared" si="5"/>
        <v>7.4669603524229022E-2</v>
      </c>
    </row>
    <row r="30" spans="1:29">
      <c r="A30" s="58">
        <v>2021</v>
      </c>
      <c r="B30" s="58" t="s">
        <v>38</v>
      </c>
      <c r="C30" s="58">
        <v>2039.3999999999999</v>
      </c>
      <c r="D30" s="58">
        <v>161.69999999999999</v>
      </c>
      <c r="E30" s="58">
        <v>452.9</v>
      </c>
    </row>
    <row r="31" spans="1:29">
      <c r="A31" s="58">
        <v>2021</v>
      </c>
      <c r="B31" s="58" t="s">
        <v>39</v>
      </c>
      <c r="C31" s="58">
        <v>2064.1</v>
      </c>
      <c r="D31" s="58">
        <v>162.30000000000001</v>
      </c>
      <c r="E31" s="58">
        <v>454</v>
      </c>
    </row>
    <row r="32" spans="1:29">
      <c r="A32" s="58">
        <v>2022</v>
      </c>
      <c r="B32" s="58" t="s">
        <v>38</v>
      </c>
      <c r="C32" s="58">
        <v>2184.2000000000003</v>
      </c>
      <c r="D32" s="58">
        <v>173</v>
      </c>
      <c r="E32" s="58">
        <v>487.9</v>
      </c>
    </row>
    <row r="34" spans="7:12" ht="14.4" customHeight="1"/>
    <row r="39" spans="7:12" ht="15" thickBot="1"/>
    <row r="40" spans="7:12" ht="23.4">
      <c r="G40" s="129" t="s">
        <v>209</v>
      </c>
      <c r="H40" s="121"/>
      <c r="I40" s="121"/>
      <c r="J40" s="121"/>
      <c r="K40" s="121"/>
      <c r="L40" s="122"/>
    </row>
    <row r="41" spans="7:12">
      <c r="G41" s="123" t="s">
        <v>300</v>
      </c>
      <c r="L41" s="124"/>
    </row>
    <row r="42" spans="7:12">
      <c r="G42" s="123"/>
      <c r="H42" t="s">
        <v>301</v>
      </c>
      <c r="L42" s="124"/>
    </row>
    <row r="43" spans="7:12">
      <c r="G43" s="123"/>
      <c r="H43" s="156" t="s">
        <v>302</v>
      </c>
      <c r="I43" s="156"/>
      <c r="J43" s="156"/>
      <c r="K43" s="156"/>
      <c r="L43" s="157"/>
    </row>
    <row r="44" spans="7:12" ht="15" thickBot="1">
      <c r="G44" s="128"/>
      <c r="H44" s="158"/>
      <c r="I44" s="158"/>
      <c r="J44" s="158"/>
      <c r="K44" s="158"/>
      <c r="L44" s="159"/>
    </row>
  </sheetData>
  <mergeCells count="4">
    <mergeCell ref="I24:K24"/>
    <mergeCell ref="H43:L44"/>
    <mergeCell ref="D3:E3"/>
    <mergeCell ref="G26:G29"/>
  </mergeCells>
  <phoneticPr fontId="19" type="noConversion"/>
  <conditionalFormatting sqref="I26:I29">
    <cfRule type="colorScale" priority="3">
      <colorScale>
        <cfvo type="min"/>
        <cfvo type="percentile" val="50"/>
        <cfvo type="max"/>
        <color rgb="FF63BE7B"/>
        <color rgb="FFFFEB84"/>
        <color rgb="FFF8696B"/>
      </colorScale>
    </cfRule>
  </conditionalFormatting>
  <conditionalFormatting sqref="J26:J29">
    <cfRule type="colorScale" priority="2">
      <colorScale>
        <cfvo type="min"/>
        <cfvo type="percentile" val="50"/>
        <cfvo type="max"/>
        <color rgb="FF63BE7B"/>
        <color rgb="FFFFEB84"/>
        <color rgb="FFF8696B"/>
      </colorScale>
    </cfRule>
  </conditionalFormatting>
  <conditionalFormatting sqref="K26:K29">
    <cfRule type="colorScale" priority="1">
      <colorScale>
        <cfvo type="min"/>
        <cfvo type="percentile" val="50"/>
        <cfvo type="max"/>
        <color rgb="FF63BE7B"/>
        <color rgb="FFFFEB84"/>
        <color rgb="FFF8696B"/>
      </colorScale>
    </cfRule>
  </conditionalFormatting>
  <pageMargins left="0.7" right="0.7" top="0.75" bottom="0.75" header="0.3" footer="0.3"/>
  <ignoredErrors>
    <ignoredError sqref="C24" formulaRange="1"/>
  </ignoredErrors>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6BE04-F2B7-44B7-BE2F-84F68FC569B6}">
  <dimension ref="A1:AD37"/>
  <sheetViews>
    <sheetView topLeftCell="A26" zoomScale="94" zoomScaleNormal="66" workbookViewId="0">
      <selection activeCell="B27" sqref="B27"/>
    </sheetView>
  </sheetViews>
  <sheetFormatPr defaultRowHeight="14.4"/>
  <cols>
    <col min="1" max="1" width="32.109375" bestFit="1" customWidth="1"/>
    <col min="2" max="2" width="12" bestFit="1" customWidth="1"/>
    <col min="3" max="3" width="32.109375" customWidth="1"/>
    <col min="4" max="4" width="32.109375" bestFit="1" customWidth="1"/>
    <col min="5" max="5" width="13.88671875" bestFit="1" customWidth="1"/>
    <col min="6" max="6" width="10.88671875" bestFit="1" customWidth="1"/>
    <col min="7" max="7" width="6.77734375" bestFit="1" customWidth="1"/>
    <col min="8" max="8" width="7.109375" bestFit="1" customWidth="1"/>
    <col min="9" max="9" width="7.5546875" bestFit="1" customWidth="1"/>
    <col min="10" max="10" width="7" bestFit="1" customWidth="1"/>
    <col min="11" max="11" width="7.77734375" bestFit="1" customWidth="1"/>
    <col min="12" max="12" width="6.88671875" bestFit="1" customWidth="1"/>
    <col min="13" max="13" width="6.6640625" bestFit="1" customWidth="1"/>
    <col min="14" max="14" width="7.21875" bestFit="1" customWidth="1"/>
    <col min="15" max="15" width="7.109375" bestFit="1" customWidth="1"/>
    <col min="16" max="16" width="7" bestFit="1" customWidth="1"/>
    <col min="17" max="17" width="7.44140625" bestFit="1" customWidth="1"/>
    <col min="18" max="18" width="7.21875" bestFit="1" customWidth="1"/>
    <col min="19" max="19" width="6.77734375" bestFit="1" customWidth="1"/>
    <col min="20" max="20" width="7.109375" bestFit="1" customWidth="1"/>
    <col min="21" max="21" width="7.5546875" bestFit="1" customWidth="1"/>
    <col min="22" max="22" width="7" bestFit="1" customWidth="1"/>
    <col min="23" max="23" width="7.77734375" bestFit="1" customWidth="1"/>
    <col min="24" max="24" width="6.88671875" bestFit="1" customWidth="1"/>
    <col min="25" max="25" width="6.6640625" bestFit="1" customWidth="1"/>
    <col min="26" max="26" width="7.21875" bestFit="1" customWidth="1"/>
    <col min="27" max="27" width="7.109375" bestFit="1" customWidth="1"/>
    <col min="28" max="28" width="7" bestFit="1" customWidth="1"/>
    <col min="29" max="29" width="7.44140625" bestFit="1" customWidth="1"/>
    <col min="30" max="30" width="7.21875" bestFit="1" customWidth="1"/>
  </cols>
  <sheetData>
    <row r="1" spans="1:30">
      <c r="A1" s="97" t="s">
        <v>207</v>
      </c>
      <c r="B1" s="97" t="s">
        <v>305</v>
      </c>
      <c r="D1" s="95" t="s">
        <v>304</v>
      </c>
      <c r="E1" s="58">
        <v>54.79</v>
      </c>
      <c r="F1" s="58">
        <v>61.22</v>
      </c>
      <c r="G1" s="58">
        <v>64.73</v>
      </c>
      <c r="H1" s="58">
        <v>63.4</v>
      </c>
      <c r="I1" s="58">
        <v>66.95</v>
      </c>
      <c r="J1" s="58">
        <v>71.98</v>
      </c>
      <c r="K1" s="58">
        <v>73.540000000000006</v>
      </c>
      <c r="L1" s="58">
        <v>69.8</v>
      </c>
      <c r="M1" s="58">
        <v>73.13</v>
      </c>
      <c r="N1" s="58">
        <v>82.11</v>
      </c>
      <c r="O1" s="58">
        <v>80.64</v>
      </c>
      <c r="P1" s="58">
        <v>73.3</v>
      </c>
      <c r="Q1" s="58">
        <v>84.67</v>
      </c>
      <c r="R1" s="58">
        <v>94.07</v>
      </c>
      <c r="S1" s="58">
        <v>112.87</v>
      </c>
      <c r="T1" s="58">
        <v>102.97</v>
      </c>
      <c r="U1" s="58">
        <v>109.51</v>
      </c>
      <c r="V1" s="58">
        <v>116.01</v>
      </c>
      <c r="W1" s="58">
        <v>105.49</v>
      </c>
      <c r="X1" s="58">
        <v>97.4</v>
      </c>
      <c r="Y1" s="58">
        <v>90.71</v>
      </c>
      <c r="Z1" s="58">
        <v>91.7</v>
      </c>
      <c r="AA1" s="58">
        <v>87.55</v>
      </c>
      <c r="AB1" s="58">
        <v>78.099999999999994</v>
      </c>
    </row>
    <row r="2" spans="1:30">
      <c r="A2" s="117" t="s">
        <v>4</v>
      </c>
      <c r="B2" s="118">
        <v>0.84189512639924202</v>
      </c>
    </row>
    <row r="3" spans="1:30">
      <c r="A3" s="117" t="s">
        <v>7</v>
      </c>
      <c r="B3" s="118">
        <v>0.82620503046979954</v>
      </c>
    </row>
    <row r="4" spans="1:30">
      <c r="A4" s="117" t="s">
        <v>24</v>
      </c>
      <c r="B4" s="118">
        <v>0.81521154317452682</v>
      </c>
    </row>
    <row r="5" spans="1:30">
      <c r="A5" s="58" t="s">
        <v>25</v>
      </c>
      <c r="B5" s="46">
        <v>0.78562821433726515</v>
      </c>
      <c r="D5" s="95" t="s">
        <v>207</v>
      </c>
      <c r="E5" s="95" t="s">
        <v>303</v>
      </c>
      <c r="F5" s="95" t="s">
        <v>305</v>
      </c>
      <c r="G5" s="96">
        <v>44197</v>
      </c>
      <c r="H5" s="96">
        <v>44228</v>
      </c>
      <c r="I5" s="96">
        <v>44256</v>
      </c>
      <c r="J5" s="96">
        <v>44287</v>
      </c>
      <c r="K5" s="96">
        <v>44317</v>
      </c>
      <c r="L5" s="96">
        <v>44348</v>
      </c>
      <c r="M5" s="96">
        <v>44378</v>
      </c>
      <c r="N5" s="96">
        <v>44409</v>
      </c>
      <c r="O5" s="96">
        <v>44440</v>
      </c>
      <c r="P5" s="96">
        <v>44470</v>
      </c>
      <c r="Q5" s="96">
        <v>44501</v>
      </c>
      <c r="R5" s="96">
        <v>44531</v>
      </c>
      <c r="S5" s="96">
        <v>44562</v>
      </c>
      <c r="T5" s="96">
        <v>44593</v>
      </c>
      <c r="U5" s="96">
        <v>44621</v>
      </c>
      <c r="V5" s="96">
        <v>44652</v>
      </c>
      <c r="W5" s="96">
        <v>44682</v>
      </c>
      <c r="X5" s="96">
        <v>44713</v>
      </c>
      <c r="Y5" s="96">
        <v>44743</v>
      </c>
      <c r="Z5" s="96">
        <v>44774</v>
      </c>
      <c r="AA5" s="96">
        <v>44805</v>
      </c>
      <c r="AB5" s="96">
        <v>44835</v>
      </c>
      <c r="AC5" s="96">
        <v>44866</v>
      </c>
      <c r="AD5" s="96">
        <v>44896</v>
      </c>
    </row>
    <row r="6" spans="1:30">
      <c r="A6" s="58" t="s">
        <v>28</v>
      </c>
      <c r="B6" s="46">
        <v>0.76559646886308808</v>
      </c>
      <c r="D6" s="58" t="s">
        <v>3</v>
      </c>
      <c r="E6" s="58" t="s">
        <v>230</v>
      </c>
      <c r="F6" s="130">
        <f>CORREL(G6:AD6,$E$1:$AB$1)</f>
        <v>0.50780954257485145</v>
      </c>
      <c r="G6" s="58">
        <v>144.9</v>
      </c>
      <c r="H6" s="58">
        <v>144.30000000000001</v>
      </c>
      <c r="I6" s="58">
        <v>144.1</v>
      </c>
      <c r="J6" s="58">
        <v>144.30000000000001</v>
      </c>
      <c r="K6" s="58">
        <v>146.30000000000001</v>
      </c>
      <c r="L6" s="58">
        <v>146.69999999999999</v>
      </c>
      <c r="M6" s="58">
        <v>146.4</v>
      </c>
      <c r="N6" s="58">
        <v>146.6</v>
      </c>
      <c r="O6" s="58">
        <v>146.6</v>
      </c>
      <c r="P6" s="58">
        <v>147.4</v>
      </c>
      <c r="Q6" s="58">
        <v>148.19999999999999</v>
      </c>
      <c r="R6" s="58">
        <v>148.69999999999999</v>
      </c>
      <c r="S6" s="58">
        <v>149.5</v>
      </c>
      <c r="T6" s="58">
        <v>150</v>
      </c>
      <c r="U6" s="58">
        <v>151.30000000000001</v>
      </c>
      <c r="V6" s="58">
        <v>152.9</v>
      </c>
      <c r="W6" s="58">
        <v>154.1</v>
      </c>
      <c r="X6" s="58">
        <v>155</v>
      </c>
      <c r="Y6" s="58">
        <v>156.5</v>
      </c>
      <c r="Z6" s="58">
        <v>160.30000000000001</v>
      </c>
      <c r="AA6" s="58">
        <v>163.5</v>
      </c>
      <c r="AB6" s="58">
        <v>165.2</v>
      </c>
      <c r="AC6" s="58">
        <v>167.4</v>
      </c>
      <c r="AD6" s="58">
        <v>169.2</v>
      </c>
    </row>
    <row r="7" spans="1:30">
      <c r="A7" s="58" t="s">
        <v>13</v>
      </c>
      <c r="B7" s="46">
        <v>0.75260454217939188</v>
      </c>
      <c r="D7" s="58" t="s">
        <v>4</v>
      </c>
      <c r="E7" s="58" t="s">
        <v>230</v>
      </c>
      <c r="F7" s="130">
        <v>0.84189512639924202</v>
      </c>
      <c r="G7" s="58">
        <v>190.1</v>
      </c>
      <c r="H7" s="58">
        <v>186.5</v>
      </c>
      <c r="I7" s="58">
        <v>192.2</v>
      </c>
      <c r="J7" s="58">
        <v>198</v>
      </c>
      <c r="K7" s="58">
        <v>200.5</v>
      </c>
      <c r="L7" s="58">
        <v>202</v>
      </c>
      <c r="M7" s="58">
        <v>206.8</v>
      </c>
      <c r="N7" s="58">
        <v>204</v>
      </c>
      <c r="O7" s="58">
        <v>204</v>
      </c>
      <c r="P7" s="58">
        <v>204.6</v>
      </c>
      <c r="Q7" s="58">
        <v>201.6</v>
      </c>
      <c r="R7" s="58">
        <v>198.8</v>
      </c>
      <c r="S7" s="58">
        <v>198.7</v>
      </c>
      <c r="T7" s="58">
        <v>200.6</v>
      </c>
      <c r="U7" s="58">
        <v>210.7</v>
      </c>
      <c r="V7" s="58">
        <v>211.8</v>
      </c>
      <c r="W7" s="58">
        <v>217</v>
      </c>
      <c r="X7" s="58">
        <v>219.4</v>
      </c>
      <c r="Y7" s="58">
        <v>213</v>
      </c>
      <c r="Z7" s="58">
        <v>206.5</v>
      </c>
      <c r="AA7" s="58">
        <v>209.2</v>
      </c>
      <c r="AB7" s="58">
        <v>210.9</v>
      </c>
      <c r="AC7" s="58">
        <v>209.4</v>
      </c>
      <c r="AD7" s="58">
        <v>209</v>
      </c>
    </row>
    <row r="8" spans="1:30">
      <c r="A8" s="58" t="s">
        <v>18</v>
      </c>
      <c r="B8" s="46">
        <v>0.74868660810222065</v>
      </c>
      <c r="D8" s="58" t="s">
        <v>5</v>
      </c>
      <c r="E8" s="58" t="s">
        <v>230</v>
      </c>
      <c r="F8" s="130">
        <v>-0.20366682436290695</v>
      </c>
      <c r="G8" s="58">
        <v>175.3</v>
      </c>
      <c r="H8" s="58">
        <v>168.7</v>
      </c>
      <c r="I8" s="58">
        <v>163.80000000000001</v>
      </c>
      <c r="J8" s="58">
        <v>164.6</v>
      </c>
      <c r="K8" s="58">
        <v>170.3</v>
      </c>
      <c r="L8" s="58">
        <v>180.7</v>
      </c>
      <c r="M8" s="58">
        <v>182.2</v>
      </c>
      <c r="N8" s="58">
        <v>172.8</v>
      </c>
      <c r="O8" s="58">
        <v>172.8</v>
      </c>
      <c r="P8" s="58">
        <v>171.2</v>
      </c>
      <c r="Q8" s="58">
        <v>173</v>
      </c>
      <c r="R8" s="58">
        <v>177.9</v>
      </c>
      <c r="S8" s="58">
        <v>178.8</v>
      </c>
      <c r="T8" s="58">
        <v>175.8</v>
      </c>
      <c r="U8" s="58">
        <v>167.8</v>
      </c>
      <c r="V8" s="58">
        <v>164.5</v>
      </c>
      <c r="W8" s="58">
        <v>162.4</v>
      </c>
      <c r="X8" s="58">
        <v>170.8</v>
      </c>
      <c r="Y8" s="58">
        <v>175.2</v>
      </c>
      <c r="Z8" s="58">
        <v>169.2</v>
      </c>
      <c r="AA8" s="58">
        <v>169.7</v>
      </c>
      <c r="AB8" s="58">
        <v>170.9</v>
      </c>
      <c r="AC8" s="58">
        <v>181.4</v>
      </c>
      <c r="AD8" s="58">
        <v>190.2</v>
      </c>
    </row>
    <row r="9" spans="1:30">
      <c r="A9" s="58" t="s">
        <v>29</v>
      </c>
      <c r="B9" s="46">
        <v>0.7409830038505163</v>
      </c>
      <c r="D9" s="58" t="s">
        <v>6</v>
      </c>
      <c r="E9" s="58" t="s">
        <v>230</v>
      </c>
      <c r="F9" s="130">
        <v>0.63435360953337627</v>
      </c>
      <c r="G9" s="58">
        <v>154.1</v>
      </c>
      <c r="H9" s="58">
        <v>154.69999999999999</v>
      </c>
      <c r="I9" s="58">
        <v>154.9</v>
      </c>
      <c r="J9" s="58">
        <v>155.4</v>
      </c>
      <c r="K9" s="58">
        <v>156.1</v>
      </c>
      <c r="L9" s="58">
        <v>156.19999999999999</v>
      </c>
      <c r="M9" s="58">
        <v>157.5</v>
      </c>
      <c r="N9" s="58">
        <v>158.4</v>
      </c>
      <c r="O9" s="58">
        <v>158.4</v>
      </c>
      <c r="P9" s="58">
        <v>158.69999999999999</v>
      </c>
      <c r="Q9" s="58">
        <v>159.30000000000001</v>
      </c>
      <c r="R9" s="58">
        <v>159.9</v>
      </c>
      <c r="S9" s="58">
        <v>160.5</v>
      </c>
      <c r="T9" s="58">
        <v>160.69999999999999</v>
      </c>
      <c r="U9" s="58">
        <v>162.19999999999999</v>
      </c>
      <c r="V9" s="58">
        <v>163.9</v>
      </c>
      <c r="W9" s="58">
        <v>164.9</v>
      </c>
      <c r="X9" s="58">
        <v>165.8</v>
      </c>
      <c r="Y9" s="58">
        <v>166.6</v>
      </c>
      <c r="Z9" s="58">
        <v>168.1</v>
      </c>
      <c r="AA9" s="58">
        <v>169.7</v>
      </c>
      <c r="AB9" s="58">
        <v>170.9</v>
      </c>
      <c r="AC9" s="58">
        <v>172.3</v>
      </c>
      <c r="AD9" s="58">
        <v>173.6</v>
      </c>
    </row>
    <row r="10" spans="1:30">
      <c r="A10" s="58" t="s">
        <v>19</v>
      </c>
      <c r="B10" s="46">
        <v>0.73935041154483572</v>
      </c>
      <c r="D10" s="58" t="s">
        <v>7</v>
      </c>
      <c r="E10" s="58" t="s">
        <v>230</v>
      </c>
      <c r="F10" s="130">
        <v>0.82620503046979954</v>
      </c>
      <c r="G10" s="58">
        <v>150.9</v>
      </c>
      <c r="H10" s="58">
        <v>158.69999999999999</v>
      </c>
      <c r="I10" s="58">
        <v>163.9</v>
      </c>
      <c r="J10" s="58">
        <v>170.1</v>
      </c>
      <c r="K10" s="58">
        <v>178.7</v>
      </c>
      <c r="L10" s="58">
        <v>183.7</v>
      </c>
      <c r="M10" s="58">
        <v>182.1</v>
      </c>
      <c r="N10" s="58">
        <v>188</v>
      </c>
      <c r="O10" s="58">
        <v>188</v>
      </c>
      <c r="P10" s="58">
        <v>190.6</v>
      </c>
      <c r="Q10" s="58">
        <v>190.1</v>
      </c>
      <c r="R10" s="58">
        <v>187.6</v>
      </c>
      <c r="S10" s="58">
        <v>184.7</v>
      </c>
      <c r="T10" s="58">
        <v>184.9</v>
      </c>
      <c r="U10" s="58">
        <v>194.6</v>
      </c>
      <c r="V10" s="58">
        <v>199.5</v>
      </c>
      <c r="W10" s="58">
        <v>202.4</v>
      </c>
      <c r="X10" s="58">
        <v>200.9</v>
      </c>
      <c r="Y10" s="58">
        <v>195.8</v>
      </c>
      <c r="Z10" s="58">
        <v>192.4</v>
      </c>
      <c r="AA10" s="58">
        <v>188.7</v>
      </c>
      <c r="AB10" s="58">
        <v>186.5</v>
      </c>
      <c r="AC10" s="58">
        <v>188.9</v>
      </c>
      <c r="AD10" s="58">
        <v>188.5</v>
      </c>
    </row>
    <row r="11" spans="1:30">
      <c r="A11" s="58" t="s">
        <v>23</v>
      </c>
      <c r="B11" s="46">
        <v>0.73881335828048034</v>
      </c>
      <c r="D11" s="58" t="s">
        <v>8</v>
      </c>
      <c r="E11" s="58" t="s">
        <v>230</v>
      </c>
      <c r="F11" s="130">
        <v>0.5913835298632858</v>
      </c>
      <c r="G11" s="58">
        <v>149.6</v>
      </c>
      <c r="H11" s="58">
        <v>150.69999999999999</v>
      </c>
      <c r="I11" s="58">
        <v>153.69999999999999</v>
      </c>
      <c r="J11" s="58">
        <v>164.4</v>
      </c>
      <c r="K11" s="58">
        <v>167.1</v>
      </c>
      <c r="L11" s="58">
        <v>164.6</v>
      </c>
      <c r="M11" s="58">
        <v>163.9</v>
      </c>
      <c r="N11" s="58">
        <v>156.80000000000001</v>
      </c>
      <c r="O11" s="58">
        <v>156.69999999999999</v>
      </c>
      <c r="P11" s="58">
        <v>155.69999999999999</v>
      </c>
      <c r="Q11" s="58">
        <v>156.5</v>
      </c>
      <c r="R11" s="58">
        <v>154.9</v>
      </c>
      <c r="S11" s="58">
        <v>153.69999999999999</v>
      </c>
      <c r="T11" s="58">
        <v>153.69999999999999</v>
      </c>
      <c r="U11" s="58">
        <v>157.6</v>
      </c>
      <c r="V11" s="58">
        <v>172.6</v>
      </c>
      <c r="W11" s="58">
        <v>171</v>
      </c>
      <c r="X11" s="58">
        <v>169.7</v>
      </c>
      <c r="Y11" s="58">
        <v>174.2</v>
      </c>
      <c r="Z11" s="58">
        <v>172.9</v>
      </c>
      <c r="AA11" s="58">
        <v>165.7</v>
      </c>
      <c r="AB11" s="58">
        <v>163.80000000000001</v>
      </c>
      <c r="AC11" s="58">
        <v>160.69999999999999</v>
      </c>
      <c r="AD11" s="58">
        <v>158</v>
      </c>
    </row>
    <row r="12" spans="1:30">
      <c r="A12" s="58" t="s">
        <v>17</v>
      </c>
      <c r="B12" s="46">
        <v>0.73718037519147839</v>
      </c>
      <c r="D12" s="58" t="s">
        <v>9</v>
      </c>
      <c r="E12" s="58" t="s">
        <v>230</v>
      </c>
      <c r="F12" s="130">
        <v>0.35075118004725081</v>
      </c>
      <c r="G12" s="58">
        <v>194.2</v>
      </c>
      <c r="H12" s="58">
        <v>160</v>
      </c>
      <c r="I12" s="58">
        <v>149.5</v>
      </c>
      <c r="J12" s="58">
        <v>144.1</v>
      </c>
      <c r="K12" s="58">
        <v>147.9</v>
      </c>
      <c r="L12" s="58">
        <v>155.4</v>
      </c>
      <c r="M12" s="58">
        <v>164.2</v>
      </c>
      <c r="N12" s="58">
        <v>162.19999999999999</v>
      </c>
      <c r="O12" s="58">
        <v>162.30000000000001</v>
      </c>
      <c r="P12" s="58">
        <v>185.3</v>
      </c>
      <c r="Q12" s="58">
        <v>199.2</v>
      </c>
      <c r="R12" s="58">
        <v>188.3</v>
      </c>
      <c r="S12" s="58">
        <v>174.3</v>
      </c>
      <c r="T12" s="58">
        <v>169.7</v>
      </c>
      <c r="U12" s="58">
        <v>166.9</v>
      </c>
      <c r="V12" s="58">
        <v>166.2</v>
      </c>
      <c r="W12" s="58">
        <v>174.9</v>
      </c>
      <c r="X12" s="58">
        <v>182.3</v>
      </c>
      <c r="Y12" s="58">
        <v>182.1</v>
      </c>
      <c r="Z12" s="58">
        <v>186.7</v>
      </c>
      <c r="AA12" s="58">
        <v>191.8</v>
      </c>
      <c r="AB12" s="58">
        <v>199.7</v>
      </c>
      <c r="AC12" s="58">
        <v>183.1</v>
      </c>
      <c r="AD12" s="58">
        <v>159.9</v>
      </c>
    </row>
    <row r="13" spans="1:30">
      <c r="A13" s="58" t="s">
        <v>21</v>
      </c>
      <c r="B13" s="46">
        <v>0.73694674441205432</v>
      </c>
      <c r="D13" s="58" t="s">
        <v>10</v>
      </c>
      <c r="E13" s="58" t="s">
        <v>230</v>
      </c>
      <c r="F13" s="130">
        <v>0.36424528775993709</v>
      </c>
      <c r="G13" s="58">
        <v>160.4</v>
      </c>
      <c r="H13" s="58">
        <v>158.80000000000001</v>
      </c>
      <c r="I13" s="58">
        <v>159.80000000000001</v>
      </c>
      <c r="J13" s="58">
        <v>161.69999999999999</v>
      </c>
      <c r="K13" s="58">
        <v>165.4</v>
      </c>
      <c r="L13" s="58">
        <v>166</v>
      </c>
      <c r="M13" s="58">
        <v>164</v>
      </c>
      <c r="N13" s="58">
        <v>164.1</v>
      </c>
      <c r="O13" s="58">
        <v>164.1</v>
      </c>
      <c r="P13" s="58">
        <v>165.2</v>
      </c>
      <c r="Q13" s="58">
        <v>165.3</v>
      </c>
      <c r="R13" s="58">
        <v>164.4</v>
      </c>
      <c r="S13" s="58">
        <v>163.9</v>
      </c>
      <c r="T13" s="58">
        <v>163.69999999999999</v>
      </c>
      <c r="U13" s="58">
        <v>163.9</v>
      </c>
      <c r="V13" s="58">
        <v>164.7</v>
      </c>
      <c r="W13" s="58">
        <v>164.7</v>
      </c>
      <c r="X13" s="58">
        <v>164.3</v>
      </c>
      <c r="Y13" s="58">
        <v>164.3</v>
      </c>
      <c r="Z13" s="58">
        <v>167.2</v>
      </c>
      <c r="AA13" s="58">
        <v>169.1</v>
      </c>
      <c r="AB13" s="58">
        <v>169.8</v>
      </c>
      <c r="AC13" s="58">
        <v>170.5</v>
      </c>
      <c r="AD13" s="58">
        <v>170.8</v>
      </c>
    </row>
    <row r="14" spans="1:30">
      <c r="A14" s="58" t="s">
        <v>27</v>
      </c>
      <c r="B14" s="46">
        <v>0.73370390730161528</v>
      </c>
      <c r="D14" s="58" t="s">
        <v>11</v>
      </c>
      <c r="E14" s="58" t="s">
        <v>230</v>
      </c>
      <c r="F14" s="130">
        <v>0.56709822157614165</v>
      </c>
      <c r="G14" s="58">
        <v>114.6</v>
      </c>
      <c r="H14" s="58">
        <v>112.8</v>
      </c>
      <c r="I14" s="58">
        <v>112.6</v>
      </c>
      <c r="J14" s="58">
        <v>113.1</v>
      </c>
      <c r="K14" s="58">
        <v>114.8</v>
      </c>
      <c r="L14" s="58">
        <v>115.1</v>
      </c>
      <c r="M14" s="58">
        <v>114.5</v>
      </c>
      <c r="N14" s="58">
        <v>119.7</v>
      </c>
      <c r="O14" s="58">
        <v>119.7</v>
      </c>
      <c r="P14" s="58">
        <v>121.9</v>
      </c>
      <c r="Q14" s="58">
        <v>122.4</v>
      </c>
      <c r="R14" s="58">
        <v>121</v>
      </c>
      <c r="S14" s="58">
        <v>120</v>
      </c>
      <c r="T14" s="58">
        <v>118.9</v>
      </c>
      <c r="U14" s="58">
        <v>118.8</v>
      </c>
      <c r="V14" s="58">
        <v>119</v>
      </c>
      <c r="W14" s="58">
        <v>119.7</v>
      </c>
      <c r="X14" s="58">
        <v>119.9</v>
      </c>
      <c r="Y14" s="58">
        <v>120</v>
      </c>
      <c r="Z14" s="58">
        <v>120.9</v>
      </c>
      <c r="AA14" s="58">
        <v>121.6</v>
      </c>
      <c r="AB14" s="58">
        <v>121.9</v>
      </c>
      <c r="AC14" s="58">
        <v>122.1</v>
      </c>
      <c r="AD14" s="58">
        <v>121.8</v>
      </c>
    </row>
    <row r="15" spans="1:30">
      <c r="A15" s="58" t="s">
        <v>22</v>
      </c>
      <c r="B15" s="46">
        <v>0.73036488147403111</v>
      </c>
      <c r="D15" s="58" t="s">
        <v>12</v>
      </c>
      <c r="E15" s="58" t="s">
        <v>230</v>
      </c>
      <c r="F15" s="130">
        <v>0.59051832212029298</v>
      </c>
      <c r="G15" s="58">
        <v>164</v>
      </c>
      <c r="H15" s="58">
        <v>164.2</v>
      </c>
      <c r="I15" s="58">
        <v>163.5</v>
      </c>
      <c r="J15" s="58">
        <v>163.9</v>
      </c>
      <c r="K15" s="58">
        <v>168.2</v>
      </c>
      <c r="L15" s="58">
        <v>168.5</v>
      </c>
      <c r="M15" s="58">
        <v>168.3</v>
      </c>
      <c r="N15" s="58">
        <v>168.8</v>
      </c>
      <c r="O15" s="58">
        <v>168.8</v>
      </c>
      <c r="P15" s="58">
        <v>169.3</v>
      </c>
      <c r="Q15" s="58">
        <v>169.6</v>
      </c>
      <c r="R15" s="58">
        <v>170.5</v>
      </c>
      <c r="S15" s="58">
        <v>172.1</v>
      </c>
      <c r="T15" s="58">
        <v>174.3</v>
      </c>
      <c r="U15" s="58">
        <v>177.4</v>
      </c>
      <c r="V15" s="58">
        <v>181.3</v>
      </c>
      <c r="W15" s="58">
        <v>184.9</v>
      </c>
      <c r="X15" s="58">
        <v>187.1</v>
      </c>
      <c r="Y15" s="58">
        <v>190</v>
      </c>
      <c r="Z15" s="58">
        <v>193.6</v>
      </c>
      <c r="AA15" s="58">
        <v>197.3</v>
      </c>
      <c r="AB15" s="58">
        <v>199.9</v>
      </c>
      <c r="AC15" s="58">
        <v>202.8</v>
      </c>
      <c r="AD15" s="58">
        <v>205.2</v>
      </c>
    </row>
    <row r="16" spans="1:30">
      <c r="A16" s="58" t="s">
        <v>14</v>
      </c>
      <c r="B16" s="46">
        <v>0.71816059142646915</v>
      </c>
      <c r="D16" s="58" t="s">
        <v>13</v>
      </c>
      <c r="E16" s="58" t="s">
        <v>230</v>
      </c>
      <c r="F16" s="130">
        <v>0.75260454217939188</v>
      </c>
      <c r="G16" s="58">
        <v>151.80000000000001</v>
      </c>
      <c r="H16" s="58">
        <v>155.5</v>
      </c>
      <c r="I16" s="58">
        <v>156.5</v>
      </c>
      <c r="J16" s="58">
        <v>157.6</v>
      </c>
      <c r="K16" s="58">
        <v>159.30000000000001</v>
      </c>
      <c r="L16" s="58">
        <v>160</v>
      </c>
      <c r="M16" s="58">
        <v>160.9</v>
      </c>
      <c r="N16" s="58">
        <v>162.69999999999999</v>
      </c>
      <c r="O16" s="58">
        <v>162.69999999999999</v>
      </c>
      <c r="P16" s="58">
        <v>163.19999999999999</v>
      </c>
      <c r="Q16" s="58">
        <v>163.69999999999999</v>
      </c>
      <c r="R16" s="58">
        <v>164.2</v>
      </c>
      <c r="S16" s="58">
        <v>164.3</v>
      </c>
      <c r="T16" s="58">
        <v>164.7</v>
      </c>
      <c r="U16" s="58">
        <v>165.3</v>
      </c>
      <c r="V16" s="58">
        <v>166.2</v>
      </c>
      <c r="W16" s="58">
        <v>167.1</v>
      </c>
      <c r="X16" s="58">
        <v>167.9</v>
      </c>
      <c r="Y16" s="58">
        <v>168.4</v>
      </c>
      <c r="Z16" s="58">
        <v>168.8</v>
      </c>
      <c r="AA16" s="58">
        <v>169.4</v>
      </c>
      <c r="AB16" s="58">
        <v>169.9</v>
      </c>
      <c r="AC16" s="58">
        <v>170.4</v>
      </c>
      <c r="AD16" s="58">
        <v>171</v>
      </c>
    </row>
    <row r="17" spans="1:30">
      <c r="A17" s="58" t="s">
        <v>15</v>
      </c>
      <c r="B17" s="46">
        <v>0.71770653375972127</v>
      </c>
      <c r="D17" s="58" t="s">
        <v>14</v>
      </c>
      <c r="E17" s="58" t="s">
        <v>230</v>
      </c>
      <c r="F17" s="130">
        <v>0.71816059142646915</v>
      </c>
      <c r="G17" s="58">
        <v>165.6</v>
      </c>
      <c r="H17" s="58">
        <v>167.5</v>
      </c>
      <c r="I17" s="58">
        <v>168.2</v>
      </c>
      <c r="J17" s="58">
        <v>168.9</v>
      </c>
      <c r="K17" s="58">
        <v>170.4</v>
      </c>
      <c r="L17" s="58">
        <v>172.4</v>
      </c>
      <c r="M17" s="58">
        <v>172.2</v>
      </c>
      <c r="N17" s="58">
        <v>173.9</v>
      </c>
      <c r="O17" s="58">
        <v>173.9</v>
      </c>
      <c r="P17" s="58">
        <v>174.7</v>
      </c>
      <c r="Q17" s="58">
        <v>175.5</v>
      </c>
      <c r="R17" s="58">
        <v>176.5</v>
      </c>
      <c r="S17" s="58">
        <v>177.3</v>
      </c>
      <c r="T17" s="58">
        <v>178</v>
      </c>
      <c r="U17" s="58">
        <v>179.3</v>
      </c>
      <c r="V17" s="58">
        <v>180.9</v>
      </c>
      <c r="W17" s="58">
        <v>182.5</v>
      </c>
      <c r="X17" s="58">
        <v>183.9</v>
      </c>
      <c r="Y17" s="58">
        <v>185.2</v>
      </c>
      <c r="Z17" s="58">
        <v>186.3</v>
      </c>
      <c r="AA17" s="58">
        <v>187.4</v>
      </c>
      <c r="AB17" s="58">
        <v>188.3</v>
      </c>
      <c r="AC17" s="58">
        <v>189.5</v>
      </c>
      <c r="AD17" s="58">
        <v>190.3</v>
      </c>
    </row>
    <row r="18" spans="1:30">
      <c r="A18" s="58" t="s">
        <v>20</v>
      </c>
      <c r="B18" s="46">
        <v>0.69788482353977832</v>
      </c>
      <c r="D18" s="58" t="s">
        <v>15</v>
      </c>
      <c r="E18" s="58" t="s">
        <v>230</v>
      </c>
      <c r="F18" s="130">
        <v>0.71770653375972127</v>
      </c>
      <c r="G18" s="58">
        <v>161</v>
      </c>
      <c r="H18" s="58">
        <v>156.9</v>
      </c>
      <c r="I18" s="58">
        <v>156.69999999999999</v>
      </c>
      <c r="J18" s="58">
        <v>158</v>
      </c>
      <c r="K18" s="58">
        <v>160.69999999999999</v>
      </c>
      <c r="L18" s="58">
        <v>162.6</v>
      </c>
      <c r="M18" s="58">
        <v>164</v>
      </c>
      <c r="N18" s="58">
        <v>164</v>
      </c>
      <c r="O18" s="58">
        <v>164</v>
      </c>
      <c r="P18" s="58">
        <v>167.7</v>
      </c>
      <c r="Q18" s="58">
        <v>169.7</v>
      </c>
      <c r="R18" s="58">
        <v>168.2</v>
      </c>
      <c r="S18" s="58">
        <v>166.4</v>
      </c>
      <c r="T18" s="58">
        <v>166.2</v>
      </c>
      <c r="U18" s="58">
        <v>168.4</v>
      </c>
      <c r="V18" s="58">
        <v>170.8</v>
      </c>
      <c r="W18" s="58">
        <v>173.3</v>
      </c>
      <c r="X18" s="58">
        <v>174.9</v>
      </c>
      <c r="Y18" s="58">
        <v>175</v>
      </c>
      <c r="Z18" s="58">
        <v>176.3</v>
      </c>
      <c r="AA18" s="58">
        <v>177.8</v>
      </c>
      <c r="AB18" s="58">
        <v>179.6</v>
      </c>
      <c r="AC18" s="58">
        <v>178.3</v>
      </c>
      <c r="AD18" s="58">
        <v>175.9</v>
      </c>
    </row>
    <row r="19" spans="1:30">
      <c r="A19" s="58" t="s">
        <v>16</v>
      </c>
      <c r="B19" s="46">
        <v>0.68866196830395554</v>
      </c>
      <c r="D19" s="58" t="s">
        <v>16</v>
      </c>
      <c r="E19" s="58" t="s">
        <v>250</v>
      </c>
      <c r="F19" s="130">
        <v>0.68866196830395554</v>
      </c>
      <c r="G19" s="58">
        <v>186.5</v>
      </c>
      <c r="H19" s="58">
        <v>188.3</v>
      </c>
      <c r="I19" s="58">
        <v>188.1</v>
      </c>
      <c r="J19" s="58">
        <v>188.8</v>
      </c>
      <c r="K19" s="58">
        <v>191.9</v>
      </c>
      <c r="L19" s="58">
        <v>190.8</v>
      </c>
      <c r="M19" s="58">
        <v>191.2</v>
      </c>
      <c r="N19" s="58">
        <v>192.1</v>
      </c>
      <c r="O19" s="58">
        <v>192.1</v>
      </c>
      <c r="P19" s="58">
        <v>192.7</v>
      </c>
      <c r="Q19" s="58">
        <v>192.9</v>
      </c>
      <c r="R19" s="58">
        <v>192.4</v>
      </c>
      <c r="S19" s="58">
        <v>192.2</v>
      </c>
      <c r="T19" s="58">
        <v>192.8</v>
      </c>
      <c r="U19" s="58">
        <v>193.7</v>
      </c>
      <c r="V19" s="58">
        <v>193.9</v>
      </c>
      <c r="W19" s="58">
        <v>194.1</v>
      </c>
      <c r="X19" s="58">
        <v>194.3</v>
      </c>
      <c r="Y19" s="58">
        <v>194.6</v>
      </c>
      <c r="Z19" s="58">
        <v>195</v>
      </c>
      <c r="AA19" s="58">
        <v>195.9</v>
      </c>
      <c r="AB19" s="58">
        <v>196.3</v>
      </c>
      <c r="AC19" s="58">
        <v>196.9</v>
      </c>
      <c r="AD19" s="58">
        <v>197.3</v>
      </c>
    </row>
    <row r="20" spans="1:30">
      <c r="A20" s="58" t="s">
        <v>26</v>
      </c>
      <c r="B20" s="46">
        <v>0.65312325111609948</v>
      </c>
      <c r="D20" s="58" t="s">
        <v>17</v>
      </c>
      <c r="E20" s="58" t="s">
        <v>231</v>
      </c>
      <c r="F20" s="130">
        <v>0.73718037519147839</v>
      </c>
      <c r="G20" s="58">
        <v>155.5</v>
      </c>
      <c r="H20" s="58">
        <v>157.19999999999999</v>
      </c>
      <c r="I20" s="58">
        <v>157.80000000000001</v>
      </c>
      <c r="J20" s="58">
        <v>158.80000000000001</v>
      </c>
      <c r="K20" s="58">
        <v>161.80000000000001</v>
      </c>
      <c r="L20" s="58">
        <v>162.19999999999999</v>
      </c>
      <c r="M20" s="58">
        <v>162.80000000000001</v>
      </c>
      <c r="N20" s="58">
        <v>164.5</v>
      </c>
      <c r="O20" s="58">
        <v>164.6</v>
      </c>
      <c r="P20" s="58">
        <v>165.7</v>
      </c>
      <c r="Q20" s="58">
        <v>167.2</v>
      </c>
      <c r="R20" s="58">
        <v>168.5</v>
      </c>
      <c r="S20" s="58">
        <v>169.9</v>
      </c>
      <c r="T20" s="58">
        <v>170.8</v>
      </c>
      <c r="U20" s="58">
        <v>172.1</v>
      </c>
      <c r="V20" s="58">
        <v>173.9</v>
      </c>
      <c r="W20" s="58">
        <v>175.6</v>
      </c>
      <c r="X20" s="58">
        <v>177.1</v>
      </c>
      <c r="Y20" s="58">
        <v>178.3</v>
      </c>
      <c r="Z20" s="58">
        <v>179.5</v>
      </c>
      <c r="AA20" s="58">
        <v>180.9</v>
      </c>
      <c r="AB20" s="58">
        <v>181.9</v>
      </c>
      <c r="AC20" s="58">
        <v>183.1</v>
      </c>
      <c r="AD20" s="58">
        <v>184</v>
      </c>
    </row>
    <row r="21" spans="1:30">
      <c r="A21" s="58" t="s">
        <v>6</v>
      </c>
      <c r="B21" s="46">
        <v>0.63435360953337627</v>
      </c>
      <c r="D21" s="58" t="s">
        <v>18</v>
      </c>
      <c r="E21" s="58" t="s">
        <v>231</v>
      </c>
      <c r="F21" s="130">
        <v>0.74868660810222065</v>
      </c>
      <c r="G21" s="58">
        <v>146.1</v>
      </c>
      <c r="H21" s="58">
        <v>147.4</v>
      </c>
      <c r="I21" s="58">
        <v>147.9</v>
      </c>
      <c r="J21" s="58">
        <v>148.5</v>
      </c>
      <c r="K21" s="58">
        <v>152.1</v>
      </c>
      <c r="L21" s="58">
        <v>151.80000000000001</v>
      </c>
      <c r="M21" s="58">
        <v>153.1</v>
      </c>
      <c r="N21" s="58">
        <v>155.30000000000001</v>
      </c>
      <c r="O21" s="58">
        <v>155.30000000000001</v>
      </c>
      <c r="P21" s="58">
        <v>156.30000000000001</v>
      </c>
      <c r="Q21" s="58">
        <v>157.4</v>
      </c>
      <c r="R21" s="58">
        <v>158.69999999999999</v>
      </c>
      <c r="S21" s="58">
        <v>160.69999999999999</v>
      </c>
      <c r="T21" s="58">
        <v>162.4</v>
      </c>
      <c r="U21" s="58">
        <v>164.6</v>
      </c>
      <c r="V21" s="58">
        <v>166.5</v>
      </c>
      <c r="W21" s="58">
        <v>168.4</v>
      </c>
      <c r="X21" s="58">
        <v>169.9</v>
      </c>
      <c r="Y21" s="58">
        <v>171.3</v>
      </c>
      <c r="Z21" s="58">
        <v>172.7</v>
      </c>
      <c r="AA21" s="58">
        <v>174.3</v>
      </c>
      <c r="AB21" s="58">
        <v>175.3</v>
      </c>
      <c r="AC21" s="58">
        <v>176.2</v>
      </c>
      <c r="AD21" s="58">
        <v>177</v>
      </c>
    </row>
    <row r="22" spans="1:30">
      <c r="A22" s="58" t="s">
        <v>8</v>
      </c>
      <c r="B22" s="46">
        <v>0.5913835298632858</v>
      </c>
      <c r="D22" s="58" t="s">
        <v>19</v>
      </c>
      <c r="E22" s="58" t="s">
        <v>231</v>
      </c>
      <c r="F22" s="130">
        <v>0.73935041154483572</v>
      </c>
      <c r="G22" s="58">
        <v>154.19999999999999</v>
      </c>
      <c r="H22" s="58">
        <v>155.80000000000001</v>
      </c>
      <c r="I22" s="58">
        <v>156.4</v>
      </c>
      <c r="J22" s="58">
        <v>157.30000000000001</v>
      </c>
      <c r="K22" s="58">
        <v>160.4</v>
      </c>
      <c r="L22" s="58">
        <v>160.69999999999999</v>
      </c>
      <c r="M22" s="58">
        <v>161.4</v>
      </c>
      <c r="N22" s="58">
        <v>163.19999999999999</v>
      </c>
      <c r="O22" s="58">
        <v>163.30000000000001</v>
      </c>
      <c r="P22" s="58">
        <v>164.3</v>
      </c>
      <c r="Q22" s="58">
        <v>165.8</v>
      </c>
      <c r="R22" s="58">
        <v>167</v>
      </c>
      <c r="S22" s="58">
        <v>168.5</v>
      </c>
      <c r="T22" s="58">
        <v>169.6</v>
      </c>
      <c r="U22" s="58">
        <v>171.1</v>
      </c>
      <c r="V22" s="58">
        <v>172.8</v>
      </c>
      <c r="W22" s="58">
        <v>174.6</v>
      </c>
      <c r="X22" s="58">
        <v>176</v>
      </c>
      <c r="Y22" s="58">
        <v>177.3</v>
      </c>
      <c r="Z22" s="58">
        <v>178.5</v>
      </c>
      <c r="AA22" s="58">
        <v>179.9</v>
      </c>
      <c r="AB22" s="58">
        <v>181</v>
      </c>
      <c r="AC22" s="58">
        <v>182.1</v>
      </c>
      <c r="AD22" s="58">
        <v>183</v>
      </c>
    </row>
    <row r="23" spans="1:30">
      <c r="A23" s="58" t="s">
        <v>12</v>
      </c>
      <c r="B23" s="46">
        <v>0.59051832212029298</v>
      </c>
      <c r="D23" s="58" t="s">
        <v>20</v>
      </c>
      <c r="E23" s="58" t="s">
        <v>20</v>
      </c>
      <c r="F23" s="130">
        <v>0.69788482353977832</v>
      </c>
      <c r="G23" s="58">
        <v>157.69999999999999</v>
      </c>
      <c r="H23" s="58">
        <v>159.80000000000001</v>
      </c>
      <c r="I23" s="58">
        <v>159.9</v>
      </c>
      <c r="J23" s="58">
        <v>161.4</v>
      </c>
      <c r="K23" s="58">
        <v>161.6</v>
      </c>
      <c r="L23" s="58">
        <v>160.5</v>
      </c>
      <c r="M23" s="58">
        <v>161.5</v>
      </c>
      <c r="N23" s="58">
        <v>162.1</v>
      </c>
      <c r="O23" s="58">
        <v>162.1</v>
      </c>
      <c r="P23" s="58">
        <v>163.6</v>
      </c>
      <c r="Q23" s="58">
        <v>164.2</v>
      </c>
      <c r="R23" s="58">
        <v>163.4</v>
      </c>
      <c r="S23" s="58">
        <v>164.5</v>
      </c>
      <c r="T23" s="58">
        <v>165.5</v>
      </c>
      <c r="U23" s="58">
        <v>165.3</v>
      </c>
      <c r="V23" s="58">
        <v>167</v>
      </c>
      <c r="W23" s="58">
        <v>167.5</v>
      </c>
      <c r="X23" s="58">
        <v>166.8</v>
      </c>
      <c r="Y23" s="58">
        <v>167.8</v>
      </c>
      <c r="Z23" s="58">
        <v>169</v>
      </c>
      <c r="AA23" s="58">
        <v>169.5</v>
      </c>
      <c r="AB23" s="58">
        <v>171.2</v>
      </c>
      <c r="AC23" s="58">
        <v>171.8</v>
      </c>
      <c r="AD23" s="58">
        <v>170.7</v>
      </c>
    </row>
    <row r="24" spans="1:30">
      <c r="A24" s="58" t="s">
        <v>11</v>
      </c>
      <c r="B24" s="46">
        <v>0.56709822157614165</v>
      </c>
      <c r="D24" s="58" t="s">
        <v>21</v>
      </c>
      <c r="E24" s="58" t="s">
        <v>232</v>
      </c>
      <c r="F24" s="130">
        <v>0.73694674441205432</v>
      </c>
      <c r="G24" s="58">
        <v>147.9</v>
      </c>
      <c r="H24" s="58">
        <v>152.4</v>
      </c>
      <c r="I24" s="58">
        <v>155.5</v>
      </c>
      <c r="J24" s="58">
        <v>155.6</v>
      </c>
      <c r="K24" s="58">
        <v>159.4</v>
      </c>
      <c r="L24" s="58">
        <v>159.80000000000001</v>
      </c>
      <c r="M24" s="58">
        <v>160.69999999999999</v>
      </c>
      <c r="N24" s="58">
        <v>162.6</v>
      </c>
      <c r="O24" s="58">
        <v>162.6</v>
      </c>
      <c r="P24" s="58">
        <v>164.2</v>
      </c>
      <c r="Q24" s="58">
        <v>163.9</v>
      </c>
      <c r="R24" s="58">
        <v>164.1</v>
      </c>
      <c r="S24" s="58">
        <v>164.2</v>
      </c>
      <c r="T24" s="58">
        <v>165.7</v>
      </c>
      <c r="U24" s="58">
        <v>167.2</v>
      </c>
      <c r="V24" s="58">
        <v>172.2</v>
      </c>
      <c r="W24" s="58">
        <v>174.6</v>
      </c>
      <c r="X24" s="58">
        <v>176</v>
      </c>
      <c r="Y24" s="58">
        <v>179.6</v>
      </c>
      <c r="Z24" s="58">
        <v>178.8</v>
      </c>
      <c r="AA24" s="58">
        <v>179.5</v>
      </c>
      <c r="AB24" s="58">
        <v>180.5</v>
      </c>
      <c r="AC24" s="58">
        <v>181.3</v>
      </c>
      <c r="AD24" s="58">
        <v>182</v>
      </c>
    </row>
    <row r="25" spans="1:30">
      <c r="A25" s="58" t="s">
        <v>3</v>
      </c>
      <c r="B25" s="46">
        <v>0.50780954257485145</v>
      </c>
      <c r="D25" s="58" t="s">
        <v>22</v>
      </c>
      <c r="E25" s="58" t="s">
        <v>20</v>
      </c>
      <c r="F25" s="130">
        <v>0.73036488147403111</v>
      </c>
      <c r="G25" s="58">
        <v>150</v>
      </c>
      <c r="H25" s="58">
        <v>150.9</v>
      </c>
      <c r="I25" s="58">
        <v>151.19999999999999</v>
      </c>
      <c r="J25" s="58">
        <v>151.80000000000001</v>
      </c>
      <c r="K25" s="58">
        <v>154.69999999999999</v>
      </c>
      <c r="L25" s="58">
        <v>154.80000000000001</v>
      </c>
      <c r="M25" s="58">
        <v>155.80000000000001</v>
      </c>
      <c r="N25" s="58">
        <v>157.5</v>
      </c>
      <c r="O25" s="58">
        <v>157.5</v>
      </c>
      <c r="P25" s="58">
        <v>158.4</v>
      </c>
      <c r="Q25" s="58">
        <v>159.30000000000001</v>
      </c>
      <c r="R25" s="58">
        <v>160.19999999999999</v>
      </c>
      <c r="S25" s="58">
        <v>161.1</v>
      </c>
      <c r="T25" s="58">
        <v>161.80000000000001</v>
      </c>
      <c r="U25" s="58">
        <v>162.80000000000001</v>
      </c>
      <c r="V25" s="58">
        <v>164</v>
      </c>
      <c r="W25" s="58">
        <v>165.2</v>
      </c>
      <c r="X25" s="58">
        <v>166.4</v>
      </c>
      <c r="Y25" s="58">
        <v>167.4</v>
      </c>
      <c r="Z25" s="58">
        <v>168.5</v>
      </c>
      <c r="AA25" s="58">
        <v>169.5</v>
      </c>
      <c r="AB25" s="58">
        <v>170.4</v>
      </c>
      <c r="AC25" s="58">
        <v>171.4</v>
      </c>
      <c r="AD25" s="58">
        <v>172.1</v>
      </c>
    </row>
    <row r="26" spans="1:30">
      <c r="A26" s="58" t="s">
        <v>10</v>
      </c>
      <c r="B26" s="46">
        <v>0.36424528775993709</v>
      </c>
      <c r="D26" s="58" t="s">
        <v>23</v>
      </c>
      <c r="E26" s="58" t="s">
        <v>222</v>
      </c>
      <c r="F26" s="130">
        <v>0.73881335828048034</v>
      </c>
      <c r="G26" s="58">
        <v>159.30000000000001</v>
      </c>
      <c r="H26" s="58">
        <v>161.30000000000001</v>
      </c>
      <c r="I26" s="58">
        <v>161.69999999999999</v>
      </c>
      <c r="J26" s="58">
        <v>162.30000000000001</v>
      </c>
      <c r="K26" s="58">
        <v>165.8</v>
      </c>
      <c r="L26" s="58">
        <v>166.3</v>
      </c>
      <c r="M26" s="58">
        <v>167</v>
      </c>
      <c r="N26" s="58">
        <v>168.4</v>
      </c>
      <c r="O26" s="58">
        <v>168.4</v>
      </c>
      <c r="P26" s="58">
        <v>169.1</v>
      </c>
      <c r="Q26" s="58">
        <v>169.9</v>
      </c>
      <c r="R26" s="58">
        <v>170.6</v>
      </c>
      <c r="S26" s="58">
        <v>171.4</v>
      </c>
      <c r="T26" s="58">
        <v>172.2</v>
      </c>
      <c r="U26" s="58">
        <v>173</v>
      </c>
      <c r="V26" s="58">
        <v>174</v>
      </c>
      <c r="W26" s="58">
        <v>174.8</v>
      </c>
      <c r="X26" s="58">
        <v>175.4</v>
      </c>
      <c r="Y26" s="58">
        <v>176.1</v>
      </c>
      <c r="Z26" s="58">
        <v>176.8</v>
      </c>
      <c r="AA26" s="58">
        <v>177.8</v>
      </c>
      <c r="AB26" s="58">
        <v>178.7</v>
      </c>
      <c r="AC26" s="58">
        <v>179.8</v>
      </c>
      <c r="AD26" s="58">
        <v>181.1</v>
      </c>
    </row>
    <row r="27" spans="1:30">
      <c r="A27" s="58" t="s">
        <v>9</v>
      </c>
      <c r="B27" s="46">
        <v>0.35075118004725081</v>
      </c>
      <c r="D27" s="58" t="s">
        <v>24</v>
      </c>
      <c r="E27" s="58" t="s">
        <v>223</v>
      </c>
      <c r="F27" s="130">
        <v>0.81521154317452682</v>
      </c>
      <c r="G27" s="58">
        <v>141.9</v>
      </c>
      <c r="H27" s="58">
        <v>145.1</v>
      </c>
      <c r="I27" s="58">
        <v>146.19999999999999</v>
      </c>
      <c r="J27" s="58">
        <v>146.6</v>
      </c>
      <c r="K27" s="58">
        <v>148.9</v>
      </c>
      <c r="L27" s="58">
        <v>150.69999999999999</v>
      </c>
      <c r="M27" s="58">
        <v>153.1</v>
      </c>
      <c r="N27" s="58">
        <v>154</v>
      </c>
      <c r="O27" s="58">
        <v>154</v>
      </c>
      <c r="P27" s="58">
        <v>155.69999999999999</v>
      </c>
      <c r="Q27" s="58">
        <v>154.80000000000001</v>
      </c>
      <c r="R27" s="58">
        <v>155.69999999999999</v>
      </c>
      <c r="S27" s="58">
        <v>156.5</v>
      </c>
      <c r="T27" s="58">
        <v>156.9</v>
      </c>
      <c r="U27" s="58">
        <v>157.9</v>
      </c>
      <c r="V27" s="58">
        <v>162.6</v>
      </c>
      <c r="W27" s="58">
        <v>163</v>
      </c>
      <c r="X27" s="58">
        <v>161.1</v>
      </c>
      <c r="Y27" s="58">
        <v>161.6</v>
      </c>
      <c r="Z27" s="58">
        <v>161.9</v>
      </c>
      <c r="AA27" s="58">
        <v>162.30000000000001</v>
      </c>
      <c r="AB27" s="58">
        <v>162.9</v>
      </c>
      <c r="AC27" s="58">
        <v>163</v>
      </c>
      <c r="AD27" s="58">
        <v>163.4</v>
      </c>
    </row>
    <row r="28" spans="1:30">
      <c r="A28" s="117" t="s">
        <v>5</v>
      </c>
      <c r="B28" s="118">
        <v>-0.20366682436290695</v>
      </c>
      <c r="D28" s="58" t="s">
        <v>25</v>
      </c>
      <c r="E28" s="58" t="s">
        <v>250</v>
      </c>
      <c r="F28" s="130">
        <v>0.78562821433726515</v>
      </c>
      <c r="G28" s="58">
        <v>149.6</v>
      </c>
      <c r="H28" s="58">
        <v>151.5</v>
      </c>
      <c r="I28" s="58">
        <v>152.6</v>
      </c>
      <c r="J28" s="58">
        <v>153.19999999999999</v>
      </c>
      <c r="K28" s="58">
        <v>155.80000000000001</v>
      </c>
      <c r="L28" s="58">
        <v>154.9</v>
      </c>
      <c r="M28" s="58">
        <v>155.30000000000001</v>
      </c>
      <c r="N28" s="58">
        <v>157.6</v>
      </c>
      <c r="O28" s="58">
        <v>157.69999999999999</v>
      </c>
      <c r="P28" s="58">
        <v>158.6</v>
      </c>
      <c r="Q28" s="58">
        <v>159.80000000000001</v>
      </c>
      <c r="R28" s="58">
        <v>160.6</v>
      </c>
      <c r="S28" s="58">
        <v>161.19999999999999</v>
      </c>
      <c r="T28" s="58">
        <v>162.1</v>
      </c>
      <c r="U28" s="58">
        <v>163.30000000000001</v>
      </c>
      <c r="V28" s="58">
        <v>164.4</v>
      </c>
      <c r="W28" s="58">
        <v>165.1</v>
      </c>
      <c r="X28" s="58">
        <v>165.8</v>
      </c>
      <c r="Y28" s="58">
        <v>166.3</v>
      </c>
      <c r="Z28" s="58">
        <v>166.9</v>
      </c>
      <c r="AA28" s="58">
        <v>167.6</v>
      </c>
      <c r="AB28" s="58">
        <v>168.2</v>
      </c>
      <c r="AC28" s="58">
        <v>168.5</v>
      </c>
      <c r="AD28" s="58">
        <v>168.9</v>
      </c>
    </row>
    <row r="29" spans="1:30" ht="15" thickBot="1">
      <c r="D29" s="58" t="s">
        <v>26</v>
      </c>
      <c r="E29" s="58" t="s">
        <v>26</v>
      </c>
      <c r="F29" s="130">
        <v>0.65312325111609948</v>
      </c>
      <c r="G29" s="58">
        <v>159.19999999999999</v>
      </c>
      <c r="H29" s="58">
        <v>159.5</v>
      </c>
      <c r="I29" s="58">
        <v>160.19999999999999</v>
      </c>
      <c r="J29" s="58">
        <v>160.30000000000001</v>
      </c>
      <c r="K29" s="58">
        <v>161.19999999999999</v>
      </c>
      <c r="L29" s="58">
        <v>161.69999999999999</v>
      </c>
      <c r="M29" s="58">
        <v>163.19999999999999</v>
      </c>
      <c r="N29" s="58">
        <v>163.80000000000001</v>
      </c>
      <c r="O29" s="58">
        <v>163.69999999999999</v>
      </c>
      <c r="P29" s="58">
        <v>163.9</v>
      </c>
      <c r="Q29" s="58">
        <v>164.3</v>
      </c>
      <c r="R29" s="58">
        <v>164.4</v>
      </c>
      <c r="S29" s="58">
        <v>164.7</v>
      </c>
      <c r="T29" s="58">
        <v>165.4</v>
      </c>
      <c r="U29" s="58">
        <v>166</v>
      </c>
      <c r="V29" s="58">
        <v>166.9</v>
      </c>
      <c r="W29" s="58">
        <v>167.9</v>
      </c>
      <c r="X29" s="58">
        <v>169</v>
      </c>
      <c r="Y29" s="58">
        <v>171.4</v>
      </c>
      <c r="Z29" s="58">
        <v>172.3</v>
      </c>
      <c r="AA29" s="58">
        <v>173.1</v>
      </c>
      <c r="AB29" s="58">
        <v>173.4</v>
      </c>
      <c r="AC29" s="58">
        <v>173.7</v>
      </c>
      <c r="AD29" s="58">
        <v>174.1</v>
      </c>
    </row>
    <row r="30" spans="1:30" ht="21">
      <c r="A30" s="120" t="s">
        <v>209</v>
      </c>
      <c r="B30" s="98"/>
      <c r="C30" s="99"/>
      <c r="D30" s="58" t="s">
        <v>27</v>
      </c>
      <c r="E30" s="58" t="s">
        <v>250</v>
      </c>
      <c r="F30" s="130">
        <v>0.73370390730161528</v>
      </c>
      <c r="G30" s="58">
        <v>156.80000000000001</v>
      </c>
      <c r="H30" s="58">
        <v>155.80000000000001</v>
      </c>
      <c r="I30" s="58">
        <v>153.80000000000001</v>
      </c>
      <c r="J30" s="58">
        <v>155.4</v>
      </c>
      <c r="K30" s="58">
        <v>158.6</v>
      </c>
      <c r="L30" s="58">
        <v>158.80000000000001</v>
      </c>
      <c r="M30" s="58">
        <v>160.1</v>
      </c>
      <c r="N30" s="58">
        <v>160</v>
      </c>
      <c r="O30" s="58">
        <v>160</v>
      </c>
      <c r="P30" s="58">
        <v>160.80000000000001</v>
      </c>
      <c r="Q30" s="58">
        <v>162.19999999999999</v>
      </c>
      <c r="R30" s="58">
        <v>162.6</v>
      </c>
      <c r="S30" s="58">
        <v>163</v>
      </c>
      <c r="T30" s="58">
        <v>164.4</v>
      </c>
      <c r="U30" s="58">
        <v>167.2</v>
      </c>
      <c r="V30" s="58">
        <v>168.8</v>
      </c>
      <c r="W30" s="58">
        <v>168.4</v>
      </c>
      <c r="X30" s="58">
        <v>169.4</v>
      </c>
      <c r="Y30" s="58">
        <v>169.7</v>
      </c>
      <c r="Z30" s="58">
        <v>171.2</v>
      </c>
      <c r="AA30" s="58">
        <v>170.9</v>
      </c>
      <c r="AB30" s="58">
        <v>172.1</v>
      </c>
      <c r="AC30" s="58">
        <v>173.6</v>
      </c>
      <c r="AD30" s="58">
        <v>175.8</v>
      </c>
    </row>
    <row r="31" spans="1:30">
      <c r="A31" s="101"/>
      <c r="B31" s="119"/>
      <c r="C31" s="100"/>
      <c r="D31" s="58" t="s">
        <v>28</v>
      </c>
      <c r="E31" s="58" t="s">
        <v>250</v>
      </c>
      <c r="F31" s="130">
        <v>0.76559646886308808</v>
      </c>
      <c r="G31" s="58">
        <v>151.9</v>
      </c>
      <c r="H31" s="58">
        <v>153.4</v>
      </c>
      <c r="I31" s="58">
        <v>153.80000000000001</v>
      </c>
      <c r="J31" s="58">
        <v>154.4</v>
      </c>
      <c r="K31" s="58">
        <v>156.80000000000001</v>
      </c>
      <c r="L31" s="58">
        <v>157.6</v>
      </c>
      <c r="M31" s="58">
        <v>159</v>
      </c>
      <c r="N31" s="58">
        <v>160</v>
      </c>
      <c r="O31" s="58">
        <v>160</v>
      </c>
      <c r="P31" s="58">
        <v>161</v>
      </c>
      <c r="Q31" s="58">
        <v>161.4</v>
      </c>
      <c r="R31" s="58">
        <v>162</v>
      </c>
      <c r="S31" s="58">
        <v>162.69999999999999</v>
      </c>
      <c r="T31" s="58">
        <v>163.5</v>
      </c>
      <c r="U31" s="58">
        <v>164.6</v>
      </c>
      <c r="V31" s="58">
        <v>166.8</v>
      </c>
      <c r="W31" s="58">
        <v>167.5</v>
      </c>
      <c r="X31" s="58">
        <v>167.5</v>
      </c>
      <c r="Y31" s="58">
        <v>168.4</v>
      </c>
      <c r="Z31" s="58">
        <v>169.1</v>
      </c>
      <c r="AA31" s="58">
        <v>169.7</v>
      </c>
      <c r="AB31" s="58">
        <v>170.5</v>
      </c>
      <c r="AC31" s="58">
        <v>171.1</v>
      </c>
      <c r="AD31" s="58">
        <v>172</v>
      </c>
    </row>
    <row r="32" spans="1:30">
      <c r="A32" s="101" t="s">
        <v>306</v>
      </c>
      <c r="B32" s="119"/>
      <c r="C32" s="100"/>
      <c r="D32" s="58" t="s">
        <v>29</v>
      </c>
      <c r="E32" s="58" t="s">
        <v>251</v>
      </c>
      <c r="F32" s="130">
        <v>0.7409830038505163</v>
      </c>
      <c r="G32" s="58">
        <v>157.30000000000001</v>
      </c>
      <c r="H32" s="58">
        <v>156.6</v>
      </c>
      <c r="I32" s="58">
        <v>156.80000000000001</v>
      </c>
      <c r="J32" s="58">
        <v>157.80000000000001</v>
      </c>
      <c r="K32" s="58">
        <v>160.4</v>
      </c>
      <c r="L32" s="58">
        <v>161.30000000000001</v>
      </c>
      <c r="M32" s="58">
        <v>162.5</v>
      </c>
      <c r="N32" s="58">
        <v>163.19999999999999</v>
      </c>
      <c r="O32" s="58">
        <v>163.19999999999999</v>
      </c>
      <c r="P32" s="58">
        <v>165.5</v>
      </c>
      <c r="Q32" s="58">
        <v>166.7</v>
      </c>
      <c r="R32" s="58">
        <v>166.2</v>
      </c>
      <c r="S32" s="58">
        <v>165.7</v>
      </c>
      <c r="T32" s="58">
        <v>166.1</v>
      </c>
      <c r="U32" s="58">
        <v>167.7</v>
      </c>
      <c r="V32" s="58">
        <v>170.1</v>
      </c>
      <c r="W32" s="58">
        <v>171.7</v>
      </c>
      <c r="X32" s="58">
        <v>172.6</v>
      </c>
      <c r="Y32" s="58">
        <v>173.4</v>
      </c>
      <c r="Z32" s="58">
        <v>174.3</v>
      </c>
      <c r="AA32" s="58">
        <v>175.3</v>
      </c>
      <c r="AB32" s="58">
        <v>176.7</v>
      </c>
      <c r="AC32" s="58">
        <v>176.5</v>
      </c>
      <c r="AD32" s="58">
        <v>175.7</v>
      </c>
    </row>
    <row r="33" spans="1:3">
      <c r="A33" s="101"/>
      <c r="B33" s="119" t="s">
        <v>307</v>
      </c>
      <c r="C33" s="100"/>
    </row>
    <row r="34" spans="1:3">
      <c r="A34" s="101"/>
      <c r="B34" s="119" t="s">
        <v>308</v>
      </c>
      <c r="C34" s="100"/>
    </row>
    <row r="35" spans="1:3">
      <c r="A35" s="101"/>
      <c r="B35" s="119" t="s">
        <v>309</v>
      </c>
      <c r="C35" s="100"/>
    </row>
    <row r="36" spans="1:3">
      <c r="A36" s="101"/>
      <c r="B36" s="119"/>
      <c r="C36" s="100"/>
    </row>
    <row r="37" spans="1:3" ht="15" thickBot="1">
      <c r="A37" s="102" t="s">
        <v>310</v>
      </c>
      <c r="B37" s="103"/>
      <c r="C37" s="104"/>
    </row>
  </sheetData>
  <sortState xmlns:xlrd2="http://schemas.microsoft.com/office/spreadsheetml/2017/richdata2" ref="A2:B28">
    <sortCondition descending="1" ref="B2:B28"/>
  </sortState>
  <phoneticPr fontId="19" type="noConversion"/>
  <conditionalFormatting sqref="B2:B28">
    <cfRule type="colorScale" priority="2">
      <colorScale>
        <cfvo type="min"/>
        <cfvo type="percentile" val="50"/>
        <cfvo type="max"/>
        <color rgb="FFF8696B"/>
        <color rgb="FFFFEB84"/>
        <color rgb="FF63BE7B"/>
      </colorScale>
    </cfRule>
  </conditionalFormatting>
  <conditionalFormatting sqref="F6:F3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6C6C1-E1B1-4047-B516-6903E1137C42}">
  <dimension ref="B1:V34"/>
  <sheetViews>
    <sheetView showGridLines="0" topLeftCell="A3" zoomScale="85" zoomScaleNormal="85" workbookViewId="0">
      <selection activeCell="Z13" sqref="Z13"/>
    </sheetView>
  </sheetViews>
  <sheetFormatPr defaultRowHeight="14.4"/>
  <cols>
    <col min="1" max="16384" width="8.88671875" style="49"/>
  </cols>
  <sheetData>
    <row r="1" spans="2:22" ht="15" thickBot="1"/>
    <row r="2" spans="2:22">
      <c r="B2" s="105"/>
      <c r="C2" s="106"/>
      <c r="D2" s="106"/>
      <c r="E2" s="106"/>
      <c r="F2" s="106"/>
      <c r="G2" s="106"/>
      <c r="H2" s="106"/>
      <c r="I2" s="106"/>
      <c r="J2" s="106"/>
      <c r="K2" s="106"/>
      <c r="L2" s="106"/>
      <c r="M2" s="106"/>
      <c r="N2" s="106"/>
      <c r="O2" s="106"/>
      <c r="P2" s="106"/>
      <c r="Q2" s="106"/>
      <c r="R2" s="106"/>
      <c r="S2" s="106"/>
      <c r="T2" s="106"/>
      <c r="U2" s="106"/>
      <c r="V2" s="107"/>
    </row>
    <row r="3" spans="2:22">
      <c r="B3" s="108"/>
      <c r="V3" s="109"/>
    </row>
    <row r="4" spans="2:22">
      <c r="B4" s="108"/>
      <c r="V4" s="109"/>
    </row>
    <row r="5" spans="2:22">
      <c r="B5" s="108"/>
      <c r="V5" s="109"/>
    </row>
    <row r="6" spans="2:22">
      <c r="B6" s="108"/>
      <c r="V6" s="109"/>
    </row>
    <row r="7" spans="2:22">
      <c r="B7" s="108"/>
      <c r="V7" s="109"/>
    </row>
    <row r="8" spans="2:22">
      <c r="B8" s="108"/>
      <c r="V8" s="109"/>
    </row>
    <row r="9" spans="2:22">
      <c r="B9" s="108"/>
      <c r="V9" s="109"/>
    </row>
    <row r="10" spans="2:22">
      <c r="B10" s="108"/>
      <c r="V10" s="109"/>
    </row>
    <row r="11" spans="2:22">
      <c r="B11" s="108"/>
      <c r="V11" s="109"/>
    </row>
    <row r="12" spans="2:22">
      <c r="B12" s="108"/>
      <c r="V12" s="109"/>
    </row>
    <row r="13" spans="2:22">
      <c r="B13" s="108"/>
      <c r="V13" s="109"/>
    </row>
    <row r="14" spans="2:22">
      <c r="B14" s="108"/>
      <c r="V14" s="109"/>
    </row>
    <row r="15" spans="2:22">
      <c r="B15" s="108"/>
      <c r="V15" s="109"/>
    </row>
    <row r="16" spans="2:22">
      <c r="B16" s="108"/>
      <c r="V16" s="109"/>
    </row>
    <row r="17" spans="2:22">
      <c r="B17" s="108"/>
      <c r="V17" s="109"/>
    </row>
    <row r="18" spans="2:22">
      <c r="B18" s="108"/>
      <c r="V18" s="109"/>
    </row>
    <row r="19" spans="2:22">
      <c r="B19" s="108"/>
      <c r="V19" s="109"/>
    </row>
    <row r="20" spans="2:22">
      <c r="B20" s="108"/>
      <c r="V20" s="109"/>
    </row>
    <row r="21" spans="2:22">
      <c r="B21" s="108"/>
      <c r="V21" s="109"/>
    </row>
    <row r="22" spans="2:22">
      <c r="B22" s="108"/>
      <c r="V22" s="109"/>
    </row>
    <row r="23" spans="2:22">
      <c r="B23" s="108"/>
      <c r="V23" s="109"/>
    </row>
    <row r="24" spans="2:22">
      <c r="B24" s="108"/>
      <c r="V24" s="109"/>
    </row>
    <row r="25" spans="2:22">
      <c r="B25" s="108"/>
      <c r="V25" s="109"/>
    </row>
    <row r="26" spans="2:22" ht="15" thickBot="1">
      <c r="B26" s="108"/>
      <c r="V26" s="109"/>
    </row>
    <row r="27" spans="2:22">
      <c r="B27" s="164" t="s">
        <v>311</v>
      </c>
      <c r="C27" s="165"/>
      <c r="D27" s="165"/>
      <c r="E27" s="165"/>
      <c r="F27" s="165"/>
      <c r="G27" s="165"/>
      <c r="H27" s="165"/>
      <c r="I27" s="165"/>
      <c r="J27" s="165"/>
      <c r="K27" s="165"/>
      <c r="L27" s="165"/>
      <c r="M27" s="165"/>
      <c r="N27" s="165"/>
      <c r="O27" s="165"/>
      <c r="P27" s="165"/>
      <c r="Q27" s="165"/>
      <c r="R27" s="165"/>
      <c r="S27" s="165"/>
      <c r="T27" s="165"/>
      <c r="U27" s="165"/>
      <c r="V27" s="166"/>
    </row>
    <row r="28" spans="2:22">
      <c r="B28" s="167"/>
      <c r="C28" s="168"/>
      <c r="D28" s="168"/>
      <c r="E28" s="168"/>
      <c r="F28" s="168"/>
      <c r="G28" s="168"/>
      <c r="H28" s="168"/>
      <c r="I28" s="168"/>
      <c r="J28" s="168"/>
      <c r="K28" s="168"/>
      <c r="L28" s="168"/>
      <c r="M28" s="168"/>
      <c r="N28" s="168"/>
      <c r="O28" s="168"/>
      <c r="P28" s="168"/>
      <c r="Q28" s="168"/>
      <c r="R28" s="168"/>
      <c r="S28" s="168"/>
      <c r="T28" s="168"/>
      <c r="U28" s="168"/>
      <c r="V28" s="169"/>
    </row>
    <row r="29" spans="2:22" ht="15" thickBot="1">
      <c r="B29" s="170"/>
      <c r="C29" s="171"/>
      <c r="D29" s="171"/>
      <c r="E29" s="171"/>
      <c r="F29" s="171"/>
      <c r="G29" s="171"/>
      <c r="H29" s="171"/>
      <c r="I29" s="171"/>
      <c r="J29" s="171"/>
      <c r="K29" s="171"/>
      <c r="L29" s="171"/>
      <c r="M29" s="171"/>
      <c r="N29" s="171"/>
      <c r="O29" s="171"/>
      <c r="P29" s="171"/>
      <c r="Q29" s="171"/>
      <c r="R29" s="171"/>
      <c r="S29" s="171"/>
      <c r="T29" s="171"/>
      <c r="U29" s="171"/>
      <c r="V29" s="172"/>
    </row>
    <row r="30" spans="2:22">
      <c r="B30" s="108"/>
      <c r="V30" s="109"/>
    </row>
    <row r="31" spans="2:22">
      <c r="B31" s="108"/>
      <c r="V31" s="109"/>
    </row>
    <row r="32" spans="2:22">
      <c r="B32" s="108"/>
      <c r="V32" s="109"/>
    </row>
    <row r="33" spans="2:22">
      <c r="B33" s="108"/>
      <c r="V33" s="109"/>
    </row>
    <row r="34" spans="2:22" ht="15" thickBot="1">
      <c r="B34" s="110"/>
      <c r="C34" s="111"/>
      <c r="D34" s="111"/>
      <c r="E34" s="111"/>
      <c r="F34" s="111"/>
      <c r="G34" s="111"/>
      <c r="H34" s="111"/>
      <c r="I34" s="111"/>
      <c r="J34" s="111"/>
      <c r="K34" s="111"/>
      <c r="L34" s="111"/>
      <c r="M34" s="111"/>
      <c r="N34" s="111"/>
      <c r="O34" s="111"/>
      <c r="P34" s="111"/>
      <c r="Q34" s="111"/>
      <c r="R34" s="111"/>
      <c r="S34" s="111"/>
      <c r="T34" s="111"/>
      <c r="U34" s="111"/>
      <c r="V34" s="112"/>
    </row>
  </sheetData>
  <mergeCells count="1">
    <mergeCell ref="B27:V29"/>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D5C5-6AE0-4012-B238-E715DFFC7627}">
  <dimension ref="A1:BN35"/>
  <sheetViews>
    <sheetView showGridLines="0" topLeftCell="AY1" zoomScale="103" zoomScaleNormal="79" workbookViewId="0">
      <selection activeCell="E3" sqref="E3"/>
    </sheetView>
  </sheetViews>
  <sheetFormatPr defaultRowHeight="14.4"/>
  <cols>
    <col min="1" max="1" width="8.88671875" style="1"/>
    <col min="2" max="2" width="10.109375" style="1" customWidth="1"/>
    <col min="3" max="12" width="8.88671875" style="1"/>
    <col min="13" max="13" width="11" style="1" customWidth="1"/>
    <col min="14" max="15" width="8.88671875" style="1"/>
    <col min="16" max="16" width="27.5546875" style="1" customWidth="1"/>
    <col min="17" max="18" width="8.88671875" style="1"/>
    <col min="19" max="19" width="57.21875" style="1" customWidth="1"/>
    <col min="20" max="21" width="8.88671875" style="1"/>
    <col min="22" max="22" width="28.33203125" style="1" bestFit="1" customWidth="1"/>
    <col min="23" max="24" width="8.88671875" style="1"/>
    <col min="25" max="25" width="44.21875" style="1" bestFit="1" customWidth="1"/>
    <col min="26" max="27" width="8.88671875" style="1"/>
    <col min="28" max="28" width="58.109375" style="1" bestFit="1" customWidth="1"/>
    <col min="29" max="33" width="8.88671875" style="1"/>
    <col min="34" max="34" width="19.44140625" style="1" bestFit="1" customWidth="1"/>
    <col min="35" max="36" width="8.88671875" style="1"/>
    <col min="37" max="37" width="29.21875" style="1" bestFit="1" customWidth="1"/>
    <col min="38" max="38" width="8.88671875" style="1"/>
    <col min="39" max="39" width="18.88671875" style="1" customWidth="1"/>
    <col min="40" max="40" width="11" style="1" bestFit="1" customWidth="1"/>
    <col min="41" max="45" width="8.88671875" style="1"/>
    <col min="46" max="46" width="36.33203125" style="1" bestFit="1" customWidth="1"/>
    <col min="47" max="48" width="8.88671875" style="1"/>
    <col min="49" max="49" width="28.5546875" style="1" bestFit="1" customWidth="1"/>
    <col min="50" max="51" width="8.88671875" style="1"/>
    <col min="52" max="52" width="9.6640625" style="1" bestFit="1" customWidth="1"/>
    <col min="53" max="57" width="8.88671875" style="1"/>
    <col min="58" max="58" width="36.33203125" style="1" bestFit="1" customWidth="1"/>
    <col min="59" max="60" width="8.88671875" style="1"/>
    <col min="61" max="61" width="29.109375" style="1" bestFit="1" customWidth="1"/>
    <col min="62" max="63" width="8.88671875" style="1"/>
    <col min="64" max="64" width="9.5546875" style="1" bestFit="1" customWidth="1"/>
    <col min="65" max="16384" width="8.88671875" style="1"/>
  </cols>
  <sheetData>
    <row r="1" spans="1:66" ht="15" thickBot="1"/>
    <row r="2" spans="1:66" ht="18.600000000000001" thickBot="1">
      <c r="A2" s="214" t="s">
        <v>170</v>
      </c>
      <c r="B2" s="215"/>
      <c r="C2" s="216"/>
      <c r="K2" s="4" t="s">
        <v>172</v>
      </c>
      <c r="L2" s="9"/>
      <c r="V2" s="4" t="s">
        <v>198</v>
      </c>
      <c r="W2" s="9"/>
    </row>
    <row r="3" spans="1:66" ht="18.600000000000001" thickBot="1">
      <c r="AH3" s="4" t="s">
        <v>217</v>
      </c>
      <c r="AI3" s="9"/>
      <c r="AT3" s="4" t="s">
        <v>218</v>
      </c>
      <c r="AU3" s="9"/>
      <c r="BF3" s="4" t="s">
        <v>234</v>
      </c>
      <c r="BG3" s="9"/>
    </row>
    <row r="4" spans="1:66" ht="14.4" customHeight="1" thickBot="1">
      <c r="A4" s="177" t="s">
        <v>171</v>
      </c>
      <c r="B4" s="178"/>
      <c r="C4" s="178"/>
      <c r="D4" s="178"/>
      <c r="E4" s="178"/>
      <c r="F4" s="178"/>
      <c r="G4" s="178"/>
      <c r="H4" s="179"/>
      <c r="K4" s="186" t="s">
        <v>199</v>
      </c>
      <c r="L4" s="187"/>
      <c r="M4" s="187"/>
      <c r="N4" s="187"/>
      <c r="O4" s="187"/>
      <c r="P4" s="187"/>
      <c r="Q4" s="187"/>
      <c r="R4" s="187"/>
      <c r="S4" s="188"/>
      <c r="V4" s="195" t="s">
        <v>200</v>
      </c>
      <c r="W4" s="196"/>
      <c r="X4" s="196"/>
      <c r="Y4" s="196"/>
      <c r="Z4" s="196"/>
      <c r="AA4" s="196"/>
      <c r="AB4" s="196"/>
      <c r="AC4" s="196"/>
      <c r="AD4" s="197"/>
    </row>
    <row r="5" spans="1:66" ht="14.4" customHeight="1">
      <c r="A5" s="180"/>
      <c r="B5" s="181"/>
      <c r="C5" s="181"/>
      <c r="D5" s="181"/>
      <c r="E5" s="181"/>
      <c r="F5" s="181"/>
      <c r="G5" s="181"/>
      <c r="H5" s="182"/>
      <c r="K5" s="189"/>
      <c r="L5" s="190"/>
      <c r="M5" s="190"/>
      <c r="N5" s="190"/>
      <c r="O5" s="190"/>
      <c r="P5" s="190"/>
      <c r="Q5" s="190"/>
      <c r="R5" s="190"/>
      <c r="S5" s="191"/>
      <c r="V5" s="198"/>
      <c r="W5" s="199"/>
      <c r="X5" s="199"/>
      <c r="Y5" s="199"/>
      <c r="Z5" s="199"/>
      <c r="AA5" s="199"/>
      <c r="AB5" s="199"/>
      <c r="AC5" s="199"/>
      <c r="AD5" s="200"/>
      <c r="AH5" s="210" t="s">
        <v>210</v>
      </c>
      <c r="AI5" s="196"/>
      <c r="AJ5" s="196"/>
      <c r="AK5" s="196"/>
      <c r="AL5" s="196"/>
      <c r="AM5" s="196"/>
      <c r="AN5" s="196"/>
      <c r="AO5" s="196"/>
      <c r="AP5" s="197"/>
      <c r="AT5" s="210" t="s">
        <v>219</v>
      </c>
      <c r="AU5" s="196"/>
      <c r="AV5" s="196"/>
      <c r="AW5" s="196"/>
      <c r="AX5" s="196"/>
      <c r="AY5" s="196"/>
      <c r="AZ5" s="196"/>
      <c r="BA5" s="196"/>
      <c r="BB5" s="197"/>
      <c r="BF5" s="217" t="s">
        <v>235</v>
      </c>
      <c r="BG5" s="196"/>
      <c r="BH5" s="196"/>
      <c r="BI5" s="196"/>
      <c r="BJ5" s="196"/>
      <c r="BK5" s="196"/>
      <c r="BL5" s="196"/>
      <c r="BM5" s="196"/>
      <c r="BN5" s="197"/>
    </row>
    <row r="6" spans="1:66">
      <c r="A6" s="180"/>
      <c r="B6" s="181"/>
      <c r="C6" s="181"/>
      <c r="D6" s="181"/>
      <c r="E6" s="181"/>
      <c r="F6" s="181"/>
      <c r="G6" s="181"/>
      <c r="H6" s="182"/>
      <c r="K6" s="189"/>
      <c r="L6" s="190"/>
      <c r="M6" s="190"/>
      <c r="N6" s="190"/>
      <c r="O6" s="190"/>
      <c r="P6" s="190"/>
      <c r="Q6" s="190"/>
      <c r="R6" s="190"/>
      <c r="S6" s="191"/>
      <c r="V6" s="198"/>
      <c r="W6" s="199"/>
      <c r="X6" s="199"/>
      <c r="Y6" s="199"/>
      <c r="Z6" s="199"/>
      <c r="AA6" s="199"/>
      <c r="AB6" s="199"/>
      <c r="AC6" s="199"/>
      <c r="AD6" s="200"/>
      <c r="AH6" s="198"/>
      <c r="AI6" s="199"/>
      <c r="AJ6" s="199"/>
      <c r="AK6" s="199"/>
      <c r="AL6" s="199"/>
      <c r="AM6" s="199"/>
      <c r="AN6" s="199"/>
      <c r="AO6" s="199"/>
      <c r="AP6" s="200"/>
      <c r="AT6" s="198"/>
      <c r="AU6" s="199"/>
      <c r="AV6" s="199"/>
      <c r="AW6" s="199"/>
      <c r="AX6" s="199"/>
      <c r="AY6" s="199"/>
      <c r="AZ6" s="199"/>
      <c r="BA6" s="199"/>
      <c r="BB6" s="200"/>
      <c r="BF6" s="198"/>
      <c r="BG6" s="199"/>
      <c r="BH6" s="199"/>
      <c r="BI6" s="199"/>
      <c r="BJ6" s="199"/>
      <c r="BK6" s="199"/>
      <c r="BL6" s="199"/>
      <c r="BM6" s="199"/>
      <c r="BN6" s="200"/>
    </row>
    <row r="7" spans="1:66">
      <c r="A7" s="180"/>
      <c r="B7" s="181"/>
      <c r="C7" s="181"/>
      <c r="D7" s="181"/>
      <c r="E7" s="181"/>
      <c r="F7" s="181"/>
      <c r="G7" s="181"/>
      <c r="H7" s="182"/>
      <c r="K7" s="189"/>
      <c r="L7" s="190"/>
      <c r="M7" s="190"/>
      <c r="N7" s="190"/>
      <c r="O7" s="190"/>
      <c r="P7" s="190"/>
      <c r="Q7" s="190"/>
      <c r="R7" s="190"/>
      <c r="S7" s="191"/>
      <c r="V7" s="198"/>
      <c r="W7" s="199"/>
      <c r="X7" s="199"/>
      <c r="Y7" s="199"/>
      <c r="Z7" s="199"/>
      <c r="AA7" s="199"/>
      <c r="AB7" s="199"/>
      <c r="AC7" s="199"/>
      <c r="AD7" s="200"/>
      <c r="AH7" s="198"/>
      <c r="AI7" s="199"/>
      <c r="AJ7" s="199"/>
      <c r="AK7" s="199"/>
      <c r="AL7" s="199"/>
      <c r="AM7" s="199"/>
      <c r="AN7" s="199"/>
      <c r="AO7" s="199"/>
      <c r="AP7" s="200"/>
      <c r="AT7" s="198"/>
      <c r="AU7" s="199"/>
      <c r="AV7" s="199"/>
      <c r="AW7" s="199"/>
      <c r="AX7" s="199"/>
      <c r="AY7" s="199"/>
      <c r="AZ7" s="199"/>
      <c r="BA7" s="199"/>
      <c r="BB7" s="200"/>
      <c r="BF7" s="198"/>
      <c r="BG7" s="199"/>
      <c r="BH7" s="199"/>
      <c r="BI7" s="199"/>
      <c r="BJ7" s="199"/>
      <c r="BK7" s="199"/>
      <c r="BL7" s="199"/>
      <c r="BM7" s="199"/>
      <c r="BN7" s="200"/>
    </row>
    <row r="8" spans="1:66" ht="15" thickBot="1">
      <c r="A8" s="183"/>
      <c r="B8" s="184"/>
      <c r="C8" s="184"/>
      <c r="D8" s="184"/>
      <c r="E8" s="184"/>
      <c r="F8" s="184"/>
      <c r="G8" s="184"/>
      <c r="H8" s="185"/>
      <c r="K8" s="189"/>
      <c r="L8" s="190"/>
      <c r="M8" s="190"/>
      <c r="N8" s="190"/>
      <c r="O8" s="190"/>
      <c r="P8" s="190"/>
      <c r="Q8" s="190"/>
      <c r="R8" s="190"/>
      <c r="S8" s="191"/>
      <c r="V8" s="198"/>
      <c r="W8" s="199"/>
      <c r="X8" s="199"/>
      <c r="Y8" s="199"/>
      <c r="Z8" s="199"/>
      <c r="AA8" s="199"/>
      <c r="AB8" s="199"/>
      <c r="AC8" s="199"/>
      <c r="AD8" s="200"/>
      <c r="AH8" s="198"/>
      <c r="AI8" s="199"/>
      <c r="AJ8" s="199"/>
      <c r="AK8" s="199"/>
      <c r="AL8" s="199"/>
      <c r="AM8" s="199"/>
      <c r="AN8" s="199"/>
      <c r="AO8" s="199"/>
      <c r="AP8" s="200"/>
      <c r="AT8" s="198"/>
      <c r="AU8" s="199"/>
      <c r="AV8" s="199"/>
      <c r="AW8" s="199"/>
      <c r="AX8" s="199"/>
      <c r="AY8" s="199"/>
      <c r="AZ8" s="199"/>
      <c r="BA8" s="199"/>
      <c r="BB8" s="200"/>
      <c r="BF8" s="198"/>
      <c r="BG8" s="199"/>
      <c r="BH8" s="199"/>
      <c r="BI8" s="199"/>
      <c r="BJ8" s="199"/>
      <c r="BK8" s="199"/>
      <c r="BL8" s="199"/>
      <c r="BM8" s="199"/>
      <c r="BN8" s="200"/>
    </row>
    <row r="9" spans="1:66">
      <c r="K9" s="189"/>
      <c r="L9" s="190"/>
      <c r="M9" s="190"/>
      <c r="N9" s="190"/>
      <c r="O9" s="190"/>
      <c r="P9" s="190"/>
      <c r="Q9" s="190"/>
      <c r="R9" s="190"/>
      <c r="S9" s="191"/>
      <c r="V9" s="198"/>
      <c r="W9" s="199"/>
      <c r="X9" s="199"/>
      <c r="Y9" s="199"/>
      <c r="Z9" s="199"/>
      <c r="AA9" s="199"/>
      <c r="AB9" s="199"/>
      <c r="AC9" s="199"/>
      <c r="AD9" s="200"/>
      <c r="AH9" s="198"/>
      <c r="AI9" s="199"/>
      <c r="AJ9" s="199"/>
      <c r="AK9" s="199"/>
      <c r="AL9" s="199"/>
      <c r="AM9" s="199"/>
      <c r="AN9" s="199"/>
      <c r="AO9" s="199"/>
      <c r="AP9" s="200"/>
      <c r="AT9" s="198"/>
      <c r="AU9" s="199"/>
      <c r="AV9" s="199"/>
      <c r="AW9" s="199"/>
      <c r="AX9" s="199"/>
      <c r="AY9" s="199"/>
      <c r="AZ9" s="199"/>
      <c r="BA9" s="199"/>
      <c r="BB9" s="200"/>
      <c r="BF9" s="198"/>
      <c r="BG9" s="199"/>
      <c r="BH9" s="199"/>
      <c r="BI9" s="199"/>
      <c r="BJ9" s="199"/>
      <c r="BK9" s="199"/>
      <c r="BL9" s="199"/>
      <c r="BM9" s="199"/>
      <c r="BN9" s="200"/>
    </row>
    <row r="10" spans="1:66">
      <c r="K10" s="189"/>
      <c r="L10" s="190"/>
      <c r="M10" s="190"/>
      <c r="N10" s="190"/>
      <c r="O10" s="190"/>
      <c r="P10" s="190"/>
      <c r="Q10" s="190"/>
      <c r="R10" s="190"/>
      <c r="S10" s="191"/>
      <c r="V10" s="198"/>
      <c r="W10" s="199"/>
      <c r="X10" s="199"/>
      <c r="Y10" s="199"/>
      <c r="Z10" s="199"/>
      <c r="AA10" s="199"/>
      <c r="AB10" s="199"/>
      <c r="AC10" s="199"/>
      <c r="AD10" s="200"/>
      <c r="AH10" s="198"/>
      <c r="AI10" s="199"/>
      <c r="AJ10" s="199"/>
      <c r="AK10" s="199"/>
      <c r="AL10" s="199"/>
      <c r="AM10" s="199"/>
      <c r="AN10" s="199"/>
      <c r="AO10" s="199"/>
      <c r="AP10" s="200"/>
      <c r="AT10" s="198"/>
      <c r="AU10" s="199"/>
      <c r="AV10" s="199"/>
      <c r="AW10" s="199"/>
      <c r="AX10" s="199"/>
      <c r="AY10" s="199"/>
      <c r="AZ10" s="199"/>
      <c r="BA10" s="199"/>
      <c r="BB10" s="200"/>
      <c r="BF10" s="198"/>
      <c r="BG10" s="199"/>
      <c r="BH10" s="199"/>
      <c r="BI10" s="199"/>
      <c r="BJ10" s="199"/>
      <c r="BK10" s="199"/>
      <c r="BL10" s="199"/>
      <c r="BM10" s="199"/>
      <c r="BN10" s="200"/>
    </row>
    <row r="11" spans="1:66">
      <c r="K11" s="189"/>
      <c r="L11" s="190"/>
      <c r="M11" s="190"/>
      <c r="N11" s="190"/>
      <c r="O11" s="190"/>
      <c r="P11" s="190"/>
      <c r="Q11" s="190"/>
      <c r="R11" s="190"/>
      <c r="S11" s="191"/>
      <c r="V11" s="198"/>
      <c r="W11" s="199"/>
      <c r="X11" s="199"/>
      <c r="Y11" s="199"/>
      <c r="Z11" s="199"/>
      <c r="AA11" s="199"/>
      <c r="AB11" s="199"/>
      <c r="AC11" s="199"/>
      <c r="AD11" s="200"/>
      <c r="AH11" s="198"/>
      <c r="AI11" s="199"/>
      <c r="AJ11" s="199"/>
      <c r="AK11" s="199"/>
      <c r="AL11" s="199"/>
      <c r="AM11" s="199"/>
      <c r="AN11" s="199"/>
      <c r="AO11" s="199"/>
      <c r="AP11" s="200"/>
      <c r="AT11" s="198"/>
      <c r="AU11" s="199"/>
      <c r="AV11" s="199"/>
      <c r="AW11" s="199"/>
      <c r="AX11" s="199"/>
      <c r="AY11" s="199"/>
      <c r="AZ11" s="199"/>
      <c r="BA11" s="199"/>
      <c r="BB11" s="200"/>
      <c r="BF11" s="198"/>
      <c r="BG11" s="199"/>
      <c r="BH11" s="199"/>
      <c r="BI11" s="199"/>
      <c r="BJ11" s="199"/>
      <c r="BK11" s="199"/>
      <c r="BL11" s="199"/>
      <c r="BM11" s="199"/>
      <c r="BN11" s="200"/>
    </row>
    <row r="12" spans="1:66" ht="15" thickBot="1">
      <c r="K12" s="192"/>
      <c r="L12" s="193"/>
      <c r="M12" s="193"/>
      <c r="N12" s="193"/>
      <c r="O12" s="193"/>
      <c r="P12" s="193"/>
      <c r="Q12" s="193"/>
      <c r="R12" s="193"/>
      <c r="S12" s="194"/>
      <c r="V12" s="201"/>
      <c r="W12" s="202"/>
      <c r="X12" s="202"/>
      <c r="Y12" s="202"/>
      <c r="Z12" s="202"/>
      <c r="AA12" s="202"/>
      <c r="AB12" s="202"/>
      <c r="AC12" s="202"/>
      <c r="AD12" s="203"/>
      <c r="AH12" s="198"/>
      <c r="AI12" s="199"/>
      <c r="AJ12" s="199"/>
      <c r="AK12" s="199"/>
      <c r="AL12" s="199"/>
      <c r="AM12" s="199"/>
      <c r="AN12" s="199"/>
      <c r="AO12" s="199"/>
      <c r="AP12" s="200"/>
      <c r="AT12" s="198"/>
      <c r="AU12" s="199"/>
      <c r="AV12" s="199"/>
      <c r="AW12" s="199"/>
      <c r="AX12" s="199"/>
      <c r="AY12" s="199"/>
      <c r="AZ12" s="199"/>
      <c r="BA12" s="199"/>
      <c r="BB12" s="200"/>
      <c r="BF12" s="198"/>
      <c r="BG12" s="199"/>
      <c r="BH12" s="199"/>
      <c r="BI12" s="199"/>
      <c r="BJ12" s="199"/>
      <c r="BK12" s="199"/>
      <c r="BL12" s="199"/>
      <c r="BM12" s="199"/>
      <c r="BN12" s="200"/>
    </row>
    <row r="13" spans="1:66" ht="15" thickBot="1">
      <c r="AH13" s="201"/>
      <c r="AI13" s="202"/>
      <c r="AJ13" s="202"/>
      <c r="AK13" s="202"/>
      <c r="AL13" s="202"/>
      <c r="AM13" s="202"/>
      <c r="AN13" s="202"/>
      <c r="AO13" s="202"/>
      <c r="AP13" s="203"/>
      <c r="AT13" s="201"/>
      <c r="AU13" s="202"/>
      <c r="AV13" s="202"/>
      <c r="AW13" s="202"/>
      <c r="AX13" s="202"/>
      <c r="AY13" s="202"/>
      <c r="AZ13" s="202"/>
      <c r="BA13" s="202"/>
      <c r="BB13" s="203"/>
      <c r="BF13" s="201"/>
      <c r="BG13" s="202"/>
      <c r="BH13" s="202"/>
      <c r="BI13" s="202"/>
      <c r="BJ13" s="202"/>
      <c r="BK13" s="202"/>
      <c r="BL13" s="202"/>
      <c r="BM13" s="202"/>
      <c r="BN13" s="203"/>
    </row>
    <row r="14" spans="1:66">
      <c r="K14" s="176" t="s">
        <v>181</v>
      </c>
      <c r="L14" s="176"/>
      <c r="M14" s="176"/>
      <c r="N14" s="176" t="s">
        <v>182</v>
      </c>
      <c r="O14" s="176"/>
      <c r="P14" s="176"/>
      <c r="Q14" s="176" t="s">
        <v>183</v>
      </c>
      <c r="R14" s="176"/>
      <c r="S14" s="176"/>
      <c r="V14" s="204" t="s">
        <v>181</v>
      </c>
      <c r="W14" s="205"/>
      <c r="X14" s="206"/>
      <c r="Y14" s="204" t="s">
        <v>182</v>
      </c>
      <c r="Z14" s="205"/>
      <c r="AA14" s="206"/>
      <c r="AB14" s="204" t="s">
        <v>183</v>
      </c>
      <c r="AC14" s="205"/>
      <c r="AD14" s="206"/>
    </row>
    <row r="15" spans="1:66">
      <c r="K15" s="29" t="s">
        <v>184</v>
      </c>
      <c r="L15" s="29"/>
      <c r="M15" s="29"/>
      <c r="N15" s="29" t="s">
        <v>185</v>
      </c>
      <c r="O15" s="29"/>
      <c r="P15" s="29"/>
      <c r="Q15" s="29" t="s">
        <v>187</v>
      </c>
      <c r="R15" s="29"/>
      <c r="S15" s="29"/>
      <c r="U15" s="48" t="s">
        <v>201</v>
      </c>
      <c r="V15" s="207" t="s">
        <v>0</v>
      </c>
      <c r="W15" s="208"/>
      <c r="X15" s="209"/>
      <c r="Y15" s="207" t="s">
        <v>203</v>
      </c>
      <c r="Z15" s="208"/>
      <c r="AA15" s="209"/>
      <c r="AB15" s="207" t="s">
        <v>206</v>
      </c>
      <c r="AC15" s="208"/>
      <c r="AD15" s="47"/>
      <c r="AH15" s="204" t="s">
        <v>181</v>
      </c>
      <c r="AI15" s="205"/>
      <c r="AJ15" s="206"/>
      <c r="AK15" s="204" t="s">
        <v>182</v>
      </c>
      <c r="AL15" s="205"/>
      <c r="AM15" s="206"/>
      <c r="AN15" s="204" t="s">
        <v>183</v>
      </c>
      <c r="AO15" s="205"/>
      <c r="AP15" s="206"/>
      <c r="AT15" s="204" t="s">
        <v>181</v>
      </c>
      <c r="AU15" s="205"/>
      <c r="AV15" s="206"/>
      <c r="AW15" s="204" t="s">
        <v>182</v>
      </c>
      <c r="AX15" s="205"/>
      <c r="AY15" s="206"/>
      <c r="AZ15" s="204" t="s">
        <v>183</v>
      </c>
      <c r="BA15" s="205"/>
      <c r="BB15" s="206"/>
      <c r="BF15" s="204" t="s">
        <v>181</v>
      </c>
      <c r="BG15" s="205"/>
      <c r="BH15" s="206"/>
      <c r="BI15" s="204" t="s">
        <v>182</v>
      </c>
      <c r="BJ15" s="205"/>
      <c r="BK15" s="206"/>
      <c r="BL15" s="204" t="s">
        <v>183</v>
      </c>
      <c r="BM15" s="205"/>
      <c r="BN15" s="206"/>
    </row>
    <row r="16" spans="1:66">
      <c r="K16" s="43" t="s">
        <v>196</v>
      </c>
      <c r="L16" s="44"/>
      <c r="M16" s="45"/>
      <c r="N16" s="43" t="s">
        <v>186</v>
      </c>
      <c r="O16" s="44"/>
      <c r="P16" s="41"/>
      <c r="Q16" s="39"/>
      <c r="R16" s="40"/>
      <c r="S16" s="41"/>
      <c r="V16" s="43" t="s">
        <v>1</v>
      </c>
      <c r="W16" s="44"/>
      <c r="X16" s="45"/>
      <c r="Y16" s="43" t="s">
        <v>204</v>
      </c>
      <c r="Z16" s="44"/>
      <c r="AA16" s="41"/>
      <c r="AB16" s="30" t="s">
        <v>206</v>
      </c>
      <c r="AC16" s="40"/>
      <c r="AD16" s="41"/>
      <c r="AH16" s="211" t="s">
        <v>0</v>
      </c>
      <c r="AI16" s="212"/>
      <c r="AJ16" s="213"/>
      <c r="AK16" s="211" t="s">
        <v>211</v>
      </c>
      <c r="AL16" s="212"/>
      <c r="AM16" s="213"/>
      <c r="AN16" s="211" t="s">
        <v>212</v>
      </c>
      <c r="AO16" s="212"/>
      <c r="AP16" s="47"/>
      <c r="AT16" s="207" t="s">
        <v>0</v>
      </c>
      <c r="AU16" s="208"/>
      <c r="AV16" s="209"/>
      <c r="AW16" s="207" t="s">
        <v>286</v>
      </c>
      <c r="AX16" s="208"/>
      <c r="AY16" s="209"/>
      <c r="AZ16" s="207" t="s">
        <v>206</v>
      </c>
      <c r="BA16" s="208"/>
      <c r="BB16" s="47"/>
      <c r="BF16" s="211" t="s">
        <v>0</v>
      </c>
      <c r="BG16" s="212"/>
      <c r="BH16" s="213"/>
      <c r="BI16" s="211" t="s">
        <v>236</v>
      </c>
      <c r="BJ16" s="212"/>
      <c r="BK16" s="213"/>
      <c r="BL16" s="211" t="s">
        <v>212</v>
      </c>
      <c r="BM16" s="212"/>
      <c r="BN16" s="47"/>
    </row>
    <row r="17" spans="11:66">
      <c r="K17" s="30" t="s">
        <v>194</v>
      </c>
      <c r="L17" s="31"/>
      <c r="M17" s="32"/>
      <c r="N17" s="30" t="s">
        <v>186</v>
      </c>
      <c r="O17" s="31"/>
      <c r="P17" s="32"/>
      <c r="Q17" s="30" t="s">
        <v>188</v>
      </c>
      <c r="R17" s="31"/>
      <c r="S17" s="32"/>
      <c r="V17" s="30" t="s">
        <v>202</v>
      </c>
      <c r="W17" s="31"/>
      <c r="X17" s="32"/>
      <c r="Y17" s="30" t="s">
        <v>205</v>
      </c>
      <c r="Z17" s="31"/>
      <c r="AA17" s="32"/>
      <c r="AB17" s="30" t="s">
        <v>206</v>
      </c>
      <c r="AC17" s="31"/>
      <c r="AD17" s="32"/>
      <c r="AH17" s="43" t="s">
        <v>1</v>
      </c>
      <c r="AI17" s="44"/>
      <c r="AJ17" s="45"/>
      <c r="AK17" s="43" t="s">
        <v>213</v>
      </c>
      <c r="AL17" s="44"/>
      <c r="AM17" s="41"/>
      <c r="AN17" s="30" t="s">
        <v>206</v>
      </c>
      <c r="AO17" s="40"/>
      <c r="AP17" s="41"/>
      <c r="AT17" s="30" t="s">
        <v>221</v>
      </c>
      <c r="AU17" s="31"/>
      <c r="AV17" s="32"/>
      <c r="AW17" s="30" t="s">
        <v>220</v>
      </c>
      <c r="AX17" s="31"/>
      <c r="AY17" s="32"/>
      <c r="AZ17" s="30" t="s">
        <v>206</v>
      </c>
      <c r="BA17" s="31"/>
      <c r="BB17" s="41"/>
      <c r="BF17" s="30" t="s">
        <v>237</v>
      </c>
      <c r="BG17" s="31"/>
      <c r="BH17" s="32"/>
      <c r="BI17" s="30" t="s">
        <v>238</v>
      </c>
      <c r="BJ17" s="31"/>
      <c r="BK17" s="32"/>
      <c r="BL17" s="30" t="s">
        <v>206</v>
      </c>
      <c r="BM17" s="31"/>
      <c r="BN17" s="41"/>
    </row>
    <row r="18" spans="11:66">
      <c r="K18" s="30" t="s">
        <v>195</v>
      </c>
      <c r="L18" s="31"/>
      <c r="M18" s="32"/>
      <c r="N18" s="30" t="s">
        <v>186</v>
      </c>
      <c r="O18" s="31"/>
      <c r="P18" s="32"/>
      <c r="Q18" s="30" t="s">
        <v>188</v>
      </c>
      <c r="R18" s="31"/>
      <c r="S18" s="32"/>
      <c r="V18" s="30"/>
      <c r="W18" s="31"/>
      <c r="X18" s="32"/>
      <c r="Y18" s="30"/>
      <c r="Z18" s="31"/>
      <c r="AA18" s="32"/>
      <c r="AB18" s="30"/>
      <c r="AC18" s="31"/>
      <c r="AD18" s="32"/>
      <c r="AH18" s="30" t="s">
        <v>214</v>
      </c>
      <c r="AI18" s="31"/>
      <c r="AJ18" s="32"/>
      <c r="AK18" s="30" t="s">
        <v>205</v>
      </c>
      <c r="AL18" s="31"/>
      <c r="AM18" s="32"/>
      <c r="AN18" s="30" t="s">
        <v>206</v>
      </c>
      <c r="AO18" s="31"/>
      <c r="AP18" s="32"/>
      <c r="AT18" s="30" t="s">
        <v>214</v>
      </c>
      <c r="AU18" s="31"/>
      <c r="AV18" s="32"/>
      <c r="AW18" s="30" t="s">
        <v>226</v>
      </c>
      <c r="AX18" s="31"/>
      <c r="AY18" s="32"/>
      <c r="AZ18" s="30" t="s">
        <v>206</v>
      </c>
      <c r="BA18" s="31"/>
      <c r="BB18" s="32"/>
      <c r="BF18" s="30" t="s">
        <v>239</v>
      </c>
      <c r="BG18" s="31"/>
      <c r="BH18" s="32"/>
      <c r="BI18" s="30" t="s">
        <v>240</v>
      </c>
      <c r="BJ18" s="31"/>
      <c r="BK18" s="32"/>
      <c r="BL18" s="30" t="s">
        <v>206</v>
      </c>
      <c r="BM18" s="31"/>
      <c r="BN18" s="32"/>
    </row>
    <row r="19" spans="11:66">
      <c r="K19" s="23"/>
      <c r="M19" s="22"/>
      <c r="N19" s="23"/>
      <c r="P19" s="22"/>
      <c r="Q19" s="23"/>
      <c r="S19" s="22"/>
      <c r="V19" s="23"/>
      <c r="X19" s="22"/>
      <c r="Y19" s="23"/>
      <c r="AA19" s="22"/>
      <c r="AB19" s="23"/>
      <c r="AD19" s="22"/>
      <c r="AH19" s="30" t="s">
        <v>2</v>
      </c>
      <c r="AI19" s="31"/>
      <c r="AJ19" s="32"/>
      <c r="AK19" s="30" t="s">
        <v>215</v>
      </c>
      <c r="AL19" s="31"/>
      <c r="AM19" s="32"/>
      <c r="AN19" s="30" t="s">
        <v>206</v>
      </c>
      <c r="AO19" s="31"/>
      <c r="AP19" s="32"/>
      <c r="AT19" s="30" t="s">
        <v>222</v>
      </c>
      <c r="AU19" s="31"/>
      <c r="AV19" s="32"/>
      <c r="AW19" s="30" t="s">
        <v>227</v>
      </c>
      <c r="AX19" s="31"/>
      <c r="AY19" s="32"/>
      <c r="AZ19" s="30" t="s">
        <v>206</v>
      </c>
      <c r="BA19" s="31"/>
      <c r="BB19" s="32"/>
      <c r="BF19" s="30" t="s">
        <v>245</v>
      </c>
      <c r="BG19" s="31"/>
      <c r="BH19" s="32"/>
      <c r="BI19" s="30" t="s">
        <v>241</v>
      </c>
      <c r="BJ19" s="31"/>
      <c r="BK19" s="32"/>
      <c r="BL19" s="30" t="s">
        <v>206</v>
      </c>
      <c r="BM19" s="31"/>
      <c r="BN19" s="32"/>
    </row>
    <row r="20" spans="11:66">
      <c r="K20" s="23"/>
      <c r="M20" s="22"/>
      <c r="N20" s="23"/>
      <c r="P20" s="22"/>
      <c r="Q20" s="23"/>
      <c r="S20" s="22"/>
      <c r="V20" s="23"/>
      <c r="X20" s="22"/>
      <c r="Y20" s="23"/>
      <c r="AA20" s="22"/>
      <c r="AB20" s="23"/>
      <c r="AD20" s="22"/>
      <c r="AH20" s="23"/>
      <c r="AJ20" s="22"/>
      <c r="AK20" s="23"/>
      <c r="AM20" s="22"/>
      <c r="AN20" s="23"/>
      <c r="AP20" s="22"/>
      <c r="AT20" s="30" t="s">
        <v>223</v>
      </c>
      <c r="AU20" s="28"/>
      <c r="AV20" s="25"/>
      <c r="AW20" s="30" t="s">
        <v>227</v>
      </c>
      <c r="AX20" s="28"/>
      <c r="AY20" s="25"/>
      <c r="AZ20" s="30" t="s">
        <v>206</v>
      </c>
      <c r="BA20" s="28"/>
      <c r="BB20" s="25"/>
      <c r="BF20" s="30"/>
      <c r="BG20" s="28"/>
      <c r="BH20" s="25"/>
      <c r="BI20" s="30"/>
      <c r="BJ20" s="28"/>
      <c r="BK20" s="25"/>
      <c r="BL20" s="30"/>
      <c r="BM20" s="28"/>
      <c r="BN20" s="25"/>
    </row>
    <row r="21" spans="11:66">
      <c r="K21" s="23"/>
      <c r="M21" s="22"/>
      <c r="N21" s="23"/>
      <c r="P21" s="22"/>
      <c r="Q21" s="23"/>
      <c r="S21" s="22"/>
      <c r="V21" s="23"/>
      <c r="X21" s="22"/>
      <c r="Y21" s="23"/>
      <c r="AA21" s="22"/>
      <c r="AB21" s="23"/>
      <c r="AD21" s="22"/>
      <c r="AH21" s="23"/>
      <c r="AJ21" s="22"/>
      <c r="AK21" s="23"/>
      <c r="AM21" s="22"/>
      <c r="AN21" s="23"/>
      <c r="AP21" s="22"/>
      <c r="AT21" s="30" t="s">
        <v>224</v>
      </c>
      <c r="AU21" s="28"/>
      <c r="AV21" s="25"/>
      <c r="AW21" s="30" t="s">
        <v>227</v>
      </c>
      <c r="AX21" s="28"/>
      <c r="AY21" s="25"/>
      <c r="AZ21" s="30" t="s">
        <v>228</v>
      </c>
      <c r="BA21" s="28"/>
      <c r="BB21" s="25"/>
      <c r="BF21" s="30"/>
      <c r="BG21" s="28"/>
      <c r="BH21" s="25"/>
      <c r="BI21" s="30"/>
      <c r="BJ21" s="28"/>
      <c r="BK21" s="25"/>
      <c r="BL21" s="30"/>
      <c r="BM21" s="28"/>
      <c r="BN21" s="25"/>
    </row>
    <row r="22" spans="11:66">
      <c r="K22" s="23"/>
      <c r="M22" s="22"/>
      <c r="N22" s="23"/>
      <c r="P22" s="22"/>
      <c r="Q22" s="23"/>
      <c r="S22" s="22"/>
      <c r="V22" s="23"/>
      <c r="X22" s="22"/>
      <c r="Y22" s="23"/>
      <c r="AA22" s="22"/>
      <c r="AB22" s="23"/>
      <c r="AD22" s="22"/>
      <c r="AH22" s="23"/>
      <c r="AJ22" s="22"/>
      <c r="AK22" s="23"/>
      <c r="AM22" s="22"/>
      <c r="AN22" s="23"/>
      <c r="AP22" s="22"/>
      <c r="AT22" s="30" t="s">
        <v>225</v>
      </c>
      <c r="AU22" s="28"/>
      <c r="AV22" s="25"/>
      <c r="AW22" s="30" t="s">
        <v>227</v>
      </c>
      <c r="AX22" s="28"/>
      <c r="AY22" s="25"/>
      <c r="AZ22" s="30" t="s">
        <v>228</v>
      </c>
      <c r="BA22" s="28"/>
      <c r="BB22" s="25"/>
      <c r="BF22" s="30"/>
      <c r="BG22" s="28"/>
      <c r="BH22" s="25"/>
      <c r="BI22" s="30"/>
      <c r="BJ22" s="28"/>
      <c r="BK22" s="25"/>
      <c r="BL22" s="30"/>
      <c r="BM22" s="28"/>
      <c r="BN22" s="25"/>
    </row>
    <row r="23" spans="11:66">
      <c r="K23" s="23"/>
      <c r="M23" s="22"/>
      <c r="N23" s="23"/>
      <c r="P23" s="22"/>
      <c r="Q23" s="23"/>
      <c r="S23" s="22"/>
      <c r="V23" s="23"/>
      <c r="X23" s="22"/>
      <c r="Y23" s="23"/>
      <c r="AA23" s="22"/>
      <c r="AB23" s="23"/>
      <c r="AD23" s="22"/>
      <c r="AH23" s="23"/>
      <c r="AJ23" s="22"/>
      <c r="AK23" s="23"/>
      <c r="AM23" s="22"/>
      <c r="AN23" s="23"/>
      <c r="AP23" s="22"/>
      <c r="AT23" s="23"/>
      <c r="AV23" s="22"/>
      <c r="AW23" s="23"/>
      <c r="AY23" s="22"/>
      <c r="AZ23" s="23"/>
      <c r="BB23" s="22"/>
      <c r="BF23" s="23"/>
      <c r="BH23" s="22"/>
      <c r="BI23" s="23"/>
      <c r="BK23" s="22"/>
      <c r="BL23" s="62"/>
      <c r="BN23" s="22"/>
    </row>
    <row r="24" spans="11:66">
      <c r="K24" s="23"/>
      <c r="M24" s="22"/>
      <c r="N24" s="42"/>
      <c r="P24" s="22"/>
      <c r="Q24" s="23"/>
      <c r="S24" s="22"/>
      <c r="V24" s="23"/>
      <c r="X24" s="22"/>
      <c r="Y24" s="42"/>
      <c r="AA24" s="22"/>
      <c r="AB24" s="23"/>
      <c r="AD24" s="22"/>
      <c r="AH24" s="23"/>
      <c r="AJ24" s="22"/>
      <c r="AK24" s="23"/>
      <c r="AM24" s="22"/>
      <c r="AN24" s="23"/>
      <c r="AP24" s="22"/>
      <c r="AT24" s="23"/>
      <c r="AV24" s="22"/>
      <c r="AW24" s="23"/>
      <c r="AY24" s="22"/>
      <c r="AZ24" s="23"/>
      <c r="BB24" s="22"/>
      <c r="BF24" s="23"/>
      <c r="BH24" s="22"/>
      <c r="BI24" s="23"/>
      <c r="BK24" s="22"/>
      <c r="BL24" s="23"/>
      <c r="BN24" s="22"/>
    </row>
    <row r="25" spans="11:66">
      <c r="AH25" s="23"/>
      <c r="AJ25" s="22"/>
      <c r="AK25" s="42"/>
      <c r="AM25" s="22"/>
      <c r="AN25" s="23"/>
      <c r="AP25" s="22"/>
      <c r="AT25" s="23"/>
      <c r="AV25" s="22"/>
      <c r="AW25" s="42"/>
      <c r="AY25" s="22"/>
      <c r="AZ25" s="23"/>
      <c r="BB25" s="22"/>
      <c r="BF25" s="23"/>
      <c r="BH25" s="22"/>
      <c r="BI25" s="42"/>
      <c r="BK25" s="22"/>
      <c r="BL25" s="23"/>
      <c r="BN25" s="22"/>
    </row>
    <row r="26" spans="11:66">
      <c r="K26" s="176" t="s">
        <v>190</v>
      </c>
      <c r="L26" s="176"/>
      <c r="M26" s="176"/>
      <c r="N26" s="176" t="s">
        <v>191</v>
      </c>
      <c r="O26" s="176"/>
      <c r="P26" s="176"/>
      <c r="Q26" s="176" t="s">
        <v>192</v>
      </c>
      <c r="R26" s="176"/>
      <c r="S26" s="176"/>
      <c r="V26" s="204" t="s">
        <v>190</v>
      </c>
      <c r="W26" s="205"/>
      <c r="X26" s="206"/>
      <c r="Y26" s="204" t="s">
        <v>191</v>
      </c>
      <c r="Z26" s="205"/>
      <c r="AA26" s="206"/>
      <c r="AB26" s="204" t="s">
        <v>192</v>
      </c>
      <c r="AC26" s="205"/>
      <c r="AD26" s="206"/>
    </row>
    <row r="27" spans="11:66">
      <c r="K27" s="33" t="s">
        <v>2</v>
      </c>
      <c r="L27" s="34"/>
      <c r="M27" s="35"/>
      <c r="N27" s="173" t="s">
        <v>189</v>
      </c>
      <c r="O27" s="174"/>
      <c r="P27" s="175"/>
      <c r="Q27" s="173" t="s">
        <v>189</v>
      </c>
      <c r="R27" s="174"/>
      <c r="S27" s="175"/>
      <c r="V27" s="33" t="s">
        <v>0</v>
      </c>
      <c r="W27" s="34"/>
      <c r="X27" s="35"/>
      <c r="Y27" s="173" t="s">
        <v>189</v>
      </c>
      <c r="Z27" s="174"/>
      <c r="AA27" s="175"/>
      <c r="AB27" s="173" t="s">
        <v>189</v>
      </c>
      <c r="AC27" s="174"/>
      <c r="AD27" s="175"/>
      <c r="AH27" s="204" t="s">
        <v>190</v>
      </c>
      <c r="AI27" s="205"/>
      <c r="AJ27" s="206"/>
      <c r="AK27" s="204" t="s">
        <v>191</v>
      </c>
      <c r="AL27" s="205"/>
      <c r="AM27" s="206"/>
      <c r="AN27" s="204" t="s">
        <v>192</v>
      </c>
      <c r="AO27" s="205"/>
      <c r="AP27" s="206"/>
      <c r="AT27" s="204" t="s">
        <v>190</v>
      </c>
      <c r="AU27" s="205"/>
      <c r="AV27" s="206"/>
      <c r="AW27" s="204" t="s">
        <v>191</v>
      </c>
      <c r="AX27" s="205"/>
      <c r="AY27" s="206"/>
      <c r="AZ27" s="204" t="s">
        <v>192</v>
      </c>
      <c r="BA27" s="205"/>
      <c r="BB27" s="206"/>
      <c r="BF27" s="204" t="s">
        <v>190</v>
      </c>
      <c r="BG27" s="205"/>
      <c r="BH27" s="206"/>
      <c r="BI27" s="204" t="s">
        <v>191</v>
      </c>
      <c r="BJ27" s="205"/>
      <c r="BK27" s="206"/>
      <c r="BL27" s="204" t="s">
        <v>192</v>
      </c>
      <c r="BM27" s="205"/>
      <c r="BN27" s="206"/>
    </row>
    <row r="28" spans="11:66">
      <c r="K28" s="33" t="s">
        <v>1</v>
      </c>
      <c r="L28" s="34"/>
      <c r="M28" s="35"/>
      <c r="N28" s="173" t="s">
        <v>189</v>
      </c>
      <c r="O28" s="174"/>
      <c r="P28" s="175"/>
      <c r="Q28" s="173" t="s">
        <v>189</v>
      </c>
      <c r="R28" s="174"/>
      <c r="S28" s="175"/>
      <c r="V28" s="33" t="s">
        <v>207</v>
      </c>
      <c r="W28" s="34"/>
      <c r="X28" s="35"/>
      <c r="Y28" s="173" t="s">
        <v>216</v>
      </c>
      <c r="Z28" s="174"/>
      <c r="AA28" s="175"/>
      <c r="AB28" s="173" t="s">
        <v>189</v>
      </c>
      <c r="AC28" s="174"/>
      <c r="AD28" s="175"/>
      <c r="AH28" s="33" t="s">
        <v>207</v>
      </c>
      <c r="AI28" s="34"/>
      <c r="AJ28" s="35"/>
      <c r="AK28" s="173" t="s">
        <v>189</v>
      </c>
      <c r="AL28" s="174"/>
      <c r="AM28" s="175"/>
      <c r="AN28" s="173" t="s">
        <v>189</v>
      </c>
      <c r="AO28" s="174"/>
      <c r="AP28" s="175"/>
      <c r="AT28" s="33" t="s">
        <v>207</v>
      </c>
      <c r="AU28" s="34"/>
      <c r="AV28" s="35"/>
      <c r="AW28" s="173" t="s">
        <v>189</v>
      </c>
      <c r="AX28" s="174"/>
      <c r="AY28" s="175"/>
      <c r="AZ28" s="173" t="s">
        <v>189</v>
      </c>
      <c r="BA28" s="174"/>
      <c r="BB28" s="175"/>
      <c r="BF28" s="33" t="s">
        <v>242</v>
      </c>
      <c r="BG28" s="34"/>
      <c r="BH28" s="35"/>
      <c r="BI28" s="173" t="s">
        <v>189</v>
      </c>
      <c r="BJ28" s="174"/>
      <c r="BK28" s="175"/>
      <c r="BL28" s="173" t="s">
        <v>189</v>
      </c>
      <c r="BM28" s="174"/>
      <c r="BN28" s="175"/>
    </row>
    <row r="29" spans="11:66">
      <c r="K29" s="33" t="s">
        <v>193</v>
      </c>
      <c r="L29" s="34"/>
      <c r="M29" s="35"/>
      <c r="N29" s="173" t="s">
        <v>189</v>
      </c>
      <c r="O29" s="174"/>
      <c r="P29" s="175"/>
      <c r="Q29" s="36" t="s">
        <v>189</v>
      </c>
      <c r="R29" s="37"/>
      <c r="S29" s="38"/>
      <c r="V29" s="33" t="s">
        <v>1</v>
      </c>
      <c r="W29" s="34"/>
      <c r="X29" s="35"/>
      <c r="Y29" s="173" t="s">
        <v>189</v>
      </c>
      <c r="Z29" s="174"/>
      <c r="AA29" s="175"/>
      <c r="AB29" s="36" t="s">
        <v>189</v>
      </c>
      <c r="AC29" s="37"/>
      <c r="AD29" s="38"/>
      <c r="AH29" s="33" t="s">
        <v>1</v>
      </c>
      <c r="AI29" s="34"/>
      <c r="AJ29" s="35"/>
      <c r="AK29" s="173" t="s">
        <v>189</v>
      </c>
      <c r="AL29" s="174"/>
      <c r="AM29" s="175"/>
      <c r="AN29" s="36" t="s">
        <v>189</v>
      </c>
      <c r="AO29" s="37"/>
      <c r="AP29" s="38"/>
      <c r="AT29" s="33" t="s">
        <v>1</v>
      </c>
      <c r="AU29" s="34"/>
      <c r="AV29" s="35"/>
      <c r="AW29" s="173" t="s">
        <v>189</v>
      </c>
      <c r="AX29" s="174"/>
      <c r="AY29" s="175"/>
      <c r="AZ29" s="36" t="s">
        <v>189</v>
      </c>
      <c r="BA29" s="37"/>
      <c r="BB29" s="38"/>
      <c r="BF29" s="33" t="s">
        <v>243</v>
      </c>
      <c r="BG29" s="34"/>
      <c r="BH29" s="35"/>
      <c r="BI29" s="173" t="s">
        <v>189</v>
      </c>
      <c r="BJ29" s="174"/>
      <c r="BK29" s="175"/>
      <c r="BL29" s="36" t="s">
        <v>189</v>
      </c>
      <c r="BM29" s="37"/>
      <c r="BN29" s="38"/>
    </row>
    <row r="30" spans="11:66">
      <c r="K30" s="173" t="s">
        <v>0</v>
      </c>
      <c r="L30" s="174"/>
      <c r="M30" s="175"/>
      <c r="N30" s="173" t="s">
        <v>189</v>
      </c>
      <c r="O30" s="174"/>
      <c r="P30" s="175"/>
      <c r="Q30" s="173" t="s">
        <v>189</v>
      </c>
      <c r="R30" s="174"/>
      <c r="S30" s="175"/>
      <c r="V30" s="173"/>
      <c r="W30" s="174"/>
      <c r="X30" s="175"/>
      <c r="Y30" s="173"/>
      <c r="Z30" s="174"/>
      <c r="AA30" s="175"/>
      <c r="AB30" s="173"/>
      <c r="AC30" s="174"/>
      <c r="AD30" s="175"/>
      <c r="AH30" s="173" t="s">
        <v>2</v>
      </c>
      <c r="AI30" s="174"/>
      <c r="AJ30" s="175"/>
      <c r="AK30" s="173" t="s">
        <v>216</v>
      </c>
      <c r="AL30" s="174"/>
      <c r="AM30" s="175"/>
      <c r="AN30" s="173" t="s">
        <v>189</v>
      </c>
      <c r="AO30" s="174"/>
      <c r="AP30" s="175"/>
      <c r="AT30" s="173" t="s">
        <v>2</v>
      </c>
      <c r="AU30" s="174"/>
      <c r="AV30" s="175"/>
      <c r="AW30" s="173" t="s">
        <v>189</v>
      </c>
      <c r="AX30" s="174"/>
      <c r="AY30" s="175"/>
      <c r="AZ30" s="173" t="s">
        <v>189</v>
      </c>
      <c r="BA30" s="174"/>
      <c r="BB30" s="175"/>
      <c r="BF30" s="173" t="s">
        <v>244</v>
      </c>
      <c r="BG30" s="174"/>
      <c r="BH30" s="175"/>
      <c r="BI30" s="173" t="s">
        <v>189</v>
      </c>
      <c r="BJ30" s="174"/>
      <c r="BK30" s="175"/>
      <c r="BL30" s="173" t="s">
        <v>189</v>
      </c>
      <c r="BM30" s="174"/>
      <c r="BN30" s="175"/>
    </row>
    <row r="31" spans="11:66">
      <c r="K31" s="33"/>
      <c r="L31" s="34"/>
      <c r="M31" s="35"/>
      <c r="N31" s="33"/>
      <c r="O31" s="34"/>
      <c r="P31" s="35"/>
      <c r="Q31" s="33"/>
      <c r="R31" s="34"/>
      <c r="S31" s="35"/>
      <c r="V31" s="33"/>
      <c r="W31" s="34"/>
      <c r="X31" s="35"/>
      <c r="Y31" s="33"/>
      <c r="Z31" s="34"/>
      <c r="AA31" s="35"/>
      <c r="AB31" s="33"/>
      <c r="AC31" s="34"/>
      <c r="AD31" s="35"/>
      <c r="AH31" s="33"/>
      <c r="AI31" s="34"/>
      <c r="AJ31" s="35"/>
      <c r="AK31" s="33"/>
      <c r="AL31" s="34"/>
      <c r="AM31" s="35"/>
      <c r="AN31" s="33"/>
      <c r="AO31" s="34"/>
      <c r="AP31" s="35"/>
      <c r="AT31" s="33"/>
      <c r="AU31" s="34"/>
      <c r="AV31" s="35"/>
      <c r="AW31" s="33"/>
      <c r="AX31" s="34"/>
      <c r="AY31" s="35"/>
      <c r="AZ31" s="33"/>
      <c r="BA31" s="34"/>
      <c r="BB31" s="35"/>
      <c r="BF31" s="33"/>
      <c r="BG31" s="34"/>
      <c r="BH31" s="35"/>
      <c r="BI31" s="33"/>
      <c r="BJ31" s="34"/>
      <c r="BK31" s="35"/>
      <c r="BL31" s="33"/>
      <c r="BM31" s="34"/>
      <c r="BN31" s="35"/>
    </row>
    <row r="32" spans="11:66">
      <c r="K32" s="27"/>
      <c r="L32" s="28"/>
      <c r="M32" s="25"/>
      <c r="N32" s="27"/>
      <c r="O32" s="28"/>
      <c r="P32" s="25"/>
      <c r="Q32" s="27"/>
      <c r="R32" s="28"/>
      <c r="S32" s="25"/>
      <c r="V32" s="27"/>
      <c r="W32" s="28"/>
      <c r="X32" s="25"/>
      <c r="Y32" s="27"/>
      <c r="Z32" s="28"/>
      <c r="AA32" s="25"/>
      <c r="AB32" s="27"/>
      <c r="AC32" s="28"/>
      <c r="AD32" s="25"/>
      <c r="AH32" s="27"/>
      <c r="AI32" s="28"/>
      <c r="AJ32" s="25"/>
      <c r="AK32" s="27"/>
      <c r="AL32" s="28"/>
      <c r="AM32" s="25"/>
      <c r="AN32" s="27"/>
      <c r="AO32" s="28"/>
      <c r="AP32" s="25"/>
      <c r="AT32" s="27"/>
      <c r="AU32" s="28"/>
      <c r="AV32" s="25"/>
      <c r="AW32" s="27"/>
      <c r="AX32" s="28"/>
      <c r="AY32" s="25"/>
      <c r="AZ32" s="27"/>
      <c r="BA32" s="28"/>
      <c r="BB32" s="25"/>
      <c r="BF32" s="27"/>
      <c r="BG32" s="28"/>
      <c r="BH32" s="25"/>
      <c r="BI32" s="27"/>
      <c r="BJ32" s="28"/>
      <c r="BK32" s="25"/>
      <c r="BL32" s="27"/>
      <c r="BM32" s="28"/>
      <c r="BN32" s="25"/>
    </row>
    <row r="33" spans="11:66">
      <c r="K33" s="27"/>
      <c r="L33" s="28"/>
      <c r="M33" s="25"/>
      <c r="N33" s="27"/>
      <c r="O33" s="28"/>
      <c r="P33" s="25"/>
      <c r="Q33" s="27"/>
      <c r="R33" s="28"/>
      <c r="S33" s="25"/>
      <c r="V33" s="27"/>
      <c r="W33" s="28"/>
      <c r="X33" s="25"/>
      <c r="Y33" s="27"/>
      <c r="Z33" s="28"/>
      <c r="AA33" s="25"/>
      <c r="AB33" s="27"/>
      <c r="AC33" s="28"/>
      <c r="AD33" s="25"/>
      <c r="AH33" s="27"/>
      <c r="AI33" s="28"/>
      <c r="AJ33" s="25"/>
      <c r="AK33" s="27"/>
      <c r="AL33" s="28"/>
      <c r="AM33" s="25"/>
      <c r="AN33" s="27"/>
      <c r="AO33" s="28"/>
      <c r="AP33" s="25"/>
      <c r="AT33" s="27"/>
      <c r="AU33" s="28"/>
      <c r="AV33" s="25"/>
      <c r="AW33" s="27"/>
      <c r="AX33" s="28"/>
      <c r="AY33" s="25"/>
      <c r="AZ33" s="27"/>
      <c r="BA33" s="28"/>
      <c r="BB33" s="25"/>
      <c r="BF33" s="27"/>
      <c r="BG33" s="28"/>
      <c r="BH33" s="25"/>
      <c r="BI33" s="27"/>
      <c r="BJ33" s="28"/>
      <c r="BK33" s="25"/>
      <c r="BL33" s="27"/>
      <c r="BM33" s="28"/>
      <c r="BN33" s="25"/>
    </row>
    <row r="34" spans="11:66">
      <c r="K34" s="27"/>
      <c r="L34" s="28"/>
      <c r="M34" s="25"/>
      <c r="N34" s="27"/>
      <c r="O34" s="28"/>
      <c r="P34" s="25"/>
      <c r="Q34" s="27"/>
      <c r="R34" s="28"/>
      <c r="S34" s="25"/>
      <c r="V34" s="27"/>
      <c r="W34" s="28"/>
      <c r="X34" s="25"/>
      <c r="Y34" s="27"/>
      <c r="Z34" s="28"/>
      <c r="AA34" s="25"/>
      <c r="AB34" s="27"/>
      <c r="AC34" s="28"/>
      <c r="AD34" s="25"/>
      <c r="AH34" s="27"/>
      <c r="AI34" s="28"/>
      <c r="AJ34" s="25"/>
      <c r="AK34" s="27"/>
      <c r="AL34" s="28"/>
      <c r="AM34" s="25"/>
      <c r="AN34" s="27"/>
      <c r="AO34" s="28"/>
      <c r="AP34" s="25"/>
      <c r="AT34" s="27"/>
      <c r="AU34" s="28"/>
      <c r="AV34" s="25"/>
      <c r="AW34" s="27"/>
      <c r="AX34" s="28"/>
      <c r="AY34" s="25"/>
      <c r="AZ34" s="27"/>
      <c r="BA34" s="28"/>
      <c r="BB34" s="25"/>
    </row>
    <row r="35" spans="11:66">
      <c r="K35" s="27"/>
      <c r="L35" s="28"/>
      <c r="M35" s="25"/>
      <c r="N35" s="27"/>
      <c r="O35" s="28"/>
      <c r="P35" s="25"/>
      <c r="Q35" s="27"/>
      <c r="R35" s="28"/>
      <c r="S35" s="25"/>
      <c r="V35" s="27"/>
      <c r="W35" s="28"/>
      <c r="X35" s="25"/>
      <c r="Y35" s="27"/>
      <c r="Z35" s="28"/>
      <c r="AA35" s="25"/>
      <c r="AB35" s="27"/>
      <c r="AC35" s="28"/>
      <c r="AD35" s="25"/>
      <c r="AH35" s="27"/>
      <c r="AI35" s="28"/>
      <c r="AJ35" s="25"/>
      <c r="AK35" s="27"/>
      <c r="AL35" s="28"/>
      <c r="AM35" s="25"/>
      <c r="AN35" s="27"/>
      <c r="AO35" s="28"/>
      <c r="AP35" s="25"/>
    </row>
  </sheetData>
  <mergeCells count="83">
    <mergeCell ref="A2:C2"/>
    <mergeCell ref="BI29:BK29"/>
    <mergeCell ref="BF30:BH30"/>
    <mergeCell ref="BI30:BK30"/>
    <mergeCell ref="BL30:BN30"/>
    <mergeCell ref="BF27:BH27"/>
    <mergeCell ref="BI27:BK27"/>
    <mergeCell ref="BL27:BN27"/>
    <mergeCell ref="BI28:BK28"/>
    <mergeCell ref="BL28:BN28"/>
    <mergeCell ref="BF5:BN13"/>
    <mergeCell ref="BF15:BH15"/>
    <mergeCell ref="BI15:BK15"/>
    <mergeCell ref="BL15:BN15"/>
    <mergeCell ref="BF16:BH16"/>
    <mergeCell ref="BI16:BK16"/>
    <mergeCell ref="BL16:BM16"/>
    <mergeCell ref="AW29:AY29"/>
    <mergeCell ref="AT30:AV30"/>
    <mergeCell ref="AW30:AY30"/>
    <mergeCell ref="AZ30:BB30"/>
    <mergeCell ref="AT27:AV27"/>
    <mergeCell ref="AW27:AY27"/>
    <mergeCell ref="AZ27:BB27"/>
    <mergeCell ref="AW28:AY28"/>
    <mergeCell ref="AZ28:BB28"/>
    <mergeCell ref="AT5:BB13"/>
    <mergeCell ref="AT15:AV15"/>
    <mergeCell ref="AW15:AY15"/>
    <mergeCell ref="AZ15:BB15"/>
    <mergeCell ref="AT16:AV16"/>
    <mergeCell ref="AW16:AY16"/>
    <mergeCell ref="AZ16:BA16"/>
    <mergeCell ref="AK28:AM28"/>
    <mergeCell ref="AN28:AP28"/>
    <mergeCell ref="AK29:AM29"/>
    <mergeCell ref="AH30:AJ30"/>
    <mergeCell ref="AK30:AM30"/>
    <mergeCell ref="AN30:AP30"/>
    <mergeCell ref="AH27:AJ27"/>
    <mergeCell ref="AK27:AM27"/>
    <mergeCell ref="AN27:AP27"/>
    <mergeCell ref="AH5:AP13"/>
    <mergeCell ref="AH15:AJ15"/>
    <mergeCell ref="AK15:AM15"/>
    <mergeCell ref="AN15:AP15"/>
    <mergeCell ref="AH16:AJ16"/>
    <mergeCell ref="AK16:AM16"/>
    <mergeCell ref="AN16:AO16"/>
    <mergeCell ref="V30:X30"/>
    <mergeCell ref="Y30:AA30"/>
    <mergeCell ref="AB30:AD30"/>
    <mergeCell ref="V15:X15"/>
    <mergeCell ref="Y15:AA15"/>
    <mergeCell ref="Y27:AA27"/>
    <mergeCell ref="AB27:AD27"/>
    <mergeCell ref="Y28:AA28"/>
    <mergeCell ref="AB28:AD28"/>
    <mergeCell ref="Y29:AA29"/>
    <mergeCell ref="V4:AD12"/>
    <mergeCell ref="V14:X14"/>
    <mergeCell ref="Y14:AA14"/>
    <mergeCell ref="AB14:AD14"/>
    <mergeCell ref="V26:X26"/>
    <mergeCell ref="Y26:AA26"/>
    <mergeCell ref="AB26:AD26"/>
    <mergeCell ref="AB15:AC15"/>
    <mergeCell ref="A4:H8"/>
    <mergeCell ref="K4:S12"/>
    <mergeCell ref="K14:M14"/>
    <mergeCell ref="N14:P14"/>
    <mergeCell ref="Q14:S14"/>
    <mergeCell ref="Q27:S27"/>
    <mergeCell ref="Q28:S28"/>
    <mergeCell ref="Q30:S30"/>
    <mergeCell ref="K26:M26"/>
    <mergeCell ref="N26:P26"/>
    <mergeCell ref="Q26:S26"/>
    <mergeCell ref="K30:M30"/>
    <mergeCell ref="N30:P30"/>
    <mergeCell ref="N28:P28"/>
    <mergeCell ref="N27:P27"/>
    <mergeCell ref="N29:P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4EA6-264D-4EBF-8448-C32F5AA0A4EC}">
  <dimension ref="A1:AH19"/>
  <sheetViews>
    <sheetView showGridLines="0" workbookViewId="0">
      <selection activeCell="D21" sqref="D21"/>
    </sheetView>
  </sheetViews>
  <sheetFormatPr defaultRowHeight="14.4"/>
  <cols>
    <col min="1" max="11" width="8.88671875" style="1"/>
    <col min="12" max="12" width="10.77734375" style="1" customWidth="1"/>
    <col min="13" max="34" width="8.88671875" style="1"/>
    <col min="37" max="37" width="12.109375" bestFit="1" customWidth="1"/>
    <col min="38" max="38" width="7.109375" bestFit="1" customWidth="1"/>
    <col min="39" max="39" width="8.77734375" bestFit="1" customWidth="1"/>
    <col min="40" max="40" width="22.109375" bestFit="1" customWidth="1"/>
    <col min="41" max="41" width="14.88671875" bestFit="1" customWidth="1"/>
    <col min="42" max="42" width="6.5546875" bestFit="1" customWidth="1"/>
    <col min="43" max="43" width="18.88671875" bestFit="1" customWidth="1"/>
    <col min="44" max="44" width="14.21875" bestFit="1" customWidth="1"/>
    <col min="45" max="45" width="8.109375" bestFit="1" customWidth="1"/>
    <col min="46" max="46" width="12.88671875" bestFit="1" customWidth="1"/>
    <col min="47" max="47" width="21.21875" bestFit="1" customWidth="1"/>
    <col min="48" max="48" width="24.77734375" bestFit="1" customWidth="1"/>
    <col min="49" max="49" width="8.88671875" bestFit="1" customWidth="1"/>
    <col min="50" max="50" width="25.109375" bestFit="1" customWidth="1"/>
    <col min="51" max="51" width="35.33203125" bestFit="1" customWidth="1"/>
    <col min="52" max="52" width="20.77734375" bestFit="1" customWidth="1"/>
    <col min="53" max="53" width="16.5546875" bestFit="1" customWidth="1"/>
    <col min="55" max="55" width="12.109375" bestFit="1" customWidth="1"/>
    <col min="56" max="56" width="5.44140625" bestFit="1" customWidth="1"/>
    <col min="57" max="57" width="8.5546875" bestFit="1" customWidth="1"/>
    <col min="58" max="58" width="8.33203125" bestFit="1" customWidth="1"/>
    <col min="59" max="59" width="9.109375" bestFit="1" customWidth="1"/>
    <col min="60" max="60" width="20.44140625" bestFit="1" customWidth="1"/>
    <col min="61" max="61" width="19.44140625" bestFit="1" customWidth="1"/>
    <col min="68" max="68" width="12.109375" bestFit="1" customWidth="1"/>
    <col min="69" max="69" width="5.44140625" bestFit="1" customWidth="1"/>
    <col min="70" max="70" width="8.5546875" bestFit="1" customWidth="1"/>
    <col min="71" max="71" width="8.21875" bestFit="1" customWidth="1"/>
    <col min="72" max="72" width="28" bestFit="1" customWidth="1"/>
    <col min="73" max="73" width="20.21875" bestFit="1" customWidth="1"/>
    <col min="78" max="78" width="12.109375" bestFit="1" customWidth="1"/>
    <col min="79" max="79" width="5.44140625" bestFit="1" customWidth="1"/>
    <col min="80" max="80" width="8.5546875" bestFit="1" customWidth="1"/>
    <col min="81" max="81" width="12.6640625" bestFit="1" customWidth="1"/>
    <col min="82" max="82" width="10.5546875" customWidth="1"/>
    <col min="83" max="83" width="12.109375" bestFit="1" customWidth="1"/>
    <col min="84" max="84" width="5.44140625" bestFit="1" customWidth="1"/>
    <col min="85" max="85" width="8.5546875" bestFit="1" customWidth="1"/>
    <col min="86" max="86" width="27.6640625" bestFit="1" customWidth="1"/>
    <col min="87" max="87" width="11" customWidth="1"/>
    <col min="91" max="91" width="9.77734375" bestFit="1" customWidth="1"/>
    <col min="93" max="93" width="12.109375" bestFit="1" customWidth="1"/>
    <col min="94" max="94" width="5.44140625" bestFit="1" customWidth="1"/>
    <col min="95" max="95" width="8.5546875" bestFit="1" customWidth="1"/>
    <col min="96" max="96" width="6.88671875" bestFit="1" customWidth="1"/>
    <col min="98" max="98" width="12.109375" bestFit="1" customWidth="1"/>
    <col min="99" max="99" width="5.44140625" bestFit="1" customWidth="1"/>
    <col min="100" max="100" width="8.5546875" bestFit="1" customWidth="1"/>
    <col min="101" max="101" width="25.21875" bestFit="1" customWidth="1"/>
    <col min="102" max="102" width="23.21875" bestFit="1" customWidth="1"/>
    <col min="103" max="103" width="26.21875" bestFit="1" customWidth="1"/>
  </cols>
  <sheetData>
    <row r="1" spans="2:33" ht="34.200000000000003" thickBot="1">
      <c r="B1" s="2" t="s">
        <v>165</v>
      </c>
      <c r="C1" s="3"/>
      <c r="J1" s="5" t="s">
        <v>167</v>
      </c>
      <c r="K1" s="6"/>
      <c r="L1" s="6"/>
      <c r="M1" s="6"/>
      <c r="N1" s="7"/>
    </row>
    <row r="2" spans="2:33" ht="15" thickBot="1"/>
    <row r="3" spans="2:33" ht="15" thickBot="1">
      <c r="B3" s="48" t="s">
        <v>166</v>
      </c>
      <c r="J3" s="237" t="s">
        <v>168</v>
      </c>
      <c r="K3" s="238"/>
      <c r="L3" s="239"/>
      <c r="V3" s="14" t="s">
        <v>174</v>
      </c>
      <c r="W3" s="15"/>
    </row>
    <row r="4" spans="2:33" ht="15" thickBot="1">
      <c r="J4" s="240"/>
      <c r="K4" s="241"/>
      <c r="L4" s="242"/>
      <c r="V4" s="10"/>
    </row>
    <row r="5" spans="2:33">
      <c r="B5" s="218" t="s">
        <v>229</v>
      </c>
      <c r="C5" s="218"/>
      <c r="D5" s="218"/>
      <c r="E5" s="218"/>
      <c r="F5" s="218"/>
      <c r="G5" s="218"/>
      <c r="H5" s="218"/>
      <c r="J5" s="219" t="s">
        <v>173</v>
      </c>
      <c r="K5" s="220"/>
      <c r="L5" s="220"/>
      <c r="M5" s="220"/>
      <c r="N5" s="220"/>
      <c r="O5" s="220"/>
      <c r="P5" s="220"/>
      <c r="Q5" s="220"/>
      <c r="R5" s="220"/>
      <c r="S5" s="221"/>
      <c r="V5" s="243" t="s">
        <v>175</v>
      </c>
      <c r="W5" s="244"/>
      <c r="X5" s="244"/>
      <c r="Y5" s="244"/>
      <c r="Z5" s="244"/>
      <c r="AA5" s="244"/>
      <c r="AB5" s="244"/>
      <c r="AC5" s="244"/>
      <c r="AD5" s="244"/>
      <c r="AE5" s="244"/>
      <c r="AF5" s="244"/>
      <c r="AG5" s="245"/>
    </row>
    <row r="6" spans="2:33" ht="15" thickBot="1">
      <c r="B6" s="218"/>
      <c r="C6" s="218"/>
      <c r="D6" s="218"/>
      <c r="E6" s="218"/>
      <c r="F6" s="218"/>
      <c r="G6" s="218"/>
      <c r="H6" s="218"/>
      <c r="J6" s="222"/>
      <c r="K6" s="223"/>
      <c r="L6" s="223"/>
      <c r="M6" s="223"/>
      <c r="N6" s="223"/>
      <c r="O6" s="223"/>
      <c r="P6" s="223"/>
      <c r="Q6" s="223"/>
      <c r="R6" s="223"/>
      <c r="S6" s="224"/>
      <c r="V6" s="246"/>
      <c r="W6" s="247"/>
      <c r="X6" s="247"/>
      <c r="Y6" s="247"/>
      <c r="Z6" s="247"/>
      <c r="AA6" s="247"/>
      <c r="AB6" s="247"/>
      <c r="AC6" s="247"/>
      <c r="AD6" s="247"/>
      <c r="AE6" s="247"/>
      <c r="AF6" s="247"/>
      <c r="AG6" s="248"/>
    </row>
    <row r="7" spans="2:33" ht="15" thickBot="1">
      <c r="B7" s="218"/>
      <c r="C7" s="218"/>
      <c r="D7" s="218"/>
      <c r="E7" s="218"/>
      <c r="F7" s="218"/>
      <c r="G7" s="218"/>
      <c r="H7" s="218"/>
      <c r="J7" s="222"/>
      <c r="K7" s="223"/>
      <c r="L7" s="223"/>
      <c r="M7" s="223"/>
      <c r="N7" s="223"/>
      <c r="O7" s="223"/>
      <c r="P7" s="223"/>
      <c r="Q7" s="223"/>
      <c r="R7" s="223"/>
      <c r="S7" s="224"/>
    </row>
    <row r="8" spans="2:33" ht="15" thickBot="1">
      <c r="J8" s="222"/>
      <c r="K8" s="223"/>
      <c r="L8" s="223"/>
      <c r="M8" s="223"/>
      <c r="N8" s="223"/>
      <c r="O8" s="223"/>
      <c r="P8" s="223"/>
      <c r="Q8" s="223"/>
      <c r="R8" s="223"/>
      <c r="S8" s="224"/>
      <c r="V8" s="18" t="s">
        <v>176</v>
      </c>
      <c r="W8" s="19"/>
      <c r="X8" s="19"/>
      <c r="Y8" s="19"/>
      <c r="Z8" s="19"/>
      <c r="AA8" s="19"/>
      <c r="AB8" s="19"/>
      <c r="AC8" s="19"/>
      <c r="AD8" s="20"/>
      <c r="AE8" s="20"/>
      <c r="AF8" s="21"/>
    </row>
    <row r="9" spans="2:33" ht="15" thickBot="1">
      <c r="B9" s="262" t="s">
        <v>246</v>
      </c>
      <c r="C9" s="262"/>
      <c r="D9" s="262"/>
      <c r="E9" s="262"/>
      <c r="F9" s="262"/>
      <c r="G9" s="262"/>
      <c r="H9" s="262"/>
      <c r="J9" s="222"/>
      <c r="K9" s="223"/>
      <c r="L9" s="223"/>
      <c r="M9" s="223"/>
      <c r="N9" s="223"/>
      <c r="O9" s="223"/>
      <c r="P9" s="223"/>
      <c r="Q9" s="223"/>
      <c r="R9" s="223"/>
      <c r="S9" s="224"/>
      <c r="V9" s="11"/>
      <c r="AF9" s="12"/>
    </row>
    <row r="10" spans="2:33">
      <c r="B10" s="262"/>
      <c r="C10" s="262"/>
      <c r="D10" s="262"/>
      <c r="E10" s="262"/>
      <c r="F10" s="262"/>
      <c r="G10" s="262"/>
      <c r="H10" s="262"/>
      <c r="J10" s="222"/>
      <c r="K10" s="223"/>
      <c r="L10" s="223"/>
      <c r="M10" s="223"/>
      <c r="N10" s="223"/>
      <c r="O10" s="223"/>
      <c r="P10" s="223"/>
      <c r="Q10" s="223"/>
      <c r="R10" s="223"/>
      <c r="S10" s="224"/>
      <c r="V10" s="243" t="s">
        <v>177</v>
      </c>
      <c r="W10" s="244"/>
      <c r="X10" s="244"/>
      <c r="Y10" s="244"/>
      <c r="Z10" s="244"/>
      <c r="AA10" s="244"/>
      <c r="AB10" s="244"/>
      <c r="AC10" s="244"/>
      <c r="AD10" s="244"/>
      <c r="AE10" s="244"/>
      <c r="AF10" s="16"/>
    </row>
    <row r="11" spans="2:33" ht="15" thickBot="1">
      <c r="B11" s="262"/>
      <c r="C11" s="262"/>
      <c r="D11" s="262"/>
      <c r="E11" s="262"/>
      <c r="F11" s="262"/>
      <c r="G11" s="262"/>
      <c r="H11" s="262"/>
      <c r="J11" s="222"/>
      <c r="K11" s="223"/>
      <c r="L11" s="223"/>
      <c r="M11" s="223"/>
      <c r="N11" s="223"/>
      <c r="O11" s="223"/>
      <c r="P11" s="223"/>
      <c r="Q11" s="223"/>
      <c r="R11" s="223"/>
      <c r="S11" s="224"/>
      <c r="V11" s="246"/>
      <c r="W11" s="247"/>
      <c r="X11" s="247"/>
      <c r="Y11" s="247"/>
      <c r="Z11" s="247"/>
      <c r="AA11" s="247"/>
      <c r="AB11" s="247"/>
      <c r="AC11" s="247"/>
      <c r="AD11" s="247"/>
      <c r="AE11" s="247"/>
      <c r="AF11" s="17"/>
    </row>
    <row r="12" spans="2:33" ht="15" thickBot="1">
      <c r="B12" s="262"/>
      <c r="C12" s="262"/>
      <c r="D12" s="262"/>
      <c r="E12" s="262"/>
      <c r="F12" s="262"/>
      <c r="G12" s="262"/>
      <c r="H12" s="262"/>
      <c r="J12" s="222"/>
      <c r="K12" s="223"/>
      <c r="L12" s="223"/>
      <c r="M12" s="223"/>
      <c r="N12" s="223"/>
      <c r="O12" s="223"/>
      <c r="P12" s="223"/>
      <c r="Q12" s="223"/>
      <c r="R12" s="223"/>
      <c r="S12" s="224"/>
      <c r="V12" s="13"/>
      <c r="AF12" s="12"/>
    </row>
    <row r="13" spans="2:33" ht="15" thickBot="1">
      <c r="J13" s="225"/>
      <c r="K13" s="226"/>
      <c r="L13" s="226"/>
      <c r="M13" s="226"/>
      <c r="N13" s="226"/>
      <c r="O13" s="226"/>
      <c r="P13" s="226"/>
      <c r="Q13" s="226"/>
      <c r="R13" s="226"/>
      <c r="S13" s="227"/>
      <c r="V13" s="249" t="s">
        <v>178</v>
      </c>
      <c r="W13" s="250"/>
      <c r="X13" s="250"/>
      <c r="Y13" s="250"/>
      <c r="Z13" s="250"/>
      <c r="AA13" s="250"/>
      <c r="AB13" s="250"/>
      <c r="AC13" s="250"/>
      <c r="AD13" s="250"/>
      <c r="AE13" s="250"/>
      <c r="AF13" s="251"/>
    </row>
    <row r="14" spans="2:33" ht="15" customHeight="1" thickBot="1">
      <c r="J14" s="228" t="s">
        <v>169</v>
      </c>
      <c r="K14" s="229"/>
      <c r="L14" s="229"/>
      <c r="M14" s="229"/>
      <c r="N14" s="229"/>
      <c r="O14" s="229"/>
      <c r="P14" s="229"/>
      <c r="Q14" s="229"/>
      <c r="R14" s="229"/>
      <c r="S14" s="230"/>
      <c r="V14" s="252"/>
      <c r="W14" s="253"/>
      <c r="X14" s="253"/>
      <c r="Y14" s="253"/>
      <c r="Z14" s="253"/>
      <c r="AA14" s="253"/>
      <c r="AB14" s="253"/>
      <c r="AC14" s="253"/>
      <c r="AD14" s="253"/>
      <c r="AE14" s="253"/>
      <c r="AF14" s="254"/>
    </row>
    <row r="15" spans="2:33" ht="15" thickBot="1">
      <c r="J15" s="231"/>
      <c r="K15" s="232"/>
      <c r="L15" s="232"/>
      <c r="M15" s="232"/>
      <c r="N15" s="232"/>
      <c r="O15" s="232"/>
      <c r="P15" s="232"/>
      <c r="Q15" s="232"/>
      <c r="R15" s="232"/>
      <c r="S15" s="233"/>
      <c r="V15" s="255" t="s">
        <v>179</v>
      </c>
      <c r="W15" s="256"/>
      <c r="X15" s="256"/>
      <c r="Y15" s="256"/>
      <c r="Z15" s="256"/>
      <c r="AA15" s="256"/>
      <c r="AB15" s="256"/>
      <c r="AC15" s="256"/>
      <c r="AD15" s="256"/>
      <c r="AE15" s="257"/>
      <c r="AF15" s="8"/>
    </row>
    <row r="16" spans="2:33" ht="15" thickBot="1">
      <c r="J16" s="231"/>
      <c r="K16" s="232"/>
      <c r="L16" s="232"/>
      <c r="M16" s="232"/>
      <c r="N16" s="232"/>
      <c r="O16" s="232"/>
      <c r="P16" s="232"/>
      <c r="Q16" s="232"/>
      <c r="R16" s="232"/>
      <c r="S16" s="233"/>
      <c r="V16" s="11"/>
      <c r="AF16" s="12"/>
    </row>
    <row r="17" spans="10:32">
      <c r="J17" s="231"/>
      <c r="K17" s="232"/>
      <c r="L17" s="232"/>
      <c r="M17" s="232"/>
      <c r="N17" s="232"/>
      <c r="O17" s="232"/>
      <c r="P17" s="232"/>
      <c r="Q17" s="232"/>
      <c r="R17" s="232"/>
      <c r="S17" s="233"/>
      <c r="V17" s="258" t="s">
        <v>180</v>
      </c>
      <c r="W17" s="259"/>
      <c r="X17" s="259"/>
      <c r="Y17" s="259"/>
      <c r="Z17" s="259"/>
      <c r="AA17" s="259"/>
      <c r="AB17" s="259"/>
      <c r="AC17" s="259"/>
      <c r="AD17" s="259"/>
      <c r="AE17" s="259"/>
      <c r="AF17" s="16"/>
    </row>
    <row r="18" spans="10:32" ht="15" thickBot="1">
      <c r="J18" s="234"/>
      <c r="K18" s="235"/>
      <c r="L18" s="235"/>
      <c r="M18" s="235"/>
      <c r="N18" s="235"/>
      <c r="O18" s="235"/>
      <c r="P18" s="235"/>
      <c r="Q18" s="235"/>
      <c r="R18" s="235"/>
      <c r="S18" s="236"/>
      <c r="V18" s="260"/>
      <c r="W18" s="261"/>
      <c r="X18" s="261"/>
      <c r="Y18" s="261"/>
      <c r="Z18" s="261"/>
      <c r="AA18" s="261"/>
      <c r="AB18" s="261"/>
      <c r="AC18" s="261"/>
      <c r="AD18" s="261"/>
      <c r="AE18" s="261"/>
      <c r="AF18" s="17"/>
    </row>
    <row r="19" spans="10:32">
      <c r="V19"/>
    </row>
  </sheetData>
  <mergeCells count="10">
    <mergeCell ref="B5:H7"/>
    <mergeCell ref="J5:S13"/>
    <mergeCell ref="J14:S18"/>
    <mergeCell ref="J3:L4"/>
    <mergeCell ref="V5:AG6"/>
    <mergeCell ref="V10:AE11"/>
    <mergeCell ref="V13:AF14"/>
    <mergeCell ref="V15:AE15"/>
    <mergeCell ref="V17:AE18"/>
    <mergeCell ref="B9:H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15E3C9-DD3E-4256-9338-F0E7DB3828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CPI Raw Data</vt:lpstr>
      <vt:lpstr>CPI Main data</vt:lpstr>
      <vt:lpstr>EDA Analysis 1</vt:lpstr>
      <vt:lpstr>EDA Analysis 2</vt:lpstr>
      <vt:lpstr>EDA Analysis 3</vt:lpstr>
      <vt:lpstr>EDA Analysis 4</vt:lpstr>
      <vt:lpstr>EDA Analysis 5</vt:lpstr>
      <vt:lpstr>Communication</vt:lpstr>
      <vt:lpstr>Objective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Prakhar Agrawal</dc:creator>
  <cp:lastModifiedBy>Prakhar Agrawal</cp:lastModifiedBy>
  <cp:lastPrinted>2024-11-14T11:36:06Z</cp:lastPrinted>
  <dcterms:created xsi:type="dcterms:W3CDTF">2024-11-07T09:10:17Z</dcterms:created>
  <dcterms:modified xsi:type="dcterms:W3CDTF">2025-04-10T11:13:16Z</dcterms:modified>
</cp:coreProperties>
</file>