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53eaf89ce7f8b053/Desktop/Portfolio/Final/"/>
    </mc:Choice>
  </mc:AlternateContent>
  <xr:revisionPtr revIDLastSave="218" documentId="13_ncr:1_{100D8D61-3FE9-4393-A601-D6654B9DEA96}" xr6:coauthVersionLast="47" xr6:coauthVersionMax="47" xr10:uidLastSave="{2CBD33C5-DE82-4E0E-BFA1-656E9E6102F2}"/>
  <bookViews>
    <workbookView xWindow="-110" yWindow="-110" windowWidth="23260" windowHeight="14860" xr2:uid="{00000000-000D-0000-FFFF-FFFF00000000}"/>
  </bookViews>
  <sheets>
    <sheet name="Price Distribution" sheetId="11" r:id="rId1"/>
    <sheet name="Sheet1" sheetId="23" state="hidden" r:id="rId2"/>
  </sheets>
  <definedNames>
    <definedName name="_xlnm._FilterDatabase" localSheetId="0" hidden="1">'Price Distribution'!$A$6:$P$6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1" i="11" l="1"/>
  <c r="L71" i="11" s="1"/>
  <c r="P32" i="11"/>
  <c r="P78" i="11"/>
  <c r="F78" i="11" s="1"/>
  <c r="P59" i="11"/>
  <c r="D59" i="11" s="1"/>
  <c r="P40" i="11"/>
  <c r="H40" i="11" s="1"/>
  <c r="P95" i="11"/>
  <c r="L95" i="11" s="1"/>
  <c r="P13" i="11"/>
  <c r="P130" i="11"/>
  <c r="P23" i="11"/>
  <c r="P96" i="11"/>
  <c r="J96" i="11" s="1"/>
  <c r="P45" i="11"/>
  <c r="J45" i="11" s="1"/>
  <c r="P116" i="11"/>
  <c r="P112" i="11"/>
  <c r="F112" i="11" s="1"/>
  <c r="P111" i="11"/>
  <c r="D111" i="11" s="1"/>
  <c r="P80" i="11"/>
  <c r="L80" i="11" s="1"/>
  <c r="P123" i="11"/>
  <c r="H123" i="11" s="1"/>
  <c r="P26" i="11"/>
  <c r="P43" i="11"/>
  <c r="P102" i="11"/>
  <c r="F102" i="11" s="1"/>
  <c r="P106" i="11"/>
  <c r="P68" i="11"/>
  <c r="P18" i="11"/>
  <c r="P119" i="11"/>
  <c r="P99" i="11"/>
  <c r="H99" i="11" s="1"/>
  <c r="P110" i="11"/>
  <c r="H110" i="11" s="1"/>
  <c r="P108" i="11"/>
  <c r="D108" i="11" s="1"/>
  <c r="P16" i="11"/>
  <c r="D16" i="11" s="1"/>
  <c r="P91" i="11"/>
  <c r="H91" i="11" s="1"/>
  <c r="P114" i="11"/>
  <c r="P113" i="11"/>
  <c r="J113" i="11" s="1"/>
  <c r="P61" i="11"/>
  <c r="P97" i="11"/>
  <c r="P33" i="11"/>
  <c r="H33" i="11" s="1"/>
  <c r="P74" i="11"/>
  <c r="H74" i="11" s="1"/>
  <c r="P64" i="11"/>
  <c r="J64" i="11" s="1"/>
  <c r="P34" i="11"/>
  <c r="D34" i="11" s="1"/>
  <c r="P37" i="11"/>
  <c r="L37" i="11" s="1"/>
  <c r="P25" i="11"/>
  <c r="P30" i="11"/>
  <c r="P129" i="11"/>
  <c r="P63" i="11"/>
  <c r="P79" i="11"/>
  <c r="D79" i="11" s="1"/>
  <c r="P100" i="11"/>
  <c r="J100" i="11" s="1"/>
  <c r="P83" i="11"/>
  <c r="D83" i="11" s="1"/>
  <c r="P109" i="11"/>
  <c r="H109" i="11" s="1"/>
  <c r="P103" i="11"/>
  <c r="F103" i="11" s="1"/>
  <c r="P105" i="11"/>
  <c r="P76" i="11"/>
  <c r="L76" i="11" s="1"/>
  <c r="P89" i="11"/>
  <c r="P57" i="11"/>
  <c r="P72" i="11"/>
  <c r="D72" i="11" s="1"/>
  <c r="P27" i="11"/>
  <c r="F27" i="11" s="1"/>
  <c r="P51" i="11"/>
  <c r="P24" i="11"/>
  <c r="P85" i="11"/>
  <c r="F85" i="11" s="1"/>
  <c r="P126" i="11"/>
  <c r="D126" i="11" s="1"/>
  <c r="P47" i="11"/>
  <c r="P90" i="11"/>
  <c r="P75" i="11"/>
  <c r="H75" i="11" s="1"/>
  <c r="P20" i="11"/>
  <c r="P9" i="11"/>
  <c r="D9" i="11" s="1"/>
  <c r="P127" i="11"/>
  <c r="F127" i="11" s="1"/>
  <c r="P29" i="11"/>
  <c r="L29" i="11" s="1"/>
  <c r="P52" i="11"/>
  <c r="J52" i="11" s="1"/>
  <c r="P107" i="11"/>
  <c r="D107" i="11" s="1"/>
  <c r="P41" i="11"/>
  <c r="D41" i="11" s="1"/>
  <c r="P28" i="11"/>
  <c r="P101" i="11"/>
  <c r="H101" i="11" s="1"/>
  <c r="P35" i="11"/>
  <c r="P81" i="11"/>
  <c r="L81" i="11" s="1"/>
  <c r="P10" i="11"/>
  <c r="D10" i="11" s="1"/>
  <c r="P19" i="11"/>
  <c r="H19" i="11" s="1"/>
  <c r="P88" i="11"/>
  <c r="L88" i="11" s="1"/>
  <c r="P66" i="11"/>
  <c r="D66" i="11" s="1"/>
  <c r="P53" i="11"/>
  <c r="J53" i="11" s="1"/>
  <c r="P36" i="11"/>
  <c r="P8" i="11"/>
  <c r="P17" i="11"/>
  <c r="P84" i="11"/>
  <c r="P44" i="11"/>
  <c r="H44" i="11" s="1"/>
  <c r="P93" i="11"/>
  <c r="L93" i="11" s="1"/>
  <c r="P7" i="11"/>
  <c r="D7" i="11" s="1"/>
  <c r="P38" i="11"/>
  <c r="D38" i="11" s="1"/>
  <c r="P77" i="11"/>
  <c r="D77" i="11" s="1"/>
  <c r="P131" i="11"/>
  <c r="F131" i="11" s="1"/>
  <c r="P56" i="11"/>
  <c r="D56" i="11" s="1"/>
  <c r="P120" i="11"/>
  <c r="P124" i="11"/>
  <c r="P133" i="11"/>
  <c r="H133" i="11" s="1"/>
  <c r="P98" i="11"/>
  <c r="F98" i="11" s="1"/>
  <c r="P69" i="11"/>
  <c r="H69" i="11" s="1"/>
  <c r="P73" i="11"/>
  <c r="D73" i="11" s="1"/>
  <c r="P117" i="11"/>
  <c r="D117" i="11" s="1"/>
  <c r="P70" i="11"/>
  <c r="F70" i="11" s="1"/>
  <c r="P42" i="11"/>
  <c r="D42" i="11" s="1"/>
  <c r="P104" i="11"/>
  <c r="P21" i="11"/>
  <c r="P22" i="11"/>
  <c r="D22" i="11" s="1"/>
  <c r="P65" i="11"/>
  <c r="L65" i="11" s="1"/>
  <c r="P14" i="11"/>
  <c r="F14" i="11" s="1"/>
  <c r="P118" i="11"/>
  <c r="H118" i="11" s="1"/>
  <c r="P87" i="11"/>
  <c r="F87" i="11" s="1"/>
  <c r="P132" i="11"/>
  <c r="P121" i="11"/>
  <c r="L121" i="11" s="1"/>
  <c r="P46" i="11"/>
  <c r="D46" i="11" s="1"/>
  <c r="P31" i="11"/>
  <c r="L31" i="11" s="1"/>
  <c r="P55" i="11"/>
  <c r="J55" i="11" s="1"/>
  <c r="P67" i="11"/>
  <c r="P122" i="11"/>
  <c r="J122" i="11" s="1"/>
  <c r="P48" i="11"/>
  <c r="P94" i="11"/>
  <c r="J94" i="11" s="1"/>
  <c r="P12" i="11"/>
  <c r="H12" i="11" s="1"/>
  <c r="P15" i="11"/>
  <c r="L15" i="11" s="1"/>
  <c r="P115" i="11"/>
  <c r="H115" i="11" s="1"/>
  <c r="P92" i="11"/>
  <c r="J92" i="11" s="1"/>
  <c r="P62" i="11"/>
  <c r="J62" i="11" s="1"/>
  <c r="P128" i="11"/>
  <c r="J128" i="11" s="1"/>
  <c r="P125" i="11"/>
  <c r="P60" i="11"/>
  <c r="D60" i="11" s="1"/>
  <c r="P82" i="11"/>
  <c r="P58" i="11"/>
  <c r="H58" i="11" s="1"/>
  <c r="P54" i="11"/>
  <c r="D54" i="11" s="1"/>
  <c r="P50" i="11"/>
  <c r="L50" i="11" s="1"/>
  <c r="P11" i="11"/>
  <c r="F11" i="11" s="1"/>
  <c r="P39" i="11"/>
  <c r="J39" i="11" s="1"/>
  <c r="P49" i="11"/>
  <c r="J49" i="11" s="1"/>
  <c r="P86" i="11"/>
  <c r="H10" i="11" l="1"/>
  <c r="D27" i="11"/>
  <c r="L72" i="11"/>
  <c r="L46" i="11"/>
  <c r="F72" i="11"/>
  <c r="J118" i="11"/>
  <c r="L38" i="11"/>
  <c r="L45" i="11"/>
  <c r="J93" i="11"/>
  <c r="H93" i="11"/>
  <c r="L10" i="11"/>
  <c r="D50" i="11"/>
  <c r="F10" i="11"/>
  <c r="L54" i="11"/>
  <c r="L127" i="11"/>
  <c r="D127" i="11"/>
  <c r="L12" i="11"/>
  <c r="L9" i="11"/>
  <c r="D131" i="11"/>
  <c r="D31" i="11"/>
  <c r="F121" i="11"/>
  <c r="F50" i="11"/>
  <c r="D19" i="11"/>
  <c r="J29" i="11"/>
  <c r="F79" i="11"/>
  <c r="H29" i="11"/>
  <c r="D112" i="11"/>
  <c r="L62" i="11"/>
  <c r="D62" i="11"/>
  <c r="F108" i="11"/>
  <c r="L123" i="11"/>
  <c r="J123" i="11"/>
  <c r="J54" i="11"/>
  <c r="F19" i="11"/>
  <c r="F77" i="11"/>
  <c r="H92" i="11"/>
  <c r="F111" i="11"/>
  <c r="F92" i="11"/>
  <c r="H64" i="11"/>
  <c r="L53" i="11"/>
  <c r="J42" i="11"/>
  <c r="H53" i="11"/>
  <c r="L85" i="11"/>
  <c r="F117" i="11"/>
  <c r="F38" i="11"/>
  <c r="F53" i="11"/>
  <c r="J33" i="11"/>
  <c r="F100" i="11"/>
  <c r="H54" i="11"/>
  <c r="J12" i="11"/>
  <c r="J73" i="11"/>
  <c r="L7" i="11"/>
  <c r="D53" i="11"/>
  <c r="F54" i="11"/>
  <c r="H73" i="11"/>
  <c r="J7" i="11"/>
  <c r="L66" i="11"/>
  <c r="H9" i="11"/>
  <c r="L109" i="11"/>
  <c r="J40" i="11"/>
  <c r="L39" i="11"/>
  <c r="L58" i="11"/>
  <c r="L94" i="11"/>
  <c r="F73" i="11"/>
  <c r="H7" i="11"/>
  <c r="J66" i="11"/>
  <c r="J107" i="11"/>
  <c r="F9" i="11"/>
  <c r="J109" i="11"/>
  <c r="L11" i="11"/>
  <c r="J58" i="11"/>
  <c r="L69" i="11"/>
  <c r="F7" i="11"/>
  <c r="L19" i="11"/>
  <c r="H107" i="11"/>
  <c r="J11" i="11"/>
  <c r="L87" i="11"/>
  <c r="J69" i="11"/>
  <c r="J19" i="11"/>
  <c r="L52" i="11"/>
  <c r="D87" i="11"/>
  <c r="H85" i="11"/>
  <c r="L42" i="11"/>
  <c r="H49" i="11"/>
  <c r="D92" i="11"/>
  <c r="J46" i="11"/>
  <c r="H42" i="11"/>
  <c r="F34" i="11"/>
  <c r="L110" i="11"/>
  <c r="H39" i="11"/>
  <c r="L115" i="11"/>
  <c r="H46" i="11"/>
  <c r="F42" i="11"/>
  <c r="J131" i="11"/>
  <c r="J110" i="11"/>
  <c r="F39" i="11"/>
  <c r="J115" i="11"/>
  <c r="F46" i="11"/>
  <c r="H131" i="11"/>
  <c r="F88" i="11"/>
  <c r="L64" i="11"/>
  <c r="L131" i="11"/>
  <c r="D39" i="11"/>
  <c r="D88" i="11"/>
  <c r="J101" i="11"/>
  <c r="J36" i="11"/>
  <c r="L36" i="11"/>
  <c r="D104" i="11"/>
  <c r="D70" i="11"/>
  <c r="F16" i="11"/>
  <c r="L56" i="11"/>
  <c r="F126" i="11"/>
  <c r="L126" i="11"/>
  <c r="H103" i="11"/>
  <c r="J103" i="11"/>
  <c r="H34" i="11"/>
  <c r="J34" i="11"/>
  <c r="D95" i="11"/>
  <c r="F95" i="11"/>
  <c r="D36" i="11"/>
  <c r="F90" i="11"/>
  <c r="J31" i="11"/>
  <c r="L55" i="11"/>
  <c r="H31" i="11"/>
  <c r="D103" i="11"/>
  <c r="H77" i="11"/>
  <c r="J77" i="11"/>
  <c r="J102" i="11"/>
  <c r="F122" i="11"/>
  <c r="H62" i="11"/>
  <c r="L104" i="11"/>
  <c r="H128" i="11"/>
  <c r="J104" i="11"/>
  <c r="F66" i="11"/>
  <c r="H66" i="11"/>
  <c r="F83" i="11"/>
  <c r="H83" i="11"/>
  <c r="J70" i="11"/>
  <c r="D24" i="11"/>
  <c r="H11" i="11"/>
  <c r="H104" i="11"/>
  <c r="J56" i="11"/>
  <c r="L108" i="11"/>
  <c r="F51" i="11"/>
  <c r="F119" i="11"/>
  <c r="F74" i="11"/>
  <c r="D11" i="11"/>
  <c r="F15" i="11"/>
  <c r="H56" i="11"/>
  <c r="H36" i="11"/>
  <c r="L41" i="11"/>
  <c r="J108" i="11"/>
  <c r="D49" i="11"/>
  <c r="H35" i="11"/>
  <c r="L49" i="11"/>
  <c r="L124" i="11"/>
  <c r="L34" i="11"/>
  <c r="J74" i="11"/>
  <c r="H108" i="11"/>
  <c r="F107" i="11"/>
  <c r="L92" i="11"/>
  <c r="L82" i="11"/>
  <c r="D82" i="11"/>
  <c r="H82" i="11"/>
  <c r="J82" i="11"/>
  <c r="F82" i="11"/>
  <c r="D106" i="11"/>
  <c r="F106" i="11"/>
  <c r="H106" i="11"/>
  <c r="J106" i="11"/>
  <c r="L106" i="11"/>
  <c r="D84" i="11"/>
  <c r="H84" i="11"/>
  <c r="F84" i="11"/>
  <c r="J84" i="11"/>
  <c r="D122" i="11"/>
  <c r="J65" i="11"/>
  <c r="H125" i="11"/>
  <c r="J125" i="11"/>
  <c r="L125" i="11"/>
  <c r="H67" i="11"/>
  <c r="J67" i="11"/>
  <c r="H22" i="11"/>
  <c r="J22" i="11"/>
  <c r="H124" i="11"/>
  <c r="J124" i="11"/>
  <c r="D124" i="11"/>
  <c r="F124" i="11"/>
  <c r="H17" i="11"/>
  <c r="J17" i="11"/>
  <c r="D17" i="11"/>
  <c r="F17" i="11"/>
  <c r="L17" i="11"/>
  <c r="D101" i="11"/>
  <c r="F101" i="11"/>
  <c r="H76" i="11"/>
  <c r="J76" i="11"/>
  <c r="D76" i="11"/>
  <c r="L25" i="11"/>
  <c r="D25" i="11"/>
  <c r="H25" i="11"/>
  <c r="J25" i="11"/>
  <c r="D91" i="11"/>
  <c r="F91" i="11"/>
  <c r="D43" i="11"/>
  <c r="H43" i="11"/>
  <c r="J43" i="11"/>
  <c r="L43" i="11"/>
  <c r="D130" i="11"/>
  <c r="F130" i="11"/>
  <c r="H65" i="11"/>
  <c r="L90" i="11"/>
  <c r="F76" i="11"/>
  <c r="F43" i="11"/>
  <c r="L128" i="11"/>
  <c r="F21" i="11"/>
  <c r="D21" i="11"/>
  <c r="D120" i="11"/>
  <c r="H120" i="11"/>
  <c r="J120" i="11"/>
  <c r="F120" i="11"/>
  <c r="H8" i="11"/>
  <c r="L8" i="11"/>
  <c r="J8" i="11"/>
  <c r="D28" i="11"/>
  <c r="F28" i="11"/>
  <c r="H28" i="11"/>
  <c r="H47" i="11"/>
  <c r="D47" i="11"/>
  <c r="F47" i="11"/>
  <c r="H105" i="11"/>
  <c r="J105" i="11"/>
  <c r="L105" i="11"/>
  <c r="H16" i="11"/>
  <c r="J16" i="11"/>
  <c r="L16" i="11"/>
  <c r="H26" i="11"/>
  <c r="J26" i="11"/>
  <c r="D26" i="11"/>
  <c r="F26" i="11"/>
  <c r="H13" i="11"/>
  <c r="J13" i="11"/>
  <c r="D13" i="11"/>
  <c r="F13" i="11"/>
  <c r="L13" i="11"/>
  <c r="D48" i="11"/>
  <c r="H55" i="11"/>
  <c r="F65" i="11"/>
  <c r="L133" i="11"/>
  <c r="D128" i="11"/>
  <c r="D65" i="11"/>
  <c r="L84" i="11"/>
  <c r="J35" i="11"/>
  <c r="D105" i="11"/>
  <c r="F25" i="11"/>
  <c r="L67" i="11"/>
  <c r="J21" i="11"/>
  <c r="F67" i="11"/>
  <c r="J98" i="11"/>
  <c r="D67" i="11"/>
  <c r="J44" i="11"/>
  <c r="F8" i="11"/>
  <c r="J28" i="11"/>
  <c r="J75" i="11"/>
  <c r="L22" i="11"/>
  <c r="D8" i="11"/>
  <c r="J47" i="11"/>
  <c r="L91" i="11"/>
  <c r="H130" i="11"/>
  <c r="L48" i="11"/>
  <c r="H48" i="11"/>
  <c r="J48" i="11"/>
  <c r="L14" i="11"/>
  <c r="L98" i="11"/>
  <c r="L44" i="11"/>
  <c r="D44" i="11"/>
  <c r="F44" i="11"/>
  <c r="F81" i="11"/>
  <c r="H81" i="11"/>
  <c r="D81" i="11"/>
  <c r="D20" i="11"/>
  <c r="F20" i="11"/>
  <c r="H20" i="11"/>
  <c r="D57" i="11"/>
  <c r="F57" i="11"/>
  <c r="H57" i="11"/>
  <c r="J57" i="11"/>
  <c r="L57" i="11"/>
  <c r="D129" i="11"/>
  <c r="F129" i="11"/>
  <c r="H129" i="11"/>
  <c r="J129" i="11"/>
  <c r="L129" i="11"/>
  <c r="D113" i="11"/>
  <c r="F113" i="11"/>
  <c r="L113" i="11"/>
  <c r="H113" i="11"/>
  <c r="D96" i="11"/>
  <c r="F96" i="11"/>
  <c r="H96" i="11"/>
  <c r="H60" i="11"/>
  <c r="L60" i="11"/>
  <c r="J60" i="11"/>
  <c r="L122" i="11"/>
  <c r="D133" i="11"/>
  <c r="F133" i="11"/>
  <c r="F35" i="11"/>
  <c r="L35" i="11"/>
  <c r="D35" i="11"/>
  <c r="L75" i="11"/>
  <c r="F75" i="11"/>
  <c r="D75" i="11"/>
  <c r="L89" i="11"/>
  <c r="D89" i="11"/>
  <c r="F89" i="11"/>
  <c r="H89" i="11"/>
  <c r="J89" i="11"/>
  <c r="L30" i="11"/>
  <c r="H30" i="11"/>
  <c r="J30" i="11"/>
  <c r="D30" i="11"/>
  <c r="L114" i="11"/>
  <c r="D114" i="11"/>
  <c r="H114" i="11"/>
  <c r="F114" i="11"/>
  <c r="J114" i="11"/>
  <c r="L102" i="11"/>
  <c r="D102" i="11"/>
  <c r="L23" i="11"/>
  <c r="D23" i="11"/>
  <c r="F23" i="11"/>
  <c r="H23" i="11"/>
  <c r="J23" i="11"/>
  <c r="D86" i="11"/>
  <c r="F86" i="11"/>
  <c r="H86" i="11"/>
  <c r="J86" i="11"/>
  <c r="L86" i="11"/>
  <c r="L20" i="11"/>
  <c r="H90" i="11"/>
  <c r="D90" i="11"/>
  <c r="F48" i="11"/>
  <c r="J20" i="11"/>
  <c r="F30" i="11"/>
  <c r="H37" i="11"/>
  <c r="J37" i="11"/>
  <c r="D37" i="11"/>
  <c r="F37" i="11"/>
  <c r="F128" i="11"/>
  <c r="J14" i="11"/>
  <c r="J90" i="11"/>
  <c r="F105" i="11"/>
  <c r="F55" i="11"/>
  <c r="H14" i="11"/>
  <c r="L21" i="11"/>
  <c r="J133" i="11"/>
  <c r="F125" i="11"/>
  <c r="D55" i="11"/>
  <c r="D125" i="11"/>
  <c r="D14" i="11"/>
  <c r="H21" i="11"/>
  <c r="L28" i="11"/>
  <c r="L26" i="11"/>
  <c r="L130" i="11"/>
  <c r="H98" i="11"/>
  <c r="L120" i="11"/>
  <c r="L47" i="11"/>
  <c r="J130" i="11"/>
  <c r="F60" i="11"/>
  <c r="H122" i="11"/>
  <c r="F22" i="11"/>
  <c r="D98" i="11"/>
  <c r="J81" i="11"/>
  <c r="L101" i="11"/>
  <c r="J91" i="11"/>
  <c r="H102" i="11"/>
  <c r="L96" i="11"/>
  <c r="F115" i="11"/>
  <c r="J121" i="11"/>
  <c r="H50" i="11"/>
  <c r="J50" i="11"/>
  <c r="H132" i="11"/>
  <c r="J132" i="11"/>
  <c r="H117" i="11"/>
  <c r="J117" i="11"/>
  <c r="H38" i="11"/>
  <c r="J38" i="11"/>
  <c r="H88" i="11"/>
  <c r="J88" i="11"/>
  <c r="D29" i="11"/>
  <c r="L51" i="11"/>
  <c r="H51" i="11"/>
  <c r="J51" i="11"/>
  <c r="D33" i="11"/>
  <c r="F33" i="11"/>
  <c r="L33" i="11"/>
  <c r="H119" i="11"/>
  <c r="J119" i="11"/>
  <c r="L119" i="11"/>
  <c r="L112" i="11"/>
  <c r="H112" i="11"/>
  <c r="J112" i="11"/>
  <c r="H78" i="11"/>
  <c r="L78" i="11"/>
  <c r="J78" i="11"/>
  <c r="D15" i="11"/>
  <c r="H100" i="11"/>
  <c r="D119" i="11"/>
  <c r="D78" i="11"/>
  <c r="H127" i="11"/>
  <c r="J127" i="11"/>
  <c r="H27" i="11"/>
  <c r="J27" i="11"/>
  <c r="L27" i="11"/>
  <c r="H79" i="11"/>
  <c r="J79" i="11"/>
  <c r="L79" i="11"/>
  <c r="H97" i="11"/>
  <c r="J97" i="11"/>
  <c r="D97" i="11"/>
  <c r="F97" i="11"/>
  <c r="L97" i="11"/>
  <c r="H18" i="11"/>
  <c r="J18" i="11"/>
  <c r="L18" i="11"/>
  <c r="D18" i="11"/>
  <c r="F18" i="11"/>
  <c r="H116" i="11"/>
  <c r="J116" i="11"/>
  <c r="D116" i="11"/>
  <c r="F116" i="11"/>
  <c r="L116" i="11"/>
  <c r="H32" i="11"/>
  <c r="J32" i="11"/>
  <c r="D32" i="11"/>
  <c r="F32" i="11"/>
  <c r="L32" i="11"/>
  <c r="F12" i="11"/>
  <c r="F132" i="11"/>
  <c r="J87" i="11"/>
  <c r="F52" i="11"/>
  <c r="L24" i="11"/>
  <c r="F24" i="11"/>
  <c r="H24" i="11"/>
  <c r="J24" i="11"/>
  <c r="L83" i="11"/>
  <c r="L74" i="11"/>
  <c r="L99" i="11"/>
  <c r="D99" i="11"/>
  <c r="F99" i="11"/>
  <c r="L111" i="11"/>
  <c r="H111" i="11"/>
  <c r="J111" i="11"/>
  <c r="L59" i="11"/>
  <c r="H59" i="11"/>
  <c r="J59" i="11"/>
  <c r="H52" i="11"/>
  <c r="H15" i="11"/>
  <c r="J15" i="11"/>
  <c r="L100" i="11"/>
  <c r="D115" i="11"/>
  <c r="H121" i="11"/>
  <c r="L132" i="11"/>
  <c r="L70" i="11"/>
  <c r="D52" i="11"/>
  <c r="F29" i="11"/>
  <c r="D51" i="11"/>
  <c r="D74" i="11"/>
  <c r="D58" i="11"/>
  <c r="F58" i="11"/>
  <c r="D94" i="11"/>
  <c r="F94" i="11"/>
  <c r="D118" i="11"/>
  <c r="F118" i="11"/>
  <c r="D69" i="11"/>
  <c r="F69" i="11"/>
  <c r="D93" i="11"/>
  <c r="F93" i="11"/>
  <c r="J10" i="11"/>
  <c r="J9" i="11"/>
  <c r="H72" i="11"/>
  <c r="J72" i="11"/>
  <c r="D63" i="11"/>
  <c r="F63" i="11"/>
  <c r="H63" i="11"/>
  <c r="J63" i="11"/>
  <c r="L63" i="11"/>
  <c r="H61" i="11"/>
  <c r="J61" i="11"/>
  <c r="D61" i="11"/>
  <c r="F61" i="11"/>
  <c r="L61" i="11"/>
  <c r="L68" i="11"/>
  <c r="D68" i="11"/>
  <c r="H68" i="11"/>
  <c r="F68" i="11"/>
  <c r="D45" i="11"/>
  <c r="F45" i="11"/>
  <c r="H45" i="11"/>
  <c r="D71" i="11"/>
  <c r="F71" i="11"/>
  <c r="H71" i="11"/>
  <c r="D12" i="11"/>
  <c r="H94" i="11"/>
  <c r="D121" i="11"/>
  <c r="D132" i="11"/>
  <c r="H87" i="11"/>
  <c r="L118" i="11"/>
  <c r="H70" i="11"/>
  <c r="L117" i="11"/>
  <c r="L73" i="11"/>
  <c r="L77" i="11"/>
  <c r="J83" i="11"/>
  <c r="D100" i="11"/>
  <c r="J99" i="11"/>
  <c r="J68" i="11"/>
  <c r="F59" i="11"/>
  <c r="J71" i="11"/>
  <c r="J41" i="11"/>
  <c r="L103" i="11"/>
  <c r="D123" i="11"/>
  <c r="F123" i="11"/>
  <c r="H95" i="11"/>
  <c r="J95" i="11"/>
  <c r="F49" i="11"/>
  <c r="F62" i="11"/>
  <c r="F31" i="11"/>
  <c r="F104" i="11"/>
  <c r="F56" i="11"/>
  <c r="F36" i="11"/>
  <c r="H41" i="11"/>
  <c r="J126" i="11"/>
  <c r="D85" i="11"/>
  <c r="D109" i="11"/>
  <c r="F109" i="11"/>
  <c r="D64" i="11"/>
  <c r="F64" i="11"/>
  <c r="D110" i="11"/>
  <c r="F110" i="11"/>
  <c r="D80" i="11"/>
  <c r="F80" i="11"/>
  <c r="H80" i="11"/>
  <c r="J80" i="11"/>
  <c r="D40" i="11"/>
  <c r="F40" i="11"/>
  <c r="L40" i="11"/>
  <c r="F41" i="11"/>
  <c r="L107" i="11"/>
  <c r="H126" i="11"/>
  <c r="J85" i="11"/>
</calcChain>
</file>

<file path=xl/sharedStrings.xml><?xml version="1.0" encoding="utf-8"?>
<sst xmlns="http://schemas.openxmlformats.org/spreadsheetml/2006/main" count="292" uniqueCount="179">
  <si>
    <t>COMP POINT</t>
  </si>
  <si>
    <t>Index</t>
  </si>
  <si>
    <t>% distribution</t>
  </si>
  <si>
    <t>-</t>
  </si>
  <si>
    <t>Select Index Group ~~&gt;</t>
  </si>
  <si>
    <t>Penny</t>
  </si>
  <si>
    <t>Quarter</t>
  </si>
  <si>
    <t>State</t>
  </si>
  <si>
    <t>City</t>
  </si>
  <si>
    <t>New York</t>
  </si>
  <si>
    <t>California</t>
  </si>
  <si>
    <t>Illinois</t>
  </si>
  <si>
    <t>Florida</t>
  </si>
  <si>
    <t>Texas</t>
  </si>
  <si>
    <t>Pennsylvania</t>
  </si>
  <si>
    <t>Georgia</t>
  </si>
  <si>
    <t>District of Columbia</t>
  </si>
  <si>
    <t>Massachusetts</t>
  </si>
  <si>
    <t>Arizona</t>
  </si>
  <si>
    <t>Michigan</t>
  </si>
  <si>
    <t>Washington</t>
  </si>
  <si>
    <t>Minnesota</t>
  </si>
  <si>
    <t>Colorado</t>
  </si>
  <si>
    <t>Nevada</t>
  </si>
  <si>
    <t>Maryland</t>
  </si>
  <si>
    <t>Missouri</t>
  </si>
  <si>
    <t>Oregon</t>
  </si>
  <si>
    <t>Puerto Rico</t>
  </si>
  <si>
    <t>Indiana</t>
  </si>
  <si>
    <t>Ohio</t>
  </si>
  <si>
    <t>North Carolina</t>
  </si>
  <si>
    <t>Virginia</t>
  </si>
  <si>
    <t>Wisconsin</t>
  </si>
  <si>
    <t>Rhode Island</t>
  </si>
  <si>
    <t>Tennessee</t>
  </si>
  <si>
    <t>Utah</t>
  </si>
  <si>
    <t>Oklahoma</t>
  </si>
  <si>
    <t>Connecticut</t>
  </si>
  <si>
    <t>Kentucky</t>
  </si>
  <si>
    <t>Louisiana</t>
  </si>
  <si>
    <t>Nebraska</t>
  </si>
  <si>
    <t>Alabama</t>
  </si>
  <si>
    <t>New Mexico</t>
  </si>
  <si>
    <t>South Carolina</t>
  </si>
  <si>
    <t>Iowa</t>
  </si>
  <si>
    <t>Kansas</t>
  </si>
  <si>
    <t>Arkansas</t>
  </si>
  <si>
    <t>Idaho</t>
  </si>
  <si>
    <t>New Jersey</t>
  </si>
  <si>
    <t>Hawaii</t>
  </si>
  <si>
    <t>Los Angeles</t>
  </si>
  <si>
    <t>Chicago</t>
  </si>
  <si>
    <t>Miami</t>
  </si>
  <si>
    <t>Houston</t>
  </si>
  <si>
    <t>Dallas</t>
  </si>
  <si>
    <t>Philadelphia</t>
  </si>
  <si>
    <t>Atlanta</t>
  </si>
  <si>
    <t>Boston</t>
  </si>
  <si>
    <t>Phoenix</t>
  </si>
  <si>
    <t>Detroit</t>
  </si>
  <si>
    <t>Seattle</t>
  </si>
  <si>
    <t>San Francisco</t>
  </si>
  <si>
    <t>San Diego</t>
  </si>
  <si>
    <t>Minneapolis</t>
  </si>
  <si>
    <t>Tampa</t>
  </si>
  <si>
    <t>Brooklyn</t>
  </si>
  <si>
    <t>Denver</t>
  </si>
  <si>
    <t>Queens</t>
  </si>
  <si>
    <t>Riverside</t>
  </si>
  <si>
    <t>Las Vegas</t>
  </si>
  <si>
    <t>Baltimore</t>
  </si>
  <si>
    <t>St. Louis</t>
  </si>
  <si>
    <t>Portland</t>
  </si>
  <si>
    <t>San Antonio</t>
  </si>
  <si>
    <t>Sacramento</t>
  </si>
  <si>
    <t>Austin</t>
  </si>
  <si>
    <t>Orlando</t>
  </si>
  <si>
    <t>San Juan</t>
  </si>
  <si>
    <t>San Jose</t>
  </si>
  <si>
    <t>Indianapolis</t>
  </si>
  <si>
    <t>Pittsburgh</t>
  </si>
  <si>
    <t>Cincinnati</t>
  </si>
  <si>
    <t>Manhattan</t>
  </si>
  <si>
    <t>Kansas City</t>
  </si>
  <si>
    <t>Cleveland</t>
  </si>
  <si>
    <t>Columbus</t>
  </si>
  <si>
    <t>Bronx</t>
  </si>
  <si>
    <t>Charlotte</t>
  </si>
  <si>
    <t>Virginia Beach</t>
  </si>
  <si>
    <t>Jacksonville</t>
  </si>
  <si>
    <t>Milwaukee</t>
  </si>
  <si>
    <t>Providence</t>
  </si>
  <si>
    <t>Nashville</t>
  </si>
  <si>
    <t>Salt Lake City</t>
  </si>
  <si>
    <t>Raleigh</t>
  </si>
  <si>
    <t>Richmond</t>
  </si>
  <si>
    <t>Memphis</t>
  </si>
  <si>
    <t>Oklahoma City</t>
  </si>
  <si>
    <t>Hartford</t>
  </si>
  <si>
    <t>Louisville</t>
  </si>
  <si>
    <t>Buffalo</t>
  </si>
  <si>
    <t>Fort Worth</t>
  </si>
  <si>
    <t>Bridgeport</t>
  </si>
  <si>
    <t>New Orleans</t>
  </si>
  <si>
    <t>Tucson</t>
  </si>
  <si>
    <t>El Paso</t>
  </si>
  <si>
    <t>Omaha</t>
  </si>
  <si>
    <t>McAllen</t>
  </si>
  <si>
    <t>Birmingham</t>
  </si>
  <si>
    <t>Albuquerque</t>
  </si>
  <si>
    <t>Tulsa</t>
  </si>
  <si>
    <t>Charleston</t>
  </si>
  <si>
    <t>Fresno</t>
  </si>
  <si>
    <t>Rochester</t>
  </si>
  <si>
    <t>Dayton</t>
  </si>
  <si>
    <t>Cape Coral</t>
  </si>
  <si>
    <t>Provo</t>
  </si>
  <si>
    <t>Colorado Springs</t>
  </si>
  <si>
    <t>Mission Viejo</t>
  </si>
  <si>
    <t>Allentown</t>
  </si>
  <si>
    <t>Baton Rouge</t>
  </si>
  <si>
    <t>Ogden</t>
  </si>
  <si>
    <t>Knoxville</t>
  </si>
  <si>
    <t>Grand Rapids</t>
  </si>
  <si>
    <t>Columbia</t>
  </si>
  <si>
    <t>Albany</t>
  </si>
  <si>
    <t>Bakersfield</t>
  </si>
  <si>
    <t>New Haven</t>
  </si>
  <si>
    <t>Des Moines</t>
  </si>
  <si>
    <t>Palm Bay</t>
  </si>
  <si>
    <t>Akron</t>
  </si>
  <si>
    <t>Concord</t>
  </si>
  <si>
    <t>Mesa</t>
  </si>
  <si>
    <t>Wichita</t>
  </si>
  <si>
    <t>Harrisburg</t>
  </si>
  <si>
    <t>Staten Island</t>
  </si>
  <si>
    <t>Toledo</t>
  </si>
  <si>
    <t>Worcester</t>
  </si>
  <si>
    <t>Port St. Lucie</t>
  </si>
  <si>
    <t>Little Rock</t>
  </si>
  <si>
    <t>Madison</t>
  </si>
  <si>
    <t>Spokane</t>
  </si>
  <si>
    <t>Long Beach</t>
  </si>
  <si>
    <t>Denton</t>
  </si>
  <si>
    <t>Reno</t>
  </si>
  <si>
    <t>Boise</t>
  </si>
  <si>
    <t>Bonita Springs</t>
  </si>
  <si>
    <t>Kissimmee</t>
  </si>
  <si>
    <t>Augusta</t>
  </si>
  <si>
    <t>Springfield</t>
  </si>
  <si>
    <t>Oakland</t>
  </si>
  <si>
    <t>Winston-Salem</t>
  </si>
  <si>
    <t>Stockton</t>
  </si>
  <si>
    <t>Durham</t>
  </si>
  <si>
    <t>Chattanooga</t>
  </si>
  <si>
    <t>Greenville</t>
  </si>
  <si>
    <t>Lancaster</t>
  </si>
  <si>
    <t>Syracuse</t>
  </si>
  <si>
    <t>Fayetteville</t>
  </si>
  <si>
    <t>Pensacola</t>
  </si>
  <si>
    <t>Arlington</t>
  </si>
  <si>
    <t>Aurora</t>
  </si>
  <si>
    <t>Scranton</t>
  </si>
  <si>
    <t>Oxnard</t>
  </si>
  <si>
    <t>Indio</t>
  </si>
  <si>
    <t>Victorville</t>
  </si>
  <si>
    <t>Trenton</t>
  </si>
  <si>
    <t>Huntsville</t>
  </si>
  <si>
    <t>Modesto</t>
  </si>
  <si>
    <t>Honolulu</t>
  </si>
  <si>
    <t>Greensboro</t>
  </si>
  <si>
    <t>Fort Wayne</t>
  </si>
  <si>
    <t>Anaheim</t>
  </si>
  <si>
    <t>Corpus Christi</t>
  </si>
  <si>
    <t>Fort Collins</t>
  </si>
  <si>
    <t>💰 Cents &amp; Sense: Price Distribution Across U.S. Cities</t>
  </si>
  <si>
    <t>Nickel</t>
  </si>
  <si>
    <t>Dime</t>
  </si>
  <si>
    <t>Half Dollar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</si>
</sst>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10"/>
      <color theme="0"/>
      <name val="Arial"/>
      <family val="2"/>
    </font>
    <font>
      <b/>
      <sz val="8"/>
      <color theme="0"/>
      <name val="Arial"/>
      <family val="2"/>
    </font>
    <font>
      <sz val="10"/>
      <color theme="3"/>
      <name val="Arial"/>
      <family val="2"/>
    </font>
    <font>
      <i/>
      <sz val="10"/>
      <color theme="3"/>
      <name val="Arial"/>
      <family val="2"/>
    </font>
    <font>
      <sz val="10"/>
      <color theme="3"/>
      <name val="Arial"/>
      <family val="2"/>
      <scheme val="minor"/>
    </font>
    <font>
      <sz val="10"/>
      <color theme="0"/>
      <name val="Arial"/>
      <family val="2"/>
      <scheme val="minor"/>
    </font>
    <font>
      <b/>
      <sz val="10"/>
      <color theme="0"/>
      <name val="Arial"/>
      <family val="2"/>
      <scheme val="minor"/>
    </font>
    <font>
      <b/>
      <sz val="14"/>
      <color theme="0"/>
      <name val="Arial"/>
      <family val="2"/>
      <scheme val="minor"/>
    </font>
    <font>
      <sz val="10"/>
      <color theme="0"/>
      <name val="Arial"/>
      <family val="2"/>
    </font>
    <font>
      <sz val="8"/>
      <color theme="0"/>
      <name val="Arial"/>
      <family val="2"/>
    </font>
    <font>
      <i/>
      <sz val="10"/>
      <color theme="0"/>
      <name val="Arial"/>
      <family val="2"/>
    </font>
    <font>
      <sz val="10"/>
      <color theme="1" tint="0.249977111117893"/>
      <name val="Arial"/>
      <family val="2"/>
    </font>
    <font>
      <b/>
      <sz val="12"/>
      <color theme="0"/>
      <name val="Arial"/>
      <family val="2"/>
    </font>
    <font>
      <b/>
      <sz val="12"/>
      <color theme="0"/>
      <name val="Arial"/>
      <family val="2"/>
      <scheme val="minor"/>
    </font>
    <font>
      <b/>
      <sz val="20"/>
      <color theme="0"/>
      <name val="Arial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/>
      <top style="thin">
        <color theme="5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3" fontId="3" fillId="0" borderId="0" xfId="0" applyNumberFormat="1" applyFont="1" applyAlignment="1">
      <alignment horizontal="right"/>
    </xf>
    <xf numFmtId="0" fontId="4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4" fillId="0" borderId="0" xfId="0" applyFont="1" applyAlignment="1">
      <alignment vertical="center" wrapText="1"/>
    </xf>
    <xf numFmtId="164" fontId="15" fillId="0" borderId="0" xfId="1" applyNumberFormat="1" applyFont="1" applyAlignment="1">
      <alignment vertical="center"/>
    </xf>
    <xf numFmtId="164" fontId="16" fillId="0" borderId="1" xfId="0" applyNumberFormat="1" applyFont="1" applyBorder="1" applyAlignment="1">
      <alignment horizontal="right"/>
    </xf>
    <xf numFmtId="1" fontId="16" fillId="0" borderId="1" xfId="0" applyNumberFormat="1" applyFont="1" applyBorder="1" applyAlignment="1">
      <alignment horizontal="right"/>
    </xf>
    <xf numFmtId="164" fontId="16" fillId="0" borderId="1" xfId="0" applyNumberFormat="1" applyFont="1" applyBorder="1" applyAlignment="1">
      <alignment horizontal="right" wrapText="1"/>
    </xf>
    <xf numFmtId="164" fontId="16" fillId="0" borderId="1" xfId="1" applyNumberFormat="1" applyFont="1" applyBorder="1" applyAlignment="1">
      <alignment horizontal="right"/>
    </xf>
    <xf numFmtId="164" fontId="16" fillId="0" borderId="1" xfId="1" applyNumberFormat="1" applyFont="1" applyBorder="1"/>
    <xf numFmtId="0" fontId="3" fillId="0" borderId="1" xfId="0" applyFont="1" applyBorder="1" applyAlignment="1">
      <alignment horizontal="left"/>
    </xf>
    <xf numFmtId="0" fontId="2" fillId="2" borderId="0" xfId="0" applyFont="1" applyFill="1"/>
    <xf numFmtId="0" fontId="12" fillId="2" borderId="0" xfId="0" applyFont="1" applyFill="1"/>
    <xf numFmtId="0" fontId="5" fillId="2" borderId="2" xfId="0" applyFont="1" applyFill="1" applyBorder="1" applyAlignment="1">
      <alignment vertical="center" wrapText="1"/>
    </xf>
    <xf numFmtId="0" fontId="11" fillId="2" borderId="0" xfId="0" applyFont="1" applyFill="1" applyAlignment="1">
      <alignment vertical="top" wrapText="1"/>
    </xf>
    <xf numFmtId="0" fontId="10" fillId="2" borderId="0" xfId="0" applyFont="1" applyFill="1"/>
    <xf numFmtId="0" fontId="3" fillId="0" borderId="3" xfId="0" applyFont="1" applyBorder="1" applyAlignment="1">
      <alignment horizontal="left"/>
    </xf>
    <xf numFmtId="0" fontId="6" fillId="2" borderId="4" xfId="0" applyFont="1" applyFill="1" applyBorder="1" applyAlignment="1">
      <alignment horizontal="left" wrapText="1"/>
    </xf>
    <xf numFmtId="0" fontId="17" fillId="2" borderId="0" xfId="0" applyFont="1" applyFill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13" fillId="0" borderId="5" xfId="0" applyFont="1" applyBorder="1" applyAlignment="1">
      <alignment vertical="center" wrapText="1"/>
    </xf>
    <xf numFmtId="0" fontId="6" fillId="2" borderId="7" xfId="0" applyFont="1" applyFill="1" applyBorder="1" applyAlignment="1">
      <alignment horizontal="left" wrapText="1"/>
    </xf>
    <xf numFmtId="0" fontId="17" fillId="2" borderId="8" xfId="0" applyFont="1" applyFill="1" applyBorder="1" applyAlignment="1">
      <alignment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8" fillId="2" borderId="0" xfId="0" applyFont="1" applyFill="1" applyAlignment="1">
      <alignment horizontal="center" vertical="center" wrapText="1"/>
    </xf>
    <xf numFmtId="0" fontId="18" fillId="2" borderId="0" xfId="0" applyFont="1" applyFill="1" applyAlignment="1">
      <alignment horizontal="left" vertical="center" wrapText="1"/>
    </xf>
    <xf numFmtId="0" fontId="19" fillId="2" borderId="0" xfId="0" applyFont="1" applyFill="1" applyAlignment="1">
      <alignment horizontal="left" vertical="center"/>
    </xf>
  </cellXfs>
  <cellStyles count="2">
    <cellStyle name="Normal" xfId="0" builtinId="0"/>
    <cellStyle name="Percent" xfId="1" builtinId="5"/>
  </cellStyles>
  <dxfs count="10">
    <dxf>
      <fill>
        <patternFill>
          <bgColor rgb="FF48C9B0"/>
        </patternFill>
      </fill>
    </dxf>
    <dxf>
      <fill>
        <patternFill>
          <bgColor rgb="FFE67E22"/>
        </patternFill>
      </fill>
    </dxf>
    <dxf>
      <fill>
        <patternFill>
          <bgColor rgb="FF48C9B0"/>
        </patternFill>
      </fill>
    </dxf>
    <dxf>
      <fill>
        <patternFill>
          <bgColor rgb="FFE67E22"/>
        </patternFill>
      </fill>
    </dxf>
    <dxf>
      <fill>
        <patternFill>
          <bgColor rgb="FF48C9B0"/>
        </patternFill>
      </fill>
    </dxf>
    <dxf>
      <fill>
        <patternFill>
          <bgColor rgb="FFE67E22"/>
        </patternFill>
      </fill>
    </dxf>
    <dxf>
      <fill>
        <patternFill>
          <bgColor rgb="FF48C9B0"/>
        </patternFill>
      </fill>
    </dxf>
    <dxf>
      <fill>
        <patternFill>
          <bgColor rgb="FFE67E22"/>
        </patternFill>
      </fill>
    </dxf>
    <dxf>
      <fill>
        <patternFill>
          <bgColor rgb="FF48C9B0"/>
        </patternFill>
      </fill>
    </dxf>
    <dxf>
      <fill>
        <patternFill>
          <bgColor rgb="FFE67E22"/>
        </patternFill>
      </fill>
    </dxf>
  </dxfs>
  <tableStyles count="0" defaultTableStyle="TableStyleMedium9" defaultPivotStyle="PivotStyleLight16"/>
  <colors>
    <mruColors>
      <color rgb="FF48C9B0"/>
      <color rgb="FFE67E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Numerator Theme v2">
  <a:themeElements>
    <a:clrScheme name="Numerator 2019">
      <a:dk1>
        <a:srgbClr val="000000"/>
      </a:dk1>
      <a:lt1>
        <a:srgbClr val="FFFFFF"/>
      </a:lt1>
      <a:dk2>
        <a:srgbClr val="064A51"/>
      </a:dk2>
      <a:lt2>
        <a:srgbClr val="E0E9EA"/>
      </a:lt2>
      <a:accent1>
        <a:srgbClr val="24E170"/>
      </a:accent1>
      <a:accent2>
        <a:srgbClr val="19A7B6"/>
      </a:accent2>
      <a:accent3>
        <a:srgbClr val="FED43A"/>
      </a:accent3>
      <a:accent4>
        <a:srgbClr val="147DFA"/>
      </a:accent4>
      <a:accent5>
        <a:srgbClr val="2BEEB9"/>
      </a:accent5>
      <a:accent6>
        <a:srgbClr val="E85471"/>
      </a:accent6>
      <a:hlink>
        <a:srgbClr val="064A51"/>
      </a:hlink>
      <a:folHlink>
        <a:srgbClr val="1AA8B7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2"/>
        </a:solidFill>
        <a:ln>
          <a:noFill/>
        </a:ln>
      </a:spPr>
      <a:bodyPr rot="0" spcFirstLastPara="0" vertOverflow="overflow" horzOverflow="overflow" vert="horz" wrap="square" lIns="91440" tIns="91440" rIns="91440" bIns="91440" numCol="1" spcCol="0" rtlCol="0" fromWordArt="0" anchor="t" anchorCtr="0" forceAA="0" compatLnSpc="1">
        <a:prstTxWarp prst="textNoShape">
          <a:avLst/>
        </a:prstTxWarp>
        <a:noAutofit/>
      </a:bodyPr>
      <a:lstStyle>
        <a:defPPr algn="l">
          <a:defRPr sz="1600" dirty="0" err="1" smtClean="0">
            <a:solidFill>
              <a:schemeClr val="tx2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25400">
          <a:solidFill>
            <a:srgbClr val="E06D10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Numerator Theme v2" id="{199A7DEF-EE0B-457E-B8F9-58D4786C3CB3}" vid="{86E60496-81D7-415D-9A47-7D571464EDD2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346B6-74BA-423B-9BBA-2BFF4F202078}">
  <sheetPr codeName="Sheet2"/>
  <dimension ref="A1:P205"/>
  <sheetViews>
    <sheetView showGridLines="0" tabSelected="1" zoomScaleNormal="100" workbookViewId="0">
      <pane ySplit="6" topLeftCell="A7" activePane="bottomLeft" state="frozen"/>
      <selection pane="bottomLeft" activeCell="F54" sqref="F54"/>
    </sheetView>
  </sheetViews>
  <sheetFormatPr defaultColWidth="0" defaultRowHeight="12.5" x14ac:dyDescent="0.25"/>
  <cols>
    <col min="1" max="2" width="24.83203125" style="1" customWidth="1"/>
    <col min="3" max="12" width="13.58203125" style="1" customWidth="1"/>
    <col min="13" max="15" width="13.58203125" style="1" hidden="1" customWidth="1"/>
    <col min="16" max="16" width="13.58203125" style="8" hidden="1" customWidth="1"/>
    <col min="17" max="16384" width="13.58203125" style="1" hidden="1"/>
  </cols>
  <sheetData>
    <row r="1" spans="1:16" ht="41.25" customHeight="1" x14ac:dyDescent="0.4">
      <c r="A1" s="17"/>
      <c r="B1" s="18"/>
      <c r="C1" s="32" t="s">
        <v>175</v>
      </c>
      <c r="D1" s="32"/>
      <c r="E1" s="32"/>
      <c r="F1" s="32"/>
      <c r="G1" s="32"/>
      <c r="H1" s="32"/>
      <c r="I1" s="32"/>
      <c r="J1" s="32"/>
      <c r="K1" s="17"/>
      <c r="L1" s="17"/>
    </row>
    <row r="2" spans="1:16" ht="41.25" customHeight="1" x14ac:dyDescent="0.25">
      <c r="A2" s="17"/>
      <c r="B2" s="20"/>
      <c r="C2" s="32"/>
      <c r="D2" s="32"/>
      <c r="E2" s="32"/>
      <c r="F2" s="32"/>
      <c r="G2" s="32"/>
      <c r="H2" s="32"/>
      <c r="I2" s="32"/>
      <c r="J2" s="32"/>
      <c r="K2" s="17"/>
      <c r="L2" s="17"/>
    </row>
    <row r="3" spans="1:16" s="17" customFormat="1" ht="25.5" customHeight="1" x14ac:dyDescent="0.25">
      <c r="A3" s="30" t="s">
        <v>4</v>
      </c>
      <c r="B3" s="31" t="s">
        <v>178</v>
      </c>
      <c r="C3" s="32"/>
      <c r="D3" s="32"/>
      <c r="E3" s="32"/>
      <c r="F3" s="32"/>
      <c r="G3" s="32"/>
      <c r="H3" s="32"/>
      <c r="I3" s="32"/>
      <c r="J3" s="32"/>
      <c r="P3" s="21" t="s">
        <v>0</v>
      </c>
    </row>
    <row r="4" spans="1:16" ht="12.5" hidden="1" customHeight="1" x14ac:dyDescent="0.25">
      <c r="A4" s="30"/>
      <c r="B4" s="31"/>
    </row>
    <row r="5" spans="1:16" s="25" customFormat="1" ht="58.5" customHeight="1" x14ac:dyDescent="0.3">
      <c r="A5" s="28" t="s">
        <v>7</v>
      </c>
      <c r="B5" s="28" t="s">
        <v>8</v>
      </c>
      <c r="C5" s="29" t="s">
        <v>5</v>
      </c>
      <c r="D5" s="29"/>
      <c r="E5" s="29" t="s">
        <v>176</v>
      </c>
      <c r="F5" s="29"/>
      <c r="G5" s="29" t="s">
        <v>177</v>
      </c>
      <c r="H5" s="29"/>
      <c r="I5" s="29" t="s">
        <v>6</v>
      </c>
      <c r="J5" s="29"/>
      <c r="K5" s="29" t="s">
        <v>178</v>
      </c>
      <c r="L5" s="29"/>
      <c r="P5" s="26"/>
    </row>
    <row r="6" spans="1:16" s="4" customFormat="1" ht="10.5" customHeight="1" x14ac:dyDescent="0.25">
      <c r="A6" s="24"/>
      <c r="B6" s="24"/>
      <c r="C6" s="27" t="s">
        <v>2</v>
      </c>
      <c r="D6" s="23" t="s">
        <v>1</v>
      </c>
      <c r="E6" s="23" t="s">
        <v>2</v>
      </c>
      <c r="F6" s="23" t="s">
        <v>1</v>
      </c>
      <c r="G6" s="23" t="s">
        <v>2</v>
      </c>
      <c r="H6" s="23" t="s">
        <v>1</v>
      </c>
      <c r="I6" s="23" t="s">
        <v>2</v>
      </c>
      <c r="J6" s="23" t="s">
        <v>1</v>
      </c>
      <c r="K6" s="23" t="s">
        <v>2</v>
      </c>
      <c r="L6" s="23" t="s">
        <v>1</v>
      </c>
      <c r="P6" s="9"/>
    </row>
    <row r="7" spans="1:16" s="5" customFormat="1" ht="12.75" customHeight="1" x14ac:dyDescent="0.25">
      <c r="A7" s="22" t="s">
        <v>29</v>
      </c>
      <c r="B7" s="22" t="s">
        <v>130</v>
      </c>
      <c r="C7" s="11">
        <v>0.45576044121326348</v>
      </c>
      <c r="D7" s="12">
        <f t="shared" ref="D7:D38" si="0">IFERROR(C7/P7*100, "")</f>
        <v>105.00456801646681</v>
      </c>
      <c r="E7" s="11">
        <v>0.41497517004248718</v>
      </c>
      <c r="F7" s="12">
        <f t="shared" ref="F7:F38" si="1">IFERROR(E7/P7*100, "")</f>
        <v>95.607877576811362</v>
      </c>
      <c r="G7" s="11">
        <v>0.43312519042635189</v>
      </c>
      <c r="H7" s="12">
        <f t="shared" ref="H7:H38" si="2">IFERROR(G7/P7*100, "")</f>
        <v>99.789537232977054</v>
      </c>
      <c r="I7" s="11">
        <v>0.46880671434141169</v>
      </c>
      <c r="J7" s="12">
        <f t="shared" ref="J7:J38" si="3">IFERROR(I7/P7*100, "")</f>
        <v>108.01035384201857</v>
      </c>
      <c r="K7" s="13">
        <v>0.43403868024274062</v>
      </c>
      <c r="L7" s="12">
        <f t="shared" ref="L7:L38" si="4">IFERROR(K7/P7*100, "")</f>
        <v>100</v>
      </c>
      <c r="M7" s="7"/>
      <c r="N7" s="10"/>
      <c r="O7" s="7"/>
      <c r="P7" s="10">
        <f t="shared" ref="P7:P38" si="5">IF($B$3=$C$5,C7,IF($B$3=$E$5,E7,IF($B$3=$G$5,G7,IF($B$3=$I$5,I7,IF($B$3=$K$5,K7," ")))))</f>
        <v>0.43403868024274062</v>
      </c>
    </row>
    <row r="8" spans="1:16" s="5" customFormat="1" ht="12.75" customHeight="1" x14ac:dyDescent="0.25">
      <c r="A8" s="16" t="s">
        <v>9</v>
      </c>
      <c r="B8" s="16" t="s">
        <v>125</v>
      </c>
      <c r="C8" s="11">
        <v>0.12119124863363891</v>
      </c>
      <c r="D8" s="12">
        <f t="shared" si="0"/>
        <v>98.112418024630742</v>
      </c>
      <c r="E8" s="11">
        <v>9.1552091686396941E-2</v>
      </c>
      <c r="F8" s="12">
        <f t="shared" si="1"/>
        <v>74.117538946387782</v>
      </c>
      <c r="G8" s="11">
        <v>0.12818066525133881</v>
      </c>
      <c r="H8" s="12">
        <f t="shared" si="2"/>
        <v>103.77081805495875</v>
      </c>
      <c r="I8" s="11">
        <v>0.1246449122056013</v>
      </c>
      <c r="J8" s="12">
        <f t="shared" si="3"/>
        <v>100.90838958123338</v>
      </c>
      <c r="K8" s="13">
        <v>0.12352284356422071</v>
      </c>
      <c r="L8" s="12">
        <f t="shared" si="4"/>
        <v>100</v>
      </c>
      <c r="M8" s="7"/>
      <c r="N8" s="10"/>
      <c r="O8" s="7"/>
      <c r="P8" s="10">
        <f t="shared" si="5"/>
        <v>0.12352284356422071</v>
      </c>
    </row>
    <row r="9" spans="1:16" s="6" customFormat="1" ht="12.75" customHeight="1" x14ac:dyDescent="0.25">
      <c r="A9" s="16" t="s">
        <v>42</v>
      </c>
      <c r="B9" s="16" t="s">
        <v>109</v>
      </c>
      <c r="C9" s="11">
        <v>0.37593816268997859</v>
      </c>
      <c r="D9" s="12">
        <f t="shared" si="0"/>
        <v>98.033612147385298</v>
      </c>
      <c r="E9" s="11">
        <v>0.31396793776717907</v>
      </c>
      <c r="F9" s="12">
        <f t="shared" si="1"/>
        <v>81.873600747377722</v>
      </c>
      <c r="G9" s="11">
        <v>0.36674509287837032</v>
      </c>
      <c r="H9" s="12">
        <f t="shared" si="2"/>
        <v>95.636330014849449</v>
      </c>
      <c r="I9" s="11">
        <v>0.39589277152490882</v>
      </c>
      <c r="J9" s="12">
        <f t="shared" si="3"/>
        <v>103.23718703608198</v>
      </c>
      <c r="K9" s="13">
        <v>0.38347884409766231</v>
      </c>
      <c r="L9" s="12">
        <f t="shared" si="4"/>
        <v>100</v>
      </c>
      <c r="M9" s="7"/>
      <c r="N9" s="10"/>
      <c r="O9" s="7"/>
      <c r="P9" s="10">
        <f t="shared" si="5"/>
        <v>0.38347884409766231</v>
      </c>
    </row>
    <row r="10" spans="1:16" s="7" customFormat="1" ht="12.75" customHeight="1" x14ac:dyDescent="0.25">
      <c r="A10" s="16" t="s">
        <v>14</v>
      </c>
      <c r="B10" s="16" t="s">
        <v>119</v>
      </c>
      <c r="C10" s="11">
        <v>7.0690205771565803E-2</v>
      </c>
      <c r="D10" s="12">
        <f t="shared" si="0"/>
        <v>105.03751969358648</v>
      </c>
      <c r="E10" s="11">
        <v>9.2741084403953164E-2</v>
      </c>
      <c r="F10" s="12">
        <f t="shared" si="1"/>
        <v>137.80259051676296</v>
      </c>
      <c r="G10" s="11">
        <v>6.4971291699381054E-2</v>
      </c>
      <c r="H10" s="12">
        <f t="shared" si="2"/>
        <v>96.539870791216771</v>
      </c>
      <c r="I10" s="11">
        <v>4.9649118515443097E-2</v>
      </c>
      <c r="J10" s="12">
        <f t="shared" si="3"/>
        <v>73.772882776537841</v>
      </c>
      <c r="K10" s="13">
        <v>6.7299957175095126E-2</v>
      </c>
      <c r="L10" s="12">
        <f t="shared" si="4"/>
        <v>100</v>
      </c>
      <c r="N10" s="10"/>
      <c r="P10" s="10">
        <f t="shared" si="5"/>
        <v>6.7299957175095126E-2</v>
      </c>
    </row>
    <row r="11" spans="1:16" s="7" customFormat="1" ht="12.75" customHeight="1" x14ac:dyDescent="0.25">
      <c r="A11" s="16" t="s">
        <v>10</v>
      </c>
      <c r="B11" s="16" t="s">
        <v>172</v>
      </c>
      <c r="C11" s="11">
        <v>3.7412295171722787E-2</v>
      </c>
      <c r="D11" s="12">
        <f t="shared" si="0"/>
        <v>79.207475236541796</v>
      </c>
      <c r="E11" s="11">
        <v>4.4428342582661942E-2</v>
      </c>
      <c r="F11" s="12">
        <f t="shared" si="1"/>
        <v>94.061506485081622</v>
      </c>
      <c r="G11" s="11">
        <v>3.561626967633158E-2</v>
      </c>
      <c r="H11" s="12">
        <f t="shared" si="2"/>
        <v>75.405018202098205</v>
      </c>
      <c r="I11" s="11">
        <v>4.7743664298809788E-2</v>
      </c>
      <c r="J11" s="12">
        <f t="shared" si="3"/>
        <v>101.08054291488688</v>
      </c>
      <c r="K11" s="13">
        <v>4.7233288348096342E-2</v>
      </c>
      <c r="L11" s="12">
        <f t="shared" si="4"/>
        <v>100</v>
      </c>
      <c r="N11" s="10"/>
      <c r="P11" s="10">
        <f t="shared" si="5"/>
        <v>4.7233288348096342E-2</v>
      </c>
    </row>
    <row r="12" spans="1:16" s="7" customFormat="1" ht="12.75" customHeight="1" x14ac:dyDescent="0.25">
      <c r="A12" s="16" t="s">
        <v>13</v>
      </c>
      <c r="B12" s="16" t="s">
        <v>160</v>
      </c>
      <c r="C12" s="11">
        <v>4.6336902232365133E-2</v>
      </c>
      <c r="D12" s="12">
        <f t="shared" si="0"/>
        <v>74.622978822457156</v>
      </c>
      <c r="E12" s="11">
        <v>8.2975839199179349E-2</v>
      </c>
      <c r="F12" s="12">
        <f t="shared" si="1"/>
        <v>133.62792921040554</v>
      </c>
      <c r="G12" s="11">
        <v>4.9726686669997779E-2</v>
      </c>
      <c r="H12" s="12">
        <f t="shared" si="2"/>
        <v>80.082036293188821</v>
      </c>
      <c r="I12" s="11">
        <v>6.102757886583355E-2</v>
      </c>
      <c r="J12" s="12">
        <f t="shared" si="3"/>
        <v>98.281488530539633</v>
      </c>
      <c r="K12" s="13">
        <v>6.2094683117126431E-2</v>
      </c>
      <c r="L12" s="12">
        <f t="shared" si="4"/>
        <v>100</v>
      </c>
      <c r="N12" s="10"/>
      <c r="P12" s="10">
        <f t="shared" si="5"/>
        <v>6.2094683117126431E-2</v>
      </c>
    </row>
    <row r="13" spans="1:16" s="7" customFormat="1" ht="12.75" customHeight="1" x14ac:dyDescent="0.25">
      <c r="A13" s="16" t="s">
        <v>15</v>
      </c>
      <c r="B13" s="16" t="s">
        <v>56</v>
      </c>
      <c r="C13" s="11">
        <v>8.8776339897015624E-2</v>
      </c>
      <c r="D13" s="12">
        <f t="shared" si="0"/>
        <v>107.91871663122849</v>
      </c>
      <c r="E13" s="11">
        <v>0.1814934878202758</v>
      </c>
      <c r="F13" s="12">
        <f t="shared" si="1"/>
        <v>220.62797706247969</v>
      </c>
      <c r="G13" s="11">
        <v>8.166651971501375E-2</v>
      </c>
      <c r="H13" s="12">
        <f t="shared" si="2"/>
        <v>99.275843198841756</v>
      </c>
      <c r="I13" s="11">
        <v>7.7651850525917776E-2</v>
      </c>
      <c r="J13" s="12">
        <f t="shared" si="3"/>
        <v>94.395511940662274</v>
      </c>
      <c r="K13" s="13">
        <v>8.226222722827152E-2</v>
      </c>
      <c r="L13" s="12">
        <f t="shared" si="4"/>
        <v>100</v>
      </c>
      <c r="N13" s="10"/>
      <c r="P13" s="10">
        <f t="shared" si="5"/>
        <v>8.226222722827152E-2</v>
      </c>
    </row>
    <row r="14" spans="1:16" s="7" customFormat="1" ht="12.75" customHeight="1" x14ac:dyDescent="0.25">
      <c r="A14" s="16" t="s">
        <v>15</v>
      </c>
      <c r="B14" s="16" t="s">
        <v>148</v>
      </c>
      <c r="C14" s="11">
        <v>0.53657176371987048</v>
      </c>
      <c r="D14" s="12">
        <f t="shared" si="0"/>
        <v>88.098352078985954</v>
      </c>
      <c r="E14" s="11">
        <v>0.44354158942072569</v>
      </c>
      <c r="F14" s="12">
        <f t="shared" si="1"/>
        <v>72.823964562660564</v>
      </c>
      <c r="G14" s="11">
        <v>0.5277558136616991</v>
      </c>
      <c r="H14" s="12">
        <f t="shared" si="2"/>
        <v>86.650883679323726</v>
      </c>
      <c r="I14" s="11">
        <v>0.6098451318575413</v>
      </c>
      <c r="J14" s="12">
        <f t="shared" si="3"/>
        <v>100.12891988123765</v>
      </c>
      <c r="K14" s="13">
        <v>0.60905993251587576</v>
      </c>
      <c r="L14" s="12">
        <f t="shared" si="4"/>
        <v>100</v>
      </c>
      <c r="N14" s="10"/>
      <c r="P14" s="10">
        <f t="shared" si="5"/>
        <v>0.60905993251587576</v>
      </c>
    </row>
    <row r="15" spans="1:16" s="7" customFormat="1" ht="12.75" customHeight="1" x14ac:dyDescent="0.25">
      <c r="A15" s="16" t="s">
        <v>22</v>
      </c>
      <c r="B15" s="16" t="s">
        <v>161</v>
      </c>
      <c r="C15" s="11">
        <v>0.1222810722598535</v>
      </c>
      <c r="D15" s="12">
        <f t="shared" si="0"/>
        <v>95.081409562290474</v>
      </c>
      <c r="E15" s="11">
        <v>5.2763516369776949E-2</v>
      </c>
      <c r="F15" s="12">
        <f t="shared" si="1"/>
        <v>41.027032370474814</v>
      </c>
      <c r="G15" s="11">
        <v>0.13128996544781099</v>
      </c>
      <c r="H15" s="12">
        <f t="shared" si="2"/>
        <v>102.08640426079003</v>
      </c>
      <c r="I15" s="11">
        <v>0.13322785673695189</v>
      </c>
      <c r="J15" s="12">
        <f t="shared" si="3"/>
        <v>103.59323955381431</v>
      </c>
      <c r="K15" s="13">
        <v>0.12860670957948281</v>
      </c>
      <c r="L15" s="12">
        <f t="shared" si="4"/>
        <v>100</v>
      </c>
      <c r="N15" s="10"/>
      <c r="P15" s="10">
        <f t="shared" si="5"/>
        <v>0.12860670957948281</v>
      </c>
    </row>
    <row r="16" spans="1:16" s="7" customFormat="1" ht="12.75" customHeight="1" x14ac:dyDescent="0.25">
      <c r="A16" s="16" t="s">
        <v>13</v>
      </c>
      <c r="B16" s="16" t="s">
        <v>75</v>
      </c>
      <c r="C16" s="11">
        <v>4.9362147345884337E-2</v>
      </c>
      <c r="D16" s="12">
        <f t="shared" si="0"/>
        <v>113.41856498622529</v>
      </c>
      <c r="E16" s="11">
        <v>4.5121580493356142E-2</v>
      </c>
      <c r="F16" s="12">
        <f t="shared" si="1"/>
        <v>103.67508677463564</v>
      </c>
      <c r="G16" s="11">
        <v>4.5684160407873729E-2</v>
      </c>
      <c r="H16" s="12">
        <f t="shared" si="2"/>
        <v>104.96771705969105</v>
      </c>
      <c r="I16" s="11">
        <v>4.9352029920721067E-2</v>
      </c>
      <c r="J16" s="12">
        <f t="shared" si="3"/>
        <v>113.39531835079566</v>
      </c>
      <c r="K16" s="13">
        <v>4.352210535539696E-2</v>
      </c>
      <c r="L16" s="12">
        <f t="shared" si="4"/>
        <v>100</v>
      </c>
      <c r="N16" s="10"/>
      <c r="P16" s="10">
        <f t="shared" si="5"/>
        <v>4.352210535539696E-2</v>
      </c>
    </row>
    <row r="17" spans="1:16" s="7" customFormat="1" ht="12.75" customHeight="1" x14ac:dyDescent="0.25">
      <c r="A17" s="16" t="s">
        <v>10</v>
      </c>
      <c r="B17" s="16" t="s">
        <v>126</v>
      </c>
      <c r="C17" s="11">
        <v>0.11755563284300161</v>
      </c>
      <c r="D17" s="12">
        <f t="shared" si="0"/>
        <v>89.606524512904102</v>
      </c>
      <c r="E17" s="11">
        <v>0.1233767091573602</v>
      </c>
      <c r="F17" s="12">
        <f t="shared" si="1"/>
        <v>94.04362722622686</v>
      </c>
      <c r="G17" s="11">
        <v>0.12357272911663859</v>
      </c>
      <c r="H17" s="12">
        <f t="shared" si="2"/>
        <v>94.193043012279048</v>
      </c>
      <c r="I17" s="11">
        <v>0.1461597551958011</v>
      </c>
      <c r="J17" s="12">
        <f t="shared" si="3"/>
        <v>111.40995433407939</v>
      </c>
      <c r="K17" s="13">
        <v>0.13119092999313081</v>
      </c>
      <c r="L17" s="12">
        <f t="shared" si="4"/>
        <v>100</v>
      </c>
      <c r="N17" s="10"/>
      <c r="P17" s="10">
        <f t="shared" si="5"/>
        <v>0.13119092999313081</v>
      </c>
    </row>
    <row r="18" spans="1:16" s="7" customFormat="1" ht="12.75" customHeight="1" x14ac:dyDescent="0.25">
      <c r="A18" s="16" t="s">
        <v>24</v>
      </c>
      <c r="B18" s="16" t="s">
        <v>70</v>
      </c>
      <c r="C18" s="11">
        <v>0.1942589629326352</v>
      </c>
      <c r="D18" s="12">
        <f t="shared" si="0"/>
        <v>96.624469612634158</v>
      </c>
      <c r="E18" s="11">
        <v>0.20368592013892239</v>
      </c>
      <c r="F18" s="12">
        <f t="shared" si="1"/>
        <v>101.31344110907095</v>
      </c>
      <c r="G18" s="11">
        <v>0.2074857156590792</v>
      </c>
      <c r="H18" s="12">
        <f t="shared" si="2"/>
        <v>103.20346060278634</v>
      </c>
      <c r="I18" s="11">
        <v>0.1810698369787383</v>
      </c>
      <c r="J18" s="12">
        <f t="shared" si="3"/>
        <v>90.064194191049367</v>
      </c>
      <c r="K18" s="13">
        <v>0.20104530841040169</v>
      </c>
      <c r="L18" s="12">
        <f t="shared" si="4"/>
        <v>100</v>
      </c>
      <c r="N18" s="10"/>
      <c r="P18" s="10">
        <f t="shared" si="5"/>
        <v>0.20104530841040169</v>
      </c>
    </row>
    <row r="19" spans="1:16" s="7" customFormat="1" ht="12.75" customHeight="1" x14ac:dyDescent="0.25">
      <c r="A19" s="16" t="s">
        <v>39</v>
      </c>
      <c r="B19" s="16" t="s">
        <v>120</v>
      </c>
      <c r="C19" s="11">
        <v>8.2940415746170129E-2</v>
      </c>
      <c r="D19" s="12">
        <f t="shared" si="0"/>
        <v>106.80430884429613</v>
      </c>
      <c r="E19" s="11">
        <v>8.6829259540739348E-2</v>
      </c>
      <c r="F19" s="12">
        <f t="shared" si="1"/>
        <v>111.81206374817209</v>
      </c>
      <c r="G19" s="11">
        <v>8.3942241002160259E-2</v>
      </c>
      <c r="H19" s="12">
        <f t="shared" si="2"/>
        <v>108.09438260491298</v>
      </c>
      <c r="I19" s="11">
        <v>9.2930499498649635E-2</v>
      </c>
      <c r="J19" s="12">
        <f t="shared" si="3"/>
        <v>119.66877281980346</v>
      </c>
      <c r="K19" s="13">
        <v>7.7656432257882213E-2</v>
      </c>
      <c r="L19" s="12">
        <f t="shared" si="4"/>
        <v>100</v>
      </c>
      <c r="N19" s="10"/>
      <c r="P19" s="10">
        <f t="shared" si="5"/>
        <v>7.7656432257882213E-2</v>
      </c>
    </row>
    <row r="20" spans="1:16" s="7" customFormat="1" ht="12.75" customHeight="1" x14ac:dyDescent="0.25">
      <c r="A20" s="16" t="s">
        <v>41</v>
      </c>
      <c r="B20" s="16" t="s">
        <v>108</v>
      </c>
      <c r="C20" s="11">
        <v>0.44215402551351912</v>
      </c>
      <c r="D20" s="12">
        <f t="shared" si="0"/>
        <v>98.824847171738412</v>
      </c>
      <c r="E20" s="11">
        <v>0.41581631656302681</v>
      </c>
      <c r="F20" s="12">
        <f t="shared" si="1"/>
        <v>92.938165355683026</v>
      </c>
      <c r="G20" s="11">
        <v>0.4623997594010778</v>
      </c>
      <c r="H20" s="12">
        <f t="shared" si="2"/>
        <v>103.34992540662265</v>
      </c>
      <c r="I20" s="11">
        <v>0.42883970843682112</v>
      </c>
      <c r="J20" s="12">
        <f t="shared" si="3"/>
        <v>95.848994246340794</v>
      </c>
      <c r="K20" s="13">
        <v>0.44741179791064201</v>
      </c>
      <c r="L20" s="12">
        <f t="shared" si="4"/>
        <v>100</v>
      </c>
      <c r="N20" s="10"/>
      <c r="P20" s="10">
        <f t="shared" si="5"/>
        <v>0.44741179791064201</v>
      </c>
    </row>
    <row r="21" spans="1:16" s="7" customFormat="1" ht="12.75" customHeight="1" x14ac:dyDescent="0.25">
      <c r="A21" s="16" t="s">
        <v>47</v>
      </c>
      <c r="B21" s="16" t="s">
        <v>145</v>
      </c>
      <c r="C21" s="11">
        <v>0.21575422514545159</v>
      </c>
      <c r="D21" s="12">
        <f t="shared" si="0"/>
        <v>118.76911429120798</v>
      </c>
      <c r="E21" s="11">
        <v>0.23827558051625669</v>
      </c>
      <c r="F21" s="12">
        <f t="shared" si="1"/>
        <v>131.16674603271758</v>
      </c>
      <c r="G21" s="11">
        <v>0.1889491828612874</v>
      </c>
      <c r="H21" s="12">
        <f t="shared" si="2"/>
        <v>104.01338411497474</v>
      </c>
      <c r="I21" s="11">
        <v>0.174415559958398</v>
      </c>
      <c r="J21" s="12">
        <f t="shared" si="3"/>
        <v>96.012866310723638</v>
      </c>
      <c r="K21" s="13">
        <v>0.18165852834133919</v>
      </c>
      <c r="L21" s="12">
        <f t="shared" si="4"/>
        <v>100</v>
      </c>
      <c r="N21" s="10"/>
      <c r="P21" s="10">
        <f t="shared" si="5"/>
        <v>0.18165852834133919</v>
      </c>
    </row>
    <row r="22" spans="1:16" s="7" customFormat="1" ht="12.75" customHeight="1" x14ac:dyDescent="0.25">
      <c r="A22" s="16" t="s">
        <v>12</v>
      </c>
      <c r="B22" s="16" t="s">
        <v>146</v>
      </c>
      <c r="C22" s="11">
        <v>2.4100716163780438E-2</v>
      </c>
      <c r="D22" s="12">
        <f t="shared" si="0"/>
        <v>120.24740108962122</v>
      </c>
      <c r="E22" s="11">
        <v>3.8787896624841119E-2</v>
      </c>
      <c r="F22" s="12">
        <f t="shared" si="1"/>
        <v>193.52718529914497</v>
      </c>
      <c r="G22" s="11">
        <v>2.5862975245726689E-2</v>
      </c>
      <c r="H22" s="12">
        <f t="shared" si="2"/>
        <v>129.03996448112247</v>
      </c>
      <c r="I22" s="11">
        <v>2.142201309890681E-2</v>
      </c>
      <c r="J22" s="12">
        <f t="shared" si="3"/>
        <v>106.88235916916855</v>
      </c>
      <c r="K22" s="13">
        <v>2.004260877606661E-2</v>
      </c>
      <c r="L22" s="12">
        <f t="shared" si="4"/>
        <v>100</v>
      </c>
      <c r="N22" s="10"/>
      <c r="P22" s="10">
        <f t="shared" si="5"/>
        <v>2.004260877606661E-2</v>
      </c>
    </row>
    <row r="23" spans="1:16" s="7" customFormat="1" ht="12.75" customHeight="1" x14ac:dyDescent="0.25">
      <c r="A23" s="16" t="s">
        <v>17</v>
      </c>
      <c r="B23" s="16" t="s">
        <v>57</v>
      </c>
      <c r="C23" s="11">
        <v>0.36965645883667558</v>
      </c>
      <c r="D23" s="12">
        <f t="shared" si="0"/>
        <v>112.02528043411395</v>
      </c>
      <c r="E23" s="11">
        <v>0.35304434474707502</v>
      </c>
      <c r="F23" s="12">
        <f t="shared" si="1"/>
        <v>106.99093923702634</v>
      </c>
      <c r="G23" s="11">
        <v>0.37069528005538932</v>
      </c>
      <c r="H23" s="12">
        <f t="shared" si="2"/>
        <v>112.34009770719379</v>
      </c>
      <c r="I23" s="11">
        <v>0.34982190761466209</v>
      </c>
      <c r="J23" s="12">
        <f t="shared" si="3"/>
        <v>106.01437190048925</v>
      </c>
      <c r="K23" s="13">
        <v>0.32997592811569321</v>
      </c>
      <c r="L23" s="12">
        <f t="shared" si="4"/>
        <v>100</v>
      </c>
      <c r="N23" s="10"/>
      <c r="P23" s="10">
        <f t="shared" si="5"/>
        <v>0.32997592811569321</v>
      </c>
    </row>
    <row r="24" spans="1:16" s="7" customFormat="1" ht="12.75" customHeight="1" x14ac:dyDescent="0.25">
      <c r="A24" s="16" t="s">
        <v>37</v>
      </c>
      <c r="B24" s="16" t="s">
        <v>102</v>
      </c>
      <c r="C24" s="11">
        <v>0.1169931096468724</v>
      </c>
      <c r="D24" s="12">
        <f t="shared" si="0"/>
        <v>102.72741394391107</v>
      </c>
      <c r="E24" s="11">
        <v>0.1029208225642407</v>
      </c>
      <c r="F24" s="12">
        <f t="shared" si="1"/>
        <v>90.371048131954851</v>
      </c>
      <c r="G24" s="11">
        <v>0.1235614050660722</v>
      </c>
      <c r="H24" s="12">
        <f t="shared" si="2"/>
        <v>108.49479635190633</v>
      </c>
      <c r="I24" s="11">
        <v>0.11923876576759759</v>
      </c>
      <c r="J24" s="12">
        <f t="shared" si="3"/>
        <v>104.69924328143124</v>
      </c>
      <c r="K24" s="13">
        <v>0.1138869413287775</v>
      </c>
      <c r="L24" s="12">
        <f t="shared" si="4"/>
        <v>100</v>
      </c>
      <c r="N24" s="10"/>
      <c r="P24" s="10">
        <f t="shared" si="5"/>
        <v>0.1138869413287775</v>
      </c>
    </row>
    <row r="25" spans="1:16" s="7" customFormat="1" ht="12.75" customHeight="1" x14ac:dyDescent="0.25">
      <c r="A25" s="16" t="s">
        <v>9</v>
      </c>
      <c r="B25" s="16" t="s">
        <v>86</v>
      </c>
      <c r="C25" s="11">
        <v>5.3086705227920222E-2</v>
      </c>
      <c r="D25" s="12">
        <f t="shared" si="0"/>
        <v>100.69956759682374</v>
      </c>
      <c r="E25" s="11">
        <v>6.7707849727101532E-2</v>
      </c>
      <c r="F25" s="12">
        <f t="shared" si="1"/>
        <v>128.43425036752765</v>
      </c>
      <c r="G25" s="11">
        <v>4.3160897159720032E-2</v>
      </c>
      <c r="H25" s="12">
        <f t="shared" si="2"/>
        <v>81.871415120125363</v>
      </c>
      <c r="I25" s="11">
        <v>4.9982046308796622E-2</v>
      </c>
      <c r="J25" s="12">
        <f t="shared" si="3"/>
        <v>94.810375390430409</v>
      </c>
      <c r="K25" s="13">
        <v>5.2717907827038848E-2</v>
      </c>
      <c r="L25" s="12">
        <f t="shared" si="4"/>
        <v>100</v>
      </c>
      <c r="N25" s="10"/>
      <c r="P25" s="10">
        <f t="shared" si="5"/>
        <v>5.2717907827038848E-2</v>
      </c>
    </row>
    <row r="26" spans="1:16" s="7" customFormat="1" ht="12.75" customHeight="1" x14ac:dyDescent="0.25">
      <c r="A26" s="16" t="s">
        <v>9</v>
      </c>
      <c r="B26" s="16" t="s">
        <v>65</v>
      </c>
      <c r="C26" s="11">
        <v>0.1612174078312883</v>
      </c>
      <c r="D26" s="12">
        <f t="shared" si="0"/>
        <v>102.76537748322419</v>
      </c>
      <c r="E26" s="11">
        <v>0.16906167934008731</v>
      </c>
      <c r="F26" s="12">
        <f t="shared" si="1"/>
        <v>107.76557897217398</v>
      </c>
      <c r="G26" s="11">
        <v>0.15171849305501089</v>
      </c>
      <c r="H26" s="12">
        <f t="shared" si="2"/>
        <v>96.7104509353004</v>
      </c>
      <c r="I26" s="11">
        <v>0.15734744270090331</v>
      </c>
      <c r="J26" s="12">
        <f t="shared" si="3"/>
        <v>100.29853204251897</v>
      </c>
      <c r="K26" s="13">
        <v>0.15687910829462581</v>
      </c>
      <c r="L26" s="12">
        <f t="shared" si="4"/>
        <v>100</v>
      </c>
      <c r="N26" s="10"/>
      <c r="P26" s="10">
        <f t="shared" si="5"/>
        <v>0.15687910829462581</v>
      </c>
    </row>
    <row r="27" spans="1:16" s="7" customFormat="1" ht="12.75" customHeight="1" x14ac:dyDescent="0.25">
      <c r="A27" s="16" t="s">
        <v>9</v>
      </c>
      <c r="B27" s="16" t="s">
        <v>100</v>
      </c>
      <c r="C27" s="11">
        <v>8.5889767162628208E-2</v>
      </c>
      <c r="D27" s="12">
        <f t="shared" si="0"/>
        <v>115.75933427438355</v>
      </c>
      <c r="E27" s="11">
        <v>0.13148762570201489</v>
      </c>
      <c r="F27" s="12">
        <f t="shared" si="1"/>
        <v>177.21459167265496</v>
      </c>
      <c r="G27" s="11">
        <v>8.3509401321491539E-2</v>
      </c>
      <c r="H27" s="12">
        <f t="shared" si="2"/>
        <v>112.55115739601661</v>
      </c>
      <c r="I27" s="11">
        <v>8.2951212839220828E-2</v>
      </c>
      <c r="J27" s="12">
        <f t="shared" si="3"/>
        <v>111.79884976680927</v>
      </c>
      <c r="K27" s="13">
        <v>7.4196839244984159E-2</v>
      </c>
      <c r="L27" s="12">
        <f t="shared" si="4"/>
        <v>100</v>
      </c>
      <c r="N27" s="10"/>
      <c r="P27" s="10">
        <f t="shared" si="5"/>
        <v>7.4196839244984159E-2</v>
      </c>
    </row>
    <row r="28" spans="1:16" s="7" customFormat="1" ht="12.75" customHeight="1" x14ac:dyDescent="0.25">
      <c r="A28" s="16" t="s">
        <v>12</v>
      </c>
      <c r="B28" s="16" t="s">
        <v>115</v>
      </c>
      <c r="C28" s="11">
        <v>2.950360161713966E-2</v>
      </c>
      <c r="D28" s="12">
        <f t="shared" si="0"/>
        <v>89.492024193069113</v>
      </c>
      <c r="E28" s="11">
        <v>1.25886818140378E-2</v>
      </c>
      <c r="F28" s="12">
        <f t="shared" si="1"/>
        <v>38.184714940234507</v>
      </c>
      <c r="G28" s="11">
        <v>2.815109954024413E-2</v>
      </c>
      <c r="H28" s="12">
        <f t="shared" si="2"/>
        <v>85.389536972783574</v>
      </c>
      <c r="I28" s="11">
        <v>3.0981849314803089E-2</v>
      </c>
      <c r="J28" s="12">
        <f t="shared" si="3"/>
        <v>93.975930274752088</v>
      </c>
      <c r="K28" s="13">
        <v>3.2967855943775409E-2</v>
      </c>
      <c r="L28" s="12">
        <f t="shared" si="4"/>
        <v>100</v>
      </c>
      <c r="N28" s="10"/>
      <c r="P28" s="10">
        <f t="shared" si="5"/>
        <v>3.2967855943775409E-2</v>
      </c>
    </row>
    <row r="29" spans="1:16" s="7" customFormat="1" ht="12.75" customHeight="1" x14ac:dyDescent="0.25">
      <c r="A29" s="16" t="s">
        <v>43</v>
      </c>
      <c r="B29" s="16" t="s">
        <v>111</v>
      </c>
      <c r="C29" s="11">
        <v>0.91098113483717402</v>
      </c>
      <c r="D29" s="12">
        <f t="shared" si="0"/>
        <v>99.144943966607784</v>
      </c>
      <c r="E29" s="11">
        <v>0.92953403906131382</v>
      </c>
      <c r="F29" s="12">
        <f t="shared" si="1"/>
        <v>101.16411492347829</v>
      </c>
      <c r="G29" s="11">
        <v>0.92396368873603885</v>
      </c>
      <c r="H29" s="12">
        <f t="shared" si="2"/>
        <v>100.55787616643481</v>
      </c>
      <c r="I29" s="11">
        <v>0.92534482381263117</v>
      </c>
      <c r="J29" s="12">
        <f t="shared" si="3"/>
        <v>100.7081894435627</v>
      </c>
      <c r="K29" s="13">
        <v>0.9188377121318404</v>
      </c>
      <c r="L29" s="12">
        <f t="shared" si="4"/>
        <v>100</v>
      </c>
      <c r="N29" s="10"/>
      <c r="P29" s="10">
        <f t="shared" si="5"/>
        <v>0.9188377121318404</v>
      </c>
    </row>
    <row r="30" spans="1:16" s="7" customFormat="1" ht="12.75" customHeight="1" x14ac:dyDescent="0.25">
      <c r="A30" s="16" t="s">
        <v>30</v>
      </c>
      <c r="B30" s="16" t="s">
        <v>87</v>
      </c>
      <c r="C30" s="11">
        <v>0.25169783317911731</v>
      </c>
      <c r="D30" s="12">
        <f t="shared" si="0"/>
        <v>123.93242212463393</v>
      </c>
      <c r="E30" s="11">
        <v>0.26894028911177109</v>
      </c>
      <c r="F30" s="12">
        <f t="shared" si="1"/>
        <v>132.42236143050928</v>
      </c>
      <c r="G30" s="11">
        <v>0.2188574012002977</v>
      </c>
      <c r="H30" s="12">
        <f t="shared" si="2"/>
        <v>107.76226194745814</v>
      </c>
      <c r="I30" s="11">
        <v>0.18791069122518139</v>
      </c>
      <c r="J30" s="12">
        <f t="shared" si="3"/>
        <v>92.524543467476647</v>
      </c>
      <c r="K30" s="13">
        <v>0.20309280563079349</v>
      </c>
      <c r="L30" s="12">
        <f t="shared" si="4"/>
        <v>100</v>
      </c>
      <c r="N30" s="10"/>
      <c r="P30" s="10">
        <f t="shared" si="5"/>
        <v>0.20309280563079349</v>
      </c>
    </row>
    <row r="31" spans="1:16" s="7" customFormat="1" ht="12.75" customHeight="1" x14ac:dyDescent="0.25">
      <c r="A31" s="16" t="s">
        <v>34</v>
      </c>
      <c r="B31" s="16" t="s">
        <v>154</v>
      </c>
      <c r="C31" s="11">
        <v>0.67330407241188528</v>
      </c>
      <c r="D31" s="12">
        <f t="shared" si="0"/>
        <v>92.104872127467758</v>
      </c>
      <c r="E31" s="11">
        <v>0.58743864598747775</v>
      </c>
      <c r="F31" s="12">
        <f t="shared" si="1"/>
        <v>80.35888031627826</v>
      </c>
      <c r="G31" s="11">
        <v>0.67553301406294597</v>
      </c>
      <c r="H31" s="12">
        <f t="shared" si="2"/>
        <v>92.409781000237729</v>
      </c>
      <c r="I31" s="11">
        <v>0.75667547907984856</v>
      </c>
      <c r="J31" s="12">
        <f t="shared" si="3"/>
        <v>103.50969361136693</v>
      </c>
      <c r="K31" s="13">
        <v>0.73101895356857105</v>
      </c>
      <c r="L31" s="12">
        <f t="shared" si="4"/>
        <v>100</v>
      </c>
      <c r="N31" s="10"/>
      <c r="P31" s="10">
        <f t="shared" si="5"/>
        <v>0.73101895356857105</v>
      </c>
    </row>
    <row r="32" spans="1:16" s="7" customFormat="1" ht="12.75" customHeight="1" x14ac:dyDescent="0.25">
      <c r="A32" s="16" t="s">
        <v>11</v>
      </c>
      <c r="B32" s="16" t="s">
        <v>51</v>
      </c>
      <c r="C32" s="11">
        <v>0.2082667570814983</v>
      </c>
      <c r="D32" s="12">
        <f t="shared" si="0"/>
        <v>99.048455699118136</v>
      </c>
      <c r="E32" s="11">
        <v>0.2325475379321473</v>
      </c>
      <c r="F32" s="12">
        <f t="shared" si="1"/>
        <v>110.59602037111425</v>
      </c>
      <c r="G32" s="11">
        <v>0.20239863293143831</v>
      </c>
      <c r="H32" s="12">
        <f t="shared" si="2"/>
        <v>96.257666410135755</v>
      </c>
      <c r="I32" s="11">
        <v>0.2279214607817687</v>
      </c>
      <c r="J32" s="12">
        <f t="shared" si="3"/>
        <v>108.3959294679334</v>
      </c>
      <c r="K32" s="13">
        <v>0.21026754593141281</v>
      </c>
      <c r="L32" s="12">
        <f t="shared" si="4"/>
        <v>100</v>
      </c>
      <c r="M32" s="6"/>
      <c r="N32" s="10"/>
      <c r="O32" s="6"/>
      <c r="P32" s="10">
        <f t="shared" si="5"/>
        <v>0.21026754593141281</v>
      </c>
    </row>
    <row r="33" spans="1:16" s="7" customFormat="1" ht="12.75" customHeight="1" x14ac:dyDescent="0.25">
      <c r="A33" s="16" t="s">
        <v>29</v>
      </c>
      <c r="B33" s="16" t="s">
        <v>81</v>
      </c>
      <c r="C33" s="11">
        <v>6.8991443017448598E-2</v>
      </c>
      <c r="D33" s="12">
        <f t="shared" si="0"/>
        <v>119.9153192652206</v>
      </c>
      <c r="E33" s="11">
        <v>0.1042937947413569</v>
      </c>
      <c r="F33" s="12">
        <f t="shared" si="1"/>
        <v>181.27499798240493</v>
      </c>
      <c r="G33" s="11">
        <v>7.8514672966638888E-2</v>
      </c>
      <c r="H33" s="12">
        <f t="shared" si="2"/>
        <v>136.46782360267079</v>
      </c>
      <c r="I33" s="11">
        <v>5.5130995627985853E-2</v>
      </c>
      <c r="J33" s="12">
        <f t="shared" si="3"/>
        <v>95.824216062090585</v>
      </c>
      <c r="K33" s="13">
        <v>5.7533468984774148E-2</v>
      </c>
      <c r="L33" s="12">
        <f t="shared" si="4"/>
        <v>100</v>
      </c>
      <c r="N33" s="10"/>
      <c r="P33" s="10">
        <f t="shared" si="5"/>
        <v>5.7533468984774148E-2</v>
      </c>
    </row>
    <row r="34" spans="1:16" s="7" customFormat="1" ht="12.75" customHeight="1" x14ac:dyDescent="0.25">
      <c r="A34" s="16" t="s">
        <v>29</v>
      </c>
      <c r="B34" s="16" t="s">
        <v>84</v>
      </c>
      <c r="C34" s="11">
        <v>4.5767028613251333E-2</v>
      </c>
      <c r="D34" s="12">
        <f t="shared" si="0"/>
        <v>161.77148247461963</v>
      </c>
      <c r="E34" s="11">
        <v>4.9440216567576717E-2</v>
      </c>
      <c r="F34" s="12">
        <f t="shared" si="1"/>
        <v>174.75500093286368</v>
      </c>
      <c r="G34" s="11">
        <v>3.9458421870647728E-2</v>
      </c>
      <c r="H34" s="12">
        <f t="shared" si="2"/>
        <v>139.4726202582319</v>
      </c>
      <c r="I34" s="11">
        <v>3.8232711474873213E-2</v>
      </c>
      <c r="J34" s="12">
        <f t="shared" si="3"/>
        <v>135.14013475901851</v>
      </c>
      <c r="K34" s="13">
        <v>2.829115979723542E-2</v>
      </c>
      <c r="L34" s="12">
        <f t="shared" si="4"/>
        <v>100</v>
      </c>
      <c r="N34" s="10"/>
      <c r="P34" s="10">
        <f t="shared" si="5"/>
        <v>2.829115979723542E-2</v>
      </c>
    </row>
    <row r="35" spans="1:16" s="7" customFormat="1" ht="12.75" customHeight="1" x14ac:dyDescent="0.25">
      <c r="A35" s="16" t="s">
        <v>22</v>
      </c>
      <c r="B35" s="16" t="s">
        <v>117</v>
      </c>
      <c r="C35" s="11">
        <v>0.2202486341016042</v>
      </c>
      <c r="D35" s="12">
        <f t="shared" si="0"/>
        <v>99.430331235186046</v>
      </c>
      <c r="E35" s="11">
        <v>0.22578925367204081</v>
      </c>
      <c r="F35" s="12">
        <f t="shared" si="1"/>
        <v>101.93162093164121</v>
      </c>
      <c r="G35" s="11">
        <v>0.22071352954245929</v>
      </c>
      <c r="H35" s="12">
        <f t="shared" si="2"/>
        <v>99.640206351381437</v>
      </c>
      <c r="I35" s="11">
        <v>0.24077851613353951</v>
      </c>
      <c r="J35" s="12">
        <f t="shared" si="3"/>
        <v>108.69846122373772</v>
      </c>
      <c r="K35" s="13">
        <v>0.2215105102895035</v>
      </c>
      <c r="L35" s="12">
        <f t="shared" si="4"/>
        <v>100</v>
      </c>
      <c r="N35" s="10"/>
      <c r="P35" s="10">
        <f t="shared" si="5"/>
        <v>0.2215105102895035</v>
      </c>
    </row>
    <row r="36" spans="1:16" s="7" customFormat="1" ht="12.75" customHeight="1" x14ac:dyDescent="0.25">
      <c r="A36" s="16" t="s">
        <v>43</v>
      </c>
      <c r="B36" s="16" t="s">
        <v>124</v>
      </c>
      <c r="C36" s="11">
        <v>0.1128824568756318</v>
      </c>
      <c r="D36" s="12">
        <f t="shared" si="0"/>
        <v>92.441671429216427</v>
      </c>
      <c r="E36" s="11">
        <v>8.9938963155348675E-2</v>
      </c>
      <c r="F36" s="12">
        <f t="shared" si="1"/>
        <v>73.652791680918227</v>
      </c>
      <c r="G36" s="11">
        <v>9.1461662288371756E-2</v>
      </c>
      <c r="H36" s="12">
        <f t="shared" si="2"/>
        <v>74.899760048160218</v>
      </c>
      <c r="I36" s="11">
        <v>0.112051107795825</v>
      </c>
      <c r="J36" s="12">
        <f t="shared" si="3"/>
        <v>91.760863262867304</v>
      </c>
      <c r="K36" s="13">
        <v>0.12211208985123891</v>
      </c>
      <c r="L36" s="12">
        <f t="shared" si="4"/>
        <v>100</v>
      </c>
      <c r="N36" s="10"/>
      <c r="P36" s="10">
        <f t="shared" si="5"/>
        <v>0.12211208985123891</v>
      </c>
    </row>
    <row r="37" spans="1:16" s="7" customFormat="1" ht="12.75" customHeight="1" x14ac:dyDescent="0.25">
      <c r="A37" s="16" t="s">
        <v>29</v>
      </c>
      <c r="B37" s="16" t="s">
        <v>85</v>
      </c>
      <c r="C37" s="11">
        <v>0.60774323083295778</v>
      </c>
      <c r="D37" s="12">
        <f t="shared" si="0"/>
        <v>92.68848784966319</v>
      </c>
      <c r="E37" s="11">
        <v>0.58039972840485154</v>
      </c>
      <c r="F37" s="12">
        <f t="shared" si="1"/>
        <v>88.518259759913605</v>
      </c>
      <c r="G37" s="11">
        <v>0.65559925225046767</v>
      </c>
      <c r="H37" s="12">
        <f t="shared" si="2"/>
        <v>99.98713312393572</v>
      </c>
      <c r="I37" s="11">
        <v>0.65607072420069856</v>
      </c>
      <c r="J37" s="12">
        <f t="shared" si="3"/>
        <v>100.05903852725966</v>
      </c>
      <c r="K37" s="13">
        <v>0.65568361824900157</v>
      </c>
      <c r="L37" s="12">
        <f t="shared" si="4"/>
        <v>100</v>
      </c>
      <c r="N37" s="10"/>
      <c r="P37" s="10">
        <f t="shared" si="5"/>
        <v>0.65568361824900157</v>
      </c>
    </row>
    <row r="38" spans="1:16" s="7" customFormat="1" ht="12.75" customHeight="1" x14ac:dyDescent="0.25">
      <c r="A38" s="16" t="s">
        <v>10</v>
      </c>
      <c r="B38" s="16" t="s">
        <v>131</v>
      </c>
      <c r="C38" s="11">
        <v>0.69013151245630944</v>
      </c>
      <c r="D38" s="12">
        <f t="shared" si="0"/>
        <v>99.723282880618939</v>
      </c>
      <c r="E38" s="11">
        <v>0.75045584278915156</v>
      </c>
      <c r="F38" s="12">
        <f t="shared" si="1"/>
        <v>108.44008562007761</v>
      </c>
      <c r="G38" s="11">
        <v>0.70933855310135197</v>
      </c>
      <c r="H38" s="12">
        <f t="shared" si="2"/>
        <v>102.49868019688968</v>
      </c>
      <c r="I38" s="11">
        <v>0.66523747561279278</v>
      </c>
      <c r="J38" s="12">
        <f t="shared" si="3"/>
        <v>96.126120552310198</v>
      </c>
      <c r="K38" s="13">
        <v>0.69204652366136199</v>
      </c>
      <c r="L38" s="12">
        <f t="shared" si="4"/>
        <v>100</v>
      </c>
      <c r="N38" s="10"/>
      <c r="P38" s="10">
        <f t="shared" si="5"/>
        <v>0.69204652366136199</v>
      </c>
    </row>
    <row r="39" spans="1:16" s="7" customFormat="1" ht="12.75" customHeight="1" x14ac:dyDescent="0.25">
      <c r="A39" s="16" t="s">
        <v>13</v>
      </c>
      <c r="B39" s="16" t="s">
        <v>173</v>
      </c>
      <c r="C39" s="15">
        <v>9.2073743356939561E-2</v>
      </c>
      <c r="D39" s="12">
        <f t="shared" ref="D39:D70" si="6">IFERROR(C39/P39*100, "")</f>
        <v>95.211548332522995</v>
      </c>
      <c r="E39" s="15">
        <v>0.1176053712272483</v>
      </c>
      <c r="F39" s="12">
        <f t="shared" ref="F39:F70" si="7">IFERROR(E39/P39*100, "")</f>
        <v>121.61327516965257</v>
      </c>
      <c r="G39" s="15">
        <v>9.9772376667610643E-2</v>
      </c>
      <c r="H39" s="12">
        <f t="shared" ref="H39:H70" si="8">IFERROR(G39/P39*100, "")</f>
        <v>103.17254536412773</v>
      </c>
      <c r="I39" s="15">
        <v>0.1031001630689847</v>
      </c>
      <c r="J39" s="12">
        <f t="shared" ref="J39:J70" si="9">IFERROR(I39/P39*100, "")</f>
        <v>106.61374026120538</v>
      </c>
      <c r="K39" s="15">
        <v>9.6704386147965199E-2</v>
      </c>
      <c r="L39" s="12">
        <f t="shared" ref="L39:L70" si="10">IFERROR(K39/P39*100, "")</f>
        <v>100</v>
      </c>
      <c r="N39" s="10"/>
      <c r="P39" s="10">
        <f t="shared" ref="P39:P70" si="11">IF($B$3=$C$5,C39,IF($B$3=$E$5,E39,IF($B$3=$G$5,G39,IF($B$3=$I$5,I39,IF($B$3=$K$5,K39," ")))))</f>
        <v>9.6704386147965199E-2</v>
      </c>
    </row>
    <row r="40" spans="1:16" s="7" customFormat="1" ht="12.75" customHeight="1" x14ac:dyDescent="0.25">
      <c r="A40" s="16" t="s">
        <v>13</v>
      </c>
      <c r="B40" s="16" t="s">
        <v>54</v>
      </c>
      <c r="C40" s="11">
        <v>0.14322524887951649</v>
      </c>
      <c r="D40" s="12">
        <f t="shared" si="6"/>
        <v>91.749433813010555</v>
      </c>
      <c r="E40" s="11">
        <v>7.6687833041206105E-2</v>
      </c>
      <c r="F40" s="12">
        <f t="shared" si="7"/>
        <v>49.125872127450101</v>
      </c>
      <c r="G40" s="11">
        <v>0.1368278502131498</v>
      </c>
      <c r="H40" s="12">
        <f t="shared" si="8"/>
        <v>87.651289735013449</v>
      </c>
      <c r="I40" s="11">
        <v>0.16862448268714769</v>
      </c>
      <c r="J40" s="12">
        <f t="shared" si="9"/>
        <v>108.02006583749935</v>
      </c>
      <c r="K40" s="13">
        <v>0.15610477681139259</v>
      </c>
      <c r="L40" s="12">
        <f t="shared" si="10"/>
        <v>100</v>
      </c>
      <c r="N40" s="10"/>
      <c r="P40" s="10">
        <f t="shared" si="11"/>
        <v>0.15610477681139259</v>
      </c>
    </row>
    <row r="41" spans="1:16" s="7" customFormat="1" ht="12.75" customHeight="1" x14ac:dyDescent="0.25">
      <c r="A41" s="16" t="s">
        <v>29</v>
      </c>
      <c r="B41" s="16" t="s">
        <v>114</v>
      </c>
      <c r="C41" s="11">
        <v>1.817877541282114E-2</v>
      </c>
      <c r="D41" s="12">
        <f t="shared" si="6"/>
        <v>127.96049236079985</v>
      </c>
      <c r="E41" s="11">
        <v>1.8653187354294502E-2</v>
      </c>
      <c r="F41" s="12">
        <f t="shared" si="7"/>
        <v>131.29988042375814</v>
      </c>
      <c r="G41" s="11">
        <v>1.172659052657854E-2</v>
      </c>
      <c r="H41" s="12">
        <f t="shared" si="8"/>
        <v>82.543530211401318</v>
      </c>
      <c r="I41" s="11">
        <v>1.8319610852509809E-2</v>
      </c>
      <c r="J41" s="12">
        <f t="shared" si="9"/>
        <v>128.9518337352965</v>
      </c>
      <c r="K41" s="13">
        <v>1.420655319265568E-2</v>
      </c>
      <c r="L41" s="12">
        <f t="shared" si="10"/>
        <v>100</v>
      </c>
      <c r="N41" s="10"/>
      <c r="P41" s="10">
        <f t="shared" si="11"/>
        <v>1.420655319265568E-2</v>
      </c>
    </row>
    <row r="42" spans="1:16" s="7" customFormat="1" ht="12.75" customHeight="1" x14ac:dyDescent="0.25">
      <c r="A42" s="16" t="s">
        <v>13</v>
      </c>
      <c r="B42" s="16" t="s">
        <v>143</v>
      </c>
      <c r="C42" s="11">
        <v>6.421847491362076E-2</v>
      </c>
      <c r="D42" s="12">
        <f t="shared" si="6"/>
        <v>134.32874616336429</v>
      </c>
      <c r="E42" s="11">
        <v>7.3961397881583998E-2</v>
      </c>
      <c r="F42" s="12">
        <f t="shared" si="7"/>
        <v>154.70846754437076</v>
      </c>
      <c r="G42" s="11">
        <v>5.2229776708216623E-2</v>
      </c>
      <c r="H42" s="12">
        <f t="shared" si="8"/>
        <v>109.25143312799446</v>
      </c>
      <c r="I42" s="11">
        <v>5.3003282671557357E-2</v>
      </c>
      <c r="J42" s="12">
        <f t="shared" si="9"/>
        <v>110.86941123079438</v>
      </c>
      <c r="K42" s="13">
        <v>4.7806948808649843E-2</v>
      </c>
      <c r="L42" s="12">
        <f t="shared" si="10"/>
        <v>100</v>
      </c>
      <c r="N42" s="10"/>
      <c r="P42" s="10">
        <f t="shared" si="11"/>
        <v>4.7806948808649843E-2</v>
      </c>
    </row>
    <row r="43" spans="1:16" s="7" customFormat="1" ht="12.75" customHeight="1" x14ac:dyDescent="0.25">
      <c r="A43" s="16" t="s">
        <v>22</v>
      </c>
      <c r="B43" s="16" t="s">
        <v>66</v>
      </c>
      <c r="C43" s="11">
        <v>8.6437653322092814E-2</v>
      </c>
      <c r="D43" s="12">
        <f t="shared" si="6"/>
        <v>89.595900138052102</v>
      </c>
      <c r="E43" s="11">
        <v>7.4684186890411092E-2</v>
      </c>
      <c r="F43" s="12">
        <f t="shared" si="7"/>
        <v>77.41298720351331</v>
      </c>
      <c r="G43" s="11">
        <v>8.8688210161650516E-2</v>
      </c>
      <c r="H43" s="12">
        <f t="shared" si="8"/>
        <v>91.928687506777251</v>
      </c>
      <c r="I43" s="11">
        <v>7.7154867224115714E-2</v>
      </c>
      <c r="J43" s="12">
        <f t="shared" si="9"/>
        <v>79.973940907644831</v>
      </c>
      <c r="K43" s="13">
        <v>9.6475009669981598E-2</v>
      </c>
      <c r="L43" s="12">
        <f t="shared" si="10"/>
        <v>100</v>
      </c>
      <c r="N43" s="10"/>
      <c r="P43" s="10">
        <f t="shared" si="11"/>
        <v>9.6475009669981598E-2</v>
      </c>
    </row>
    <row r="44" spans="1:16" s="7" customFormat="1" ht="12.75" customHeight="1" x14ac:dyDescent="0.25">
      <c r="A44" s="16" t="s">
        <v>44</v>
      </c>
      <c r="B44" s="16" t="s">
        <v>128</v>
      </c>
      <c r="C44" s="11">
        <v>0.16013679915099849</v>
      </c>
      <c r="D44" s="12">
        <f t="shared" si="6"/>
        <v>92.679280773372014</v>
      </c>
      <c r="E44" s="11">
        <v>0.24277504377921891</v>
      </c>
      <c r="F44" s="12">
        <f t="shared" si="7"/>
        <v>140.50622072173235</v>
      </c>
      <c r="G44" s="11">
        <v>0.16122374108636511</v>
      </c>
      <c r="H44" s="12">
        <f t="shared" si="8"/>
        <v>93.308349153321373</v>
      </c>
      <c r="I44" s="11">
        <v>0.16937235166117931</v>
      </c>
      <c r="J44" s="12">
        <f t="shared" si="9"/>
        <v>98.024363032579458</v>
      </c>
      <c r="K44" s="13">
        <v>0.17278597526299311</v>
      </c>
      <c r="L44" s="12">
        <f t="shared" si="10"/>
        <v>100</v>
      </c>
      <c r="N44" s="10"/>
      <c r="P44" s="10">
        <f t="shared" si="11"/>
        <v>0.17278597526299311</v>
      </c>
    </row>
    <row r="45" spans="1:16" s="7" customFormat="1" ht="12.75" customHeight="1" x14ac:dyDescent="0.25">
      <c r="A45" s="16" t="s">
        <v>19</v>
      </c>
      <c r="B45" s="16" t="s">
        <v>59</v>
      </c>
      <c r="C45" s="11">
        <v>0.1345456967355704</v>
      </c>
      <c r="D45" s="12">
        <f t="shared" si="6"/>
        <v>102.31071295089342</v>
      </c>
      <c r="E45" s="11">
        <v>0.1382507065707215</v>
      </c>
      <c r="F45" s="12">
        <f t="shared" si="7"/>
        <v>105.1280620517671</v>
      </c>
      <c r="G45" s="11">
        <v>0.13410182172644089</v>
      </c>
      <c r="H45" s="12">
        <f t="shared" si="8"/>
        <v>101.97318325097015</v>
      </c>
      <c r="I45" s="11">
        <v>0.12895525067493729</v>
      </c>
      <c r="J45" s="12">
        <f t="shared" si="9"/>
        <v>98.059647803109513</v>
      </c>
      <c r="K45" s="13">
        <v>0.13150694864197551</v>
      </c>
      <c r="L45" s="12">
        <f t="shared" si="10"/>
        <v>100</v>
      </c>
      <c r="N45" s="10"/>
      <c r="P45" s="10">
        <f t="shared" si="11"/>
        <v>0.13150694864197551</v>
      </c>
    </row>
    <row r="46" spans="1:16" s="7" customFormat="1" ht="12.75" customHeight="1" x14ac:dyDescent="0.25">
      <c r="A46" s="16" t="s">
        <v>30</v>
      </c>
      <c r="B46" s="16" t="s">
        <v>153</v>
      </c>
      <c r="C46" s="11">
        <v>0.1874526264385093</v>
      </c>
      <c r="D46" s="12">
        <f t="shared" si="6"/>
        <v>121.68569124955025</v>
      </c>
      <c r="E46" s="11">
        <v>0.24541808349083749</v>
      </c>
      <c r="F46" s="12">
        <f t="shared" si="7"/>
        <v>159.31422088939755</v>
      </c>
      <c r="G46" s="11">
        <v>0.18914299049690819</v>
      </c>
      <c r="H46" s="12">
        <f t="shared" si="8"/>
        <v>122.78299846160543</v>
      </c>
      <c r="I46" s="11">
        <v>0.15431947702751009</v>
      </c>
      <c r="J46" s="12">
        <f t="shared" si="9"/>
        <v>100.17716258311067</v>
      </c>
      <c r="K46" s="13">
        <v>0.15404656415525941</v>
      </c>
      <c r="L46" s="12">
        <f t="shared" si="10"/>
        <v>100</v>
      </c>
      <c r="N46" s="10"/>
      <c r="P46" s="10">
        <f t="shared" si="11"/>
        <v>0.15404656415525941</v>
      </c>
    </row>
    <row r="47" spans="1:16" s="7" customFormat="1" ht="12.75" customHeight="1" x14ac:dyDescent="0.25">
      <c r="A47" s="16" t="s">
        <v>13</v>
      </c>
      <c r="B47" s="16" t="s">
        <v>105</v>
      </c>
      <c r="C47" s="11">
        <v>0.1012231772512789</v>
      </c>
      <c r="D47" s="12">
        <f t="shared" si="6"/>
        <v>95.82694209963384</v>
      </c>
      <c r="E47" s="11">
        <v>0.1234536442783306</v>
      </c>
      <c r="F47" s="12">
        <f t="shared" si="7"/>
        <v>116.87229687407299</v>
      </c>
      <c r="G47" s="11">
        <v>9.8700869021661281E-2</v>
      </c>
      <c r="H47" s="12">
        <f t="shared" si="8"/>
        <v>93.439098808793617</v>
      </c>
      <c r="I47" s="11">
        <v>9.5100053425435621E-2</v>
      </c>
      <c r="J47" s="12">
        <f t="shared" si="9"/>
        <v>90.030243672835951</v>
      </c>
      <c r="K47" s="13">
        <v>0.1056312296243727</v>
      </c>
      <c r="L47" s="12">
        <f t="shared" si="10"/>
        <v>100</v>
      </c>
      <c r="N47" s="10"/>
      <c r="P47" s="10">
        <f t="shared" si="11"/>
        <v>0.1056312296243727</v>
      </c>
    </row>
    <row r="48" spans="1:16" s="7" customFormat="1" ht="12.75" customHeight="1" x14ac:dyDescent="0.25">
      <c r="A48" s="16" t="s">
        <v>46</v>
      </c>
      <c r="B48" s="16" t="s">
        <v>158</v>
      </c>
      <c r="C48" s="11">
        <v>8.4130735961946632E-2</v>
      </c>
      <c r="D48" s="12">
        <f t="shared" si="6"/>
        <v>109.7764437753552</v>
      </c>
      <c r="E48" s="11">
        <v>9.2315845494497117E-2</v>
      </c>
      <c r="F48" s="12">
        <f t="shared" si="7"/>
        <v>120.45663343637958</v>
      </c>
      <c r="G48" s="11">
        <v>0.1055936310150553</v>
      </c>
      <c r="H48" s="12">
        <f t="shared" si="8"/>
        <v>137.7819077132867</v>
      </c>
      <c r="I48" s="11">
        <v>8.7514022296994301E-2</v>
      </c>
      <c r="J48" s="12">
        <f t="shared" si="9"/>
        <v>114.19106273581787</v>
      </c>
      <c r="K48" s="13">
        <v>7.6638241382741862E-2</v>
      </c>
      <c r="L48" s="12">
        <f t="shared" si="10"/>
        <v>100</v>
      </c>
      <c r="N48" s="10"/>
      <c r="P48" s="10">
        <f t="shared" si="11"/>
        <v>7.6638241382741862E-2</v>
      </c>
    </row>
    <row r="49" spans="1:16" s="7" customFormat="1" ht="12.75" customHeight="1" x14ac:dyDescent="0.25">
      <c r="A49" s="16" t="s">
        <v>22</v>
      </c>
      <c r="B49" s="16" t="s">
        <v>174</v>
      </c>
      <c r="C49" s="14">
        <v>3.0650760622336098E-2</v>
      </c>
      <c r="D49" s="12">
        <f t="shared" si="6"/>
        <v>106.24806247677014</v>
      </c>
      <c r="E49" s="14">
        <v>8.0741329969308592E-2</v>
      </c>
      <c r="F49" s="12">
        <f t="shared" si="7"/>
        <v>279.88244653168999</v>
      </c>
      <c r="G49" s="14">
        <v>2.583509474242298E-2</v>
      </c>
      <c r="H49" s="12">
        <f t="shared" si="8"/>
        <v>89.554996500997859</v>
      </c>
      <c r="I49" s="14">
        <v>1.8528524293384838E-2</v>
      </c>
      <c r="J49" s="12">
        <f t="shared" si="9"/>
        <v>64.227437321451504</v>
      </c>
      <c r="K49" s="14">
        <v>2.884830076693165E-2</v>
      </c>
      <c r="L49" s="12">
        <f t="shared" si="10"/>
        <v>100</v>
      </c>
      <c r="M49" s="1"/>
      <c r="N49" s="10"/>
      <c r="O49" s="1"/>
      <c r="P49" s="10">
        <f t="shared" si="11"/>
        <v>2.884830076693165E-2</v>
      </c>
    </row>
    <row r="50" spans="1:16" s="7" customFormat="1" ht="12.75" customHeight="1" x14ac:dyDescent="0.25">
      <c r="A50" s="16" t="s">
        <v>28</v>
      </c>
      <c r="B50" s="16" t="s">
        <v>171</v>
      </c>
      <c r="C50" s="11">
        <v>6.5027910623004739E-2</v>
      </c>
      <c r="D50" s="12">
        <f t="shared" si="6"/>
        <v>109.58487798869405</v>
      </c>
      <c r="E50" s="11">
        <v>9.1641687327066776E-2</v>
      </c>
      <c r="F50" s="12">
        <f t="shared" si="7"/>
        <v>154.43435023824895</v>
      </c>
      <c r="G50" s="11">
        <v>6.4643901578966448E-2</v>
      </c>
      <c r="H50" s="12">
        <f t="shared" si="8"/>
        <v>108.93774687477196</v>
      </c>
      <c r="I50" s="11">
        <v>5.9107128880790623E-2</v>
      </c>
      <c r="J50" s="12">
        <f t="shared" si="9"/>
        <v>99.607190890922112</v>
      </c>
      <c r="K50" s="13">
        <v>5.9340222680828017E-2</v>
      </c>
      <c r="L50" s="12">
        <f t="shared" si="10"/>
        <v>100</v>
      </c>
      <c r="N50" s="10"/>
      <c r="P50" s="10">
        <f t="shared" si="11"/>
        <v>5.9340222680828017E-2</v>
      </c>
    </row>
    <row r="51" spans="1:16" s="7" customFormat="1" ht="12.75" customHeight="1" x14ac:dyDescent="0.25">
      <c r="A51" s="16" t="s">
        <v>13</v>
      </c>
      <c r="B51" s="16" t="s">
        <v>101</v>
      </c>
      <c r="C51" s="11">
        <v>9.6018044633874158E-2</v>
      </c>
      <c r="D51" s="12">
        <f t="shared" si="6"/>
        <v>101.16478405774157</v>
      </c>
      <c r="E51" s="11">
        <v>0.13872811996777931</v>
      </c>
      <c r="F51" s="12">
        <f t="shared" si="7"/>
        <v>146.16419604035207</v>
      </c>
      <c r="G51" s="11">
        <v>8.7345746399060328E-2</v>
      </c>
      <c r="H51" s="12">
        <f t="shared" si="8"/>
        <v>92.027635081685844</v>
      </c>
      <c r="I51" s="11">
        <v>9.2316307199049277E-2</v>
      </c>
      <c r="J51" s="12">
        <f t="shared" si="9"/>
        <v>97.264626856452296</v>
      </c>
      <c r="K51" s="13">
        <v>9.4912518746711499E-2</v>
      </c>
      <c r="L51" s="12">
        <f t="shared" si="10"/>
        <v>100</v>
      </c>
      <c r="N51" s="10"/>
      <c r="P51" s="10">
        <f t="shared" si="11"/>
        <v>9.4912518746711499E-2</v>
      </c>
    </row>
    <row r="52" spans="1:16" s="7" customFormat="1" ht="12.75" customHeight="1" x14ac:dyDescent="0.25">
      <c r="A52" s="16" t="s">
        <v>10</v>
      </c>
      <c r="B52" s="16" t="s">
        <v>112</v>
      </c>
      <c r="C52" s="11">
        <v>0.55824333547072413</v>
      </c>
      <c r="D52" s="12">
        <f t="shared" si="6"/>
        <v>98.075778431515005</v>
      </c>
      <c r="E52" s="11">
        <v>0.54908003670971295</v>
      </c>
      <c r="F52" s="12">
        <f t="shared" si="7"/>
        <v>96.465911189250647</v>
      </c>
      <c r="G52" s="11">
        <v>0.57033269412879861</v>
      </c>
      <c r="H52" s="12">
        <f t="shared" si="8"/>
        <v>100.19971468975737</v>
      </c>
      <c r="I52" s="11">
        <v>0.56370937587340308</v>
      </c>
      <c r="J52" s="12">
        <f t="shared" si="9"/>
        <v>99.036087553662981</v>
      </c>
      <c r="K52" s="13">
        <v>0.56919592625057569</v>
      </c>
      <c r="L52" s="12">
        <f t="shared" si="10"/>
        <v>100</v>
      </c>
      <c r="N52" s="10"/>
      <c r="P52" s="10">
        <f t="shared" si="11"/>
        <v>0.56919592625057569</v>
      </c>
    </row>
    <row r="53" spans="1:16" s="7" customFormat="1" ht="12.75" customHeight="1" x14ac:dyDescent="0.25">
      <c r="A53" s="16" t="s">
        <v>19</v>
      </c>
      <c r="B53" s="16" t="s">
        <v>123</v>
      </c>
      <c r="C53" s="11">
        <v>0.10624165941032961</v>
      </c>
      <c r="D53" s="12">
        <f t="shared" si="6"/>
        <v>106.19920333502387</v>
      </c>
      <c r="E53" s="11">
        <v>7.4394313688452077E-2</v>
      </c>
      <c r="F53" s="12">
        <f t="shared" si="7"/>
        <v>74.364584384506642</v>
      </c>
      <c r="G53" s="11">
        <v>0.1036035573483241</v>
      </c>
      <c r="H53" s="12">
        <f t="shared" si="8"/>
        <v>103.56215550598526</v>
      </c>
      <c r="I53" s="11">
        <v>9.8272876293535344E-2</v>
      </c>
      <c r="J53" s="12">
        <f t="shared" si="9"/>
        <v>98.233604687090306</v>
      </c>
      <c r="K53" s="13">
        <v>0.1000399777719347</v>
      </c>
      <c r="L53" s="12">
        <f t="shared" si="10"/>
        <v>100</v>
      </c>
      <c r="N53" s="10"/>
      <c r="P53" s="10">
        <f t="shared" si="11"/>
        <v>0.1000399777719347</v>
      </c>
    </row>
    <row r="54" spans="1:16" s="7" customFormat="1" ht="12.75" customHeight="1" x14ac:dyDescent="0.25">
      <c r="A54" s="16" t="s">
        <v>30</v>
      </c>
      <c r="B54" s="16" t="s">
        <v>170</v>
      </c>
      <c r="C54" s="11">
        <v>0.20455079431623069</v>
      </c>
      <c r="D54" s="12">
        <f t="shared" si="6"/>
        <v>100.0006339142035</v>
      </c>
      <c r="E54" s="11">
        <v>0.169297463743523</v>
      </c>
      <c r="F54" s="12">
        <f t="shared" si="7"/>
        <v>82.766012965200389</v>
      </c>
      <c r="G54" s="11">
        <v>0.21709008828238291</v>
      </c>
      <c r="H54" s="12">
        <f t="shared" si="8"/>
        <v>106.13083423751885</v>
      </c>
      <c r="I54" s="11">
        <v>0.19265114953200421</v>
      </c>
      <c r="J54" s="12">
        <f t="shared" si="9"/>
        <v>94.183144787581867</v>
      </c>
      <c r="K54" s="13">
        <v>0.20454949764791189</v>
      </c>
      <c r="L54" s="12">
        <f t="shared" si="10"/>
        <v>100</v>
      </c>
      <c r="N54" s="10"/>
      <c r="P54" s="10">
        <f t="shared" si="11"/>
        <v>0.20454949764791189</v>
      </c>
    </row>
    <row r="55" spans="1:16" s="7" customFormat="1" ht="12.75" customHeight="1" x14ac:dyDescent="0.25">
      <c r="A55" s="16" t="s">
        <v>43</v>
      </c>
      <c r="B55" s="16" t="s">
        <v>155</v>
      </c>
      <c r="C55" s="11">
        <v>2.7555517774539299E-2</v>
      </c>
      <c r="D55" s="12">
        <f t="shared" si="6"/>
        <v>92.86242824212249</v>
      </c>
      <c r="E55" s="11">
        <v>4.8508344255570421E-2</v>
      </c>
      <c r="F55" s="12">
        <f t="shared" si="7"/>
        <v>163.47370695168857</v>
      </c>
      <c r="G55" s="11">
        <v>1.944177738148729E-2</v>
      </c>
      <c r="H55" s="12">
        <f t="shared" si="8"/>
        <v>65.519024964787405</v>
      </c>
      <c r="I55" s="11">
        <v>3.2021615519228989E-2</v>
      </c>
      <c r="J55" s="12">
        <f t="shared" si="9"/>
        <v>107.91323166856928</v>
      </c>
      <c r="K55" s="13">
        <v>2.9673483987187069E-2</v>
      </c>
      <c r="L55" s="12">
        <f t="shared" si="10"/>
        <v>100</v>
      </c>
      <c r="N55" s="10"/>
      <c r="P55" s="10">
        <f t="shared" si="11"/>
        <v>2.9673483987187069E-2</v>
      </c>
    </row>
    <row r="56" spans="1:16" s="7" customFormat="1" ht="12.75" customHeight="1" x14ac:dyDescent="0.25">
      <c r="A56" s="16" t="s">
        <v>14</v>
      </c>
      <c r="B56" s="16" t="s">
        <v>134</v>
      </c>
      <c r="C56" s="11">
        <v>1.169938811762374E-2</v>
      </c>
      <c r="D56" s="12">
        <f t="shared" si="6"/>
        <v>110.24333450619457</v>
      </c>
      <c r="E56" s="11" t="s">
        <v>3</v>
      </c>
      <c r="F56" s="12" t="str">
        <f t="shared" si="7"/>
        <v/>
      </c>
      <c r="G56" s="11">
        <v>1.016046995560266E-2</v>
      </c>
      <c r="H56" s="12">
        <f t="shared" si="8"/>
        <v>95.742108629451295</v>
      </c>
      <c r="I56" s="11">
        <v>1.0522936998997111E-2</v>
      </c>
      <c r="J56" s="12">
        <f t="shared" si="9"/>
        <v>99.157635587840815</v>
      </c>
      <c r="K56" s="13">
        <v>1.0612331502877711E-2</v>
      </c>
      <c r="L56" s="12">
        <f t="shared" si="10"/>
        <v>100</v>
      </c>
      <c r="N56" s="10"/>
      <c r="P56" s="10">
        <f t="shared" si="11"/>
        <v>1.0612331502877711E-2</v>
      </c>
    </row>
    <row r="57" spans="1:16" s="7" customFormat="1" ht="12.75" customHeight="1" x14ac:dyDescent="0.25">
      <c r="A57" s="16" t="s">
        <v>37</v>
      </c>
      <c r="B57" s="16" t="s">
        <v>98</v>
      </c>
      <c r="C57" s="11">
        <v>3.9212712621515683E-2</v>
      </c>
      <c r="D57" s="12">
        <f t="shared" si="6"/>
        <v>124.19068092987513</v>
      </c>
      <c r="E57" s="11">
        <v>6.141185333820031E-2</v>
      </c>
      <c r="F57" s="12">
        <f t="shared" si="7"/>
        <v>194.49763541867219</v>
      </c>
      <c r="G57" s="11">
        <v>4.6194422691571813E-2</v>
      </c>
      <c r="H57" s="12">
        <f t="shared" si="8"/>
        <v>146.30247248136007</v>
      </c>
      <c r="I57" s="11">
        <v>2.5515788603656341E-2</v>
      </c>
      <c r="J57" s="12">
        <f t="shared" si="9"/>
        <v>80.811118367060445</v>
      </c>
      <c r="K57" s="13">
        <v>3.157460151430954E-2</v>
      </c>
      <c r="L57" s="12">
        <f t="shared" si="10"/>
        <v>100</v>
      </c>
      <c r="N57" s="10"/>
      <c r="P57" s="10">
        <f t="shared" si="11"/>
        <v>3.157460151430954E-2</v>
      </c>
    </row>
    <row r="58" spans="1:16" s="7" customFormat="1" ht="12.75" customHeight="1" x14ac:dyDescent="0.25">
      <c r="A58" s="16" t="s">
        <v>49</v>
      </c>
      <c r="B58" s="16" t="s">
        <v>169</v>
      </c>
      <c r="C58" s="11">
        <v>0.11452405469650261</v>
      </c>
      <c r="D58" s="12">
        <f t="shared" si="6"/>
        <v>88.582203501508872</v>
      </c>
      <c r="E58" s="11">
        <v>8.1310635107704365E-2</v>
      </c>
      <c r="F58" s="12">
        <f t="shared" si="7"/>
        <v>62.892247790520805</v>
      </c>
      <c r="G58" s="11">
        <v>0.12391707862593369</v>
      </c>
      <c r="H58" s="12">
        <f t="shared" si="8"/>
        <v>95.847530942249719</v>
      </c>
      <c r="I58" s="11">
        <v>0.1100626555846141</v>
      </c>
      <c r="J58" s="12">
        <f t="shared" si="9"/>
        <v>85.131395153183533</v>
      </c>
      <c r="K58" s="13">
        <v>0.1292856241655265</v>
      </c>
      <c r="L58" s="12">
        <f t="shared" si="10"/>
        <v>100</v>
      </c>
      <c r="N58" s="10"/>
      <c r="P58" s="10">
        <f t="shared" si="11"/>
        <v>0.1292856241655265</v>
      </c>
    </row>
    <row r="59" spans="1:16" s="7" customFormat="1" ht="12.75" customHeight="1" x14ac:dyDescent="0.25">
      <c r="A59" s="16" t="s">
        <v>13</v>
      </c>
      <c r="B59" s="16" t="s">
        <v>53</v>
      </c>
      <c r="C59" s="11">
        <v>0.21353216849741891</v>
      </c>
      <c r="D59" s="12">
        <f t="shared" si="6"/>
        <v>118.87852426173156</v>
      </c>
      <c r="E59" s="11">
        <v>0.23577027198637149</v>
      </c>
      <c r="F59" s="12">
        <f t="shared" si="7"/>
        <v>131.25901448832852</v>
      </c>
      <c r="G59" s="11">
        <v>0.2204815562561997</v>
      </c>
      <c r="H59" s="12">
        <f t="shared" si="8"/>
        <v>122.74741655603891</v>
      </c>
      <c r="I59" s="11">
        <v>0.19196760697713169</v>
      </c>
      <c r="J59" s="12">
        <f t="shared" si="9"/>
        <v>106.87301114432952</v>
      </c>
      <c r="K59" s="13">
        <v>0.17962215616614741</v>
      </c>
      <c r="L59" s="12">
        <f t="shared" si="10"/>
        <v>100</v>
      </c>
      <c r="N59" s="10"/>
      <c r="P59" s="10">
        <f t="shared" si="11"/>
        <v>0.17962215616614741</v>
      </c>
    </row>
    <row r="60" spans="1:16" s="7" customFormat="1" ht="12.75" customHeight="1" x14ac:dyDescent="0.25">
      <c r="A60" s="16" t="s">
        <v>41</v>
      </c>
      <c r="B60" s="16" t="s">
        <v>167</v>
      </c>
      <c r="C60" s="11">
        <v>0.21351112469794739</v>
      </c>
      <c r="D60" s="12">
        <f t="shared" si="6"/>
        <v>105.29276236106615</v>
      </c>
      <c r="E60" s="11">
        <v>0.16880396010225801</v>
      </c>
      <c r="F60" s="12">
        <f t="shared" si="7"/>
        <v>83.245476233608244</v>
      </c>
      <c r="G60" s="11">
        <v>0.2053168262777334</v>
      </c>
      <c r="H60" s="12">
        <f t="shared" si="8"/>
        <v>101.25175364315579</v>
      </c>
      <c r="I60" s="11">
        <v>0.20073391111722691</v>
      </c>
      <c r="J60" s="12">
        <f t="shared" si="9"/>
        <v>98.991694371776859</v>
      </c>
      <c r="K60" s="13">
        <v>0.2027785385340948</v>
      </c>
      <c r="L60" s="12">
        <f t="shared" si="10"/>
        <v>100</v>
      </c>
      <c r="N60" s="10"/>
      <c r="P60" s="10">
        <f t="shared" si="11"/>
        <v>0.2027785385340948</v>
      </c>
    </row>
    <row r="61" spans="1:16" s="7" customFormat="1" ht="12.75" customHeight="1" x14ac:dyDescent="0.25">
      <c r="A61" s="16" t="s">
        <v>28</v>
      </c>
      <c r="B61" s="16" t="s">
        <v>79</v>
      </c>
      <c r="C61" s="11">
        <v>6.3715055155240353E-3</v>
      </c>
      <c r="D61" s="12">
        <f t="shared" si="6"/>
        <v>131.54171969838279</v>
      </c>
      <c r="E61" s="11">
        <v>5.1197658023501309E-3</v>
      </c>
      <c r="F61" s="12">
        <f t="shared" si="7"/>
        <v>105.69916269447297</v>
      </c>
      <c r="G61" s="11">
        <v>4.2604294346786933E-4</v>
      </c>
      <c r="H61" s="12">
        <f t="shared" si="8"/>
        <v>8.7957895214213142</v>
      </c>
      <c r="I61" s="11">
        <v>5.0518348101784892E-3</v>
      </c>
      <c r="J61" s="12">
        <f t="shared" si="9"/>
        <v>104.29670616213483</v>
      </c>
      <c r="K61" s="13">
        <v>4.843714625393002E-3</v>
      </c>
      <c r="L61" s="12">
        <f t="shared" si="10"/>
        <v>100</v>
      </c>
      <c r="N61" s="10"/>
      <c r="P61" s="10">
        <f t="shared" si="11"/>
        <v>4.843714625393002E-3</v>
      </c>
    </row>
    <row r="62" spans="1:16" s="7" customFormat="1" ht="12.75" customHeight="1" x14ac:dyDescent="0.25">
      <c r="A62" s="16" t="s">
        <v>10</v>
      </c>
      <c r="B62" s="16" t="s">
        <v>164</v>
      </c>
      <c r="C62" s="11">
        <v>7.1408412480361186E-2</v>
      </c>
      <c r="D62" s="12">
        <f t="shared" si="6"/>
        <v>59.567239607051029</v>
      </c>
      <c r="E62" s="11">
        <v>3.4437791717743388E-2</v>
      </c>
      <c r="F62" s="12">
        <f t="shared" si="7"/>
        <v>28.727206214711831</v>
      </c>
      <c r="G62" s="11">
        <v>8.5002803160564674E-2</v>
      </c>
      <c r="H62" s="12">
        <f t="shared" si="8"/>
        <v>70.907364654394001</v>
      </c>
      <c r="I62" s="11">
        <v>0.1010663798548983</v>
      </c>
      <c r="J62" s="12">
        <f t="shared" si="9"/>
        <v>84.307227340891473</v>
      </c>
      <c r="K62" s="13">
        <v>0.1198786664472337</v>
      </c>
      <c r="L62" s="12">
        <f t="shared" si="10"/>
        <v>100</v>
      </c>
      <c r="N62" s="10"/>
      <c r="P62" s="10">
        <f t="shared" si="11"/>
        <v>0.1198786664472337</v>
      </c>
    </row>
    <row r="63" spans="1:16" s="7" customFormat="1" ht="12.75" customHeight="1" x14ac:dyDescent="0.25">
      <c r="A63" s="16" t="s">
        <v>12</v>
      </c>
      <c r="B63" s="16" t="s">
        <v>89</v>
      </c>
      <c r="C63" s="11">
        <v>1.6692853038384071E-2</v>
      </c>
      <c r="D63" s="12">
        <f t="shared" si="6"/>
        <v>117.98267270345126</v>
      </c>
      <c r="E63" s="11">
        <v>1.035484351877744E-2</v>
      </c>
      <c r="F63" s="12">
        <f t="shared" si="7"/>
        <v>73.186537433845203</v>
      </c>
      <c r="G63" s="11">
        <v>8.7388204549603155E-3</v>
      </c>
      <c r="H63" s="12">
        <f t="shared" si="8"/>
        <v>61.764719978126358</v>
      </c>
      <c r="I63" s="11">
        <v>1.9989414134669609E-2</v>
      </c>
      <c r="J63" s="12">
        <f t="shared" si="9"/>
        <v>141.28229008914639</v>
      </c>
      <c r="K63" s="13">
        <v>1.4148563221941459E-2</v>
      </c>
      <c r="L63" s="12">
        <f t="shared" si="10"/>
        <v>100</v>
      </c>
      <c r="N63" s="10"/>
      <c r="P63" s="10">
        <f t="shared" si="11"/>
        <v>1.4148563221941459E-2</v>
      </c>
    </row>
    <row r="64" spans="1:16" s="7" customFormat="1" ht="12.75" customHeight="1" x14ac:dyDescent="0.25">
      <c r="A64" s="16" t="s">
        <v>25</v>
      </c>
      <c r="B64" s="16" t="s">
        <v>83</v>
      </c>
      <c r="C64" s="11">
        <v>2.4959518192907759E-2</v>
      </c>
      <c r="D64" s="12">
        <f t="shared" si="6"/>
        <v>102.81124170209732</v>
      </c>
      <c r="E64" s="11">
        <v>2.706350288701968E-2</v>
      </c>
      <c r="F64" s="12">
        <f t="shared" si="7"/>
        <v>111.47780638704062</v>
      </c>
      <c r="G64" s="11">
        <v>3.1162272314633161E-2</v>
      </c>
      <c r="H64" s="12">
        <f t="shared" si="8"/>
        <v>128.36112805401402</v>
      </c>
      <c r="I64" s="11">
        <v>3.077577941250554E-2</v>
      </c>
      <c r="J64" s="12">
        <f t="shared" si="9"/>
        <v>126.7691175484555</v>
      </c>
      <c r="K64" s="13">
        <v>2.4277032141319418E-2</v>
      </c>
      <c r="L64" s="12">
        <f t="shared" si="10"/>
        <v>100</v>
      </c>
      <c r="N64" s="10"/>
      <c r="P64" s="10">
        <f t="shared" si="11"/>
        <v>2.4277032141319418E-2</v>
      </c>
    </row>
    <row r="65" spans="1:16" s="7" customFormat="1" ht="12.75" customHeight="1" x14ac:dyDescent="0.25">
      <c r="A65" s="16" t="s">
        <v>12</v>
      </c>
      <c r="B65" s="16" t="s">
        <v>147</v>
      </c>
      <c r="C65" s="11">
        <v>0.46342823628012958</v>
      </c>
      <c r="D65" s="12">
        <f t="shared" si="6"/>
        <v>118.54201572698841</v>
      </c>
      <c r="E65" s="11">
        <v>0.55645841057927448</v>
      </c>
      <c r="F65" s="12">
        <f t="shared" si="7"/>
        <v>142.33854671390824</v>
      </c>
      <c r="G65" s="11">
        <v>0.47224418633830079</v>
      </c>
      <c r="H65" s="12">
        <f t="shared" si="8"/>
        <v>120.79708006841183</v>
      </c>
      <c r="I65" s="11">
        <v>0.39015486814245881</v>
      </c>
      <c r="J65" s="12">
        <f t="shared" si="9"/>
        <v>99.799150967891705</v>
      </c>
      <c r="K65" s="13">
        <v>0.39094006748412419</v>
      </c>
      <c r="L65" s="12">
        <f t="shared" si="10"/>
        <v>100</v>
      </c>
      <c r="N65" s="10"/>
      <c r="P65" s="10">
        <f t="shared" si="11"/>
        <v>0.39094006748412419</v>
      </c>
    </row>
    <row r="66" spans="1:16" s="7" customFormat="1" ht="12.75" customHeight="1" x14ac:dyDescent="0.25">
      <c r="A66" s="16" t="s">
        <v>34</v>
      </c>
      <c r="B66" s="16" t="s">
        <v>122</v>
      </c>
      <c r="C66" s="11">
        <v>9.902031456787716E-2</v>
      </c>
      <c r="D66" s="12">
        <f t="shared" si="6"/>
        <v>103.43222190626562</v>
      </c>
      <c r="E66" s="11">
        <v>8.4549780563396931E-2</v>
      </c>
      <c r="F66" s="12">
        <f t="shared" si="7"/>
        <v>88.316944896843694</v>
      </c>
      <c r="G66" s="11">
        <v>9.3039351001452858E-2</v>
      </c>
      <c r="H66" s="12">
        <f t="shared" si="8"/>
        <v>97.184773051802239</v>
      </c>
      <c r="I66" s="11">
        <v>8.7327583538547679E-2</v>
      </c>
      <c r="J66" s="12">
        <f t="shared" si="9"/>
        <v>91.218514488815913</v>
      </c>
      <c r="K66" s="13">
        <v>9.5734494283235341E-2</v>
      </c>
      <c r="L66" s="12">
        <f t="shared" si="10"/>
        <v>100</v>
      </c>
      <c r="N66" s="10"/>
      <c r="P66" s="10">
        <f t="shared" si="11"/>
        <v>9.5734494283235341E-2</v>
      </c>
    </row>
    <row r="67" spans="1:16" s="7" customFormat="1" ht="12.75" customHeight="1" x14ac:dyDescent="0.25">
      <c r="A67" s="16" t="s">
        <v>14</v>
      </c>
      <c r="B67" s="16" t="s">
        <v>156</v>
      </c>
      <c r="C67" s="11">
        <v>7.8457913796226159E-2</v>
      </c>
      <c r="D67" s="12">
        <f t="shared" si="6"/>
        <v>97.801850710923404</v>
      </c>
      <c r="E67" s="11">
        <v>6.2909646507530601E-2</v>
      </c>
      <c r="F67" s="12">
        <f t="shared" si="7"/>
        <v>78.420130721120657</v>
      </c>
      <c r="G67" s="11">
        <v>9.3723928740477233E-2</v>
      </c>
      <c r="H67" s="12">
        <f t="shared" si="8"/>
        <v>116.83172854333887</v>
      </c>
      <c r="I67" s="11">
        <v>8.1780271779694644E-2</v>
      </c>
      <c r="J67" s="12">
        <f t="shared" si="9"/>
        <v>101.94334191028611</v>
      </c>
      <c r="K67" s="13">
        <v>8.0221297680886594E-2</v>
      </c>
      <c r="L67" s="12">
        <f t="shared" si="10"/>
        <v>100</v>
      </c>
      <c r="N67" s="10"/>
      <c r="P67" s="10">
        <f t="shared" si="11"/>
        <v>8.0221297680886594E-2</v>
      </c>
    </row>
    <row r="68" spans="1:16" s="7" customFormat="1" ht="12.75" customHeight="1" x14ac:dyDescent="0.25">
      <c r="A68" s="16" t="s">
        <v>23</v>
      </c>
      <c r="B68" s="16" t="s">
        <v>69</v>
      </c>
      <c r="C68" s="11">
        <v>0.1424741115249564</v>
      </c>
      <c r="D68" s="12">
        <f t="shared" si="6"/>
        <v>105.4606749580857</v>
      </c>
      <c r="E68" s="11">
        <v>0.15022763968117239</v>
      </c>
      <c r="F68" s="12">
        <f t="shared" si="7"/>
        <v>111.1999092927236</v>
      </c>
      <c r="G68" s="11">
        <v>0.15500415268250431</v>
      </c>
      <c r="H68" s="12">
        <f t="shared" si="8"/>
        <v>114.73552906023696</v>
      </c>
      <c r="I68" s="11">
        <v>0.1227221897420083</v>
      </c>
      <c r="J68" s="12">
        <f t="shared" si="9"/>
        <v>90.840117014938642</v>
      </c>
      <c r="K68" s="13">
        <v>0.13509690847472891</v>
      </c>
      <c r="L68" s="12">
        <f t="shared" si="10"/>
        <v>100</v>
      </c>
      <c r="N68" s="10"/>
      <c r="P68" s="10">
        <f t="shared" si="11"/>
        <v>0.13509690847472891</v>
      </c>
    </row>
    <row r="69" spans="1:16" s="7" customFormat="1" ht="12.75" customHeight="1" x14ac:dyDescent="0.25">
      <c r="A69" s="16" t="s">
        <v>46</v>
      </c>
      <c r="B69" s="16" t="s">
        <v>139</v>
      </c>
      <c r="C69" s="11">
        <v>0.13777499320747741</v>
      </c>
      <c r="D69" s="12">
        <f t="shared" si="6"/>
        <v>127.13311861635019</v>
      </c>
      <c r="E69" s="11">
        <v>0.1267005411716958</v>
      </c>
      <c r="F69" s="12">
        <f t="shared" si="7"/>
        <v>116.91406803613435</v>
      </c>
      <c r="G69" s="11">
        <v>0.126044986754618</v>
      </c>
      <c r="H69" s="12">
        <f t="shared" si="8"/>
        <v>116.309149280375</v>
      </c>
      <c r="I69" s="11">
        <v>0.1002256068300178</v>
      </c>
      <c r="J69" s="12">
        <f t="shared" si="9"/>
        <v>92.484083394785372</v>
      </c>
      <c r="K69" s="13">
        <v>0.1083706548749435</v>
      </c>
      <c r="L69" s="12">
        <f t="shared" si="10"/>
        <v>100</v>
      </c>
      <c r="N69" s="10"/>
      <c r="P69" s="10">
        <f t="shared" si="11"/>
        <v>0.1083706548749435</v>
      </c>
    </row>
    <row r="70" spans="1:16" s="7" customFormat="1" ht="12.75" customHeight="1" x14ac:dyDescent="0.25">
      <c r="A70" s="16" t="s">
        <v>10</v>
      </c>
      <c r="B70" s="16" t="s">
        <v>142</v>
      </c>
      <c r="C70" s="11">
        <v>0.16551818705022761</v>
      </c>
      <c r="D70" s="12">
        <f t="shared" si="6"/>
        <v>114.7963749404804</v>
      </c>
      <c r="E70" s="11">
        <v>0.17995859606552189</v>
      </c>
      <c r="F70" s="12">
        <f t="shared" si="7"/>
        <v>124.81162847337811</v>
      </c>
      <c r="G70" s="11">
        <v>0.1688060367387012</v>
      </c>
      <c r="H70" s="12">
        <f t="shared" si="8"/>
        <v>117.07668764999201</v>
      </c>
      <c r="I70" s="11">
        <v>0.14282253878614001</v>
      </c>
      <c r="J70" s="12">
        <f t="shared" si="9"/>
        <v>99.055638565384385</v>
      </c>
      <c r="K70" s="13">
        <v>0.14418415837263629</v>
      </c>
      <c r="L70" s="12">
        <f t="shared" si="10"/>
        <v>100</v>
      </c>
      <c r="N70" s="10"/>
      <c r="P70" s="10">
        <f t="shared" si="11"/>
        <v>0.14418415837263629</v>
      </c>
    </row>
    <row r="71" spans="1:16" s="7" customFormat="1" ht="12.75" customHeight="1" x14ac:dyDescent="0.25">
      <c r="A71" s="16" t="s">
        <v>10</v>
      </c>
      <c r="B71" s="16" t="s">
        <v>50</v>
      </c>
      <c r="C71" s="11">
        <v>4.7144533059351443E-2</v>
      </c>
      <c r="D71" s="12">
        <f t="shared" ref="D71:D102" si="12">IFERROR(C71/P71*100, "")</f>
        <v>116.73766708630771</v>
      </c>
      <c r="E71" s="11">
        <v>9.9563862360436919E-2</v>
      </c>
      <c r="F71" s="12">
        <f t="shared" ref="F71:F102" si="13">IFERROR(E71/P71*100, "")</f>
        <v>246.53660273668098</v>
      </c>
      <c r="G71" s="11">
        <v>4.6418882568612957E-2</v>
      </c>
      <c r="H71" s="12">
        <f t="shared" ref="H71:H102" si="14">IFERROR(G71/P71*100, "")</f>
        <v>114.94083636359802</v>
      </c>
      <c r="I71" s="11">
        <v>4.171404053648773E-2</v>
      </c>
      <c r="J71" s="12">
        <f t="shared" ref="J71:J102" si="15">IFERROR(I71/P71*100, "")</f>
        <v>103.2908687597518</v>
      </c>
      <c r="K71" s="13">
        <v>4.0385022449091819E-2</v>
      </c>
      <c r="L71" s="12">
        <f t="shared" ref="L71:L102" si="16">IFERROR(K71/P71*100, "")</f>
        <v>100</v>
      </c>
      <c r="M71" s="5"/>
      <c r="N71" s="10"/>
      <c r="O71" s="5"/>
      <c r="P71" s="10">
        <f t="shared" ref="P71:P102" si="17">IF($B$3=$C$5,C71,IF($B$3=$E$5,E71,IF($B$3=$G$5,G71,IF($B$3=$I$5,I71,IF($B$3=$K$5,K71," ")))))</f>
        <v>4.0385022449091819E-2</v>
      </c>
    </row>
    <row r="72" spans="1:16" s="7" customFormat="1" ht="12.75" customHeight="1" x14ac:dyDescent="0.25">
      <c r="A72" s="16" t="s">
        <v>38</v>
      </c>
      <c r="B72" s="16" t="s">
        <v>99</v>
      </c>
      <c r="C72" s="11">
        <v>2.1087413715089109E-2</v>
      </c>
      <c r="D72" s="12">
        <f t="shared" si="12"/>
        <v>105.73452538274788</v>
      </c>
      <c r="E72" s="11">
        <v>2.2368321227272569E-2</v>
      </c>
      <c r="F72" s="12">
        <f t="shared" si="13"/>
        <v>112.15713128832667</v>
      </c>
      <c r="G72" s="11">
        <v>2.3921781293093511E-2</v>
      </c>
      <c r="H72" s="12">
        <f t="shared" si="14"/>
        <v>119.94634455932621</v>
      </c>
      <c r="I72" s="11">
        <v>1.8981388479954141E-2</v>
      </c>
      <c r="J72" s="12">
        <f t="shared" si="15"/>
        <v>95.174691839872622</v>
      </c>
      <c r="K72" s="13">
        <v>1.9943735160067051E-2</v>
      </c>
      <c r="L72" s="12">
        <f t="shared" si="16"/>
        <v>100</v>
      </c>
      <c r="N72" s="10"/>
      <c r="P72" s="10">
        <f t="shared" si="17"/>
        <v>1.9943735160067051E-2</v>
      </c>
    </row>
    <row r="73" spans="1:16" s="7" customFormat="1" ht="12.75" customHeight="1" x14ac:dyDescent="0.25">
      <c r="A73" s="16" t="s">
        <v>32</v>
      </c>
      <c r="B73" s="16" t="s">
        <v>140</v>
      </c>
      <c r="C73" s="11">
        <v>6.8862012906271142E-2</v>
      </c>
      <c r="D73" s="12">
        <f t="shared" si="12"/>
        <v>131.66333425991601</v>
      </c>
      <c r="E73" s="11">
        <v>8.6626908939963138E-2</v>
      </c>
      <c r="F73" s="12">
        <f t="shared" si="13"/>
        <v>165.62960021499731</v>
      </c>
      <c r="G73" s="11">
        <v>4.8266835067237307E-2</v>
      </c>
      <c r="H73" s="12">
        <f t="shared" si="14"/>
        <v>92.28560378819779</v>
      </c>
      <c r="I73" s="11">
        <v>5.4722681834388463E-2</v>
      </c>
      <c r="J73" s="12">
        <f t="shared" si="15"/>
        <v>104.62910458000827</v>
      </c>
      <c r="K73" s="13">
        <v>5.2301586689526593E-2</v>
      </c>
      <c r="L73" s="12">
        <f t="shared" si="16"/>
        <v>100</v>
      </c>
      <c r="N73" s="10"/>
      <c r="P73" s="10">
        <f t="shared" si="17"/>
        <v>5.2301586689526593E-2</v>
      </c>
    </row>
    <row r="74" spans="1:16" s="7" customFormat="1" ht="12.75" customHeight="1" x14ac:dyDescent="0.25">
      <c r="A74" s="16" t="s">
        <v>9</v>
      </c>
      <c r="B74" s="16" t="s">
        <v>82</v>
      </c>
      <c r="C74" s="11">
        <v>3.359887379207839E-2</v>
      </c>
      <c r="D74" s="12">
        <f t="shared" si="12"/>
        <v>115.64723239052313</v>
      </c>
      <c r="E74" s="11">
        <v>9.0693686743930801E-2</v>
      </c>
      <c r="F74" s="12">
        <f t="shared" si="13"/>
        <v>312.1674235908925</v>
      </c>
      <c r="G74" s="11">
        <v>3.6377100578370271E-2</v>
      </c>
      <c r="H74" s="12">
        <f t="shared" si="14"/>
        <v>125.20988144763601</v>
      </c>
      <c r="I74" s="11">
        <v>2.511702822607104E-2</v>
      </c>
      <c r="J74" s="12">
        <f t="shared" si="15"/>
        <v>86.452742975706855</v>
      </c>
      <c r="K74" s="13">
        <v>2.9052899146449179E-2</v>
      </c>
      <c r="L74" s="12">
        <f t="shared" si="16"/>
        <v>100</v>
      </c>
      <c r="N74" s="10"/>
      <c r="P74" s="10">
        <f t="shared" si="17"/>
        <v>2.9052899146449179E-2</v>
      </c>
    </row>
    <row r="75" spans="1:16" s="7" customFormat="1" ht="12.75" customHeight="1" x14ac:dyDescent="0.25">
      <c r="A75" s="16" t="s">
        <v>13</v>
      </c>
      <c r="B75" s="16" t="s">
        <v>107</v>
      </c>
      <c r="C75" s="11">
        <v>0.18190781179650239</v>
      </c>
      <c r="D75" s="12">
        <f t="shared" si="12"/>
        <v>107.56815232273264</v>
      </c>
      <c r="E75" s="11">
        <v>0.27021574566979412</v>
      </c>
      <c r="F75" s="12">
        <f t="shared" si="13"/>
        <v>159.78757703229144</v>
      </c>
      <c r="G75" s="11">
        <v>0.17085514772055191</v>
      </c>
      <c r="H75" s="12">
        <f t="shared" si="14"/>
        <v>101.03234365595665</v>
      </c>
      <c r="I75" s="11">
        <v>0.17526752003827009</v>
      </c>
      <c r="J75" s="12">
        <f t="shared" si="15"/>
        <v>103.64152647713138</v>
      </c>
      <c r="K75" s="13">
        <v>0.1691093579916956</v>
      </c>
      <c r="L75" s="12">
        <f t="shared" si="16"/>
        <v>100</v>
      </c>
      <c r="N75" s="10"/>
      <c r="P75" s="10">
        <f t="shared" si="17"/>
        <v>0.1691093579916956</v>
      </c>
    </row>
    <row r="76" spans="1:16" s="7" customFormat="1" ht="12.75" customHeight="1" x14ac:dyDescent="0.25">
      <c r="A76" s="16" t="s">
        <v>34</v>
      </c>
      <c r="B76" s="16" t="s">
        <v>96</v>
      </c>
      <c r="C76" s="11">
        <v>0.21477694249753479</v>
      </c>
      <c r="D76" s="12">
        <f t="shared" si="12"/>
        <v>118.66319261841876</v>
      </c>
      <c r="E76" s="11">
        <v>0.25011494416449798</v>
      </c>
      <c r="F76" s="12">
        <f t="shared" si="13"/>
        <v>138.1872627992995</v>
      </c>
      <c r="G76" s="11">
        <v>0.2090632571988319</v>
      </c>
      <c r="H76" s="12">
        <f t="shared" si="14"/>
        <v>115.506409905727</v>
      </c>
      <c r="I76" s="11">
        <v>0.19657758064054121</v>
      </c>
      <c r="J76" s="12">
        <f t="shared" si="15"/>
        <v>108.60813570003691</v>
      </c>
      <c r="K76" s="13">
        <v>0.18099710429011109</v>
      </c>
      <c r="L76" s="12">
        <f t="shared" si="16"/>
        <v>100</v>
      </c>
      <c r="N76" s="10"/>
      <c r="P76" s="10">
        <f t="shared" si="17"/>
        <v>0.18099710429011109</v>
      </c>
    </row>
    <row r="77" spans="1:16" s="7" customFormat="1" ht="12.75" customHeight="1" x14ac:dyDescent="0.25">
      <c r="A77" s="16" t="s">
        <v>18</v>
      </c>
      <c r="B77" s="16" t="s">
        <v>132</v>
      </c>
      <c r="C77" s="11">
        <v>1.1386530646743749E-3</v>
      </c>
      <c r="D77" s="12">
        <f t="shared" si="12"/>
        <v>91.24888477065808</v>
      </c>
      <c r="E77" s="11" t="s">
        <v>3</v>
      </c>
      <c r="F77" s="12" t="str">
        <f t="shared" si="13"/>
        <v/>
      </c>
      <c r="G77" s="11">
        <v>1.973736434275228E-3</v>
      </c>
      <c r="H77" s="12">
        <f t="shared" si="14"/>
        <v>158.17043316028318</v>
      </c>
      <c r="I77" s="11">
        <v>8.2612719060932353E-4</v>
      </c>
      <c r="J77" s="12">
        <f t="shared" si="15"/>
        <v>66.203822007342751</v>
      </c>
      <c r="K77" s="13">
        <v>1.2478542258749E-3</v>
      </c>
      <c r="L77" s="12">
        <f t="shared" si="16"/>
        <v>100</v>
      </c>
      <c r="N77" s="10"/>
      <c r="P77" s="10">
        <f t="shared" si="17"/>
        <v>1.2478542258749E-3</v>
      </c>
    </row>
    <row r="78" spans="1:16" s="7" customFormat="1" ht="12.75" customHeight="1" x14ac:dyDescent="0.25">
      <c r="A78" s="16" t="s">
        <v>12</v>
      </c>
      <c r="B78" s="16" t="s">
        <v>52</v>
      </c>
      <c r="C78" s="11">
        <v>0.25180930035917282</v>
      </c>
      <c r="D78" s="12">
        <f t="shared" si="12"/>
        <v>110.46804649604405</v>
      </c>
      <c r="E78" s="11">
        <v>0.23821338973225861</v>
      </c>
      <c r="F78" s="12">
        <f t="shared" si="13"/>
        <v>104.50355795194449</v>
      </c>
      <c r="G78" s="11">
        <v>0.25474647409605228</v>
      </c>
      <c r="H78" s="12">
        <f t="shared" si="14"/>
        <v>111.75657652440185</v>
      </c>
      <c r="I78" s="11">
        <v>0.2134783017741026</v>
      </c>
      <c r="J78" s="12">
        <f t="shared" si="15"/>
        <v>93.652342993847782</v>
      </c>
      <c r="K78" s="13">
        <v>0.22794763585159469</v>
      </c>
      <c r="L78" s="12">
        <f t="shared" si="16"/>
        <v>100</v>
      </c>
      <c r="N78" s="10"/>
      <c r="P78" s="10">
        <f t="shared" si="17"/>
        <v>0.22794763585159469</v>
      </c>
    </row>
    <row r="79" spans="1:16" s="7" customFormat="1" ht="12.75" customHeight="1" x14ac:dyDescent="0.25">
      <c r="A79" s="16" t="s">
        <v>32</v>
      </c>
      <c r="B79" s="16" t="s">
        <v>90</v>
      </c>
      <c r="C79" s="11">
        <v>0.79834639083618342</v>
      </c>
      <c r="D79" s="12">
        <f t="shared" si="12"/>
        <v>100.41696952913186</v>
      </c>
      <c r="E79" s="11">
        <v>0.8340945259785133</v>
      </c>
      <c r="F79" s="12">
        <f t="shared" si="13"/>
        <v>104.91341297588031</v>
      </c>
      <c r="G79" s="11">
        <v>0.82437792858173453</v>
      </c>
      <c r="H79" s="12">
        <f t="shared" si="14"/>
        <v>103.69124766528471</v>
      </c>
      <c r="I79" s="11">
        <v>0.80265918741755804</v>
      </c>
      <c r="J79" s="12">
        <f t="shared" si="15"/>
        <v>100.95943827185847</v>
      </c>
      <c r="K79" s="13">
        <v>0.79503135234983968</v>
      </c>
      <c r="L79" s="12">
        <f t="shared" si="16"/>
        <v>100</v>
      </c>
      <c r="N79" s="10"/>
      <c r="P79" s="10">
        <f t="shared" si="17"/>
        <v>0.79503135234983968</v>
      </c>
    </row>
    <row r="80" spans="1:16" s="7" customFormat="1" ht="12.75" customHeight="1" x14ac:dyDescent="0.25">
      <c r="A80" s="16" t="s">
        <v>21</v>
      </c>
      <c r="B80" s="16" t="s">
        <v>63</v>
      </c>
      <c r="C80" s="11">
        <v>4.3364896432706447E-2</v>
      </c>
      <c r="D80" s="12">
        <f t="shared" si="12"/>
        <v>95.979283021800427</v>
      </c>
      <c r="E80" s="11">
        <v>4.4079304777859193E-2</v>
      </c>
      <c r="F80" s="12">
        <f t="shared" si="13"/>
        <v>97.560479021171858</v>
      </c>
      <c r="G80" s="11">
        <v>4.5230407507272828E-2</v>
      </c>
      <c r="H80" s="12">
        <f t="shared" si="14"/>
        <v>100.10820826168796</v>
      </c>
      <c r="I80" s="11">
        <v>6.3070127696811404E-2</v>
      </c>
      <c r="J80" s="12">
        <f t="shared" si="15"/>
        <v>139.59276129777109</v>
      </c>
      <c r="K80" s="13">
        <v>4.5181517372719568E-2</v>
      </c>
      <c r="L80" s="12">
        <f t="shared" si="16"/>
        <v>100</v>
      </c>
      <c r="N80" s="10"/>
      <c r="P80" s="10">
        <f t="shared" si="17"/>
        <v>4.5181517372719568E-2</v>
      </c>
    </row>
    <row r="81" spans="1:16" s="7" customFormat="1" ht="12.75" customHeight="1" x14ac:dyDescent="0.25">
      <c r="A81" s="16" t="s">
        <v>10</v>
      </c>
      <c r="B81" s="16" t="s">
        <v>118</v>
      </c>
      <c r="C81" s="11">
        <v>0.1058743620234488</v>
      </c>
      <c r="D81" s="12">
        <f t="shared" si="12"/>
        <v>118.12508451996749</v>
      </c>
      <c r="E81" s="11">
        <v>0.17277475344792079</v>
      </c>
      <c r="F81" s="12">
        <f t="shared" si="13"/>
        <v>192.76652027836582</v>
      </c>
      <c r="G81" s="11">
        <v>0.1145791510702278</v>
      </c>
      <c r="H81" s="12">
        <f t="shared" si="14"/>
        <v>127.83710471284024</v>
      </c>
      <c r="I81" s="11">
        <v>0.1005727410230717</v>
      </c>
      <c r="J81" s="12">
        <f t="shared" si="15"/>
        <v>112.21001295029249</v>
      </c>
      <c r="K81" s="13">
        <v>8.9629025412931787E-2</v>
      </c>
      <c r="L81" s="12">
        <f t="shared" si="16"/>
        <v>100</v>
      </c>
      <c r="N81" s="10"/>
      <c r="P81" s="10">
        <f t="shared" si="17"/>
        <v>8.9629025412931787E-2</v>
      </c>
    </row>
    <row r="82" spans="1:16" s="7" customFormat="1" ht="12.75" customHeight="1" x14ac:dyDescent="0.25">
      <c r="A82" s="16" t="s">
        <v>10</v>
      </c>
      <c r="B82" s="16" t="s">
        <v>168</v>
      </c>
      <c r="C82" s="11">
        <v>0.1116241615097555</v>
      </c>
      <c r="D82" s="12">
        <f t="shared" si="12"/>
        <v>114.0931920347592</v>
      </c>
      <c r="E82" s="11">
        <v>0.141101149694218</v>
      </c>
      <c r="F82" s="12">
        <f t="shared" si="13"/>
        <v>144.22218586592257</v>
      </c>
      <c r="G82" s="11">
        <v>0.11203789230342889</v>
      </c>
      <c r="H82" s="12">
        <f t="shared" si="14"/>
        <v>114.51607419803661</v>
      </c>
      <c r="I82" s="11">
        <v>0.1135647272212495</v>
      </c>
      <c r="J82" s="12">
        <f t="shared" si="15"/>
        <v>116.07668139210774</v>
      </c>
      <c r="K82" s="13">
        <v>9.7835952802292098E-2</v>
      </c>
      <c r="L82" s="12">
        <f t="shared" si="16"/>
        <v>100</v>
      </c>
      <c r="N82" s="10"/>
      <c r="P82" s="10">
        <f t="shared" si="17"/>
        <v>9.7835952802292098E-2</v>
      </c>
    </row>
    <row r="83" spans="1:16" s="7" customFormat="1" ht="12.75" customHeight="1" x14ac:dyDescent="0.25">
      <c r="A83" s="16" t="s">
        <v>34</v>
      </c>
      <c r="B83" s="16" t="s">
        <v>92</v>
      </c>
      <c r="C83" s="11">
        <v>8.4351835645233714E-3</v>
      </c>
      <c r="D83" s="12">
        <f t="shared" si="12"/>
        <v>122.44989988759004</v>
      </c>
      <c r="E83" s="11">
        <v>7.0362781958185688E-3</v>
      </c>
      <c r="F83" s="12">
        <f t="shared" si="13"/>
        <v>102.14259761730513</v>
      </c>
      <c r="G83" s="11">
        <v>8.4481376566207262E-3</v>
      </c>
      <c r="H83" s="12">
        <f t="shared" si="14"/>
        <v>122.63794882195194</v>
      </c>
      <c r="I83" s="11">
        <v>1.2681202990124671E-2</v>
      </c>
      <c r="J83" s="12">
        <f t="shared" si="15"/>
        <v>184.08752159535422</v>
      </c>
      <c r="K83" s="13">
        <v>6.8886814707622762E-3</v>
      </c>
      <c r="L83" s="12">
        <f t="shared" si="16"/>
        <v>100</v>
      </c>
      <c r="N83" s="10"/>
      <c r="P83" s="10">
        <f t="shared" si="17"/>
        <v>6.8886814707622762E-3</v>
      </c>
    </row>
    <row r="84" spans="1:16" s="7" customFormat="1" ht="12.75" customHeight="1" x14ac:dyDescent="0.25">
      <c r="A84" s="16" t="s">
        <v>37</v>
      </c>
      <c r="B84" s="16" t="s">
        <v>127</v>
      </c>
      <c r="C84" s="11">
        <v>9.4134725220495596E-2</v>
      </c>
      <c r="D84" s="12">
        <f t="shared" si="12"/>
        <v>87.274276618414035</v>
      </c>
      <c r="E84" s="11">
        <v>6.0003139147823008E-2</v>
      </c>
      <c r="F84" s="12">
        <f t="shared" si="13"/>
        <v>55.630167843950105</v>
      </c>
      <c r="G84" s="11">
        <v>9.256586637274776E-2</v>
      </c>
      <c r="H84" s="12">
        <f t="shared" si="14"/>
        <v>85.819754700674594</v>
      </c>
      <c r="I84" s="11">
        <v>0.1006029715543022</v>
      </c>
      <c r="J84" s="12">
        <f t="shared" si="15"/>
        <v>93.271123355368985</v>
      </c>
      <c r="K84" s="13">
        <v>0.10786079113789419</v>
      </c>
      <c r="L84" s="12">
        <f t="shared" si="16"/>
        <v>100</v>
      </c>
      <c r="N84" s="10"/>
      <c r="P84" s="10">
        <f t="shared" si="17"/>
        <v>0.10786079113789419</v>
      </c>
    </row>
    <row r="85" spans="1:16" s="7" customFormat="1" ht="12.75" customHeight="1" x14ac:dyDescent="0.25">
      <c r="A85" s="16" t="s">
        <v>39</v>
      </c>
      <c r="B85" s="16" t="s">
        <v>103</v>
      </c>
      <c r="C85" s="11">
        <v>0.10785212168454381</v>
      </c>
      <c r="D85" s="12">
        <f t="shared" si="12"/>
        <v>96.591059419983878</v>
      </c>
      <c r="E85" s="11">
        <v>0.1104254443236791</v>
      </c>
      <c r="F85" s="12">
        <f t="shared" si="13"/>
        <v>98.895696139792875</v>
      </c>
      <c r="G85" s="11">
        <v>0.13158498730658061</v>
      </c>
      <c r="H85" s="12">
        <f t="shared" si="14"/>
        <v>117.8459276386141</v>
      </c>
      <c r="I85" s="11">
        <v>0.1075014290541262</v>
      </c>
      <c r="J85" s="12">
        <f t="shared" si="15"/>
        <v>96.276983329743445</v>
      </c>
      <c r="K85" s="13">
        <v>0.1116584933762825</v>
      </c>
      <c r="L85" s="12">
        <f t="shared" si="16"/>
        <v>100</v>
      </c>
      <c r="N85" s="10"/>
      <c r="P85" s="10">
        <f t="shared" si="17"/>
        <v>0.1116584933762825</v>
      </c>
    </row>
    <row r="86" spans="1:16" s="7" customFormat="1" ht="12.75" customHeight="1" x14ac:dyDescent="0.25">
      <c r="A86" s="16" t="s">
        <v>9</v>
      </c>
      <c r="B86" s="16" t="s">
        <v>9</v>
      </c>
      <c r="C86" s="11">
        <v>1.0896530899659159E-2</v>
      </c>
      <c r="D86" s="12">
        <f t="shared" si="12"/>
        <v>103.29650011255775</v>
      </c>
      <c r="E86" s="11">
        <v>3.6672590126336023E-2</v>
      </c>
      <c r="F86" s="12">
        <f t="shared" si="13"/>
        <v>347.64736088908313</v>
      </c>
      <c r="G86" s="11">
        <v>1.1201654152065629E-2</v>
      </c>
      <c r="H86" s="12">
        <f t="shared" si="14"/>
        <v>106.18899538162864</v>
      </c>
      <c r="I86" s="11">
        <v>8.0621349251501582E-3</v>
      </c>
      <c r="J86" s="12">
        <f t="shared" si="15"/>
        <v>76.42710591765298</v>
      </c>
      <c r="K86" s="13">
        <v>1.0548790024623949E-2</v>
      </c>
      <c r="L86" s="12">
        <f t="shared" si="16"/>
        <v>100</v>
      </c>
      <c r="M86" s="5"/>
      <c r="N86" s="10"/>
      <c r="O86" s="5"/>
      <c r="P86" s="10">
        <f t="shared" si="17"/>
        <v>1.0548790024623949E-2</v>
      </c>
    </row>
    <row r="87" spans="1:16" s="7" customFormat="1" ht="12.75" customHeight="1" x14ac:dyDescent="0.25">
      <c r="A87" s="16" t="s">
        <v>10</v>
      </c>
      <c r="B87" s="16" t="s">
        <v>150</v>
      </c>
      <c r="C87" s="11">
        <v>0.7690281254888307</v>
      </c>
      <c r="D87" s="12">
        <f t="shared" si="12"/>
        <v>95.245375582390807</v>
      </c>
      <c r="E87" s="11">
        <v>0.70951549758928267</v>
      </c>
      <c r="F87" s="12">
        <f t="shared" si="13"/>
        <v>87.874640484003493</v>
      </c>
      <c r="G87" s="11">
        <v>0.78194400011370591</v>
      </c>
      <c r="H87" s="12">
        <f t="shared" si="14"/>
        <v>96.8450275181888</v>
      </c>
      <c r="I87" s="11">
        <v>0.82139180987448068</v>
      </c>
      <c r="J87" s="12">
        <f t="shared" si="15"/>
        <v>101.73070247861943</v>
      </c>
      <c r="K87" s="13">
        <v>0.80741780982699018</v>
      </c>
      <c r="L87" s="12">
        <f t="shared" si="16"/>
        <v>100</v>
      </c>
      <c r="N87" s="10"/>
      <c r="P87" s="10">
        <f t="shared" si="17"/>
        <v>0.80741780982699018</v>
      </c>
    </row>
    <row r="88" spans="1:16" s="7" customFormat="1" ht="12.75" customHeight="1" x14ac:dyDescent="0.25">
      <c r="A88" s="16" t="s">
        <v>35</v>
      </c>
      <c r="B88" s="16" t="s">
        <v>121</v>
      </c>
      <c r="C88" s="11">
        <v>8.9468978907840599E-2</v>
      </c>
      <c r="D88" s="12">
        <f t="shared" si="12"/>
        <v>105.31528725533504</v>
      </c>
      <c r="E88" s="11">
        <v>0.1238399052086092</v>
      </c>
      <c r="F88" s="12">
        <f t="shared" si="13"/>
        <v>145.77382406646853</v>
      </c>
      <c r="G88" s="11">
        <v>0.1040834848493571</v>
      </c>
      <c r="H88" s="12">
        <f t="shared" si="14"/>
        <v>122.5182430743684</v>
      </c>
      <c r="I88" s="11">
        <v>8.7788434379222791E-2</v>
      </c>
      <c r="J88" s="12">
        <f t="shared" si="15"/>
        <v>103.33709289191131</v>
      </c>
      <c r="K88" s="13">
        <v>8.4953458552436606E-2</v>
      </c>
      <c r="L88" s="12">
        <f t="shared" si="16"/>
        <v>100</v>
      </c>
      <c r="N88" s="10"/>
      <c r="P88" s="10">
        <f t="shared" si="17"/>
        <v>8.4953458552436606E-2</v>
      </c>
    </row>
    <row r="89" spans="1:16" s="7" customFormat="1" ht="12.75" customHeight="1" x14ac:dyDescent="0.25">
      <c r="A89" s="16" t="s">
        <v>36</v>
      </c>
      <c r="B89" s="16" t="s">
        <v>97</v>
      </c>
      <c r="C89" s="11">
        <v>9.7405249553860304E-2</v>
      </c>
      <c r="D89" s="12">
        <f t="shared" si="12"/>
        <v>123.0613784672489</v>
      </c>
      <c r="E89" s="11">
        <v>0.1047311065475722</v>
      </c>
      <c r="F89" s="12">
        <f t="shared" si="13"/>
        <v>132.31683506973539</v>
      </c>
      <c r="G89" s="11">
        <v>0.1016205112627193</v>
      </c>
      <c r="H89" s="12">
        <f t="shared" si="14"/>
        <v>128.38692220198945</v>
      </c>
      <c r="I89" s="11">
        <v>7.4509302072345199E-2</v>
      </c>
      <c r="J89" s="12">
        <f t="shared" si="15"/>
        <v>94.134735690865611</v>
      </c>
      <c r="K89" s="13">
        <v>7.9151762126395631E-2</v>
      </c>
      <c r="L89" s="12">
        <f t="shared" si="16"/>
        <v>100</v>
      </c>
      <c r="N89" s="10"/>
      <c r="P89" s="10">
        <f t="shared" si="17"/>
        <v>7.9151762126395631E-2</v>
      </c>
    </row>
    <row r="90" spans="1:16" s="7" customFormat="1" ht="12.75" customHeight="1" x14ac:dyDescent="0.25">
      <c r="A90" s="16" t="s">
        <v>40</v>
      </c>
      <c r="B90" s="16" t="s">
        <v>106</v>
      </c>
      <c r="C90" s="11">
        <v>0.37593816268997859</v>
      </c>
      <c r="D90" s="12">
        <f t="shared" si="12"/>
        <v>98.033612147385298</v>
      </c>
      <c r="E90" s="11">
        <v>0.31396793776717907</v>
      </c>
      <c r="F90" s="12">
        <f t="shared" si="13"/>
        <v>81.873600747377722</v>
      </c>
      <c r="G90" s="11">
        <v>0.36674509287837032</v>
      </c>
      <c r="H90" s="12">
        <f t="shared" si="14"/>
        <v>95.636330014849449</v>
      </c>
      <c r="I90" s="11">
        <v>0.39589277152490882</v>
      </c>
      <c r="J90" s="12">
        <f t="shared" si="15"/>
        <v>103.23718703608198</v>
      </c>
      <c r="K90" s="13">
        <v>0.38347884409766231</v>
      </c>
      <c r="L90" s="12">
        <f t="shared" si="16"/>
        <v>100</v>
      </c>
      <c r="N90" s="10"/>
      <c r="P90" s="10">
        <f t="shared" si="17"/>
        <v>0.38347884409766231</v>
      </c>
    </row>
    <row r="91" spans="1:16" s="7" customFormat="1" ht="12.75" customHeight="1" x14ac:dyDescent="0.25">
      <c r="A91" s="16" t="s">
        <v>12</v>
      </c>
      <c r="B91" s="16" t="s">
        <v>76</v>
      </c>
      <c r="C91" s="11">
        <v>0.57688724062275054</v>
      </c>
      <c r="D91" s="12">
        <f t="shared" si="12"/>
        <v>101.56528945907355</v>
      </c>
      <c r="E91" s="11">
        <v>0.54139056964903332</v>
      </c>
      <c r="F91" s="12">
        <f t="shared" si="13"/>
        <v>95.315836518517543</v>
      </c>
      <c r="G91" s="11">
        <v>0.54474665981615855</v>
      </c>
      <c r="H91" s="12">
        <f t="shared" si="14"/>
        <v>95.906701154224976</v>
      </c>
      <c r="I91" s="11">
        <v>0.57175430222736545</v>
      </c>
      <c r="J91" s="12">
        <f t="shared" si="15"/>
        <v>100.66159747701462</v>
      </c>
      <c r="K91" s="13">
        <v>0.56799645203119453</v>
      </c>
      <c r="L91" s="12">
        <f t="shared" si="16"/>
        <v>100</v>
      </c>
      <c r="N91" s="10"/>
      <c r="P91" s="10">
        <f t="shared" si="17"/>
        <v>0.56799645203119453</v>
      </c>
    </row>
    <row r="92" spans="1:16" s="7" customFormat="1" ht="12.75" customHeight="1" x14ac:dyDescent="0.25">
      <c r="A92" s="16" t="s">
        <v>10</v>
      </c>
      <c r="B92" s="16" t="s">
        <v>163</v>
      </c>
      <c r="C92" s="11">
        <v>3.9480979262018059E-2</v>
      </c>
      <c r="D92" s="12">
        <f t="shared" si="12"/>
        <v>68.370264501386288</v>
      </c>
      <c r="E92" s="11">
        <v>3.3513881524607408E-2</v>
      </c>
      <c r="F92" s="12">
        <f t="shared" si="13"/>
        <v>58.036882243948931</v>
      </c>
      <c r="G92" s="11">
        <v>4.7761762844723318E-2</v>
      </c>
      <c r="H92" s="12">
        <f t="shared" si="14"/>
        <v>82.71031822880127</v>
      </c>
      <c r="I92" s="11">
        <v>4.4606787856098708E-2</v>
      </c>
      <c r="J92" s="12">
        <f t="shared" si="15"/>
        <v>77.246763917344779</v>
      </c>
      <c r="K92" s="13">
        <v>5.7745833733344028E-2</v>
      </c>
      <c r="L92" s="12">
        <f t="shared" si="16"/>
        <v>100</v>
      </c>
      <c r="N92" s="10"/>
      <c r="P92" s="10">
        <f t="shared" si="17"/>
        <v>5.7745833733344028E-2</v>
      </c>
    </row>
    <row r="93" spans="1:16" s="7" customFormat="1" ht="12.75" customHeight="1" x14ac:dyDescent="0.25">
      <c r="A93" s="16" t="s">
        <v>12</v>
      </c>
      <c r="B93" s="16" t="s">
        <v>129</v>
      </c>
      <c r="C93" s="11">
        <v>0.38410275963573798</v>
      </c>
      <c r="D93" s="12">
        <f t="shared" si="12"/>
        <v>97.692483777130491</v>
      </c>
      <c r="E93" s="11">
        <v>0.3422497861782941</v>
      </c>
      <c r="F93" s="12">
        <f t="shared" si="13"/>
        <v>87.04762161994752</v>
      </c>
      <c r="G93" s="11">
        <v>0.40565106848728288</v>
      </c>
      <c r="H93" s="12">
        <f t="shared" si="14"/>
        <v>103.17306875105912</v>
      </c>
      <c r="I93" s="11">
        <v>0.36182093399740889</v>
      </c>
      <c r="J93" s="12">
        <f t="shared" si="15"/>
        <v>92.025336548712644</v>
      </c>
      <c r="K93" s="13">
        <v>0.39317534449426628</v>
      </c>
      <c r="L93" s="12">
        <f t="shared" si="16"/>
        <v>100</v>
      </c>
      <c r="N93" s="10"/>
      <c r="P93" s="10">
        <f t="shared" si="17"/>
        <v>0.39317534449426628</v>
      </c>
    </row>
    <row r="94" spans="1:16" s="7" customFormat="1" ht="12.75" customHeight="1" x14ac:dyDescent="0.25">
      <c r="A94" s="16" t="s">
        <v>12</v>
      </c>
      <c r="B94" s="16" t="s">
        <v>159</v>
      </c>
      <c r="C94" s="11">
        <v>0.10222113357960699</v>
      </c>
      <c r="D94" s="12">
        <f t="shared" si="12"/>
        <v>86.315219894459489</v>
      </c>
      <c r="E94" s="11">
        <v>0.10912471389392869</v>
      </c>
      <c r="F94" s="12">
        <f t="shared" si="13"/>
        <v>92.144582493199209</v>
      </c>
      <c r="G94" s="11">
        <v>0.1144362761276662</v>
      </c>
      <c r="H94" s="12">
        <f t="shared" si="14"/>
        <v>96.629649779516441</v>
      </c>
      <c r="I94" s="11">
        <v>0.13009071064312749</v>
      </c>
      <c r="J94" s="12">
        <f t="shared" si="15"/>
        <v>109.84820752983886</v>
      </c>
      <c r="K94" s="13">
        <v>0.11842770452835109</v>
      </c>
      <c r="L94" s="12">
        <f t="shared" si="16"/>
        <v>100</v>
      </c>
      <c r="N94" s="10"/>
      <c r="P94" s="10">
        <f t="shared" si="17"/>
        <v>0.11842770452835109</v>
      </c>
    </row>
    <row r="95" spans="1:16" s="7" customFormat="1" ht="12.75" customHeight="1" x14ac:dyDescent="0.25">
      <c r="A95" s="16" t="s">
        <v>14</v>
      </c>
      <c r="B95" s="16" t="s">
        <v>55</v>
      </c>
      <c r="C95" s="11">
        <v>0.125125461223383</v>
      </c>
      <c r="D95" s="12">
        <f t="shared" si="12"/>
        <v>71.449606697283286</v>
      </c>
      <c r="E95" s="11">
        <v>8.054451482124364E-2</v>
      </c>
      <c r="F95" s="12">
        <f t="shared" si="13"/>
        <v>45.992828712354125</v>
      </c>
      <c r="G95" s="11">
        <v>0.1279249497824812</v>
      </c>
      <c r="H95" s="12">
        <f t="shared" si="14"/>
        <v>73.04818107651387</v>
      </c>
      <c r="I95" s="11">
        <v>0.1482319723182115</v>
      </c>
      <c r="J95" s="12">
        <f t="shared" si="15"/>
        <v>84.643972685869031</v>
      </c>
      <c r="K95" s="13">
        <v>0.1751240727657366</v>
      </c>
      <c r="L95" s="12">
        <f t="shared" si="16"/>
        <v>100</v>
      </c>
      <c r="N95" s="10"/>
      <c r="P95" s="10">
        <f t="shared" si="17"/>
        <v>0.1751240727657366</v>
      </c>
    </row>
    <row r="96" spans="1:16" s="7" customFormat="1" ht="12.75" customHeight="1" x14ac:dyDescent="0.25">
      <c r="A96" s="16" t="s">
        <v>18</v>
      </c>
      <c r="B96" s="16" t="s">
        <v>58</v>
      </c>
      <c r="C96" s="11">
        <v>0.1936466400242059</v>
      </c>
      <c r="D96" s="12">
        <f t="shared" si="12"/>
        <v>76.423252929965997</v>
      </c>
      <c r="E96" s="11">
        <v>0.10572168544885049</v>
      </c>
      <c r="F96" s="12">
        <f t="shared" si="13"/>
        <v>41.723394251662995</v>
      </c>
      <c r="G96" s="11">
        <v>0.19955991350532901</v>
      </c>
      <c r="H96" s="12">
        <f t="shared" si="14"/>
        <v>78.75694482792737</v>
      </c>
      <c r="I96" s="11">
        <v>0.23371549015039411</v>
      </c>
      <c r="J96" s="12">
        <f t="shared" si="15"/>
        <v>92.236550116138744</v>
      </c>
      <c r="K96" s="13">
        <v>0.25338706820247892</v>
      </c>
      <c r="L96" s="12">
        <f t="shared" si="16"/>
        <v>100</v>
      </c>
      <c r="N96" s="10"/>
      <c r="P96" s="10">
        <f t="shared" si="17"/>
        <v>0.25338706820247892</v>
      </c>
    </row>
    <row r="97" spans="1:16" s="7" customFormat="1" ht="12.75" customHeight="1" x14ac:dyDescent="0.25">
      <c r="A97" s="16" t="s">
        <v>14</v>
      </c>
      <c r="B97" s="16" t="s">
        <v>80</v>
      </c>
      <c r="C97" s="11">
        <v>9.9341374718744518E-2</v>
      </c>
      <c r="D97" s="12">
        <f t="shared" si="12"/>
        <v>66.454759770725673</v>
      </c>
      <c r="E97" s="11">
        <v>5.9754998481275808E-2</v>
      </c>
      <c r="F97" s="12">
        <f t="shared" si="13"/>
        <v>39.973315050410527</v>
      </c>
      <c r="G97" s="11">
        <v>0.11334156276140191</v>
      </c>
      <c r="H97" s="12">
        <f t="shared" si="14"/>
        <v>75.820234486108603</v>
      </c>
      <c r="I97" s="11">
        <v>0.12818478464060479</v>
      </c>
      <c r="J97" s="12">
        <f t="shared" si="15"/>
        <v>85.749659632465921</v>
      </c>
      <c r="K97" s="13">
        <v>0.14948722267822551</v>
      </c>
      <c r="L97" s="12">
        <f t="shared" si="16"/>
        <v>100</v>
      </c>
      <c r="N97" s="10"/>
      <c r="P97" s="10">
        <f t="shared" si="17"/>
        <v>0.14948722267822551</v>
      </c>
    </row>
    <row r="98" spans="1:16" s="7" customFormat="1" ht="12.75" customHeight="1" x14ac:dyDescent="0.25">
      <c r="A98" s="16" t="s">
        <v>12</v>
      </c>
      <c r="B98" s="16" t="s">
        <v>138</v>
      </c>
      <c r="C98" s="11">
        <v>8.484353175442795E-2</v>
      </c>
      <c r="D98" s="12">
        <f t="shared" si="12"/>
        <v>105.39378942875859</v>
      </c>
      <c r="E98" s="11">
        <v>0.1164919395937222</v>
      </c>
      <c r="F98" s="12">
        <f t="shared" si="13"/>
        <v>144.70787221852848</v>
      </c>
      <c r="G98" s="11">
        <v>8.5831591319090406E-2</v>
      </c>
      <c r="H98" s="12">
        <f t="shared" si="14"/>
        <v>106.62117046238311</v>
      </c>
      <c r="I98" s="11">
        <v>7.8454379928962995E-2</v>
      </c>
      <c r="J98" s="12">
        <f t="shared" si="15"/>
        <v>97.457098107722445</v>
      </c>
      <c r="K98" s="13">
        <v>8.0501452898017606E-2</v>
      </c>
      <c r="L98" s="12">
        <f t="shared" si="16"/>
        <v>100</v>
      </c>
      <c r="N98" s="10"/>
      <c r="P98" s="10">
        <f t="shared" si="17"/>
        <v>8.0501452898017606E-2</v>
      </c>
    </row>
    <row r="99" spans="1:16" s="7" customFormat="1" ht="12.75" customHeight="1" x14ac:dyDescent="0.25">
      <c r="A99" s="16" t="s">
        <v>26</v>
      </c>
      <c r="B99" s="16" t="s">
        <v>72</v>
      </c>
      <c r="C99" s="11">
        <v>0.28726635374760562</v>
      </c>
      <c r="D99" s="12">
        <f t="shared" si="12"/>
        <v>97.618767468210024</v>
      </c>
      <c r="E99" s="11">
        <v>0.25466263378554721</v>
      </c>
      <c r="F99" s="12">
        <f t="shared" si="13"/>
        <v>86.539380982275816</v>
      </c>
      <c r="G99" s="11">
        <v>0.25698419211009949</v>
      </c>
      <c r="H99" s="12">
        <f t="shared" si="14"/>
        <v>87.328292246305963</v>
      </c>
      <c r="I99" s="11">
        <v>0.28764916664545209</v>
      </c>
      <c r="J99" s="12">
        <f t="shared" si="15"/>
        <v>97.748854834068183</v>
      </c>
      <c r="K99" s="13">
        <v>0.29427369469826092</v>
      </c>
      <c r="L99" s="12">
        <f t="shared" si="16"/>
        <v>100</v>
      </c>
      <c r="N99" s="10"/>
      <c r="P99" s="10">
        <f t="shared" si="17"/>
        <v>0.29427369469826092</v>
      </c>
    </row>
    <row r="100" spans="1:16" s="7" customFormat="1" ht="12.75" customHeight="1" x14ac:dyDescent="0.25">
      <c r="A100" s="16" t="s">
        <v>33</v>
      </c>
      <c r="B100" s="16" t="s">
        <v>91</v>
      </c>
      <c r="C100" s="11">
        <v>0.19321842559929331</v>
      </c>
      <c r="D100" s="12">
        <f t="shared" si="12"/>
        <v>97.54566770487952</v>
      </c>
      <c r="E100" s="11">
        <v>0.15886919582566819</v>
      </c>
      <c r="F100" s="12">
        <f t="shared" si="13"/>
        <v>80.204575399504449</v>
      </c>
      <c r="G100" s="11">
        <v>0.16717393376164461</v>
      </c>
      <c r="H100" s="12">
        <f t="shared" si="14"/>
        <v>84.397194217126298</v>
      </c>
      <c r="I100" s="11">
        <v>0.18465960959231731</v>
      </c>
      <c r="J100" s="12">
        <f t="shared" si="15"/>
        <v>93.224778433712942</v>
      </c>
      <c r="K100" s="13">
        <v>0.19807996617939799</v>
      </c>
      <c r="L100" s="12">
        <f t="shared" si="16"/>
        <v>100</v>
      </c>
      <c r="N100" s="10"/>
      <c r="P100" s="10">
        <f t="shared" si="17"/>
        <v>0.19807996617939799</v>
      </c>
    </row>
    <row r="101" spans="1:16" s="7" customFormat="1" ht="12.75" customHeight="1" x14ac:dyDescent="0.25">
      <c r="A101" s="16" t="s">
        <v>35</v>
      </c>
      <c r="B101" s="16" t="s">
        <v>116</v>
      </c>
      <c r="C101" s="11">
        <v>0.1015765028934124</v>
      </c>
      <c r="D101" s="12">
        <f t="shared" si="12"/>
        <v>105.74928503027954</v>
      </c>
      <c r="E101" s="11">
        <v>9.2684469417951179E-2</v>
      </c>
      <c r="F101" s="12">
        <f t="shared" si="13"/>
        <v>96.491965121539906</v>
      </c>
      <c r="G101" s="11">
        <v>9.9640304063610158E-2</v>
      </c>
      <c r="H101" s="12">
        <f t="shared" si="14"/>
        <v>103.73354678279425</v>
      </c>
      <c r="I101" s="11">
        <v>8.0872332560517859E-2</v>
      </c>
      <c r="J101" s="12">
        <f t="shared" si="15"/>
        <v>84.194583426246311</v>
      </c>
      <c r="K101" s="13">
        <v>9.6054080048226964E-2</v>
      </c>
      <c r="L101" s="12">
        <f t="shared" si="16"/>
        <v>100</v>
      </c>
      <c r="N101" s="10"/>
      <c r="P101" s="10">
        <f t="shared" si="17"/>
        <v>9.6054080048226964E-2</v>
      </c>
    </row>
    <row r="102" spans="1:16" s="7" customFormat="1" ht="12.75" customHeight="1" x14ac:dyDescent="0.25">
      <c r="A102" s="16" t="s">
        <v>9</v>
      </c>
      <c r="B102" s="16" t="s">
        <v>67</v>
      </c>
      <c r="C102" s="11">
        <v>8.5135858120439181E-2</v>
      </c>
      <c r="D102" s="12">
        <f t="shared" si="12"/>
        <v>89.770793385429684</v>
      </c>
      <c r="E102" s="11">
        <v>9.4096841564663039E-2</v>
      </c>
      <c r="F102" s="12">
        <f t="shared" si="13"/>
        <v>99.219627414490219</v>
      </c>
      <c r="G102" s="11">
        <v>9.3053170147193318E-2</v>
      </c>
      <c r="H102" s="12">
        <f t="shared" si="14"/>
        <v>98.119136819241731</v>
      </c>
      <c r="I102" s="11">
        <v>9.0181651433899682E-2</v>
      </c>
      <c r="J102" s="12">
        <f t="shared" si="15"/>
        <v>95.091287933889504</v>
      </c>
      <c r="K102" s="13">
        <v>9.4836922912009403E-2</v>
      </c>
      <c r="L102" s="12">
        <f t="shared" si="16"/>
        <v>100</v>
      </c>
      <c r="N102" s="10"/>
      <c r="P102" s="10">
        <f t="shared" si="17"/>
        <v>9.4836922912009403E-2</v>
      </c>
    </row>
    <row r="103" spans="1:16" s="7" customFormat="1" ht="12.75" customHeight="1" x14ac:dyDescent="0.25">
      <c r="A103" s="16" t="s">
        <v>30</v>
      </c>
      <c r="B103" s="16" t="s">
        <v>94</v>
      </c>
      <c r="C103" s="11">
        <v>0.26206044578007859</v>
      </c>
      <c r="D103" s="12">
        <f t="shared" ref="D103:D133" si="18">IFERROR(C103/P103*100, "")</f>
        <v>81.978873838082365</v>
      </c>
      <c r="E103" s="11">
        <v>0.26002575990252491</v>
      </c>
      <c r="F103" s="12">
        <f t="shared" ref="F103:F133" si="19">IFERROR(E103/P103*100, "")</f>
        <v>81.342374665688837</v>
      </c>
      <c r="G103" s="11">
        <v>0.2668990112775162</v>
      </c>
      <c r="H103" s="12">
        <f t="shared" ref="H103:H133" si="20">IFERROR(G103/P103*100, "")</f>
        <v>83.492494671974299</v>
      </c>
      <c r="I103" s="11">
        <v>0.30963882829008738</v>
      </c>
      <c r="J103" s="12">
        <f t="shared" ref="J103:J133" si="21">IFERROR(I103/P103*100, "")</f>
        <v>96.862547738573539</v>
      </c>
      <c r="K103" s="13">
        <v>0.31966826758034989</v>
      </c>
      <c r="L103" s="12">
        <f t="shared" ref="L103:L133" si="22">IFERROR(K103/P103*100, "")</f>
        <v>100</v>
      </c>
      <c r="N103" s="10"/>
      <c r="P103" s="10">
        <f t="shared" ref="P103:P133" si="23">IF($B$3=$C$5,C103,IF($B$3=$E$5,E103,IF($B$3=$G$5,G103,IF($B$3=$I$5,I103,IF($B$3=$K$5,K103," ")))))</f>
        <v>0.31966826758034989</v>
      </c>
    </row>
    <row r="104" spans="1:16" s="7" customFormat="1" ht="12.75" customHeight="1" x14ac:dyDescent="0.25">
      <c r="A104" s="16" t="s">
        <v>23</v>
      </c>
      <c r="B104" s="16" t="s">
        <v>144</v>
      </c>
      <c r="C104" s="11">
        <v>5.162559655894447E-2</v>
      </c>
      <c r="D104" s="12">
        <f t="shared" si="18"/>
        <v>130.78857827127004</v>
      </c>
      <c r="E104" s="11">
        <v>5.2755912564283337E-2</v>
      </c>
      <c r="F104" s="12">
        <f t="shared" si="19"/>
        <v>133.65212723126589</v>
      </c>
      <c r="G104" s="11">
        <v>4.533125503393165E-2</v>
      </c>
      <c r="H104" s="12">
        <f t="shared" si="20"/>
        <v>114.84245785655854</v>
      </c>
      <c r="I104" s="11">
        <v>3.7565095536064519E-2</v>
      </c>
      <c r="J104" s="12">
        <f t="shared" si="21"/>
        <v>95.16762546611362</v>
      </c>
      <c r="K104" s="13">
        <v>3.9472557345081961E-2</v>
      </c>
      <c r="L104" s="12">
        <f t="shared" si="22"/>
        <v>100</v>
      </c>
      <c r="N104" s="10"/>
      <c r="P104" s="10">
        <f t="shared" si="23"/>
        <v>3.9472557345081961E-2</v>
      </c>
    </row>
    <row r="105" spans="1:16" s="7" customFormat="1" ht="12.75" customHeight="1" x14ac:dyDescent="0.25">
      <c r="A105" s="16" t="s">
        <v>31</v>
      </c>
      <c r="B105" s="16" t="s">
        <v>95</v>
      </c>
      <c r="C105" s="11">
        <v>0.18860566290096281</v>
      </c>
      <c r="D105" s="12">
        <f t="shared" si="18"/>
        <v>104.59207334919402</v>
      </c>
      <c r="E105" s="11">
        <v>0.20804639738294289</v>
      </c>
      <c r="F105" s="12">
        <f t="shared" si="19"/>
        <v>115.37301542498514</v>
      </c>
      <c r="G105" s="11">
        <v>0.1858345867480207</v>
      </c>
      <c r="H105" s="12">
        <f t="shared" si="20"/>
        <v>103.05536127074006</v>
      </c>
      <c r="I105" s="11">
        <v>0.19222168870558229</v>
      </c>
      <c r="J105" s="12">
        <f t="shared" si="21"/>
        <v>106.59735585435368</v>
      </c>
      <c r="K105" s="13">
        <v>0.1803250063427643</v>
      </c>
      <c r="L105" s="12">
        <f t="shared" si="22"/>
        <v>100</v>
      </c>
      <c r="N105" s="10"/>
      <c r="P105" s="10">
        <f t="shared" si="23"/>
        <v>0.1803250063427643</v>
      </c>
    </row>
    <row r="106" spans="1:16" s="7" customFormat="1" ht="12.75" customHeight="1" x14ac:dyDescent="0.25">
      <c r="A106" s="16" t="s">
        <v>10</v>
      </c>
      <c r="B106" s="16" t="s">
        <v>68</v>
      </c>
      <c r="C106" s="11">
        <v>1.9048211027886841E-2</v>
      </c>
      <c r="D106" s="12">
        <f t="shared" si="18"/>
        <v>130.54049489827469</v>
      </c>
      <c r="E106" s="11">
        <v>3.6657668960109212E-2</v>
      </c>
      <c r="F106" s="12">
        <f t="shared" si="19"/>
        <v>251.22098032534495</v>
      </c>
      <c r="G106" s="11">
        <v>1.6810680425274099E-2</v>
      </c>
      <c r="H106" s="12">
        <f t="shared" si="20"/>
        <v>115.20633297684904</v>
      </c>
      <c r="I106" s="11">
        <v>2.935278046518041E-2</v>
      </c>
      <c r="J106" s="12">
        <f t="shared" si="21"/>
        <v>201.15938882425021</v>
      </c>
      <c r="K106" s="13">
        <v>1.4591802369625149E-2</v>
      </c>
      <c r="L106" s="12">
        <f t="shared" si="22"/>
        <v>100</v>
      </c>
      <c r="N106" s="10"/>
      <c r="P106" s="10">
        <f t="shared" si="23"/>
        <v>1.4591802369625149E-2</v>
      </c>
    </row>
    <row r="107" spans="1:16" s="7" customFormat="1" ht="12.75" customHeight="1" x14ac:dyDescent="0.25">
      <c r="A107" s="16" t="s">
        <v>9</v>
      </c>
      <c r="B107" s="16" t="s">
        <v>113</v>
      </c>
      <c r="C107" s="11">
        <v>7.2249150504298365E-2</v>
      </c>
      <c r="D107" s="12">
        <f t="shared" si="18"/>
        <v>109.36058317783663</v>
      </c>
      <c r="E107" s="11">
        <v>0.10120437103196279</v>
      </c>
      <c r="F107" s="12">
        <f t="shared" si="19"/>
        <v>153.1889158412063</v>
      </c>
      <c r="G107" s="11">
        <v>6.9435782198309162E-2</v>
      </c>
      <c r="H107" s="12">
        <f t="shared" si="20"/>
        <v>105.1021026768276</v>
      </c>
      <c r="I107" s="11">
        <v>6.533831526522671E-2</v>
      </c>
      <c r="J107" s="12">
        <f t="shared" si="21"/>
        <v>98.899934620510606</v>
      </c>
      <c r="K107" s="13">
        <v>6.6065074275262828E-2</v>
      </c>
      <c r="L107" s="12">
        <f t="shared" si="22"/>
        <v>100</v>
      </c>
      <c r="N107" s="10"/>
      <c r="P107" s="10">
        <f t="shared" si="23"/>
        <v>6.6065074275262828E-2</v>
      </c>
    </row>
    <row r="108" spans="1:16" s="7" customFormat="1" ht="12.75" customHeight="1" x14ac:dyDescent="0.25">
      <c r="A108" s="16" t="s">
        <v>10</v>
      </c>
      <c r="B108" s="16" t="s">
        <v>74</v>
      </c>
      <c r="C108" s="11">
        <v>0.1699212335613412</v>
      </c>
      <c r="D108" s="12">
        <f t="shared" si="18"/>
        <v>100.09866923544992</v>
      </c>
      <c r="E108" s="11">
        <v>0.1586198582982761</v>
      </c>
      <c r="F108" s="12">
        <f t="shared" si="19"/>
        <v>93.441157395089675</v>
      </c>
      <c r="G108" s="11">
        <v>0.1583552161283287</v>
      </c>
      <c r="H108" s="12">
        <f t="shared" si="20"/>
        <v>93.285259697785378</v>
      </c>
      <c r="I108" s="11">
        <v>0.18194093085366789</v>
      </c>
      <c r="J108" s="12">
        <f t="shared" si="21"/>
        <v>107.17933642670184</v>
      </c>
      <c r="K108" s="13">
        <v>0.16975373884507511</v>
      </c>
      <c r="L108" s="12">
        <f t="shared" si="22"/>
        <v>100</v>
      </c>
      <c r="N108" s="10"/>
      <c r="P108" s="10">
        <f t="shared" si="23"/>
        <v>0.16975373884507511</v>
      </c>
    </row>
    <row r="109" spans="1:16" s="7" customFormat="1" ht="12.75" customHeight="1" x14ac:dyDescent="0.25">
      <c r="A109" s="16" t="s">
        <v>35</v>
      </c>
      <c r="B109" s="16" t="s">
        <v>93</v>
      </c>
      <c r="C109" s="11">
        <v>0.17685157293095871</v>
      </c>
      <c r="D109" s="12">
        <f t="shared" si="18"/>
        <v>93.900403976335085</v>
      </c>
      <c r="E109" s="11">
        <v>9.330161743698924E-2</v>
      </c>
      <c r="F109" s="12">
        <f t="shared" si="19"/>
        <v>49.539053703520061</v>
      </c>
      <c r="G109" s="11">
        <v>0.16646642952824661</v>
      </c>
      <c r="H109" s="12">
        <f t="shared" si="20"/>
        <v>88.38634976293244</v>
      </c>
      <c r="I109" s="11">
        <v>0.18255542320783341</v>
      </c>
      <c r="J109" s="12">
        <f t="shared" si="21"/>
        <v>96.928897511013204</v>
      </c>
      <c r="K109" s="13">
        <v>0.1883395229860024</v>
      </c>
      <c r="L109" s="12">
        <f t="shared" si="22"/>
        <v>100</v>
      </c>
      <c r="N109" s="10"/>
      <c r="P109" s="10">
        <f t="shared" si="23"/>
        <v>0.1883395229860024</v>
      </c>
    </row>
    <row r="110" spans="1:16" s="7" customFormat="1" ht="12.75" customHeight="1" x14ac:dyDescent="0.25">
      <c r="A110" s="16" t="s">
        <v>13</v>
      </c>
      <c r="B110" s="16" t="s">
        <v>73</v>
      </c>
      <c r="C110" s="11">
        <v>3.781125350236654E-2</v>
      </c>
      <c r="D110" s="12">
        <f t="shared" si="18"/>
        <v>100.24558793487313</v>
      </c>
      <c r="E110" s="11">
        <v>3.4456208118455997E-2</v>
      </c>
      <c r="F110" s="12">
        <f t="shared" si="19"/>
        <v>91.35065677271939</v>
      </c>
      <c r="G110" s="11">
        <v>4.8672770940001032E-2</v>
      </c>
      <c r="H110" s="12">
        <f t="shared" si="20"/>
        <v>129.04175575650854</v>
      </c>
      <c r="I110" s="11">
        <v>4.3386018163594088E-2</v>
      </c>
      <c r="J110" s="12">
        <f t="shared" si="21"/>
        <v>115.02546189563279</v>
      </c>
      <c r="K110" s="13">
        <v>3.7718621119696059E-2</v>
      </c>
      <c r="L110" s="12">
        <f t="shared" si="22"/>
        <v>100</v>
      </c>
      <c r="N110" s="10"/>
      <c r="P110" s="10">
        <f t="shared" si="23"/>
        <v>3.7718621119696059E-2</v>
      </c>
    </row>
    <row r="111" spans="1:16" s="7" customFormat="1" ht="12.75" customHeight="1" x14ac:dyDescent="0.25">
      <c r="A111" s="16" t="s">
        <v>10</v>
      </c>
      <c r="B111" s="16" t="s">
        <v>62</v>
      </c>
      <c r="C111" s="11">
        <v>7.0508321766060228E-2</v>
      </c>
      <c r="D111" s="12">
        <f t="shared" si="18"/>
        <v>100.05716769216255</v>
      </c>
      <c r="E111" s="11">
        <v>3.9049190589704241E-2</v>
      </c>
      <c r="F111" s="12">
        <f t="shared" si="19"/>
        <v>55.414046359531888</v>
      </c>
      <c r="G111" s="11">
        <v>7.0238245203533667E-2</v>
      </c>
      <c r="H111" s="12">
        <f t="shared" si="20"/>
        <v>99.673906607093713</v>
      </c>
      <c r="I111" s="11">
        <v>8.7394160649193392E-2</v>
      </c>
      <c r="J111" s="12">
        <f t="shared" si="21"/>
        <v>124.01957624810937</v>
      </c>
      <c r="K111" s="13">
        <v>7.0468036815700436E-2</v>
      </c>
      <c r="L111" s="12">
        <f t="shared" si="22"/>
        <v>100</v>
      </c>
      <c r="N111" s="10"/>
      <c r="P111" s="10">
        <f t="shared" si="23"/>
        <v>7.0468036815700436E-2</v>
      </c>
    </row>
    <row r="112" spans="1:16" s="7" customFormat="1" ht="12.75" customHeight="1" x14ac:dyDescent="0.25">
      <c r="A112" s="16" t="s">
        <v>10</v>
      </c>
      <c r="B112" s="16" t="s">
        <v>61</v>
      </c>
      <c r="C112" s="11">
        <v>0.13176206360321249</v>
      </c>
      <c r="D112" s="12">
        <f t="shared" si="18"/>
        <v>97.860018115163271</v>
      </c>
      <c r="E112" s="11">
        <v>0.14000399232244179</v>
      </c>
      <c r="F112" s="12">
        <f t="shared" si="19"/>
        <v>103.98131943446045</v>
      </c>
      <c r="G112" s="11">
        <v>0.1366124133607981</v>
      </c>
      <c r="H112" s="12">
        <f t="shared" si="20"/>
        <v>101.46238515588888</v>
      </c>
      <c r="I112" s="11">
        <v>0.1468608004110207</v>
      </c>
      <c r="J112" s="12">
        <f t="shared" si="21"/>
        <v>109.07388815576704</v>
      </c>
      <c r="K112" s="13">
        <v>0.13464340814667819</v>
      </c>
      <c r="L112" s="12">
        <f t="shared" si="22"/>
        <v>100</v>
      </c>
      <c r="N112" s="10"/>
      <c r="P112" s="10">
        <f t="shared" si="23"/>
        <v>0.13464340814667819</v>
      </c>
    </row>
    <row r="113" spans="1:16" s="7" customFormat="1" ht="12.75" customHeight="1" x14ac:dyDescent="0.25">
      <c r="A113" s="16" t="s">
        <v>10</v>
      </c>
      <c r="B113" s="16" t="s">
        <v>78</v>
      </c>
      <c r="C113" s="11">
        <v>5.1488678457294067E-2</v>
      </c>
      <c r="D113" s="12">
        <f t="shared" si="18"/>
        <v>100.20937690433529</v>
      </c>
      <c r="E113" s="11">
        <v>2.9597066583624251E-2</v>
      </c>
      <c r="F113" s="12">
        <f t="shared" si="19"/>
        <v>57.603024381390966</v>
      </c>
      <c r="G113" s="11">
        <v>6.1106028072385681E-2</v>
      </c>
      <c r="H113" s="12">
        <f t="shared" si="20"/>
        <v>118.92705700946433</v>
      </c>
      <c r="I113" s="11">
        <v>5.5649764263476037E-2</v>
      </c>
      <c r="J113" s="12">
        <f t="shared" si="21"/>
        <v>108.30785269312102</v>
      </c>
      <c r="K113" s="13">
        <v>5.1381098304251152E-2</v>
      </c>
      <c r="L113" s="12">
        <f t="shared" si="22"/>
        <v>100</v>
      </c>
      <c r="N113" s="10"/>
      <c r="P113" s="10">
        <f t="shared" si="23"/>
        <v>5.1381098304251152E-2</v>
      </c>
    </row>
    <row r="114" spans="1:16" s="7" customFormat="1" ht="12.75" customHeight="1" x14ac:dyDescent="0.25">
      <c r="A114" s="16" t="s">
        <v>27</v>
      </c>
      <c r="B114" s="16" t="s">
        <v>77</v>
      </c>
      <c r="C114" s="11">
        <v>9.2594337070000823E-2</v>
      </c>
      <c r="D114" s="12">
        <f t="shared" si="18"/>
        <v>106.2629970814311</v>
      </c>
      <c r="E114" s="11">
        <v>9.2646398543832456E-2</v>
      </c>
      <c r="F114" s="12">
        <f t="shared" si="19"/>
        <v>106.32274380479328</v>
      </c>
      <c r="G114" s="11">
        <v>9.4867238676295942E-2</v>
      </c>
      <c r="H114" s="12">
        <f t="shared" si="20"/>
        <v>108.8714215747511</v>
      </c>
      <c r="I114" s="11">
        <v>9.0102799316939639E-2</v>
      </c>
      <c r="J114" s="12">
        <f t="shared" si="21"/>
        <v>103.40366164732502</v>
      </c>
      <c r="K114" s="13">
        <v>8.7136952291157616E-2</v>
      </c>
      <c r="L114" s="12">
        <f t="shared" si="22"/>
        <v>100</v>
      </c>
      <c r="N114" s="10"/>
      <c r="P114" s="10">
        <f t="shared" si="23"/>
        <v>8.7136952291157616E-2</v>
      </c>
    </row>
    <row r="115" spans="1:16" s="7" customFormat="1" ht="12.75" customHeight="1" x14ac:dyDescent="0.25">
      <c r="A115" s="16" t="s">
        <v>14</v>
      </c>
      <c r="B115" s="16" t="s">
        <v>162</v>
      </c>
      <c r="C115" s="11">
        <v>0.1546856073417949</v>
      </c>
      <c r="D115" s="12">
        <f t="shared" si="18"/>
        <v>83.160139991370514</v>
      </c>
      <c r="E115" s="11">
        <v>0.13072584671549001</v>
      </c>
      <c r="F115" s="12">
        <f t="shared" si="19"/>
        <v>70.279193392113854</v>
      </c>
      <c r="G115" s="11">
        <v>0.1698239053216139</v>
      </c>
      <c r="H115" s="12">
        <f t="shared" si="20"/>
        <v>91.2986022624669</v>
      </c>
      <c r="I115" s="11">
        <v>0.19194643749894241</v>
      </c>
      <c r="J115" s="12">
        <f t="shared" si="21"/>
        <v>103.19184109990567</v>
      </c>
      <c r="K115" s="13">
        <v>0.18600931571044321</v>
      </c>
      <c r="L115" s="12">
        <f t="shared" si="22"/>
        <v>100</v>
      </c>
      <c r="N115" s="10"/>
      <c r="P115" s="10">
        <f t="shared" si="23"/>
        <v>0.18600931571044321</v>
      </c>
    </row>
    <row r="116" spans="1:16" s="7" customFormat="1" ht="12.75" customHeight="1" x14ac:dyDescent="0.25">
      <c r="A116" s="16" t="s">
        <v>20</v>
      </c>
      <c r="B116" s="16" t="s">
        <v>60</v>
      </c>
      <c r="C116" s="11">
        <v>3.2231325374632372E-2</v>
      </c>
      <c r="D116" s="12">
        <f t="shared" si="18"/>
        <v>94.154112210984721</v>
      </c>
      <c r="E116" s="11">
        <v>5.1666224992923067E-2</v>
      </c>
      <c r="F116" s="12">
        <f t="shared" si="19"/>
        <v>150.92731958612939</v>
      </c>
      <c r="G116" s="11">
        <v>3.3945478325730187E-2</v>
      </c>
      <c r="H116" s="12">
        <f t="shared" si="20"/>
        <v>99.161493925156478</v>
      </c>
      <c r="I116" s="11">
        <v>3.2103399031468569E-2</v>
      </c>
      <c r="J116" s="12">
        <f t="shared" si="21"/>
        <v>93.78041391812873</v>
      </c>
      <c r="K116" s="13">
        <v>3.4232520086225217E-2</v>
      </c>
      <c r="L116" s="12">
        <f t="shared" si="22"/>
        <v>100</v>
      </c>
      <c r="N116" s="10"/>
      <c r="P116" s="10">
        <f t="shared" si="23"/>
        <v>3.4232520086225217E-2</v>
      </c>
    </row>
    <row r="117" spans="1:16" s="7" customFormat="1" ht="12.75" customHeight="1" x14ac:dyDescent="0.25">
      <c r="A117" s="16" t="s">
        <v>20</v>
      </c>
      <c r="B117" s="16" t="s">
        <v>141</v>
      </c>
      <c r="C117" s="11">
        <v>6.2233864137008522E-2</v>
      </c>
      <c r="D117" s="12">
        <f t="shared" si="18"/>
        <v>125.43191127873155</v>
      </c>
      <c r="E117" s="11">
        <v>7.5899395758275229E-2</v>
      </c>
      <c r="F117" s="12">
        <f t="shared" si="19"/>
        <v>152.97469322975792</v>
      </c>
      <c r="G117" s="11">
        <v>3.9107599694027877E-2</v>
      </c>
      <c r="H117" s="12">
        <f t="shared" si="20"/>
        <v>78.821089501148322</v>
      </c>
      <c r="I117" s="11">
        <v>3.7851462975909668E-2</v>
      </c>
      <c r="J117" s="12">
        <f t="shared" si="21"/>
        <v>76.289354864936584</v>
      </c>
      <c r="K117" s="13">
        <v>4.9615654822251762E-2</v>
      </c>
      <c r="L117" s="12">
        <f t="shared" si="22"/>
        <v>100</v>
      </c>
      <c r="N117" s="10"/>
      <c r="P117" s="10">
        <f t="shared" si="23"/>
        <v>4.9615654822251762E-2</v>
      </c>
    </row>
    <row r="118" spans="1:16" s="7" customFormat="1" ht="12.75" customHeight="1" x14ac:dyDescent="0.25">
      <c r="A118" s="16" t="s">
        <v>17</v>
      </c>
      <c r="B118" s="16" t="s">
        <v>149</v>
      </c>
      <c r="C118" s="11">
        <v>9.1728573361563842E-2</v>
      </c>
      <c r="D118" s="12">
        <f t="shared" si="18"/>
        <v>118.13429635737718</v>
      </c>
      <c r="E118" s="11">
        <v>0.12334123188903259</v>
      </c>
      <c r="F118" s="12">
        <f t="shared" si="19"/>
        <v>158.84722837266358</v>
      </c>
      <c r="G118" s="11">
        <v>8.2732004446148255E-2</v>
      </c>
      <c r="H118" s="12">
        <f t="shared" si="20"/>
        <v>106.54790294140142</v>
      </c>
      <c r="I118" s="11">
        <v>8.9603146232877934E-2</v>
      </c>
      <c r="J118" s="12">
        <f t="shared" si="21"/>
        <v>115.39702672475688</v>
      </c>
      <c r="K118" s="13">
        <v>7.7647707896840265E-2</v>
      </c>
      <c r="L118" s="12">
        <f t="shared" si="22"/>
        <v>100</v>
      </c>
      <c r="N118" s="10"/>
      <c r="P118" s="10">
        <f t="shared" si="23"/>
        <v>7.7647707896840265E-2</v>
      </c>
    </row>
    <row r="119" spans="1:16" s="7" customFormat="1" ht="12.75" customHeight="1" x14ac:dyDescent="0.25">
      <c r="A119" s="16" t="s">
        <v>25</v>
      </c>
      <c r="B119" s="16" t="s">
        <v>71</v>
      </c>
      <c r="C119" s="11">
        <v>9.9857726357323998E-2</v>
      </c>
      <c r="D119" s="12">
        <f t="shared" si="18"/>
        <v>96.019056610458748</v>
      </c>
      <c r="E119" s="11">
        <v>0.1165684905241606</v>
      </c>
      <c r="F119" s="12">
        <f t="shared" si="19"/>
        <v>112.08743578422336</v>
      </c>
      <c r="G119" s="11">
        <v>0.1110031116468394</v>
      </c>
      <c r="H119" s="12">
        <f t="shared" si="20"/>
        <v>106.73599780367131</v>
      </c>
      <c r="I119" s="11">
        <v>0.1045270472306379</v>
      </c>
      <c r="J119" s="12">
        <f t="shared" si="21"/>
        <v>100.5088823016907</v>
      </c>
      <c r="K119" s="13">
        <v>0.1039978207268151</v>
      </c>
      <c r="L119" s="12">
        <f t="shared" si="22"/>
        <v>100</v>
      </c>
      <c r="N119" s="10"/>
      <c r="P119" s="10">
        <f t="shared" si="23"/>
        <v>0.1039978207268151</v>
      </c>
    </row>
    <row r="120" spans="1:16" s="7" customFormat="1" ht="12.75" customHeight="1" x14ac:dyDescent="0.25">
      <c r="A120" s="16" t="s">
        <v>9</v>
      </c>
      <c r="B120" s="16" t="s">
        <v>135</v>
      </c>
      <c r="C120" s="11">
        <v>0.1313706771503482</v>
      </c>
      <c r="D120" s="12">
        <f t="shared" si="18"/>
        <v>113.63309535705585</v>
      </c>
      <c r="E120" s="11">
        <v>0.13968856744507269</v>
      </c>
      <c r="F120" s="12">
        <f t="shared" si="19"/>
        <v>120.82790961494563</v>
      </c>
      <c r="G120" s="11">
        <v>0.1323883494225242</v>
      </c>
      <c r="H120" s="12">
        <f t="shared" si="20"/>
        <v>114.51336219326971</v>
      </c>
      <c r="I120" s="11">
        <v>0.1145648592521038</v>
      </c>
      <c r="J120" s="12">
        <f t="shared" si="21"/>
        <v>99.096387857261576</v>
      </c>
      <c r="K120" s="13">
        <v>0.11560952092131049</v>
      </c>
      <c r="L120" s="12">
        <f t="shared" si="22"/>
        <v>100</v>
      </c>
      <c r="N120" s="10"/>
      <c r="P120" s="10">
        <f t="shared" si="23"/>
        <v>0.11560952092131049</v>
      </c>
    </row>
    <row r="121" spans="1:16" s="7" customFormat="1" ht="12.75" customHeight="1" x14ac:dyDescent="0.25">
      <c r="A121" s="16" t="s">
        <v>10</v>
      </c>
      <c r="B121" s="16" t="s">
        <v>152</v>
      </c>
      <c r="C121" s="11">
        <v>0.70361351433842712</v>
      </c>
      <c r="D121" s="12">
        <f t="shared" si="18"/>
        <v>93.223169162104966</v>
      </c>
      <c r="E121" s="11">
        <v>0.66764372750637913</v>
      </c>
      <c r="F121" s="12">
        <f t="shared" si="19"/>
        <v>88.457459785812318</v>
      </c>
      <c r="G121" s="11">
        <v>0.68307133130323816</v>
      </c>
      <c r="H121" s="12">
        <f t="shared" si="20"/>
        <v>90.501494030766807</v>
      </c>
      <c r="I121" s="11">
        <v>0.77294156579154316</v>
      </c>
      <c r="J121" s="12">
        <f t="shared" si="21"/>
        <v>102.40858208637174</v>
      </c>
      <c r="K121" s="13">
        <v>0.75476249162364306</v>
      </c>
      <c r="L121" s="12">
        <f t="shared" si="22"/>
        <v>100</v>
      </c>
      <c r="N121" s="10"/>
      <c r="P121" s="10">
        <f t="shared" si="23"/>
        <v>0.75476249162364306</v>
      </c>
    </row>
    <row r="122" spans="1:16" s="7" customFormat="1" ht="12.75" customHeight="1" x14ac:dyDescent="0.25">
      <c r="A122" s="16" t="s">
        <v>9</v>
      </c>
      <c r="B122" s="16" t="s">
        <v>157</v>
      </c>
      <c r="C122" s="11">
        <v>0.15600032827275781</v>
      </c>
      <c r="D122" s="12">
        <f t="shared" si="18"/>
        <v>110.87123145049127</v>
      </c>
      <c r="E122" s="11">
        <v>0.20585674412766919</v>
      </c>
      <c r="F122" s="12">
        <f t="shared" si="19"/>
        <v>146.30476087151308</v>
      </c>
      <c r="G122" s="11">
        <v>0.1831992632906034</v>
      </c>
      <c r="H122" s="12">
        <f t="shared" si="20"/>
        <v>130.20182807781285</v>
      </c>
      <c r="I122" s="11">
        <v>0.1367183389482298</v>
      </c>
      <c r="J122" s="12">
        <f t="shared" si="21"/>
        <v>97.167299382554901</v>
      </c>
      <c r="K122" s="13">
        <v>0.1407040638332033</v>
      </c>
      <c r="L122" s="12">
        <f t="shared" si="22"/>
        <v>100</v>
      </c>
      <c r="N122" s="10"/>
      <c r="P122" s="10">
        <f t="shared" si="23"/>
        <v>0.1407040638332033</v>
      </c>
    </row>
    <row r="123" spans="1:16" s="7" customFormat="1" ht="12.75" customHeight="1" x14ac:dyDescent="0.25">
      <c r="A123" s="16" t="s">
        <v>12</v>
      </c>
      <c r="B123" s="16" t="s">
        <v>64</v>
      </c>
      <c r="C123" s="11">
        <v>0.25479677681399793</v>
      </c>
      <c r="D123" s="12">
        <f t="shared" si="18"/>
        <v>108.0670662641476</v>
      </c>
      <c r="E123" s="11">
        <v>0.2491078729511888</v>
      </c>
      <c r="F123" s="12">
        <f t="shared" si="19"/>
        <v>105.65422902813594</v>
      </c>
      <c r="G123" s="11">
        <v>0.24641176051236949</v>
      </c>
      <c r="H123" s="12">
        <f t="shared" si="20"/>
        <v>104.51072570276159</v>
      </c>
      <c r="I123" s="11">
        <v>0.21693230017764989</v>
      </c>
      <c r="J123" s="12">
        <f t="shared" si="21"/>
        <v>92.007589543590058</v>
      </c>
      <c r="K123" s="13">
        <v>0.23577652806008439</v>
      </c>
      <c r="L123" s="12">
        <f t="shared" si="22"/>
        <v>100</v>
      </c>
      <c r="N123" s="10"/>
      <c r="P123" s="10">
        <f t="shared" si="23"/>
        <v>0.23577652806008439</v>
      </c>
    </row>
    <row r="124" spans="1:16" s="7" customFormat="1" ht="12.75" customHeight="1" x14ac:dyDescent="0.25">
      <c r="A124" s="16" t="s">
        <v>29</v>
      </c>
      <c r="B124" s="16" t="s">
        <v>136</v>
      </c>
      <c r="C124" s="11">
        <v>0.1376834989448894</v>
      </c>
      <c r="D124" s="12">
        <f t="shared" si="18"/>
        <v>126.18165630112168</v>
      </c>
      <c r="E124" s="11">
        <v>0.16398670975454191</v>
      </c>
      <c r="F124" s="12">
        <f t="shared" si="19"/>
        <v>150.28754212937196</v>
      </c>
      <c r="G124" s="11">
        <v>0.1034234770283519</v>
      </c>
      <c r="H124" s="12">
        <f t="shared" si="20"/>
        <v>94.783657677686108</v>
      </c>
      <c r="I124" s="11">
        <v>9.5749322479417406E-2</v>
      </c>
      <c r="J124" s="12">
        <f t="shared" si="21"/>
        <v>87.750588797856594</v>
      </c>
      <c r="K124" s="13">
        <v>0.1091153048556595</v>
      </c>
      <c r="L124" s="12">
        <f t="shared" si="22"/>
        <v>100</v>
      </c>
      <c r="N124" s="10"/>
      <c r="P124" s="10">
        <f t="shared" si="23"/>
        <v>0.1091153048556595</v>
      </c>
    </row>
    <row r="125" spans="1:16" s="7" customFormat="1" ht="12.75" customHeight="1" x14ac:dyDescent="0.25">
      <c r="A125" s="16" t="s">
        <v>48</v>
      </c>
      <c r="B125" s="16" t="s">
        <v>166</v>
      </c>
      <c r="C125" s="11">
        <v>0.13062515500556071</v>
      </c>
      <c r="D125" s="12">
        <f t="shared" si="18"/>
        <v>97.9021540818527</v>
      </c>
      <c r="E125" s="11">
        <v>0.1050700602460112</v>
      </c>
      <c r="F125" s="12">
        <f t="shared" si="19"/>
        <v>78.748884371900914</v>
      </c>
      <c r="G125" s="11">
        <v>0.1157704718451896</v>
      </c>
      <c r="H125" s="12">
        <f t="shared" si="20"/>
        <v>86.768728214975482</v>
      </c>
      <c r="I125" s="11">
        <v>0.15450807600293531</v>
      </c>
      <c r="J125" s="12">
        <f t="shared" si="21"/>
        <v>115.80214747370856</v>
      </c>
      <c r="K125" s="13">
        <v>0.1334241889063538</v>
      </c>
      <c r="L125" s="12">
        <f t="shared" si="22"/>
        <v>100</v>
      </c>
      <c r="N125" s="10"/>
      <c r="P125" s="10">
        <f t="shared" si="23"/>
        <v>0.1334241889063538</v>
      </c>
    </row>
    <row r="126" spans="1:16" s="7" customFormat="1" ht="12.75" customHeight="1" x14ac:dyDescent="0.25">
      <c r="A126" s="16" t="s">
        <v>18</v>
      </c>
      <c r="B126" s="16" t="s">
        <v>104</v>
      </c>
      <c r="C126" s="11">
        <v>0.116085616930824</v>
      </c>
      <c r="D126" s="12">
        <f t="shared" si="18"/>
        <v>99.87136707656397</v>
      </c>
      <c r="E126" s="11">
        <v>7.9016405396776374E-2</v>
      </c>
      <c r="F126" s="12">
        <f t="shared" si="19"/>
        <v>67.979794888410794</v>
      </c>
      <c r="G126" s="11">
        <v>0.1085524980067638</v>
      </c>
      <c r="H126" s="12">
        <f t="shared" si="20"/>
        <v>93.390435974267689</v>
      </c>
      <c r="I126" s="11">
        <v>0.10699946018966169</v>
      </c>
      <c r="J126" s="12">
        <f t="shared" si="21"/>
        <v>92.054318598003789</v>
      </c>
      <c r="K126" s="13">
        <v>0.11623513358120929</v>
      </c>
      <c r="L126" s="12">
        <f t="shared" si="22"/>
        <v>100</v>
      </c>
      <c r="N126" s="10"/>
      <c r="P126" s="10">
        <f t="shared" si="23"/>
        <v>0.11623513358120929</v>
      </c>
    </row>
    <row r="127" spans="1:16" s="7" customFormat="1" ht="12.75" customHeight="1" x14ac:dyDescent="0.25">
      <c r="A127" s="16" t="s">
        <v>36</v>
      </c>
      <c r="B127" s="16" t="s">
        <v>110</v>
      </c>
      <c r="C127" s="11">
        <v>8.9018865162825811E-2</v>
      </c>
      <c r="D127" s="12">
        <f t="shared" si="18"/>
        <v>109.68008357209986</v>
      </c>
      <c r="E127" s="11">
        <v>7.0465960938686192E-2</v>
      </c>
      <c r="F127" s="12">
        <f t="shared" si="19"/>
        <v>86.821062823107397</v>
      </c>
      <c r="G127" s="11">
        <v>7.6036311263961237E-2</v>
      </c>
      <c r="H127" s="12">
        <f t="shared" si="20"/>
        <v>93.684287692179041</v>
      </c>
      <c r="I127" s="11">
        <v>7.4655176187369013E-2</v>
      </c>
      <c r="J127" s="12">
        <f t="shared" si="21"/>
        <v>91.982592098240445</v>
      </c>
      <c r="K127" s="13">
        <v>8.1162287868159683E-2</v>
      </c>
      <c r="L127" s="12">
        <f t="shared" si="22"/>
        <v>100</v>
      </c>
      <c r="N127" s="10"/>
      <c r="P127" s="10">
        <f t="shared" si="23"/>
        <v>8.1162287868159683E-2</v>
      </c>
    </row>
    <row r="128" spans="1:16" s="7" customFormat="1" ht="12.75" customHeight="1" x14ac:dyDescent="0.25">
      <c r="A128" s="16" t="s">
        <v>10</v>
      </c>
      <c r="B128" s="16" t="s">
        <v>165</v>
      </c>
      <c r="C128" s="11" t="s">
        <v>3</v>
      </c>
      <c r="D128" s="12" t="str">
        <f t="shared" si="18"/>
        <v/>
      </c>
      <c r="E128" s="11" t="s">
        <v>3</v>
      </c>
      <c r="F128" s="12" t="str">
        <f t="shared" si="19"/>
        <v/>
      </c>
      <c r="G128" s="11" t="s">
        <v>3</v>
      </c>
      <c r="H128" s="12" t="str">
        <f t="shared" si="20"/>
        <v/>
      </c>
      <c r="I128" s="11" t="s">
        <v>3</v>
      </c>
      <c r="J128" s="12" t="str">
        <f t="shared" si="21"/>
        <v/>
      </c>
      <c r="K128" s="13" t="s">
        <v>3</v>
      </c>
      <c r="L128" s="12" t="str">
        <f t="shared" si="22"/>
        <v/>
      </c>
      <c r="N128" s="10"/>
      <c r="P128" s="10" t="str">
        <f t="shared" si="23"/>
        <v>-</v>
      </c>
    </row>
    <row r="129" spans="1:16" s="7" customFormat="1" ht="12.75" customHeight="1" x14ac:dyDescent="0.25">
      <c r="A129" s="16" t="s">
        <v>31</v>
      </c>
      <c r="B129" s="16" t="s">
        <v>88</v>
      </c>
      <c r="C129" s="11">
        <v>7.0779377721620781E-2</v>
      </c>
      <c r="D129" s="12">
        <f t="shared" si="18"/>
        <v>95.188452608292337</v>
      </c>
      <c r="E129" s="11">
        <v>7.259728923749835E-2</v>
      </c>
      <c r="F129" s="12">
        <f t="shared" si="19"/>
        <v>97.633291624195721</v>
      </c>
      <c r="G129" s="11">
        <v>7.3643628934554284E-2</v>
      </c>
      <c r="H129" s="12">
        <f t="shared" si="20"/>
        <v>99.040473488058851</v>
      </c>
      <c r="I129" s="11">
        <v>8.6047124130653851E-2</v>
      </c>
      <c r="J129" s="12">
        <f t="shared" si="21"/>
        <v>115.7214553313119</v>
      </c>
      <c r="K129" s="13">
        <v>7.4357105071224616E-2</v>
      </c>
      <c r="L129" s="12">
        <f t="shared" si="22"/>
        <v>100</v>
      </c>
      <c r="N129" s="10"/>
      <c r="P129" s="10">
        <f t="shared" si="23"/>
        <v>7.4357105071224616E-2</v>
      </c>
    </row>
    <row r="130" spans="1:16" s="7" customFormat="1" ht="12.75" customHeight="1" x14ac:dyDescent="0.25">
      <c r="A130" s="16" t="s">
        <v>16</v>
      </c>
      <c r="B130" s="16" t="s">
        <v>20</v>
      </c>
      <c r="C130" s="11">
        <v>0.34792056124210302</v>
      </c>
      <c r="D130" s="12">
        <f t="shared" si="18"/>
        <v>104.05107853296104</v>
      </c>
      <c r="E130" s="11">
        <v>0.35974048198379882</v>
      </c>
      <c r="F130" s="12">
        <f t="shared" si="19"/>
        <v>107.58601046385014</v>
      </c>
      <c r="G130" s="11">
        <v>0.34807828672426788</v>
      </c>
      <c r="H130" s="12">
        <f t="shared" si="20"/>
        <v>104.09824880215352</v>
      </c>
      <c r="I130" s="11">
        <v>0.33881075170902603</v>
      </c>
      <c r="J130" s="12">
        <f t="shared" si="21"/>
        <v>101.32664769230453</v>
      </c>
      <c r="K130" s="13">
        <v>0.33437477645355651</v>
      </c>
      <c r="L130" s="12">
        <f t="shared" si="22"/>
        <v>100</v>
      </c>
      <c r="N130" s="10"/>
      <c r="P130" s="10">
        <f t="shared" si="23"/>
        <v>0.33437477645355651</v>
      </c>
    </row>
    <row r="131" spans="1:16" s="7" customFormat="1" ht="12.75" customHeight="1" x14ac:dyDescent="0.25">
      <c r="A131" s="16" t="s">
        <v>45</v>
      </c>
      <c r="B131" s="16" t="s">
        <v>133</v>
      </c>
      <c r="C131" s="11" t="s">
        <v>3</v>
      </c>
      <c r="D131" s="12" t="str">
        <f t="shared" si="18"/>
        <v/>
      </c>
      <c r="E131" s="11" t="s">
        <v>3</v>
      </c>
      <c r="F131" s="12" t="str">
        <f t="shared" si="19"/>
        <v/>
      </c>
      <c r="G131" s="11" t="s">
        <v>3</v>
      </c>
      <c r="H131" s="12" t="str">
        <f t="shared" si="20"/>
        <v/>
      </c>
      <c r="I131" s="11" t="s">
        <v>3</v>
      </c>
      <c r="J131" s="12" t="str">
        <f t="shared" si="21"/>
        <v/>
      </c>
      <c r="K131" s="13" t="s">
        <v>3</v>
      </c>
      <c r="L131" s="12" t="str">
        <f t="shared" si="22"/>
        <v/>
      </c>
      <c r="N131" s="10"/>
      <c r="P131" s="10" t="str">
        <f t="shared" si="23"/>
        <v>-</v>
      </c>
    </row>
    <row r="132" spans="1:16" s="7" customFormat="1" ht="12.75" customHeight="1" x14ac:dyDescent="0.25">
      <c r="A132" s="16" t="s">
        <v>30</v>
      </c>
      <c r="B132" s="16" t="s">
        <v>151</v>
      </c>
      <c r="C132" s="11">
        <v>0.15714318451196749</v>
      </c>
      <c r="D132" s="12">
        <f t="shared" si="18"/>
        <v>120.59826177109902</v>
      </c>
      <c r="E132" s="11">
        <v>0.16521300197193611</v>
      </c>
      <c r="F132" s="12">
        <f t="shared" si="19"/>
        <v>126.79137769594631</v>
      </c>
      <c r="G132" s="11">
        <v>0.181604673256616</v>
      </c>
      <c r="H132" s="12">
        <f t="shared" si="20"/>
        <v>139.37103280854259</v>
      </c>
      <c r="I132" s="11">
        <v>0.13805339031581551</v>
      </c>
      <c r="J132" s="12">
        <f t="shared" si="21"/>
        <v>105.94795412477144</v>
      </c>
      <c r="K132" s="13">
        <v>0.1303030261001874</v>
      </c>
      <c r="L132" s="12">
        <f t="shared" si="22"/>
        <v>100</v>
      </c>
      <c r="N132" s="10"/>
      <c r="P132" s="10">
        <f t="shared" si="23"/>
        <v>0.1303030261001874</v>
      </c>
    </row>
    <row r="133" spans="1:16" ht="13" x14ac:dyDescent="0.25">
      <c r="A133" s="16" t="s">
        <v>17</v>
      </c>
      <c r="B133" s="16" t="s">
        <v>137</v>
      </c>
      <c r="C133" s="11">
        <v>2.2426361772938941E-2</v>
      </c>
      <c r="D133" s="12">
        <f t="shared" si="18"/>
        <v>136.33984319349577</v>
      </c>
      <c r="E133" s="11">
        <v>2.614411250576653E-2</v>
      </c>
      <c r="F133" s="12">
        <f t="shared" si="19"/>
        <v>158.94170599577376</v>
      </c>
      <c r="G133" s="11">
        <v>2.4331586690069629E-2</v>
      </c>
      <c r="H133" s="12">
        <f t="shared" si="20"/>
        <v>147.92255416016621</v>
      </c>
      <c r="I133" s="11">
        <v>2.3088486861848109E-2</v>
      </c>
      <c r="J133" s="12">
        <f t="shared" si="21"/>
        <v>140.36519655711115</v>
      </c>
      <c r="K133" s="13">
        <v>1.6448868685517759E-2</v>
      </c>
      <c r="L133" s="12">
        <f t="shared" si="22"/>
        <v>100</v>
      </c>
      <c r="M133" s="7"/>
      <c r="N133" s="10"/>
      <c r="O133" s="7"/>
      <c r="P133" s="10">
        <f t="shared" si="23"/>
        <v>1.6448868685517759E-2</v>
      </c>
    </row>
    <row r="134" spans="1:16" x14ac:dyDescent="0.25">
      <c r="A134" s="2"/>
      <c r="B134" s="2"/>
      <c r="C134" s="3"/>
      <c r="D134" s="3"/>
      <c r="E134" s="3"/>
      <c r="F134" s="3"/>
      <c r="G134" s="3"/>
      <c r="H134" s="3"/>
      <c r="I134" s="3"/>
      <c r="J134" s="3"/>
      <c r="K134" s="3"/>
      <c r="L134" s="3"/>
    </row>
    <row r="135" spans="1:16" x14ac:dyDescent="0.25">
      <c r="A135" s="2"/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</row>
    <row r="136" spans="1:16" x14ac:dyDescent="0.25">
      <c r="A136" s="2"/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</row>
    <row r="137" spans="1:16" x14ac:dyDescent="0.25">
      <c r="A137" s="2"/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</row>
    <row r="138" spans="1:16" x14ac:dyDescent="0.25">
      <c r="A138" s="2"/>
      <c r="B138" s="2"/>
      <c r="C138" s="3"/>
      <c r="D138" s="3"/>
      <c r="E138" s="3"/>
      <c r="F138" s="3"/>
      <c r="G138" s="3"/>
      <c r="H138" s="3"/>
      <c r="I138" s="3"/>
      <c r="J138" s="3"/>
      <c r="K138" s="3"/>
      <c r="L138" s="3"/>
    </row>
    <row r="139" spans="1:16" x14ac:dyDescent="0.25">
      <c r="A139" s="2"/>
      <c r="B139" s="2"/>
      <c r="C139" s="3"/>
      <c r="D139" s="3"/>
      <c r="E139" s="3"/>
      <c r="F139" s="3"/>
      <c r="G139" s="3"/>
      <c r="H139" s="3"/>
      <c r="I139" s="3"/>
      <c r="J139" s="3"/>
      <c r="K139" s="3"/>
      <c r="L139" s="3"/>
    </row>
    <row r="140" spans="1:16" x14ac:dyDescent="0.25">
      <c r="A140" s="2"/>
      <c r="B140" s="2"/>
      <c r="C140" s="3"/>
      <c r="D140" s="3"/>
      <c r="E140" s="3"/>
      <c r="F140" s="3"/>
      <c r="G140" s="3"/>
      <c r="H140" s="3"/>
      <c r="I140" s="3"/>
      <c r="J140" s="3"/>
      <c r="K140" s="3"/>
      <c r="L140" s="3"/>
    </row>
    <row r="141" spans="1:16" x14ac:dyDescent="0.25">
      <c r="A141" s="2"/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</row>
    <row r="142" spans="1:16" x14ac:dyDescent="0.25">
      <c r="A142" s="2"/>
      <c r="B142" s="2"/>
      <c r="C142" s="3"/>
      <c r="D142" s="3"/>
      <c r="E142" s="3"/>
      <c r="F142" s="3"/>
      <c r="G142" s="3"/>
      <c r="H142" s="3"/>
      <c r="I142" s="3"/>
      <c r="J142" s="3"/>
      <c r="K142" s="3"/>
      <c r="L142" s="3"/>
    </row>
    <row r="143" spans="1:16" x14ac:dyDescent="0.25">
      <c r="A143" s="2"/>
      <c r="B143" s="2"/>
      <c r="C143" s="3"/>
      <c r="D143" s="3"/>
      <c r="E143" s="3"/>
      <c r="F143" s="3"/>
      <c r="G143" s="3"/>
      <c r="H143" s="3"/>
      <c r="I143" s="3"/>
      <c r="J143" s="3"/>
      <c r="K143" s="3"/>
      <c r="L143" s="3"/>
    </row>
    <row r="144" spans="1:16" x14ac:dyDescent="0.25">
      <c r="A144" s="2"/>
      <c r="B144" s="2"/>
      <c r="C144" s="3"/>
      <c r="D144" s="3"/>
      <c r="E144" s="3"/>
      <c r="F144" s="3"/>
      <c r="G144" s="3"/>
      <c r="H144" s="3"/>
      <c r="I144" s="3"/>
      <c r="J144" s="3"/>
      <c r="K144" s="3"/>
      <c r="L144" s="3"/>
    </row>
    <row r="145" spans="1:12" x14ac:dyDescent="0.25">
      <c r="A145" s="2"/>
      <c r="B145" s="2"/>
      <c r="C145" s="3"/>
      <c r="D145" s="3"/>
      <c r="E145" s="3"/>
      <c r="F145" s="3"/>
      <c r="G145" s="3"/>
      <c r="H145" s="3"/>
      <c r="I145" s="3"/>
      <c r="J145" s="3"/>
      <c r="K145" s="3"/>
      <c r="L145" s="3"/>
    </row>
    <row r="146" spans="1:12" x14ac:dyDescent="0.25">
      <c r="A146" s="2"/>
      <c r="B146" s="2"/>
      <c r="C146" s="3"/>
      <c r="D146" s="3"/>
      <c r="E146" s="3"/>
      <c r="F146" s="3"/>
      <c r="G146" s="3"/>
      <c r="H146" s="3"/>
      <c r="I146" s="3"/>
      <c r="J146" s="3"/>
      <c r="K146" s="3"/>
      <c r="L146" s="3"/>
    </row>
    <row r="147" spans="1:12" x14ac:dyDescent="0.25">
      <c r="A147" s="2"/>
      <c r="B147" s="2"/>
      <c r="C147" s="3"/>
      <c r="D147" s="3"/>
      <c r="E147" s="3"/>
      <c r="F147" s="3"/>
      <c r="G147" s="3"/>
      <c r="H147" s="3"/>
      <c r="I147" s="3"/>
      <c r="J147" s="3"/>
      <c r="K147" s="3"/>
      <c r="L147" s="3"/>
    </row>
    <row r="148" spans="1:12" x14ac:dyDescent="0.25">
      <c r="A148" s="2"/>
      <c r="B148" s="2"/>
      <c r="C148" s="3"/>
      <c r="D148" s="3"/>
      <c r="E148" s="3"/>
      <c r="F148" s="3"/>
      <c r="G148" s="3"/>
      <c r="H148" s="3"/>
      <c r="I148" s="3"/>
      <c r="J148" s="3"/>
      <c r="K148" s="3"/>
      <c r="L148" s="3"/>
    </row>
    <row r="149" spans="1:12" x14ac:dyDescent="0.25">
      <c r="A149" s="2"/>
      <c r="B149" s="2"/>
      <c r="C149" s="3"/>
      <c r="D149" s="3"/>
      <c r="E149" s="3"/>
      <c r="F149" s="3"/>
      <c r="G149" s="3"/>
      <c r="H149" s="3"/>
      <c r="I149" s="3"/>
      <c r="J149" s="3"/>
      <c r="K149" s="3"/>
      <c r="L149" s="3"/>
    </row>
    <row r="150" spans="1:12" x14ac:dyDescent="0.25">
      <c r="A150" s="2"/>
      <c r="B150" s="2"/>
      <c r="C150" s="3"/>
      <c r="D150" s="3"/>
      <c r="E150" s="3"/>
      <c r="F150" s="3"/>
      <c r="G150" s="3"/>
      <c r="H150" s="3"/>
      <c r="I150" s="3"/>
      <c r="J150" s="3"/>
      <c r="K150" s="3"/>
      <c r="L150" s="3"/>
    </row>
    <row r="151" spans="1:12" x14ac:dyDescent="0.25">
      <c r="A151" s="2"/>
      <c r="B151" s="2"/>
      <c r="C151" s="3"/>
      <c r="D151" s="3"/>
      <c r="E151" s="3"/>
      <c r="F151" s="3"/>
      <c r="G151" s="3"/>
      <c r="H151" s="3"/>
      <c r="I151" s="3"/>
      <c r="J151" s="3"/>
      <c r="K151" s="3"/>
      <c r="L151" s="3"/>
    </row>
    <row r="152" spans="1:12" x14ac:dyDescent="0.25">
      <c r="A152" s="2"/>
      <c r="B152" s="2"/>
      <c r="C152" s="3"/>
      <c r="D152" s="3"/>
      <c r="E152" s="3"/>
      <c r="F152" s="3"/>
      <c r="G152" s="3"/>
      <c r="H152" s="3"/>
      <c r="I152" s="3"/>
      <c r="J152" s="3"/>
      <c r="K152" s="3"/>
      <c r="L152" s="3"/>
    </row>
    <row r="153" spans="1:12" x14ac:dyDescent="0.25">
      <c r="A153" s="2"/>
      <c r="B153" s="2"/>
      <c r="C153" s="3"/>
      <c r="D153" s="3"/>
      <c r="E153" s="3"/>
      <c r="F153" s="3"/>
      <c r="G153" s="3"/>
      <c r="H153" s="3"/>
      <c r="I153" s="3"/>
      <c r="J153" s="3"/>
      <c r="K153" s="3"/>
      <c r="L153" s="3"/>
    </row>
    <row r="154" spans="1:12" x14ac:dyDescent="0.25">
      <c r="A154" s="2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</row>
    <row r="155" spans="1:12" x14ac:dyDescent="0.25">
      <c r="A155" s="2"/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</row>
    <row r="156" spans="1:12" x14ac:dyDescent="0.25">
      <c r="A156" s="2"/>
      <c r="B156" s="2"/>
      <c r="C156" s="3"/>
      <c r="D156" s="3"/>
      <c r="E156" s="3"/>
      <c r="F156" s="3"/>
      <c r="G156" s="3"/>
      <c r="H156" s="3"/>
      <c r="I156" s="3"/>
      <c r="J156" s="3"/>
      <c r="K156" s="3"/>
      <c r="L156" s="3"/>
    </row>
    <row r="157" spans="1:12" x14ac:dyDescent="0.25">
      <c r="A157" s="2"/>
      <c r="B157" s="2"/>
      <c r="C157" s="3"/>
      <c r="D157" s="3"/>
      <c r="E157" s="3"/>
      <c r="F157" s="3"/>
      <c r="G157" s="3"/>
      <c r="H157" s="3"/>
      <c r="I157" s="3"/>
      <c r="J157" s="3"/>
      <c r="K157" s="3"/>
      <c r="L157" s="3"/>
    </row>
    <row r="158" spans="1:12" x14ac:dyDescent="0.25">
      <c r="A158" s="2"/>
      <c r="B158" s="2"/>
      <c r="C158" s="3"/>
      <c r="D158" s="3"/>
      <c r="E158" s="3"/>
      <c r="F158" s="3"/>
      <c r="G158" s="3"/>
      <c r="H158" s="3"/>
      <c r="I158" s="3"/>
      <c r="J158" s="3"/>
      <c r="K158" s="3"/>
      <c r="L158" s="3"/>
    </row>
    <row r="159" spans="1:12" x14ac:dyDescent="0.25">
      <c r="A159" s="2"/>
      <c r="B159" s="2"/>
      <c r="C159" s="3"/>
      <c r="D159" s="3"/>
      <c r="E159" s="3"/>
      <c r="F159" s="3"/>
      <c r="G159" s="3"/>
      <c r="H159" s="3"/>
      <c r="I159" s="3"/>
      <c r="J159" s="3"/>
      <c r="K159" s="3"/>
      <c r="L159" s="3"/>
    </row>
    <row r="160" spans="1:12" x14ac:dyDescent="0.25">
      <c r="A160" s="2"/>
      <c r="B160" s="2"/>
      <c r="C160" s="3"/>
      <c r="D160" s="3"/>
      <c r="E160" s="3"/>
      <c r="F160" s="3"/>
      <c r="G160" s="3"/>
      <c r="H160" s="3"/>
      <c r="I160" s="3"/>
      <c r="J160" s="3"/>
      <c r="K160" s="3"/>
      <c r="L160" s="3"/>
    </row>
    <row r="161" spans="1:12" x14ac:dyDescent="0.25">
      <c r="A161" s="2"/>
      <c r="B161" s="2"/>
      <c r="C161" s="3"/>
      <c r="D161" s="3"/>
      <c r="E161" s="3"/>
      <c r="F161" s="3"/>
      <c r="G161" s="3"/>
      <c r="H161" s="3"/>
      <c r="I161" s="3"/>
      <c r="J161" s="3"/>
      <c r="K161" s="3"/>
      <c r="L161" s="3"/>
    </row>
    <row r="162" spans="1:12" x14ac:dyDescent="0.25">
      <c r="A162" s="2"/>
      <c r="B162" s="2"/>
      <c r="C162" s="3"/>
      <c r="D162" s="3"/>
      <c r="E162" s="3"/>
      <c r="F162" s="3"/>
      <c r="G162" s="3"/>
      <c r="H162" s="3"/>
      <c r="I162" s="3"/>
      <c r="J162" s="3"/>
      <c r="K162" s="3"/>
      <c r="L162" s="3"/>
    </row>
    <row r="163" spans="1:12" x14ac:dyDescent="0.25">
      <c r="A163" s="2"/>
      <c r="B163" s="2"/>
      <c r="C163" s="3"/>
      <c r="D163" s="3"/>
      <c r="E163" s="3"/>
      <c r="F163" s="3"/>
      <c r="G163" s="3"/>
      <c r="H163" s="3"/>
      <c r="I163" s="3"/>
      <c r="J163" s="3"/>
      <c r="K163" s="3"/>
      <c r="L163" s="3"/>
    </row>
    <row r="164" spans="1:12" x14ac:dyDescent="0.25">
      <c r="A164" s="2"/>
      <c r="B164" s="2"/>
      <c r="C164" s="3"/>
      <c r="D164" s="3"/>
      <c r="E164" s="3"/>
      <c r="F164" s="3"/>
      <c r="G164" s="3"/>
      <c r="H164" s="3"/>
      <c r="I164" s="3"/>
      <c r="J164" s="3"/>
      <c r="K164" s="3"/>
      <c r="L164" s="3"/>
    </row>
    <row r="165" spans="1:12" x14ac:dyDescent="0.25">
      <c r="A165" s="2"/>
      <c r="B165" s="2"/>
      <c r="C165" s="3"/>
      <c r="D165" s="3"/>
      <c r="E165" s="3"/>
      <c r="F165" s="3"/>
      <c r="G165" s="3"/>
      <c r="H165" s="3"/>
      <c r="I165" s="3"/>
      <c r="J165" s="3"/>
      <c r="K165" s="3"/>
      <c r="L165" s="3"/>
    </row>
    <row r="166" spans="1:12" x14ac:dyDescent="0.25">
      <c r="A166" s="2"/>
      <c r="B166" s="2"/>
      <c r="C166" s="3"/>
      <c r="D166" s="3"/>
      <c r="E166" s="3"/>
      <c r="F166" s="3"/>
      <c r="G166" s="3"/>
      <c r="H166" s="3"/>
      <c r="I166" s="3"/>
      <c r="J166" s="3"/>
      <c r="K166" s="3"/>
      <c r="L166" s="3"/>
    </row>
    <row r="167" spans="1:12" x14ac:dyDescent="0.25">
      <c r="A167" s="2"/>
      <c r="B167" s="2"/>
      <c r="C167" s="3"/>
      <c r="D167" s="3"/>
      <c r="E167" s="3"/>
      <c r="F167" s="3"/>
      <c r="G167" s="3"/>
      <c r="H167" s="3"/>
      <c r="I167" s="3"/>
      <c r="J167" s="3"/>
      <c r="K167" s="3"/>
      <c r="L167" s="3"/>
    </row>
    <row r="168" spans="1:12" x14ac:dyDescent="0.25">
      <c r="A168" s="2"/>
      <c r="B168" s="2"/>
      <c r="C168" s="3"/>
      <c r="D168" s="3"/>
      <c r="E168" s="3"/>
      <c r="F168" s="3"/>
      <c r="G168" s="3"/>
      <c r="H168" s="3"/>
      <c r="I168" s="3"/>
      <c r="J168" s="3"/>
      <c r="K168" s="3"/>
      <c r="L168" s="3"/>
    </row>
    <row r="169" spans="1:12" x14ac:dyDescent="0.25">
      <c r="A169" s="2"/>
      <c r="B169" s="2"/>
      <c r="C169" s="3"/>
      <c r="D169" s="3"/>
      <c r="E169" s="3"/>
      <c r="F169" s="3"/>
      <c r="G169" s="3"/>
      <c r="H169" s="3"/>
      <c r="I169" s="3"/>
      <c r="J169" s="3"/>
      <c r="K169" s="3"/>
      <c r="L169" s="3"/>
    </row>
    <row r="170" spans="1:12" x14ac:dyDescent="0.25">
      <c r="A170" s="2"/>
      <c r="B170" s="2"/>
      <c r="C170" s="3"/>
      <c r="D170" s="3"/>
      <c r="E170" s="3"/>
      <c r="F170" s="3"/>
      <c r="G170" s="3"/>
      <c r="H170" s="3"/>
      <c r="I170" s="3"/>
      <c r="J170" s="3"/>
      <c r="K170" s="3"/>
      <c r="L170" s="3"/>
    </row>
    <row r="171" spans="1:12" x14ac:dyDescent="0.25">
      <c r="A171" s="2"/>
      <c r="B171" s="2"/>
      <c r="C171" s="3"/>
      <c r="D171" s="3"/>
      <c r="E171" s="3"/>
      <c r="F171" s="3"/>
      <c r="G171" s="3"/>
      <c r="H171" s="3"/>
      <c r="I171" s="3"/>
      <c r="J171" s="3"/>
      <c r="K171" s="3"/>
      <c r="L171" s="3"/>
    </row>
    <row r="172" spans="1:12" x14ac:dyDescent="0.25">
      <c r="A172" s="2"/>
      <c r="B172" s="2"/>
      <c r="C172" s="3"/>
      <c r="D172" s="3"/>
      <c r="E172" s="3"/>
      <c r="F172" s="3"/>
      <c r="G172" s="3"/>
      <c r="H172" s="3"/>
      <c r="I172" s="3"/>
      <c r="J172" s="3"/>
      <c r="K172" s="3"/>
      <c r="L172" s="3"/>
    </row>
    <row r="173" spans="1:12" x14ac:dyDescent="0.25">
      <c r="A173" s="2"/>
      <c r="B173" s="2"/>
      <c r="C173" s="3"/>
      <c r="D173" s="3"/>
      <c r="E173" s="3"/>
      <c r="F173" s="3"/>
      <c r="G173" s="3"/>
      <c r="H173" s="3"/>
      <c r="I173" s="3"/>
      <c r="J173" s="3"/>
      <c r="K173" s="3"/>
      <c r="L173" s="3"/>
    </row>
    <row r="174" spans="1:12" x14ac:dyDescent="0.25">
      <c r="A174" s="2"/>
      <c r="B174" s="2"/>
      <c r="C174" s="3"/>
      <c r="D174" s="3"/>
      <c r="E174" s="3"/>
      <c r="F174" s="3"/>
      <c r="G174" s="3"/>
      <c r="H174" s="3"/>
      <c r="I174" s="3"/>
      <c r="J174" s="3"/>
      <c r="K174" s="3"/>
      <c r="L174" s="3"/>
    </row>
    <row r="175" spans="1:12" x14ac:dyDescent="0.25">
      <c r="A175" s="2"/>
      <c r="B175" s="2"/>
      <c r="C175" s="3"/>
      <c r="D175" s="3"/>
      <c r="E175" s="3"/>
      <c r="F175" s="3"/>
      <c r="G175" s="3"/>
      <c r="H175" s="3"/>
      <c r="I175" s="3"/>
      <c r="J175" s="3"/>
      <c r="K175" s="3"/>
      <c r="L175" s="3"/>
    </row>
    <row r="176" spans="1:12" x14ac:dyDescent="0.25">
      <c r="A176" s="2"/>
      <c r="B176" s="2"/>
      <c r="C176" s="3"/>
      <c r="D176" s="3"/>
      <c r="E176" s="3"/>
      <c r="F176" s="3"/>
      <c r="G176" s="3"/>
      <c r="H176" s="3"/>
      <c r="I176" s="3"/>
      <c r="J176" s="3"/>
      <c r="K176" s="3"/>
      <c r="L176" s="3"/>
    </row>
    <row r="177" spans="1:12" x14ac:dyDescent="0.25">
      <c r="A177" s="2"/>
      <c r="B177" s="2"/>
      <c r="C177" s="3"/>
      <c r="D177" s="3"/>
      <c r="E177" s="3"/>
      <c r="F177" s="3"/>
      <c r="G177" s="3"/>
      <c r="H177" s="3"/>
      <c r="I177" s="3"/>
      <c r="J177" s="3"/>
      <c r="K177" s="3"/>
      <c r="L177" s="3"/>
    </row>
    <row r="178" spans="1:12" x14ac:dyDescent="0.25">
      <c r="A178" s="2"/>
      <c r="B178" s="2"/>
      <c r="C178" s="3"/>
      <c r="D178" s="3"/>
      <c r="E178" s="3"/>
      <c r="F178" s="3"/>
      <c r="G178" s="3"/>
      <c r="H178" s="3"/>
      <c r="I178" s="3"/>
      <c r="J178" s="3"/>
      <c r="K178" s="3"/>
      <c r="L178" s="3"/>
    </row>
    <row r="179" spans="1:12" x14ac:dyDescent="0.25">
      <c r="A179" s="2"/>
      <c r="B179" s="2"/>
      <c r="C179" s="3"/>
      <c r="D179" s="3"/>
      <c r="E179" s="3"/>
      <c r="F179" s="3"/>
      <c r="G179" s="3"/>
      <c r="H179" s="3"/>
      <c r="I179" s="3"/>
      <c r="J179" s="3"/>
      <c r="K179" s="3"/>
      <c r="L179" s="3"/>
    </row>
    <row r="180" spans="1:12" x14ac:dyDescent="0.25">
      <c r="A180" s="2"/>
      <c r="B180" s="2"/>
      <c r="C180" s="3"/>
      <c r="D180" s="3"/>
      <c r="E180" s="3"/>
      <c r="F180" s="3"/>
      <c r="G180" s="3"/>
      <c r="H180" s="3"/>
      <c r="I180" s="3"/>
      <c r="J180" s="3"/>
      <c r="K180" s="3"/>
      <c r="L180" s="3"/>
    </row>
    <row r="181" spans="1:12" x14ac:dyDescent="0.25">
      <c r="A181" s="2"/>
      <c r="B181" s="2"/>
      <c r="C181" s="3"/>
      <c r="D181" s="3"/>
      <c r="E181" s="3"/>
      <c r="F181" s="3"/>
      <c r="G181" s="3"/>
      <c r="H181" s="3"/>
      <c r="I181" s="3"/>
      <c r="J181" s="3"/>
      <c r="K181" s="3"/>
      <c r="L181" s="3"/>
    </row>
    <row r="182" spans="1:12" x14ac:dyDescent="0.25">
      <c r="A182" s="2"/>
      <c r="B182" s="2"/>
      <c r="C182" s="3"/>
      <c r="D182" s="3"/>
      <c r="E182" s="3"/>
      <c r="F182" s="3"/>
      <c r="G182" s="3"/>
      <c r="H182" s="3"/>
      <c r="I182" s="3"/>
      <c r="J182" s="3"/>
      <c r="K182" s="3"/>
      <c r="L182" s="3"/>
    </row>
    <row r="183" spans="1:12" x14ac:dyDescent="0.25">
      <c r="A183" s="2"/>
      <c r="B183" s="2"/>
      <c r="C183" s="3"/>
      <c r="D183" s="3"/>
      <c r="E183" s="3"/>
      <c r="F183" s="3"/>
      <c r="G183" s="3"/>
      <c r="H183" s="3"/>
      <c r="I183" s="3"/>
      <c r="J183" s="3"/>
      <c r="K183" s="3"/>
      <c r="L183" s="3"/>
    </row>
    <row r="184" spans="1:12" x14ac:dyDescent="0.25">
      <c r="A184" s="2"/>
      <c r="B184" s="2"/>
      <c r="C184" s="3"/>
      <c r="D184" s="3"/>
      <c r="E184" s="3"/>
      <c r="F184" s="3"/>
      <c r="G184" s="3"/>
      <c r="H184" s="3"/>
      <c r="I184" s="3"/>
      <c r="J184" s="3"/>
      <c r="K184" s="3"/>
      <c r="L184" s="3"/>
    </row>
    <row r="185" spans="1:12" x14ac:dyDescent="0.25">
      <c r="A185" s="2"/>
      <c r="B185" s="2"/>
      <c r="C185" s="3"/>
      <c r="D185" s="3"/>
      <c r="E185" s="3"/>
      <c r="F185" s="3"/>
      <c r="G185" s="3"/>
      <c r="H185" s="3"/>
      <c r="I185" s="3"/>
      <c r="J185" s="3"/>
      <c r="K185" s="3"/>
      <c r="L185" s="3"/>
    </row>
    <row r="186" spans="1:12" x14ac:dyDescent="0.25">
      <c r="A186" s="2"/>
      <c r="B186" s="2"/>
      <c r="C186" s="3"/>
      <c r="D186" s="3"/>
      <c r="E186" s="3"/>
      <c r="F186" s="3"/>
      <c r="G186" s="3"/>
      <c r="H186" s="3"/>
      <c r="I186" s="3"/>
      <c r="J186" s="3"/>
      <c r="K186" s="3"/>
      <c r="L186" s="3"/>
    </row>
    <row r="187" spans="1:12" x14ac:dyDescent="0.25">
      <c r="A187" s="2"/>
      <c r="B187" s="2"/>
      <c r="C187" s="3"/>
      <c r="D187" s="3"/>
      <c r="E187" s="3"/>
      <c r="F187" s="3"/>
      <c r="G187" s="3"/>
      <c r="H187" s="3"/>
      <c r="I187" s="3"/>
      <c r="J187" s="3"/>
      <c r="K187" s="3"/>
      <c r="L187" s="3"/>
    </row>
    <row r="188" spans="1:12" x14ac:dyDescent="0.25">
      <c r="A188" s="2"/>
      <c r="B188" s="2"/>
      <c r="C188" s="3"/>
      <c r="D188" s="3"/>
      <c r="E188" s="3"/>
      <c r="F188" s="3"/>
      <c r="G188" s="3"/>
      <c r="H188" s="3"/>
      <c r="I188" s="3"/>
      <c r="J188" s="3"/>
      <c r="K188" s="3"/>
      <c r="L188" s="3"/>
    </row>
    <row r="189" spans="1:12" x14ac:dyDescent="0.25">
      <c r="A189" s="2"/>
      <c r="B189" s="2"/>
      <c r="C189" s="3"/>
      <c r="D189" s="3"/>
      <c r="E189" s="3"/>
      <c r="F189" s="3"/>
      <c r="G189" s="3"/>
      <c r="H189" s="3"/>
      <c r="I189" s="3"/>
      <c r="J189" s="3"/>
      <c r="K189" s="3"/>
      <c r="L189" s="3"/>
    </row>
    <row r="190" spans="1:12" x14ac:dyDescent="0.25">
      <c r="A190" s="2"/>
      <c r="B190" s="2"/>
      <c r="C190" s="3"/>
      <c r="D190" s="3"/>
      <c r="E190" s="3"/>
      <c r="F190" s="3"/>
      <c r="G190" s="3"/>
      <c r="H190" s="3"/>
      <c r="I190" s="3"/>
      <c r="J190" s="3"/>
      <c r="K190" s="3"/>
      <c r="L190" s="3"/>
    </row>
    <row r="191" spans="1:12" x14ac:dyDescent="0.25">
      <c r="A191" s="2"/>
      <c r="B191" s="2"/>
      <c r="C191" s="3"/>
      <c r="D191" s="3"/>
      <c r="E191" s="3"/>
      <c r="F191" s="3"/>
      <c r="G191" s="3"/>
      <c r="H191" s="3"/>
      <c r="I191" s="3"/>
      <c r="J191" s="3"/>
      <c r="K191" s="3"/>
      <c r="L191" s="3"/>
    </row>
    <row r="192" spans="1:12" x14ac:dyDescent="0.25">
      <c r="A192" s="2"/>
      <c r="B192" s="2"/>
      <c r="C192" s="3"/>
      <c r="D192" s="3"/>
      <c r="E192" s="3"/>
      <c r="F192" s="3"/>
      <c r="G192" s="3"/>
      <c r="H192" s="3"/>
      <c r="I192" s="3"/>
      <c r="J192" s="3"/>
      <c r="K192" s="3"/>
      <c r="L192" s="3"/>
    </row>
    <row r="193" spans="1:12" x14ac:dyDescent="0.25">
      <c r="A193" s="2"/>
      <c r="B193" s="2"/>
      <c r="C193" s="3"/>
      <c r="D193" s="3"/>
      <c r="E193" s="3"/>
      <c r="F193" s="3"/>
      <c r="G193" s="3"/>
      <c r="H193" s="3"/>
      <c r="I193" s="3"/>
      <c r="J193" s="3"/>
      <c r="K193" s="3"/>
      <c r="L193" s="3"/>
    </row>
    <row r="194" spans="1:12" x14ac:dyDescent="0.25">
      <c r="A194" s="2"/>
      <c r="B194" s="2"/>
      <c r="C194" s="3"/>
      <c r="D194" s="3"/>
      <c r="E194" s="3"/>
      <c r="F194" s="3"/>
      <c r="G194" s="3"/>
      <c r="H194" s="3"/>
      <c r="I194" s="3"/>
      <c r="J194" s="3"/>
      <c r="K194" s="3"/>
      <c r="L194" s="3"/>
    </row>
    <row r="195" spans="1:12" x14ac:dyDescent="0.25">
      <c r="A195" s="2"/>
      <c r="B195" s="2"/>
      <c r="C195" s="3"/>
      <c r="D195" s="3"/>
      <c r="E195" s="3"/>
      <c r="F195" s="3"/>
      <c r="G195" s="3"/>
      <c r="H195" s="3"/>
      <c r="I195" s="3"/>
      <c r="J195" s="3"/>
      <c r="K195" s="3"/>
      <c r="L195" s="3"/>
    </row>
    <row r="196" spans="1:12" x14ac:dyDescent="0.25">
      <c r="A196" s="2"/>
      <c r="B196" s="2"/>
      <c r="C196" s="3"/>
      <c r="D196" s="3"/>
      <c r="E196" s="3"/>
      <c r="F196" s="3"/>
      <c r="G196" s="3"/>
      <c r="H196" s="3"/>
      <c r="I196" s="3"/>
      <c r="J196" s="3"/>
      <c r="K196" s="3"/>
      <c r="L196" s="3"/>
    </row>
    <row r="197" spans="1:12" x14ac:dyDescent="0.25">
      <c r="A197" s="2"/>
      <c r="B197" s="2"/>
      <c r="C197" s="3"/>
      <c r="D197" s="3"/>
      <c r="E197" s="3"/>
      <c r="F197" s="3"/>
      <c r="G197" s="3"/>
      <c r="H197" s="3"/>
      <c r="I197" s="3"/>
      <c r="J197" s="3"/>
      <c r="K197" s="3"/>
      <c r="L197" s="3"/>
    </row>
    <row r="198" spans="1:12" x14ac:dyDescent="0.25">
      <c r="A198" s="2"/>
      <c r="B198" s="2"/>
      <c r="C198" s="3"/>
      <c r="D198" s="3"/>
      <c r="E198" s="3"/>
      <c r="F198" s="3"/>
      <c r="G198" s="3"/>
      <c r="H198" s="3"/>
      <c r="I198" s="3"/>
      <c r="J198" s="3"/>
      <c r="K198" s="3"/>
      <c r="L198" s="3"/>
    </row>
    <row r="199" spans="1:12" x14ac:dyDescent="0.25">
      <c r="A199" s="2"/>
      <c r="B199" s="2"/>
      <c r="C199" s="3"/>
      <c r="D199" s="3"/>
      <c r="E199" s="3"/>
      <c r="F199" s="3"/>
      <c r="G199" s="3"/>
      <c r="H199" s="3"/>
      <c r="I199" s="3"/>
      <c r="J199" s="3"/>
      <c r="K199" s="3"/>
      <c r="L199" s="3"/>
    </row>
    <row r="200" spans="1:12" x14ac:dyDescent="0.25">
      <c r="A200" s="2"/>
      <c r="B200" s="2"/>
      <c r="C200" s="3"/>
      <c r="D200" s="3"/>
      <c r="E200" s="3"/>
      <c r="F200" s="3"/>
      <c r="G200" s="3"/>
      <c r="H200" s="3"/>
      <c r="I200" s="3"/>
      <c r="J200" s="3"/>
      <c r="K200" s="3"/>
      <c r="L200" s="3"/>
    </row>
    <row r="201" spans="1:12" x14ac:dyDescent="0.25">
      <c r="A201" s="2"/>
      <c r="B201" s="2"/>
      <c r="C201" s="3"/>
      <c r="D201" s="3"/>
      <c r="E201" s="3"/>
      <c r="F201" s="3"/>
      <c r="G201" s="3"/>
      <c r="H201" s="3"/>
      <c r="I201" s="3"/>
      <c r="J201" s="3"/>
      <c r="K201" s="3"/>
      <c r="L201" s="3"/>
    </row>
    <row r="202" spans="1:12" x14ac:dyDescent="0.25">
      <c r="A202" s="2"/>
      <c r="B202" s="2"/>
      <c r="C202" s="3"/>
      <c r="D202" s="3"/>
      <c r="E202" s="3"/>
      <c r="F202" s="3"/>
      <c r="G202" s="3"/>
      <c r="H202" s="3"/>
      <c r="I202" s="3"/>
      <c r="J202" s="3"/>
      <c r="K202" s="3"/>
      <c r="L202" s="3"/>
    </row>
    <row r="203" spans="1:12" x14ac:dyDescent="0.25">
      <c r="A203" s="2"/>
      <c r="B203" s="2"/>
      <c r="C203" s="3"/>
      <c r="D203" s="3"/>
      <c r="E203" s="3"/>
      <c r="F203" s="3"/>
      <c r="G203" s="3"/>
      <c r="H203" s="3"/>
      <c r="I203" s="3"/>
      <c r="J203" s="3"/>
      <c r="K203" s="3"/>
      <c r="L203" s="3"/>
    </row>
    <row r="204" spans="1:12" x14ac:dyDescent="0.25">
      <c r="A204" s="2"/>
      <c r="B204" s="2"/>
      <c r="C204" s="3"/>
      <c r="D204" s="3"/>
      <c r="E204" s="3"/>
      <c r="F204" s="3"/>
      <c r="G204" s="3"/>
      <c r="H204" s="3"/>
      <c r="I204" s="3"/>
      <c r="J204" s="3"/>
      <c r="K204" s="3"/>
      <c r="L204" s="3"/>
    </row>
    <row r="205" spans="1:12" x14ac:dyDescent="0.25">
      <c r="A205" s="2"/>
      <c r="B205" s="2"/>
      <c r="C205" s="3"/>
      <c r="D205" s="3"/>
      <c r="E205" s="3"/>
      <c r="F205" s="3"/>
      <c r="G205" s="3"/>
      <c r="H205" s="3"/>
      <c r="I205" s="3"/>
      <c r="J205" s="3"/>
      <c r="K205" s="3"/>
      <c r="L205" s="3"/>
    </row>
  </sheetData>
  <autoFilter ref="A6:P6" xr:uid="{9A5346B6-74BA-423B-9BBA-2BFF4F202078}">
    <sortState xmlns:xlrd2="http://schemas.microsoft.com/office/spreadsheetml/2017/richdata2" ref="A7:P133">
      <sortCondition ref="B6"/>
    </sortState>
  </autoFilter>
  <mergeCells count="8">
    <mergeCell ref="K5:L5"/>
    <mergeCell ref="I5:J5"/>
    <mergeCell ref="C1:J3"/>
    <mergeCell ref="A3:A4"/>
    <mergeCell ref="B3:B4"/>
    <mergeCell ref="C5:D5"/>
    <mergeCell ref="E5:F5"/>
    <mergeCell ref="G5:H5"/>
  </mergeCells>
  <conditionalFormatting sqref="D7:D133">
    <cfRule type="cellIs" dxfId="9" priority="7" operator="lessThan">
      <formula>91</formula>
    </cfRule>
    <cfRule type="cellIs" dxfId="8" priority="8" operator="greaterThan">
      <formula>109</formula>
    </cfRule>
  </conditionalFormatting>
  <conditionalFormatting sqref="F7:F133">
    <cfRule type="cellIs" dxfId="7" priority="61" operator="lessThan">
      <formula>91</formula>
    </cfRule>
    <cfRule type="cellIs" dxfId="6" priority="62" operator="greaterThan">
      <formula>109</formula>
    </cfRule>
  </conditionalFormatting>
  <conditionalFormatting sqref="H7:H133">
    <cfRule type="cellIs" dxfId="5" priority="5" operator="lessThan">
      <formula>91</formula>
    </cfRule>
    <cfRule type="cellIs" dxfId="4" priority="6" operator="greaterThan">
      <formula>109</formula>
    </cfRule>
  </conditionalFormatting>
  <conditionalFormatting sqref="J7:J133">
    <cfRule type="cellIs" dxfId="3" priority="3" operator="lessThan">
      <formula>91</formula>
    </cfRule>
    <cfRule type="cellIs" dxfId="2" priority="4" operator="greaterThan">
      <formula>109</formula>
    </cfRule>
  </conditionalFormatting>
  <conditionalFormatting sqref="L7:L133">
    <cfRule type="cellIs" dxfId="1" priority="1" operator="lessThan">
      <formula>91</formula>
    </cfRule>
    <cfRule type="cellIs" dxfId="0" priority="2" operator="greaterThan">
      <formula>109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A90DEE58-B764-41D2-AE68-8C807F2B34DB}">
          <x14:formula1>
            <xm:f>Sheet1!$B$3:$B$7</xm:f>
          </x14:formula1>
          <xm:sqref>B3:B4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06EB4-85EF-436D-9264-BC6BC188A122}">
  <dimension ref="B3:B9"/>
  <sheetViews>
    <sheetView workbookViewId="0"/>
  </sheetViews>
  <sheetFormatPr defaultRowHeight="14" x14ac:dyDescent="0.3"/>
  <cols>
    <col min="2" max="2" width="37" bestFit="1" customWidth="1"/>
  </cols>
  <sheetData>
    <row r="3" spans="2:2" x14ac:dyDescent="0.3">
      <c r="B3" s="19" t="s">
        <v>5</v>
      </c>
    </row>
    <row r="4" spans="2:2" x14ac:dyDescent="0.3">
      <c r="B4" s="19" t="s">
        <v>176</v>
      </c>
    </row>
    <row r="5" spans="2:2" x14ac:dyDescent="0.3">
      <c r="B5" s="19" t="s">
        <v>177</v>
      </c>
    </row>
    <row r="6" spans="2:2" x14ac:dyDescent="0.3">
      <c r="B6" s="19" t="s">
        <v>6</v>
      </c>
    </row>
    <row r="7" spans="2:2" x14ac:dyDescent="0.3">
      <c r="B7" s="19" t="s">
        <v>178</v>
      </c>
    </row>
    <row r="9" spans="2:2" ht="14.15" customHeigh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 Distribution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Becca Hohe</dc:creator>
  <cp:lastModifiedBy>Prakshali Shah</cp:lastModifiedBy>
  <dcterms:created xsi:type="dcterms:W3CDTF">2021-02-15T21:47:55Z</dcterms:created>
  <dcterms:modified xsi:type="dcterms:W3CDTF">2025-05-15T07:26:13Z</dcterms:modified>
</cp:coreProperties>
</file>