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lecture 2\"/>
    </mc:Choice>
  </mc:AlternateContent>
  <bookViews>
    <workbookView xWindow="0" yWindow="0" windowWidth="20490" windowHeight="6795" firstSheet="7" activeTab="9"/>
  </bookViews>
  <sheets>
    <sheet name="Raw" sheetId="1" r:id="rId1"/>
    <sheet name="estimations MM (1)" sheetId="11" r:id="rId2"/>
    <sheet name="estimations MM (2)" sheetId="2" r:id="rId3"/>
    <sheet name="ARs market model" sheetId="3" r:id="rId4"/>
    <sheet name="estimations Mean Ad (1)" sheetId="9" r:id="rId5"/>
    <sheet name="estimations Mean Ad (2)" sheetId="7" r:id="rId6"/>
    <sheet name="ARs mean adjusted" sheetId="5" r:id="rId7"/>
    <sheet name="estimations Market ad (1)" sheetId="10" r:id="rId8"/>
    <sheet name="estimations Market ad  (2)" sheetId="8" r:id="rId9"/>
    <sheet name="ARs market  adjusted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K18" i="3"/>
  <c r="I18" i="3"/>
  <c r="M17" i="3"/>
  <c r="G102" i="2"/>
  <c r="F2" i="2"/>
  <c r="G3" i="3"/>
  <c r="E2" i="3"/>
  <c r="D3" i="3"/>
  <c r="D2" i="3"/>
  <c r="E3" i="11"/>
  <c r="E2" i="11"/>
  <c r="K17" i="3" l="1"/>
  <c r="C102" i="2"/>
  <c r="C103" i="2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C103" i="11"/>
  <c r="C102" i="11"/>
  <c r="B102" i="11"/>
  <c r="B102" i="10"/>
  <c r="E1" i="10"/>
  <c r="C102" i="8"/>
  <c r="B102" i="8"/>
  <c r="C102" i="10"/>
  <c r="B102" i="9"/>
  <c r="D1" i="9"/>
  <c r="E3" i="2" l="1"/>
  <c r="E2" i="2"/>
  <c r="E91" i="7"/>
  <c r="E99" i="7"/>
  <c r="C3" i="7"/>
  <c r="E3" i="7" s="1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E98" i="7" s="1"/>
  <c r="C99" i="7"/>
  <c r="C100" i="7"/>
  <c r="E100" i="7" s="1"/>
  <c r="C101" i="7"/>
  <c r="E101" i="7" s="1"/>
  <c r="C102" i="7"/>
  <c r="C2" i="7"/>
  <c r="E2" i="7" s="1"/>
  <c r="G1" i="8"/>
  <c r="F1" i="7"/>
  <c r="F5" i="2" l="1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2" i="8"/>
  <c r="E2" i="8" s="1"/>
  <c r="E102" i="8" s="1"/>
  <c r="B102" i="7"/>
  <c r="D9" i="7" s="1"/>
  <c r="D13" i="7"/>
  <c r="D17" i="7"/>
  <c r="D21" i="7"/>
  <c r="D29" i="7"/>
  <c r="D33" i="7"/>
  <c r="D37" i="7"/>
  <c r="D44" i="7"/>
  <c r="D46" i="7"/>
  <c r="D49" i="7"/>
  <c r="D54" i="7"/>
  <c r="D57" i="7"/>
  <c r="D60" i="7"/>
  <c r="D65" i="7"/>
  <c r="D68" i="7"/>
  <c r="D70" i="7"/>
  <c r="D76" i="7"/>
  <c r="D78" i="7"/>
  <c r="D81" i="7"/>
  <c r="D86" i="7"/>
  <c r="D89" i="7"/>
  <c r="D92" i="7"/>
  <c r="D97" i="7"/>
  <c r="D100" i="7"/>
  <c r="K16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E2" i="6"/>
  <c r="K16" i="5"/>
  <c r="D2" i="5"/>
  <c r="D3" i="5" s="1"/>
  <c r="D4" i="5" s="1"/>
  <c r="D5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M7" i="2"/>
  <c r="M5" i="2"/>
  <c r="D94" i="7" l="1"/>
  <c r="D84" i="7"/>
  <c r="D73" i="7"/>
  <c r="D62" i="7"/>
  <c r="D52" i="7"/>
  <c r="D41" i="7"/>
  <c r="D25" i="7"/>
  <c r="E2" i="5"/>
  <c r="D6" i="7"/>
  <c r="D2" i="7"/>
  <c r="E102" i="7"/>
  <c r="D101" i="7"/>
  <c r="D96" i="7"/>
  <c r="D90" i="7"/>
  <c r="D85" i="7"/>
  <c r="D80" i="7"/>
  <c r="D74" i="7"/>
  <c r="D69" i="7"/>
  <c r="D64" i="7"/>
  <c r="D58" i="7"/>
  <c r="D53" i="7"/>
  <c r="D48" i="7"/>
  <c r="D42" i="7"/>
  <c r="D36" i="7"/>
  <c r="D28" i="7"/>
  <c r="D20" i="7"/>
  <c r="D12" i="7"/>
  <c r="D4" i="7"/>
  <c r="D5" i="7"/>
  <c r="D98" i="7"/>
  <c r="D93" i="7"/>
  <c r="D88" i="7"/>
  <c r="D82" i="7"/>
  <c r="D77" i="7"/>
  <c r="D72" i="7"/>
  <c r="D66" i="7"/>
  <c r="D61" i="7"/>
  <c r="D56" i="7"/>
  <c r="D50" i="7"/>
  <c r="D45" i="7"/>
  <c r="D40" i="7"/>
  <c r="D32" i="7"/>
  <c r="D24" i="7"/>
  <c r="D16" i="7"/>
  <c r="D8" i="7"/>
  <c r="E3" i="5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31" i="7"/>
  <c r="D27" i="7"/>
  <c r="D23" i="7"/>
  <c r="D19" i="7"/>
  <c r="D15" i="7"/>
  <c r="D11" i="7"/>
  <c r="D7" i="7"/>
  <c r="D3" i="7"/>
  <c r="D38" i="7"/>
  <c r="D34" i="7"/>
  <c r="D30" i="7"/>
  <c r="D26" i="7"/>
  <c r="D22" i="7"/>
  <c r="D18" i="7"/>
  <c r="D14" i="7"/>
  <c r="D10" i="7"/>
  <c r="E4" i="6"/>
  <c r="E3" i="6"/>
  <c r="E5" i="5"/>
  <c r="D6" i="5"/>
  <c r="E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G2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B102" i="2"/>
  <c r="F102" i="2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102" i="7" l="1"/>
  <c r="D103" i="7"/>
  <c r="E5" i="6"/>
  <c r="D7" i="5"/>
  <c r="E6" i="5"/>
  <c r="E6" i="6" l="1"/>
  <c r="D8" i="5"/>
  <c r="E7" i="5"/>
  <c r="E7" i="6" l="1"/>
  <c r="D9" i="5"/>
  <c r="E8" i="5"/>
  <c r="G11" i="2" l="1"/>
  <c r="G27" i="2"/>
  <c r="G43" i="2"/>
  <c r="G59" i="2"/>
  <c r="G75" i="2"/>
  <c r="G91" i="2"/>
  <c r="G8" i="2"/>
  <c r="G48" i="2"/>
  <c r="G88" i="2"/>
  <c r="G14" i="2"/>
  <c r="G30" i="2"/>
  <c r="G46" i="2"/>
  <c r="G62" i="2"/>
  <c r="G78" i="2"/>
  <c r="G94" i="2"/>
  <c r="G40" i="2"/>
  <c r="G5" i="2"/>
  <c r="G21" i="2"/>
  <c r="G37" i="2"/>
  <c r="G53" i="2"/>
  <c r="G69" i="2"/>
  <c r="G85" i="2"/>
  <c r="G101" i="2"/>
  <c r="G44" i="2"/>
  <c r="G84" i="2"/>
  <c r="G7" i="2"/>
  <c r="G23" i="2"/>
  <c r="G39" i="2"/>
  <c r="G55" i="2"/>
  <c r="G71" i="2"/>
  <c r="G87" i="2"/>
  <c r="G3" i="2"/>
  <c r="G36" i="2"/>
  <c r="G72" i="2"/>
  <c r="G10" i="2"/>
  <c r="G26" i="2"/>
  <c r="G42" i="2"/>
  <c r="G58" i="2"/>
  <c r="G74" i="2"/>
  <c r="G90" i="2"/>
  <c r="G20" i="2"/>
  <c r="G96" i="2"/>
  <c r="G17" i="2"/>
  <c r="G33" i="2"/>
  <c r="G49" i="2"/>
  <c r="G65" i="2"/>
  <c r="G81" i="2"/>
  <c r="G97" i="2"/>
  <c r="G32" i="2"/>
  <c r="G76" i="2"/>
  <c r="G4" i="2"/>
  <c r="G19" i="2"/>
  <c r="G35" i="2"/>
  <c r="G51" i="2"/>
  <c r="G67" i="2"/>
  <c r="G83" i="2"/>
  <c r="G99" i="2"/>
  <c r="G28" i="2"/>
  <c r="G64" i="2"/>
  <c r="G6" i="2"/>
  <c r="G22" i="2"/>
  <c r="G38" i="2"/>
  <c r="G54" i="2"/>
  <c r="G70" i="2"/>
  <c r="G86" i="2"/>
  <c r="G2" i="2"/>
  <c r="G80" i="2"/>
  <c r="G13" i="2"/>
  <c r="G29" i="2"/>
  <c r="G45" i="2"/>
  <c r="G61" i="2"/>
  <c r="G77" i="2"/>
  <c r="G93" i="2"/>
  <c r="G24" i="2"/>
  <c r="G68" i="2"/>
  <c r="G15" i="2"/>
  <c r="G31" i="2"/>
  <c r="G47" i="2"/>
  <c r="G63" i="2"/>
  <c r="G79" i="2"/>
  <c r="G95" i="2"/>
  <c r="G16" i="2"/>
  <c r="G52" i="2"/>
  <c r="G100" i="2"/>
  <c r="G18" i="2"/>
  <c r="G34" i="2"/>
  <c r="G50" i="2"/>
  <c r="G66" i="2"/>
  <c r="G82" i="2"/>
  <c r="G98" i="2"/>
  <c r="G60" i="2"/>
  <c r="G9" i="2"/>
  <c r="G25" i="2"/>
  <c r="G41" i="2"/>
  <c r="G57" i="2"/>
  <c r="G73" i="2"/>
  <c r="G89" i="2"/>
  <c r="G12" i="2"/>
  <c r="G56" i="2"/>
  <c r="G92" i="2"/>
  <c r="E8" i="6"/>
  <c r="E9" i="5"/>
  <c r="D10" i="5"/>
  <c r="E9" i="6" l="1"/>
  <c r="E10" i="5"/>
  <c r="D11" i="5"/>
  <c r="E10" i="6" l="1"/>
  <c r="D12" i="5"/>
  <c r="E11" i="5"/>
  <c r="E11" i="6" l="1"/>
  <c r="D13" i="5"/>
  <c r="E12" i="5"/>
  <c r="E12" i="6" l="1"/>
  <c r="D14" i="5"/>
  <c r="E13" i="5"/>
  <c r="E13" i="6" l="1"/>
  <c r="D15" i="5"/>
  <c r="E14" i="5"/>
  <c r="E14" i="6" l="1"/>
  <c r="D16" i="5"/>
  <c r="E15" i="5"/>
  <c r="E15" i="6" l="1"/>
  <c r="D17" i="5"/>
  <c r="E16" i="5"/>
  <c r="E16" i="6" l="1"/>
  <c r="D18" i="5"/>
  <c r="E17" i="5"/>
  <c r="E17" i="6" l="1"/>
  <c r="E18" i="5"/>
  <c r="D19" i="5"/>
  <c r="E18" i="6" l="1"/>
  <c r="D20" i="5"/>
  <c r="E19" i="5"/>
  <c r="E19" i="6" l="1"/>
  <c r="D21" i="5"/>
  <c r="E20" i="5"/>
  <c r="E20" i="6" l="1"/>
  <c r="D22" i="5"/>
  <c r="E21" i="5"/>
  <c r="E21" i="6" l="1"/>
  <c r="E22" i="5"/>
  <c r="I16" i="5" s="1"/>
  <c r="M16" i="5" s="1"/>
  <c r="D23" i="5"/>
  <c r="E22" i="6" l="1"/>
  <c r="I16" i="6" s="1"/>
  <c r="D24" i="5"/>
  <c r="E23" i="5"/>
  <c r="E23" i="6" l="1"/>
  <c r="M16" i="6"/>
  <c r="D25" i="5"/>
  <c r="E24" i="5"/>
  <c r="E24" i="6" l="1"/>
  <c r="E25" i="5"/>
  <c r="D26" i="5"/>
  <c r="E25" i="6" l="1"/>
  <c r="E26" i="5"/>
  <c r="D27" i="5"/>
  <c r="E26" i="6" l="1"/>
  <c r="D28" i="5"/>
  <c r="E27" i="5"/>
  <c r="E27" i="6" l="1"/>
  <c r="D29" i="5"/>
  <c r="E28" i="5"/>
  <c r="E28" i="6" l="1"/>
  <c r="E29" i="5"/>
  <c r="D30" i="5"/>
  <c r="E29" i="6" l="1"/>
  <c r="D31" i="5"/>
  <c r="E30" i="5"/>
  <c r="E30" i="6" l="1"/>
  <c r="D32" i="5"/>
  <c r="E31" i="5"/>
  <c r="E31" i="6" l="1"/>
  <c r="D33" i="5"/>
  <c r="E32" i="5"/>
  <c r="E32" i="6" l="1"/>
  <c r="D34" i="5"/>
  <c r="E33" i="5"/>
  <c r="E33" i="6" l="1"/>
  <c r="E34" i="5"/>
  <c r="D35" i="5"/>
  <c r="E34" i="6" l="1"/>
  <c r="D36" i="5"/>
  <c r="E35" i="5"/>
  <c r="E35" i="6" l="1"/>
  <c r="E36" i="5"/>
  <c r="D37" i="5"/>
  <c r="E36" i="6" l="1"/>
  <c r="D38" i="5"/>
  <c r="E37" i="5"/>
  <c r="E37" i="6" l="1"/>
  <c r="E38" i="5"/>
  <c r="D39" i="5"/>
  <c r="E38" i="6" l="1"/>
  <c r="D40" i="5"/>
  <c r="E39" i="5"/>
  <c r="E39" i="6" l="1"/>
  <c r="D41" i="5"/>
  <c r="E40" i="5"/>
  <c r="E40" i="6" l="1"/>
  <c r="E41" i="5"/>
  <c r="D42" i="5"/>
  <c r="E42" i="5" s="1"/>
  <c r="E41" i="6" l="1"/>
  <c r="E42" i="6"/>
</calcChain>
</file>

<file path=xl/sharedStrings.xml><?xml version="1.0" encoding="utf-8"?>
<sst xmlns="http://schemas.openxmlformats.org/spreadsheetml/2006/main" count="84" uniqueCount="40">
  <si>
    <t>Sensex</t>
  </si>
  <si>
    <t>3I Infotech Ltd.</t>
  </si>
  <si>
    <t>06.09.06</t>
  </si>
  <si>
    <t>c1</t>
  </si>
  <si>
    <t>bse</t>
  </si>
  <si>
    <t>31 infotech</t>
  </si>
  <si>
    <t>Average</t>
  </si>
  <si>
    <t>Alpha</t>
  </si>
  <si>
    <t>Beta</t>
  </si>
  <si>
    <t>31 infotech actual returns</t>
  </si>
  <si>
    <t>31 infotech predicted  returns</t>
  </si>
  <si>
    <t>AR = Actual return-ex R</t>
  </si>
  <si>
    <t>Expe ret</t>
  </si>
  <si>
    <t>AR</t>
  </si>
  <si>
    <t>Std Dev</t>
  </si>
  <si>
    <t>CAR</t>
  </si>
  <si>
    <t>DAYS</t>
  </si>
  <si>
    <t>SQU N</t>
  </si>
  <si>
    <t>STDDEV</t>
  </si>
  <si>
    <t>T</t>
  </si>
  <si>
    <t>min 1 to 0</t>
  </si>
  <si>
    <t>Window</t>
  </si>
  <si>
    <t>31 infotech predicted  returns = Average return of 3I during estimation period</t>
  </si>
  <si>
    <t>31 infotech predicted  returns = Average return of market during estimation period</t>
  </si>
  <si>
    <t>std dev</t>
  </si>
  <si>
    <t>31 infotech predicted  returns = Average return of 3i infotech during estimation period</t>
  </si>
  <si>
    <t>predicted returns</t>
  </si>
  <si>
    <t>abnormal return</t>
  </si>
  <si>
    <t>G4 software</t>
  </si>
  <si>
    <t>Event period</t>
  </si>
  <si>
    <t>minus 20 to +20 day</t>
  </si>
  <si>
    <t>Event day</t>
  </si>
  <si>
    <t>Estimation period</t>
  </si>
  <si>
    <t>41 days</t>
  </si>
  <si>
    <t>100 days</t>
  </si>
  <si>
    <t>Minus 21 to -120 day</t>
  </si>
  <si>
    <t>CARs</t>
  </si>
  <si>
    <t>day 0</t>
  </si>
  <si>
    <t>AR/CAR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</si>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</sst>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5" fontId="1" fillId="0" borderId="0" xfId="0" applyNumberFormat="1" applyFont="1"/>
    <xf numFmtId="0" fontId="1" fillId="0" borderId="0" xfId="0" applyFont="1"/>
    <xf numFmtId="15" fontId="0" fillId="2" borderId="0" xfId="0" applyNumberFormat="1" applyFill="1"/>
    <xf numFmtId="0" fontId="0" fillId="2" borderId="0" xfId="0" applyFill="1"/>
    <xf numFmtId="0" fontId="0" fillId="0" borderId="0" xfId="0" applyFill="1"/>
    <xf numFmtId="15" fontId="0" fillId="0" borderId="0" xfId="0" applyNumberFormat="1" applyFill="1"/>
    <xf numFmtId="2" fontId="0" fillId="0" borderId="0" xfId="0" applyNumberFormat="1" applyFill="1"/>
    <xf numFmtId="0" fontId="2" fillId="0" borderId="0" xfId="1"/>
    <xf numFmtId="2" fontId="0" fillId="2" borderId="0" xfId="0" applyNumberFormat="1" applyFill="1"/>
    <xf numFmtId="2" fontId="2" fillId="0" borderId="0" xfId="1" applyNumberFormat="1"/>
    <xf numFmtId="0" fontId="1" fillId="2" borderId="0" xfId="0" applyFont="1" applyFill="1"/>
    <xf numFmtId="0" fontId="0" fillId="2" borderId="0" xfId="0" applyFill="1" applyAlignment="1">
      <alignment wrapText="1"/>
    </xf>
    <xf numFmtId="15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" fontId="1" fillId="3" borderId="0" xfId="0" applyNumberFormat="1" applyFont="1" applyFill="1"/>
    <xf numFmtId="0" fontId="1" fillId="0" borderId="0" xfId="0" applyFont="1" applyFill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'ARs market model'!$F$2:$F$23</c:f>
              <c:numCache>
                <c:formatCode>General</c:formatCode>
                <c:ptCount val="2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</c:numCache>
            </c:numRef>
          </c:cat>
          <c:val>
            <c:numRef>
              <c:f>'ARs market model'!$G$2:$G$23</c:f>
              <c:numCache>
                <c:formatCode>0.00</c:formatCode>
                <c:ptCount val="22"/>
                <c:pt idx="0">
                  <c:v>-2.0179</c:v>
                </c:pt>
                <c:pt idx="1">
                  <c:v>-0.65849999999999964</c:v>
                </c:pt>
                <c:pt idx="2">
                  <c:v>1.6647000000000003</c:v>
                </c:pt>
                <c:pt idx="3">
                  <c:v>2.1284000000000005</c:v>
                </c:pt>
                <c:pt idx="4">
                  <c:v>7.0948000000000011</c:v>
                </c:pt>
                <c:pt idx="5">
                  <c:v>7.5108000000000015</c:v>
                </c:pt>
                <c:pt idx="6">
                  <c:v>8.2283000000000008</c:v>
                </c:pt>
                <c:pt idx="7">
                  <c:v>9.1053000000000015</c:v>
                </c:pt>
                <c:pt idx="8">
                  <c:v>7.327300000000001</c:v>
                </c:pt>
                <c:pt idx="9">
                  <c:v>8.5509000000000004</c:v>
                </c:pt>
                <c:pt idx="10">
                  <c:v>10.141999999999999</c:v>
                </c:pt>
                <c:pt idx="11">
                  <c:v>8.4949999999999992</c:v>
                </c:pt>
                <c:pt idx="12">
                  <c:v>9.5054999999999996</c:v>
                </c:pt>
                <c:pt idx="13">
                  <c:v>8.6357999999999997</c:v>
                </c:pt>
                <c:pt idx="14">
                  <c:v>6.6582999999999997</c:v>
                </c:pt>
                <c:pt idx="15">
                  <c:v>6.0228000000000002</c:v>
                </c:pt>
                <c:pt idx="16">
                  <c:v>5.0285000000000002</c:v>
                </c:pt>
                <c:pt idx="17">
                  <c:v>3.8829000000000002</c:v>
                </c:pt>
                <c:pt idx="18">
                  <c:v>3.7357000000000005</c:v>
                </c:pt>
                <c:pt idx="19">
                  <c:v>8.6393000000000004</c:v>
                </c:pt>
                <c:pt idx="20">
                  <c:v>9.6585000000000001</c:v>
                </c:pt>
                <c:pt idx="21">
                  <c:v>8.3523999999999994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36376"/>
        <c:axId val="316843824"/>
      </c:lineChart>
      <c:catAx>
        <c:axId val="31683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843824"/>
        <c:crosses val="autoZero"/>
        <c:auto val="1"/>
        <c:lblAlgn val="ctr"/>
        <c:lblOffset val="100"/>
        <c:noMultiLvlLbl val="0"/>
      </c:catAx>
      <c:valAx>
        <c:axId val="31684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683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508635</xdr:colOff>
      <xdr:row>18</xdr:row>
      <xdr:rowOff>137160</xdr:rowOff>
    </xdr:from>
    <xdr:to>
      <xdr:col>15</xdr:col>
      <xdr:colOff>607695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0"/>
  <sheetViews>
    <sheetView zoomScale="160" zoomScaleNormal="160" workbookViewId="0">
      <pane ySplit="3" topLeftCell="A342" activePane="bottomLeft" state="frozen"/>
      <selection pane="bottomLeft" activeCell="A344" sqref="A344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13.28515625" bestFit="1" customWidth="1"/>
    <col min="4" max="4" width="16.85546875" bestFit="1" customWidth="1"/>
    <col min="6" max="6" width="15.42578125" bestFit="1" customWidth="1"/>
    <col min="7" max="7" width="18.28515625" bestFit="1" customWidth="1"/>
  </cols>
  <sheetData>
    <row r="1" spans="1:8" x14ac:dyDescent="0.25">
      <c r="B1" s="1" t="s">
        <v>0</v>
      </c>
      <c r="C1" t="s">
        <v>1</v>
      </c>
      <c r="D1" t="s">
        <v>28</v>
      </c>
    </row>
    <row r="2" spans="1:8" x14ac:dyDescent="0.25">
      <c r="B2" s="1"/>
      <c r="C2" s="15" t="s">
        <v>2</v>
      </c>
    </row>
    <row r="3" spans="1:8" x14ac:dyDescent="0.25">
      <c r="B3" s="1"/>
      <c r="C3" t="s">
        <v>3</v>
      </c>
    </row>
    <row r="4" spans="1:8" x14ac:dyDescent="0.25">
      <c r="B4" s="1"/>
    </row>
    <row r="5" spans="1:8" x14ac:dyDescent="0.25">
      <c r="A5" s="2">
        <v>38443</v>
      </c>
      <c r="B5">
        <v>1.73</v>
      </c>
    </row>
    <row r="6" spans="1:8" x14ac:dyDescent="0.25">
      <c r="A6" s="2">
        <v>38446</v>
      </c>
      <c r="B6">
        <v>-0.01</v>
      </c>
      <c r="F6" t="s">
        <v>31</v>
      </c>
      <c r="G6" s="21" t="s">
        <v>2</v>
      </c>
    </row>
    <row r="7" spans="1:8" x14ac:dyDescent="0.25">
      <c r="A7" s="2">
        <v>38447</v>
      </c>
      <c r="B7">
        <v>-0.82</v>
      </c>
      <c r="F7" t="s">
        <v>29</v>
      </c>
      <c r="G7" t="s">
        <v>30</v>
      </c>
      <c r="H7" t="s">
        <v>33</v>
      </c>
    </row>
    <row r="8" spans="1:8" x14ac:dyDescent="0.25">
      <c r="A8" s="2">
        <v>38448</v>
      </c>
      <c r="B8">
        <v>0.86</v>
      </c>
      <c r="F8" t="s">
        <v>32</v>
      </c>
      <c r="G8" t="s">
        <v>35</v>
      </c>
      <c r="H8" t="s">
        <v>34</v>
      </c>
    </row>
    <row r="9" spans="1:8" x14ac:dyDescent="0.25">
      <c r="A9" s="2">
        <v>38449</v>
      </c>
      <c r="B9">
        <v>-0.92</v>
      </c>
    </row>
    <row r="10" spans="1:8" x14ac:dyDescent="0.25">
      <c r="A10" s="2">
        <v>38450</v>
      </c>
      <c r="B10">
        <v>-1.01</v>
      </c>
    </row>
    <row r="11" spans="1:8" x14ac:dyDescent="0.25">
      <c r="A11" s="2">
        <v>38453</v>
      </c>
      <c r="B11">
        <v>-1.27</v>
      </c>
    </row>
    <row r="12" spans="1:8" x14ac:dyDescent="0.25">
      <c r="A12" s="2">
        <v>38454</v>
      </c>
      <c r="B12">
        <v>1.05</v>
      </c>
    </row>
    <row r="13" spans="1:8" x14ac:dyDescent="0.25">
      <c r="A13" s="2">
        <v>38455</v>
      </c>
      <c r="B13">
        <v>0.05</v>
      </c>
    </row>
    <row r="14" spans="1:8" x14ac:dyDescent="0.25">
      <c r="A14" s="2">
        <v>38457</v>
      </c>
      <c r="B14">
        <v>-3.39</v>
      </c>
    </row>
    <row r="15" spans="1:8" x14ac:dyDescent="0.25">
      <c r="A15" s="2">
        <v>38460</v>
      </c>
      <c r="B15">
        <v>-1.47</v>
      </c>
    </row>
    <row r="16" spans="1:8" x14ac:dyDescent="0.25">
      <c r="A16" s="2">
        <v>38461</v>
      </c>
      <c r="B16">
        <v>-0.36</v>
      </c>
    </row>
    <row r="17" spans="1:3" x14ac:dyDescent="0.25">
      <c r="A17" s="2">
        <v>38462</v>
      </c>
      <c r="B17">
        <v>1.77</v>
      </c>
    </row>
    <row r="18" spans="1:3" x14ac:dyDescent="0.25">
      <c r="A18" s="2">
        <v>38463</v>
      </c>
      <c r="B18">
        <v>0.89</v>
      </c>
    </row>
    <row r="19" spans="1:3" x14ac:dyDescent="0.25">
      <c r="A19" s="2">
        <v>38464</v>
      </c>
      <c r="B19">
        <v>0.75</v>
      </c>
      <c r="C19">
        <v>0</v>
      </c>
    </row>
    <row r="20" spans="1:3" x14ac:dyDescent="0.25">
      <c r="A20" s="2">
        <v>38467</v>
      </c>
      <c r="B20">
        <v>0.49</v>
      </c>
      <c r="C20">
        <v>-3.02</v>
      </c>
    </row>
    <row r="21" spans="1:3" x14ac:dyDescent="0.25">
      <c r="A21" s="2">
        <v>38468</v>
      </c>
      <c r="B21">
        <v>-0.59</v>
      </c>
      <c r="C21">
        <v>-1.74</v>
      </c>
    </row>
    <row r="22" spans="1:3" x14ac:dyDescent="0.25">
      <c r="A22" s="2">
        <v>38469</v>
      </c>
      <c r="B22">
        <v>-0.97</v>
      </c>
      <c r="C22">
        <v>3</v>
      </c>
    </row>
    <row r="23" spans="1:3" x14ac:dyDescent="0.25">
      <c r="A23" s="2">
        <v>38470</v>
      </c>
      <c r="B23">
        <v>0.09</v>
      </c>
      <c r="C23">
        <v>-0.26</v>
      </c>
    </row>
    <row r="24" spans="1:3" x14ac:dyDescent="0.25">
      <c r="A24" s="2">
        <v>38471</v>
      </c>
      <c r="B24">
        <v>-2.06</v>
      </c>
      <c r="C24">
        <v>-2.56</v>
      </c>
    </row>
    <row r="25" spans="1:3" x14ac:dyDescent="0.25">
      <c r="A25" s="2">
        <v>38474</v>
      </c>
      <c r="B25">
        <v>0.66</v>
      </c>
      <c r="C25">
        <v>0.48</v>
      </c>
    </row>
    <row r="26" spans="1:3" x14ac:dyDescent="0.25">
      <c r="A26" s="2">
        <v>38475</v>
      </c>
      <c r="B26">
        <v>0.35</v>
      </c>
      <c r="C26">
        <v>-0.8</v>
      </c>
    </row>
    <row r="27" spans="1:3" x14ac:dyDescent="0.25">
      <c r="A27" s="2">
        <v>38476</v>
      </c>
      <c r="B27">
        <v>1.17</v>
      </c>
      <c r="C27">
        <v>0.75</v>
      </c>
    </row>
    <row r="28" spans="1:3" x14ac:dyDescent="0.25">
      <c r="A28" s="2">
        <v>38477</v>
      </c>
      <c r="B28">
        <v>1.1100000000000001</v>
      </c>
      <c r="C28">
        <v>-0.16</v>
      </c>
    </row>
    <row r="29" spans="1:3" x14ac:dyDescent="0.25">
      <c r="A29" s="2">
        <v>38478</v>
      </c>
      <c r="B29">
        <v>0.45</v>
      </c>
      <c r="C29">
        <v>1.1200000000000001</v>
      </c>
    </row>
    <row r="30" spans="1:3" x14ac:dyDescent="0.25">
      <c r="A30" s="2">
        <v>38481</v>
      </c>
      <c r="B30">
        <v>1.45</v>
      </c>
      <c r="C30">
        <v>0.48</v>
      </c>
    </row>
    <row r="31" spans="1:3" x14ac:dyDescent="0.25">
      <c r="A31" s="2">
        <v>38482</v>
      </c>
      <c r="B31">
        <v>-0.41</v>
      </c>
      <c r="C31">
        <v>0</v>
      </c>
    </row>
    <row r="32" spans="1:3" x14ac:dyDescent="0.25">
      <c r="A32" s="2">
        <v>38483</v>
      </c>
      <c r="B32">
        <v>-0.15</v>
      </c>
      <c r="C32">
        <v>-0.53</v>
      </c>
    </row>
    <row r="33" spans="1:3" x14ac:dyDescent="0.25">
      <c r="A33" s="2">
        <v>38484</v>
      </c>
      <c r="B33">
        <v>0.18</v>
      </c>
      <c r="C33">
        <v>-0.11</v>
      </c>
    </row>
    <row r="34" spans="1:3" x14ac:dyDescent="0.25">
      <c r="A34" s="2">
        <v>38485</v>
      </c>
      <c r="B34">
        <v>-0.08</v>
      </c>
      <c r="C34">
        <v>-0.42</v>
      </c>
    </row>
    <row r="35" spans="1:3" x14ac:dyDescent="0.25">
      <c r="A35" s="2">
        <v>38488</v>
      </c>
      <c r="B35">
        <v>1.19</v>
      </c>
      <c r="C35">
        <v>1.33</v>
      </c>
    </row>
    <row r="36" spans="1:3" x14ac:dyDescent="0.25">
      <c r="A36" s="2">
        <v>38489</v>
      </c>
      <c r="B36">
        <v>-0.95</v>
      </c>
      <c r="C36">
        <v>0.73</v>
      </c>
    </row>
    <row r="37" spans="1:3" x14ac:dyDescent="0.25">
      <c r="A37" s="2">
        <v>38490</v>
      </c>
      <c r="B37">
        <v>-0.28999999999999998</v>
      </c>
      <c r="C37">
        <v>2.92</v>
      </c>
    </row>
    <row r="38" spans="1:3" x14ac:dyDescent="0.25">
      <c r="A38" s="2">
        <v>38491</v>
      </c>
      <c r="B38">
        <v>0.5</v>
      </c>
      <c r="C38">
        <v>-0.81</v>
      </c>
    </row>
    <row r="39" spans="1:3" x14ac:dyDescent="0.25">
      <c r="A39" s="2">
        <v>38492</v>
      </c>
      <c r="B39">
        <v>0.32</v>
      </c>
      <c r="C39">
        <v>3.01</v>
      </c>
    </row>
    <row r="40" spans="1:3" x14ac:dyDescent="0.25">
      <c r="A40" s="2">
        <v>38495</v>
      </c>
      <c r="B40">
        <v>0.62</v>
      </c>
      <c r="C40">
        <v>-2.38</v>
      </c>
    </row>
    <row r="41" spans="1:3" x14ac:dyDescent="0.25">
      <c r="A41" s="2">
        <v>38496</v>
      </c>
      <c r="B41">
        <v>0.39</v>
      </c>
      <c r="C41">
        <v>-1.78</v>
      </c>
    </row>
    <row r="42" spans="1:3" x14ac:dyDescent="0.25">
      <c r="A42" s="2">
        <v>38497</v>
      </c>
      <c r="B42">
        <v>0.49</v>
      </c>
      <c r="C42">
        <v>-0.62</v>
      </c>
    </row>
    <row r="43" spans="1:3" x14ac:dyDescent="0.25">
      <c r="A43" s="2">
        <v>38498</v>
      </c>
      <c r="B43">
        <v>1.1100000000000001</v>
      </c>
      <c r="C43">
        <v>1.1399999999999999</v>
      </c>
    </row>
    <row r="44" spans="1:3" x14ac:dyDescent="0.25">
      <c r="A44" s="2">
        <v>38499</v>
      </c>
      <c r="B44">
        <v>0.55000000000000004</v>
      </c>
      <c r="C44">
        <v>-1.39</v>
      </c>
    </row>
    <row r="45" spans="1:3" x14ac:dyDescent="0.25">
      <c r="A45" s="2">
        <v>38502</v>
      </c>
      <c r="B45">
        <v>-0.66</v>
      </c>
      <c r="C45">
        <v>-0.68</v>
      </c>
    </row>
    <row r="46" spans="1:3" x14ac:dyDescent="0.25">
      <c r="A46" s="2">
        <v>38503</v>
      </c>
      <c r="B46">
        <v>0.77</v>
      </c>
      <c r="C46">
        <v>-0.05</v>
      </c>
    </row>
    <row r="47" spans="1:3" x14ac:dyDescent="0.25">
      <c r="A47" s="2">
        <v>38504</v>
      </c>
      <c r="B47">
        <v>0.22</v>
      </c>
      <c r="C47">
        <v>0.73</v>
      </c>
    </row>
    <row r="48" spans="1:3" x14ac:dyDescent="0.25">
      <c r="A48" s="2">
        <v>38505</v>
      </c>
      <c r="B48">
        <v>-1.1000000000000001</v>
      </c>
      <c r="C48">
        <v>-1.67</v>
      </c>
    </row>
    <row r="49" spans="1:3" x14ac:dyDescent="0.25">
      <c r="A49" s="2">
        <v>38506</v>
      </c>
      <c r="B49">
        <v>1.4</v>
      </c>
      <c r="C49">
        <v>0.74</v>
      </c>
    </row>
    <row r="50" spans="1:3" x14ac:dyDescent="0.25">
      <c r="A50" s="2">
        <v>38507</v>
      </c>
      <c r="B50">
        <v>0.06</v>
      </c>
      <c r="C50">
        <v>0.63</v>
      </c>
    </row>
    <row r="51" spans="1:3" x14ac:dyDescent="0.25">
      <c r="A51" s="2">
        <v>38509</v>
      </c>
      <c r="B51">
        <v>0.08</v>
      </c>
      <c r="C51">
        <v>-0.21</v>
      </c>
    </row>
    <row r="52" spans="1:3" x14ac:dyDescent="0.25">
      <c r="A52" s="2">
        <v>38510</v>
      </c>
      <c r="B52">
        <v>0.34</v>
      </c>
      <c r="C52">
        <v>0.1</v>
      </c>
    </row>
    <row r="53" spans="1:3" x14ac:dyDescent="0.25">
      <c r="A53" s="2">
        <v>38511</v>
      </c>
      <c r="B53">
        <v>1.1399999999999999</v>
      </c>
      <c r="C53">
        <v>0.78</v>
      </c>
    </row>
    <row r="54" spans="1:3" x14ac:dyDescent="0.25">
      <c r="A54" s="2">
        <v>38512</v>
      </c>
      <c r="B54">
        <v>-0.37</v>
      </c>
      <c r="C54">
        <v>-0.78</v>
      </c>
    </row>
    <row r="55" spans="1:3" x14ac:dyDescent="0.25">
      <c r="A55" s="2">
        <v>38513</v>
      </c>
      <c r="B55">
        <v>-0.74</v>
      </c>
      <c r="C55">
        <v>-0.37</v>
      </c>
    </row>
    <row r="56" spans="1:3" x14ac:dyDescent="0.25">
      <c r="A56" s="2">
        <v>38516</v>
      </c>
      <c r="B56">
        <v>0.75</v>
      </c>
      <c r="C56">
        <v>0.95</v>
      </c>
    </row>
    <row r="57" spans="1:3" x14ac:dyDescent="0.25">
      <c r="A57" s="2">
        <v>38517</v>
      </c>
      <c r="B57">
        <v>0.4</v>
      </c>
      <c r="C57">
        <v>-0.62</v>
      </c>
    </row>
    <row r="58" spans="1:3" x14ac:dyDescent="0.25">
      <c r="A58" s="2">
        <v>38518</v>
      </c>
      <c r="B58">
        <v>0.68</v>
      </c>
      <c r="C58">
        <v>1.1499999999999999</v>
      </c>
    </row>
    <row r="59" spans="1:3" x14ac:dyDescent="0.25">
      <c r="A59" s="2">
        <v>38519</v>
      </c>
      <c r="B59">
        <v>-0.1</v>
      </c>
      <c r="C59">
        <v>-1.55</v>
      </c>
    </row>
    <row r="60" spans="1:3" x14ac:dyDescent="0.25">
      <c r="A60" s="2">
        <v>38520</v>
      </c>
      <c r="B60">
        <v>0.09</v>
      </c>
      <c r="C60">
        <v>-2.1</v>
      </c>
    </row>
    <row r="61" spans="1:3" x14ac:dyDescent="0.25">
      <c r="A61" s="2">
        <v>38523</v>
      </c>
      <c r="B61">
        <v>1.1299999999999999</v>
      </c>
      <c r="C61">
        <v>0.11</v>
      </c>
    </row>
    <row r="62" spans="1:3" x14ac:dyDescent="0.25">
      <c r="A62" s="2">
        <v>38524</v>
      </c>
      <c r="B62">
        <v>1.32</v>
      </c>
      <c r="C62">
        <v>-0.48</v>
      </c>
    </row>
    <row r="63" spans="1:3" x14ac:dyDescent="0.25">
      <c r="A63" s="2">
        <v>38525</v>
      </c>
      <c r="B63">
        <v>0.97</v>
      </c>
      <c r="C63">
        <v>-0.81</v>
      </c>
    </row>
    <row r="64" spans="1:3" x14ac:dyDescent="0.25">
      <c r="A64" s="2">
        <v>38526</v>
      </c>
      <c r="B64">
        <v>-0.36</v>
      </c>
      <c r="C64">
        <v>-0.33</v>
      </c>
    </row>
    <row r="65" spans="1:3" x14ac:dyDescent="0.25">
      <c r="A65" s="2">
        <v>38527</v>
      </c>
      <c r="B65">
        <v>0.41</v>
      </c>
      <c r="C65">
        <v>0</v>
      </c>
    </row>
    <row r="66" spans="1:3" x14ac:dyDescent="0.25">
      <c r="A66" s="2">
        <v>38530</v>
      </c>
      <c r="B66">
        <v>0.03</v>
      </c>
      <c r="C66">
        <v>0.05</v>
      </c>
    </row>
    <row r="67" spans="1:3" x14ac:dyDescent="0.25">
      <c r="A67" s="2">
        <v>38531</v>
      </c>
      <c r="B67">
        <v>-1.43</v>
      </c>
      <c r="C67">
        <v>-1.91</v>
      </c>
    </row>
    <row r="68" spans="1:3" x14ac:dyDescent="0.25">
      <c r="A68" s="2">
        <v>38532</v>
      </c>
      <c r="B68">
        <v>1.01</v>
      </c>
      <c r="C68">
        <v>-1</v>
      </c>
    </row>
    <row r="69" spans="1:3" x14ac:dyDescent="0.25">
      <c r="A69" s="2">
        <v>38533</v>
      </c>
      <c r="B69">
        <v>1.04</v>
      </c>
      <c r="C69">
        <v>1.07</v>
      </c>
    </row>
    <row r="70" spans="1:3" x14ac:dyDescent="0.25">
      <c r="A70" s="2">
        <v>38534</v>
      </c>
      <c r="B70">
        <v>0.24</v>
      </c>
      <c r="C70">
        <v>-0.51</v>
      </c>
    </row>
    <row r="71" spans="1:3" x14ac:dyDescent="0.25">
      <c r="A71" s="2">
        <v>38537</v>
      </c>
      <c r="B71">
        <v>0.92</v>
      </c>
      <c r="C71">
        <v>0.68</v>
      </c>
    </row>
    <row r="72" spans="1:3" x14ac:dyDescent="0.25">
      <c r="A72" s="2">
        <v>38538</v>
      </c>
      <c r="B72">
        <v>-0.78</v>
      </c>
      <c r="C72">
        <v>-0.06</v>
      </c>
    </row>
    <row r="73" spans="1:3" x14ac:dyDescent="0.25">
      <c r="A73" s="2">
        <v>38539</v>
      </c>
      <c r="B73">
        <v>0.93</v>
      </c>
      <c r="C73">
        <v>3.98</v>
      </c>
    </row>
    <row r="74" spans="1:3" x14ac:dyDescent="0.25">
      <c r="A74" s="2">
        <v>38540</v>
      </c>
      <c r="B74">
        <v>-1.95</v>
      </c>
      <c r="C74">
        <v>-2.3199999999999998</v>
      </c>
    </row>
    <row r="75" spans="1:3" x14ac:dyDescent="0.25">
      <c r="A75" s="2">
        <v>38541</v>
      </c>
      <c r="B75">
        <v>0.94</v>
      </c>
      <c r="C75">
        <v>-0.06</v>
      </c>
    </row>
    <row r="76" spans="1:3" x14ac:dyDescent="0.25">
      <c r="A76" s="2">
        <v>38544</v>
      </c>
      <c r="B76">
        <v>1.31</v>
      </c>
      <c r="C76">
        <v>0.44</v>
      </c>
    </row>
    <row r="77" spans="1:3" x14ac:dyDescent="0.25">
      <c r="A77" s="2">
        <v>38545</v>
      </c>
      <c r="B77">
        <v>-0.04</v>
      </c>
      <c r="C77">
        <v>-0.72</v>
      </c>
    </row>
    <row r="78" spans="1:3" x14ac:dyDescent="0.25">
      <c r="A78" s="2">
        <v>38546</v>
      </c>
      <c r="B78">
        <v>-0.77</v>
      </c>
      <c r="C78">
        <v>-0.55000000000000004</v>
      </c>
    </row>
    <row r="79" spans="1:3" x14ac:dyDescent="0.25">
      <c r="A79" s="2">
        <v>38547</v>
      </c>
      <c r="B79">
        <v>-0.83</v>
      </c>
      <c r="C79">
        <v>-0.5</v>
      </c>
    </row>
    <row r="80" spans="1:3" x14ac:dyDescent="0.25">
      <c r="A80" s="2">
        <v>38548</v>
      </c>
      <c r="B80">
        <v>1.17</v>
      </c>
      <c r="C80">
        <v>0</v>
      </c>
    </row>
    <row r="81" spans="1:3" x14ac:dyDescent="0.25">
      <c r="A81" s="2">
        <v>38551</v>
      </c>
      <c r="B81">
        <v>1.04</v>
      </c>
      <c r="C81">
        <v>7.67</v>
      </c>
    </row>
    <row r="82" spans="1:3" x14ac:dyDescent="0.25">
      <c r="A82" s="2">
        <v>38552</v>
      </c>
      <c r="B82">
        <v>-0.01</v>
      </c>
      <c r="C82">
        <v>8.16</v>
      </c>
    </row>
    <row r="83" spans="1:3" x14ac:dyDescent="0.25">
      <c r="A83" s="2">
        <v>38553</v>
      </c>
      <c r="B83">
        <v>-0.05</v>
      </c>
      <c r="C83">
        <v>-1.2</v>
      </c>
    </row>
    <row r="84" spans="1:3" x14ac:dyDescent="0.25">
      <c r="A84" s="2">
        <v>38554</v>
      </c>
      <c r="B84">
        <v>-0.53</v>
      </c>
      <c r="C84">
        <v>-3.36</v>
      </c>
    </row>
    <row r="85" spans="1:3" x14ac:dyDescent="0.25">
      <c r="A85" s="2">
        <v>38555</v>
      </c>
      <c r="B85">
        <v>1.63</v>
      </c>
      <c r="C85">
        <v>1.61</v>
      </c>
    </row>
    <row r="86" spans="1:3" x14ac:dyDescent="0.25">
      <c r="A86" s="2">
        <v>38558</v>
      </c>
      <c r="B86">
        <v>1.1100000000000001</v>
      </c>
      <c r="C86">
        <v>-1.83</v>
      </c>
    </row>
    <row r="87" spans="1:3" x14ac:dyDescent="0.25">
      <c r="A87" s="2">
        <v>38559</v>
      </c>
      <c r="B87">
        <v>0.63</v>
      </c>
      <c r="C87">
        <v>-1.92</v>
      </c>
    </row>
    <row r="88" spans="1:3" x14ac:dyDescent="0.25">
      <c r="A88" s="2">
        <v>38560</v>
      </c>
      <c r="B88">
        <v>0.69</v>
      </c>
      <c r="C88">
        <v>-0.87</v>
      </c>
    </row>
    <row r="89" spans="1:3" x14ac:dyDescent="0.25">
      <c r="A89" s="2">
        <v>38562</v>
      </c>
      <c r="B89">
        <v>0.4</v>
      </c>
      <c r="C89">
        <v>8</v>
      </c>
    </row>
    <row r="90" spans="1:3" x14ac:dyDescent="0.25">
      <c r="A90" s="2">
        <v>38565</v>
      </c>
      <c r="B90">
        <v>0.45</v>
      </c>
      <c r="C90">
        <v>-2.2599999999999998</v>
      </c>
    </row>
    <row r="91" spans="1:3" x14ac:dyDescent="0.25">
      <c r="A91" s="2">
        <v>38566</v>
      </c>
      <c r="B91">
        <v>1.1299999999999999</v>
      </c>
      <c r="C91">
        <v>2.36</v>
      </c>
    </row>
    <row r="92" spans="1:3" x14ac:dyDescent="0.25">
      <c r="A92" s="2">
        <v>38567</v>
      </c>
      <c r="B92">
        <v>0.01</v>
      </c>
      <c r="C92">
        <v>-0.24</v>
      </c>
    </row>
    <row r="93" spans="1:3" x14ac:dyDescent="0.25">
      <c r="A93" s="2">
        <v>38568</v>
      </c>
      <c r="B93">
        <v>0.52</v>
      </c>
      <c r="C93">
        <v>-1.54</v>
      </c>
    </row>
    <row r="94" spans="1:3" x14ac:dyDescent="0.25">
      <c r="A94" s="2">
        <v>38569</v>
      </c>
      <c r="B94">
        <v>-0.55000000000000004</v>
      </c>
      <c r="C94">
        <v>6.65</v>
      </c>
    </row>
    <row r="95" spans="1:3" x14ac:dyDescent="0.25">
      <c r="A95" s="2">
        <v>38572</v>
      </c>
      <c r="B95">
        <v>-1.91</v>
      </c>
      <c r="C95">
        <v>-1.65</v>
      </c>
    </row>
    <row r="96" spans="1:3" x14ac:dyDescent="0.25">
      <c r="A96" s="2">
        <v>38573</v>
      </c>
      <c r="B96">
        <v>-0.14000000000000001</v>
      </c>
      <c r="C96">
        <v>5.64</v>
      </c>
    </row>
    <row r="97" spans="1:3" x14ac:dyDescent="0.25">
      <c r="A97" s="2">
        <v>38574</v>
      </c>
      <c r="B97">
        <v>1.77</v>
      </c>
      <c r="C97">
        <v>11.35</v>
      </c>
    </row>
    <row r="98" spans="1:3" x14ac:dyDescent="0.25">
      <c r="A98" s="2">
        <v>38575</v>
      </c>
      <c r="B98">
        <v>1.1200000000000001</v>
      </c>
      <c r="C98">
        <v>-0.67</v>
      </c>
    </row>
    <row r="99" spans="1:3" x14ac:dyDescent="0.25">
      <c r="A99" s="2">
        <v>38576</v>
      </c>
      <c r="B99">
        <v>-0.63</v>
      </c>
      <c r="C99">
        <v>-2.83</v>
      </c>
    </row>
    <row r="100" spans="1:3" x14ac:dyDescent="0.25">
      <c r="A100" s="2">
        <v>38580</v>
      </c>
      <c r="B100">
        <v>0.01</v>
      </c>
      <c r="C100">
        <v>4.68</v>
      </c>
    </row>
    <row r="101" spans="1:3" x14ac:dyDescent="0.25">
      <c r="A101" s="2">
        <v>38581</v>
      </c>
      <c r="B101">
        <v>1.18</v>
      </c>
      <c r="C101">
        <v>-0.12</v>
      </c>
    </row>
    <row r="102" spans="1:3" x14ac:dyDescent="0.25">
      <c r="A102" s="2">
        <v>38582</v>
      </c>
      <c r="B102">
        <v>-0.61</v>
      </c>
      <c r="C102">
        <v>-3.1</v>
      </c>
    </row>
    <row r="103" spans="1:3" x14ac:dyDescent="0.25">
      <c r="A103" s="2">
        <v>38583</v>
      </c>
      <c r="B103">
        <v>-0.39</v>
      </c>
      <c r="C103">
        <v>-0.12</v>
      </c>
    </row>
    <row r="104" spans="1:3" x14ac:dyDescent="0.25">
      <c r="A104" s="2">
        <v>38586</v>
      </c>
      <c r="B104">
        <v>-0.39</v>
      </c>
      <c r="C104">
        <v>-0.04</v>
      </c>
    </row>
    <row r="105" spans="1:3" x14ac:dyDescent="0.25">
      <c r="A105" s="2">
        <v>38587</v>
      </c>
      <c r="B105">
        <v>-1.74</v>
      </c>
      <c r="C105">
        <v>-1.79</v>
      </c>
    </row>
    <row r="106" spans="1:3" x14ac:dyDescent="0.25">
      <c r="A106" s="2">
        <v>38588</v>
      </c>
      <c r="B106">
        <v>-0.05</v>
      </c>
      <c r="C106">
        <v>-0.45</v>
      </c>
    </row>
    <row r="107" spans="1:3" x14ac:dyDescent="0.25">
      <c r="A107" s="2">
        <v>38589</v>
      </c>
      <c r="B107">
        <v>0.64</v>
      </c>
      <c r="C107">
        <v>4.45</v>
      </c>
    </row>
    <row r="108" spans="1:3" x14ac:dyDescent="0.25">
      <c r="A108" s="2">
        <v>38590</v>
      </c>
      <c r="B108">
        <v>0.26</v>
      </c>
      <c r="C108">
        <v>-0.68</v>
      </c>
    </row>
    <row r="109" spans="1:3" x14ac:dyDescent="0.25">
      <c r="A109" s="2">
        <v>38593</v>
      </c>
      <c r="B109">
        <v>-0.6</v>
      </c>
      <c r="C109">
        <v>5.53</v>
      </c>
    </row>
    <row r="110" spans="1:3" x14ac:dyDescent="0.25">
      <c r="A110" s="2">
        <v>38594</v>
      </c>
      <c r="B110">
        <v>1.45</v>
      </c>
      <c r="C110">
        <v>1.29</v>
      </c>
    </row>
    <row r="111" spans="1:3" x14ac:dyDescent="0.25">
      <c r="A111" s="2">
        <v>38595</v>
      </c>
      <c r="B111">
        <v>0.78</v>
      </c>
      <c r="C111">
        <v>-0.64</v>
      </c>
    </row>
    <row r="112" spans="1:3" x14ac:dyDescent="0.25">
      <c r="A112" s="2">
        <v>38596</v>
      </c>
      <c r="B112">
        <v>0.91</v>
      </c>
      <c r="C112">
        <v>0.15</v>
      </c>
    </row>
    <row r="113" spans="1:3" x14ac:dyDescent="0.25">
      <c r="A113" s="2">
        <v>38597</v>
      </c>
      <c r="B113">
        <v>0.3</v>
      </c>
      <c r="C113">
        <v>0.75</v>
      </c>
    </row>
    <row r="114" spans="1:3" x14ac:dyDescent="0.25">
      <c r="A114" s="2">
        <v>38600</v>
      </c>
      <c r="B114">
        <v>0.32</v>
      </c>
      <c r="C114">
        <v>-1.72</v>
      </c>
    </row>
    <row r="115" spans="1:3" x14ac:dyDescent="0.25">
      <c r="A115" s="2">
        <v>38601</v>
      </c>
      <c r="B115">
        <v>0.27</v>
      </c>
      <c r="C115">
        <v>-1.33</v>
      </c>
    </row>
    <row r="116" spans="1:3" x14ac:dyDescent="0.25">
      <c r="A116" s="2">
        <v>38603</v>
      </c>
      <c r="B116">
        <v>1.33</v>
      </c>
      <c r="C116">
        <v>0.31</v>
      </c>
    </row>
    <row r="117" spans="1:3" x14ac:dyDescent="0.25">
      <c r="A117" s="2">
        <v>38604</v>
      </c>
      <c r="B117">
        <v>0.09</v>
      </c>
      <c r="C117">
        <v>-2.27</v>
      </c>
    </row>
    <row r="118" spans="1:3" x14ac:dyDescent="0.25">
      <c r="A118" s="2">
        <v>38607</v>
      </c>
      <c r="B118">
        <v>0.97</v>
      </c>
      <c r="C118">
        <v>2.95</v>
      </c>
    </row>
    <row r="119" spans="1:3" x14ac:dyDescent="0.25">
      <c r="A119" s="2">
        <v>38608</v>
      </c>
      <c r="B119">
        <v>0.68</v>
      </c>
      <c r="C119">
        <v>-0.27</v>
      </c>
    </row>
    <row r="120" spans="1:3" x14ac:dyDescent="0.25">
      <c r="A120" s="2">
        <v>38609</v>
      </c>
      <c r="B120">
        <v>-0.05</v>
      </c>
      <c r="C120">
        <v>-1.53</v>
      </c>
    </row>
    <row r="121" spans="1:3" x14ac:dyDescent="0.25">
      <c r="A121" s="2">
        <v>38610</v>
      </c>
      <c r="B121">
        <v>1.1499999999999999</v>
      </c>
      <c r="C121">
        <v>2.64</v>
      </c>
    </row>
    <row r="122" spans="1:3" x14ac:dyDescent="0.25">
      <c r="A122" s="2">
        <v>38611</v>
      </c>
      <c r="B122">
        <v>1.17</v>
      </c>
      <c r="C122">
        <v>3.98</v>
      </c>
    </row>
    <row r="123" spans="1:3" x14ac:dyDescent="0.25">
      <c r="A123" s="2">
        <v>38614</v>
      </c>
      <c r="B123">
        <v>0.76</v>
      </c>
      <c r="C123">
        <v>-2.2999999999999998</v>
      </c>
    </row>
    <row r="124" spans="1:3" x14ac:dyDescent="0.25">
      <c r="A124" s="2">
        <v>38615</v>
      </c>
      <c r="B124">
        <v>0.66</v>
      </c>
      <c r="C124">
        <v>-0.93</v>
      </c>
    </row>
    <row r="125" spans="1:3" x14ac:dyDescent="0.25">
      <c r="A125" s="2">
        <v>38616</v>
      </c>
      <c r="B125">
        <v>-0.15</v>
      </c>
      <c r="C125">
        <v>-3.73</v>
      </c>
    </row>
    <row r="126" spans="1:3" x14ac:dyDescent="0.25">
      <c r="A126" s="2">
        <v>38617</v>
      </c>
      <c r="B126">
        <v>-3.13</v>
      </c>
      <c r="C126">
        <v>-8.56</v>
      </c>
    </row>
    <row r="127" spans="1:3" x14ac:dyDescent="0.25">
      <c r="A127" s="2">
        <v>38618</v>
      </c>
      <c r="B127">
        <v>0.01</v>
      </c>
      <c r="C127">
        <v>2.61</v>
      </c>
    </row>
    <row r="128" spans="1:3" x14ac:dyDescent="0.25">
      <c r="A128" s="2">
        <v>38621</v>
      </c>
      <c r="B128">
        <v>3.12</v>
      </c>
      <c r="C128">
        <v>4.75</v>
      </c>
    </row>
    <row r="129" spans="1:3" x14ac:dyDescent="0.25">
      <c r="A129" s="2">
        <v>38622</v>
      </c>
      <c r="B129">
        <v>0.55000000000000004</v>
      </c>
      <c r="C129">
        <v>9.43</v>
      </c>
    </row>
    <row r="130" spans="1:3" x14ac:dyDescent="0.25">
      <c r="A130" s="2">
        <v>38623</v>
      </c>
      <c r="B130">
        <v>0.94</v>
      </c>
      <c r="C130">
        <v>0.73</v>
      </c>
    </row>
    <row r="131" spans="1:3" x14ac:dyDescent="0.25">
      <c r="A131" s="2">
        <v>38624</v>
      </c>
      <c r="B131">
        <v>0.51</v>
      </c>
      <c r="C131">
        <v>-3.57</v>
      </c>
    </row>
    <row r="132" spans="1:3" x14ac:dyDescent="0.25">
      <c r="A132" s="2">
        <v>38625</v>
      </c>
      <c r="B132">
        <v>-0.18</v>
      </c>
      <c r="C132">
        <v>-1.05</v>
      </c>
    </row>
    <row r="133" spans="1:3" x14ac:dyDescent="0.25">
      <c r="A133" s="2">
        <v>38628</v>
      </c>
      <c r="B133">
        <v>0.73</v>
      </c>
      <c r="C133">
        <v>0.38</v>
      </c>
    </row>
    <row r="134" spans="1:3" x14ac:dyDescent="0.25">
      <c r="A134" s="2">
        <v>38629</v>
      </c>
      <c r="B134">
        <v>1.18</v>
      </c>
      <c r="C134">
        <v>1.81</v>
      </c>
    </row>
    <row r="135" spans="1:3" x14ac:dyDescent="0.25">
      <c r="A135" s="2">
        <v>38630</v>
      </c>
      <c r="B135">
        <v>-0.86</v>
      </c>
      <c r="C135">
        <v>-2.81</v>
      </c>
    </row>
    <row r="136" spans="1:3" x14ac:dyDescent="0.25">
      <c r="A136" s="2">
        <v>38631</v>
      </c>
      <c r="B136">
        <v>-2.2400000000000002</v>
      </c>
      <c r="C136">
        <v>1.75</v>
      </c>
    </row>
    <row r="137" spans="1:3" x14ac:dyDescent="0.25">
      <c r="A137" s="2">
        <v>38632</v>
      </c>
      <c r="B137">
        <v>-0.44</v>
      </c>
      <c r="C137">
        <v>0.97</v>
      </c>
    </row>
    <row r="138" spans="1:3" x14ac:dyDescent="0.25">
      <c r="A138" s="2">
        <v>38635</v>
      </c>
      <c r="B138">
        <v>-0.09</v>
      </c>
      <c r="C138">
        <v>-2.11</v>
      </c>
    </row>
    <row r="139" spans="1:3" x14ac:dyDescent="0.25">
      <c r="A139" s="2">
        <v>38636</v>
      </c>
      <c r="B139">
        <v>0.67</v>
      </c>
      <c r="C139">
        <v>-0.23</v>
      </c>
    </row>
    <row r="140" spans="1:3" x14ac:dyDescent="0.25">
      <c r="A140" s="2">
        <v>38638</v>
      </c>
      <c r="B140">
        <v>-1.92</v>
      </c>
      <c r="C140">
        <v>-0.72</v>
      </c>
    </row>
    <row r="141" spans="1:3" x14ac:dyDescent="0.25">
      <c r="A141" s="2">
        <v>38639</v>
      </c>
      <c r="B141">
        <v>-2.09</v>
      </c>
      <c r="C141">
        <v>-3.52</v>
      </c>
    </row>
    <row r="142" spans="1:3" x14ac:dyDescent="0.25">
      <c r="A142" s="2">
        <v>38642</v>
      </c>
      <c r="B142">
        <v>0.01</v>
      </c>
      <c r="C142">
        <v>-2.65</v>
      </c>
    </row>
    <row r="143" spans="1:3" x14ac:dyDescent="0.25">
      <c r="A143" s="2">
        <v>38643</v>
      </c>
      <c r="B143">
        <v>-0.98</v>
      </c>
      <c r="C143">
        <v>0.12</v>
      </c>
    </row>
    <row r="144" spans="1:3" x14ac:dyDescent="0.25">
      <c r="A144" s="2">
        <v>38644</v>
      </c>
      <c r="B144">
        <v>-1.86</v>
      </c>
      <c r="C144">
        <v>-3.7</v>
      </c>
    </row>
    <row r="145" spans="1:3" x14ac:dyDescent="0.25">
      <c r="A145" s="2">
        <v>38645</v>
      </c>
      <c r="B145">
        <v>-0.45</v>
      </c>
      <c r="C145">
        <v>-1.98</v>
      </c>
    </row>
    <row r="146" spans="1:3" x14ac:dyDescent="0.25">
      <c r="A146" s="2">
        <v>38646</v>
      </c>
      <c r="B146">
        <v>1.69</v>
      </c>
      <c r="C146">
        <v>2.5</v>
      </c>
    </row>
    <row r="147" spans="1:3" x14ac:dyDescent="0.25">
      <c r="A147" s="2">
        <v>38649</v>
      </c>
      <c r="B147">
        <v>-1.84</v>
      </c>
      <c r="C147">
        <v>1.47</v>
      </c>
    </row>
    <row r="148" spans="1:3" x14ac:dyDescent="0.25">
      <c r="A148" s="2">
        <v>38650</v>
      </c>
      <c r="B148">
        <v>0.9</v>
      </c>
      <c r="C148">
        <v>-1.9</v>
      </c>
    </row>
    <row r="149" spans="1:3" x14ac:dyDescent="0.25">
      <c r="A149" s="2">
        <v>38651</v>
      </c>
      <c r="B149">
        <v>-0.21</v>
      </c>
      <c r="C149">
        <v>-0.13</v>
      </c>
    </row>
    <row r="150" spans="1:3" x14ac:dyDescent="0.25">
      <c r="A150" s="2">
        <v>38652</v>
      </c>
      <c r="B150">
        <v>-2.21</v>
      </c>
      <c r="C150">
        <v>-2.66</v>
      </c>
    </row>
    <row r="151" spans="1:3" x14ac:dyDescent="0.25">
      <c r="A151" s="2">
        <v>38653</v>
      </c>
      <c r="B151">
        <v>-1.45</v>
      </c>
      <c r="C151">
        <v>-4.3</v>
      </c>
    </row>
    <row r="152" spans="1:3" x14ac:dyDescent="0.25">
      <c r="A152" s="2">
        <v>38656</v>
      </c>
      <c r="B152">
        <v>2.69</v>
      </c>
      <c r="C152">
        <v>3.31</v>
      </c>
    </row>
    <row r="153" spans="1:3" x14ac:dyDescent="0.25">
      <c r="A153" s="2">
        <v>38657</v>
      </c>
      <c r="B153">
        <v>0.66</v>
      </c>
      <c r="C153">
        <v>3.03</v>
      </c>
    </row>
    <row r="154" spans="1:3" x14ac:dyDescent="0.25">
      <c r="A154" s="2">
        <v>38658</v>
      </c>
      <c r="B154">
        <v>1.62</v>
      </c>
      <c r="C154">
        <v>5.67</v>
      </c>
    </row>
    <row r="155" spans="1:3" x14ac:dyDescent="0.25">
      <c r="A155" s="2">
        <v>38663</v>
      </c>
      <c r="B155">
        <v>1.66</v>
      </c>
      <c r="C155">
        <v>1.01</v>
      </c>
    </row>
    <row r="156" spans="1:3" x14ac:dyDescent="0.25">
      <c r="A156" s="2">
        <v>38664</v>
      </c>
      <c r="B156">
        <v>1.35</v>
      </c>
      <c r="C156">
        <v>2.16</v>
      </c>
    </row>
    <row r="157" spans="1:3" x14ac:dyDescent="0.25">
      <c r="A157" s="2">
        <v>38665</v>
      </c>
      <c r="B157">
        <v>-0.11</v>
      </c>
      <c r="C157">
        <v>0.66</v>
      </c>
    </row>
    <row r="158" spans="1:3" x14ac:dyDescent="0.25">
      <c r="A158" s="2">
        <v>38666</v>
      </c>
      <c r="B158">
        <v>0</v>
      </c>
      <c r="C158">
        <v>0.85</v>
      </c>
    </row>
    <row r="159" spans="1:3" x14ac:dyDescent="0.25">
      <c r="A159" s="2">
        <v>38667</v>
      </c>
      <c r="B159">
        <v>1.95</v>
      </c>
      <c r="C159">
        <v>5.16</v>
      </c>
    </row>
    <row r="160" spans="1:3" x14ac:dyDescent="0.25">
      <c r="A160" s="2">
        <v>38670</v>
      </c>
      <c r="B160">
        <v>0.27</v>
      </c>
      <c r="C160">
        <v>-2.34</v>
      </c>
    </row>
    <row r="161" spans="1:3" x14ac:dyDescent="0.25">
      <c r="A161" s="2">
        <v>38672</v>
      </c>
      <c r="B161">
        <v>1.2</v>
      </c>
      <c r="C161">
        <v>0.75</v>
      </c>
    </row>
    <row r="162" spans="1:3" x14ac:dyDescent="0.25">
      <c r="A162" s="2">
        <v>38673</v>
      </c>
      <c r="B162">
        <v>0.62</v>
      </c>
      <c r="C162">
        <v>-1.67</v>
      </c>
    </row>
    <row r="163" spans="1:3" x14ac:dyDescent="0.25">
      <c r="A163" s="2">
        <v>38674</v>
      </c>
      <c r="B163">
        <v>0.43</v>
      </c>
      <c r="C163">
        <v>0.15</v>
      </c>
    </row>
    <row r="164" spans="1:3" x14ac:dyDescent="0.25">
      <c r="A164" s="2">
        <v>38677</v>
      </c>
      <c r="B164">
        <v>-0.87</v>
      </c>
      <c r="C164">
        <v>-2.04</v>
      </c>
    </row>
    <row r="165" spans="1:3" x14ac:dyDescent="0.25">
      <c r="A165" s="2">
        <v>38678</v>
      </c>
      <c r="B165">
        <v>-0.88</v>
      </c>
      <c r="C165">
        <v>-1.2</v>
      </c>
    </row>
    <row r="166" spans="1:3" x14ac:dyDescent="0.25">
      <c r="A166" s="2">
        <v>38679</v>
      </c>
      <c r="B166">
        <v>1.21</v>
      </c>
      <c r="C166">
        <v>1.44</v>
      </c>
    </row>
    <row r="167" spans="1:3" x14ac:dyDescent="0.25">
      <c r="A167" s="2">
        <v>38680</v>
      </c>
      <c r="B167">
        <v>1.22</v>
      </c>
      <c r="C167">
        <v>0.27</v>
      </c>
    </row>
    <row r="168" spans="1:3" x14ac:dyDescent="0.25">
      <c r="A168" s="2">
        <v>38681</v>
      </c>
      <c r="B168">
        <v>1.25</v>
      </c>
      <c r="C168">
        <v>3.88</v>
      </c>
    </row>
    <row r="169" spans="1:3" x14ac:dyDescent="0.25">
      <c r="A169" s="2">
        <v>38682</v>
      </c>
      <c r="B169">
        <v>0.4</v>
      </c>
      <c r="C169">
        <v>0.26</v>
      </c>
    </row>
    <row r="170" spans="1:3" x14ac:dyDescent="0.25">
      <c r="A170" s="2">
        <v>38684</v>
      </c>
      <c r="B170">
        <v>1.19</v>
      </c>
      <c r="C170">
        <v>0.15</v>
      </c>
    </row>
    <row r="171" spans="1:3" x14ac:dyDescent="0.25">
      <c r="A171" s="2">
        <v>38685</v>
      </c>
      <c r="B171">
        <v>-0.71</v>
      </c>
      <c r="C171">
        <v>1.07</v>
      </c>
    </row>
    <row r="172" spans="1:3" x14ac:dyDescent="0.25">
      <c r="A172" s="2">
        <v>38686</v>
      </c>
      <c r="B172">
        <v>-1.59</v>
      </c>
      <c r="C172">
        <v>1.86</v>
      </c>
    </row>
    <row r="173" spans="1:3" x14ac:dyDescent="0.25">
      <c r="A173" s="2">
        <v>38687</v>
      </c>
      <c r="B173">
        <v>1.77</v>
      </c>
      <c r="C173">
        <v>1.72</v>
      </c>
    </row>
    <row r="174" spans="1:3" x14ac:dyDescent="0.25">
      <c r="A174" s="2">
        <v>38688</v>
      </c>
      <c r="B174">
        <v>0.19</v>
      </c>
      <c r="C174">
        <v>-2.1800000000000002</v>
      </c>
    </row>
    <row r="175" spans="1:3" x14ac:dyDescent="0.25">
      <c r="A175" s="2">
        <v>38691</v>
      </c>
      <c r="B175">
        <v>-1.54</v>
      </c>
      <c r="C175">
        <v>7.26</v>
      </c>
    </row>
    <row r="176" spans="1:3" x14ac:dyDescent="0.25">
      <c r="A176" s="2">
        <v>38692</v>
      </c>
      <c r="B176">
        <v>-0.09</v>
      </c>
      <c r="C176">
        <v>0.13</v>
      </c>
    </row>
    <row r="177" spans="1:3" x14ac:dyDescent="0.25">
      <c r="A177" s="2">
        <v>38693</v>
      </c>
      <c r="B177">
        <v>0.91</v>
      </c>
      <c r="C177">
        <v>-0.84</v>
      </c>
    </row>
    <row r="178" spans="1:3" x14ac:dyDescent="0.25">
      <c r="A178" s="2">
        <v>38694</v>
      </c>
      <c r="B178">
        <v>0.12</v>
      </c>
      <c r="C178">
        <v>-0.56999999999999995</v>
      </c>
    </row>
    <row r="179" spans="1:3" x14ac:dyDescent="0.25">
      <c r="A179" s="2">
        <v>38695</v>
      </c>
      <c r="B179">
        <v>1.81</v>
      </c>
      <c r="C179">
        <v>0.92</v>
      </c>
    </row>
    <row r="180" spans="1:3" x14ac:dyDescent="0.25">
      <c r="A180" s="2">
        <v>38698</v>
      </c>
      <c r="B180">
        <v>0.73</v>
      </c>
      <c r="C180">
        <v>2.4500000000000002</v>
      </c>
    </row>
    <row r="181" spans="1:3" x14ac:dyDescent="0.25">
      <c r="A181" s="2">
        <v>38699</v>
      </c>
      <c r="B181">
        <v>1.43</v>
      </c>
      <c r="C181">
        <v>-0.79</v>
      </c>
    </row>
    <row r="182" spans="1:3" x14ac:dyDescent="0.25">
      <c r="A182" s="2">
        <v>38700</v>
      </c>
      <c r="B182">
        <v>-0.24</v>
      </c>
      <c r="C182">
        <v>-1.89</v>
      </c>
    </row>
    <row r="183" spans="1:3" x14ac:dyDescent="0.25">
      <c r="A183" s="2">
        <v>38701</v>
      </c>
      <c r="B183">
        <v>-0.77</v>
      </c>
      <c r="C183">
        <v>0.1</v>
      </c>
    </row>
    <row r="184" spans="1:3" x14ac:dyDescent="0.25">
      <c r="A184" s="2">
        <v>38702</v>
      </c>
      <c r="B184">
        <v>1.24</v>
      </c>
      <c r="C184">
        <v>6.06</v>
      </c>
    </row>
    <row r="185" spans="1:3" x14ac:dyDescent="0.25">
      <c r="A185" s="2">
        <v>38705</v>
      </c>
      <c r="B185">
        <v>1.18</v>
      </c>
      <c r="C185">
        <v>2.7</v>
      </c>
    </row>
    <row r="186" spans="1:3" x14ac:dyDescent="0.25">
      <c r="A186" s="2">
        <v>38706</v>
      </c>
      <c r="B186">
        <v>-0.51</v>
      </c>
      <c r="C186">
        <v>-1.1399999999999999</v>
      </c>
    </row>
    <row r="187" spans="1:3" x14ac:dyDescent="0.25">
      <c r="A187" s="2">
        <v>38707</v>
      </c>
      <c r="B187">
        <v>-0.08</v>
      </c>
      <c r="C187">
        <v>0.31</v>
      </c>
    </row>
    <row r="188" spans="1:3" x14ac:dyDescent="0.25">
      <c r="A188" s="2">
        <v>38708</v>
      </c>
      <c r="B188">
        <v>0.35</v>
      </c>
      <c r="C188">
        <v>5.49</v>
      </c>
    </row>
    <row r="189" spans="1:3" x14ac:dyDescent="0.25">
      <c r="A189" s="2">
        <v>38709</v>
      </c>
      <c r="B189">
        <v>-1.23</v>
      </c>
      <c r="C189">
        <v>5.14</v>
      </c>
    </row>
    <row r="190" spans="1:3" x14ac:dyDescent="0.25">
      <c r="A190" s="2">
        <v>38712</v>
      </c>
      <c r="B190">
        <v>-1.85</v>
      </c>
      <c r="C190">
        <v>-3.74</v>
      </c>
    </row>
    <row r="191" spans="1:3" x14ac:dyDescent="0.25">
      <c r="A191" s="2">
        <v>38713</v>
      </c>
      <c r="B191">
        <v>2.17</v>
      </c>
      <c r="C191">
        <v>9.73</v>
      </c>
    </row>
    <row r="192" spans="1:3" x14ac:dyDescent="0.25">
      <c r="A192" s="2">
        <v>38714</v>
      </c>
      <c r="B192">
        <v>-0.28000000000000003</v>
      </c>
      <c r="C192">
        <v>-1.25</v>
      </c>
    </row>
    <row r="193" spans="1:3" x14ac:dyDescent="0.25">
      <c r="A193" s="2">
        <v>38715</v>
      </c>
      <c r="B193">
        <v>0.71</v>
      </c>
      <c r="C193">
        <v>4.99</v>
      </c>
    </row>
    <row r="194" spans="1:3" x14ac:dyDescent="0.25">
      <c r="A194" s="2">
        <v>38716</v>
      </c>
      <c r="B194">
        <v>0.8</v>
      </c>
      <c r="C194">
        <v>-1.85</v>
      </c>
    </row>
    <row r="195" spans="1:3" x14ac:dyDescent="0.25">
      <c r="A195" s="2">
        <v>38719</v>
      </c>
      <c r="B195">
        <v>-0.08</v>
      </c>
      <c r="C195">
        <v>1.86</v>
      </c>
    </row>
    <row r="196" spans="1:3" x14ac:dyDescent="0.25">
      <c r="A196" s="2">
        <v>38720</v>
      </c>
      <c r="B196">
        <v>1.59</v>
      </c>
      <c r="C196">
        <v>-0.72</v>
      </c>
    </row>
    <row r="197" spans="1:3" x14ac:dyDescent="0.25">
      <c r="A197" s="2">
        <v>38721</v>
      </c>
      <c r="B197">
        <v>1.1399999999999999</v>
      </c>
      <c r="C197">
        <v>-1.1599999999999999</v>
      </c>
    </row>
    <row r="198" spans="1:3" x14ac:dyDescent="0.25">
      <c r="A198" s="2">
        <v>38722</v>
      </c>
      <c r="B198">
        <v>-0.31</v>
      </c>
      <c r="C198">
        <v>-2.09</v>
      </c>
    </row>
    <row r="199" spans="1:3" x14ac:dyDescent="0.25">
      <c r="A199" s="2">
        <v>38723</v>
      </c>
      <c r="B199">
        <v>0.23</v>
      </c>
      <c r="C199">
        <v>0.72</v>
      </c>
    </row>
    <row r="200" spans="1:3" x14ac:dyDescent="0.25">
      <c r="A200" s="2">
        <v>38726</v>
      </c>
      <c r="B200">
        <v>-0.59</v>
      </c>
      <c r="C200">
        <v>0.32</v>
      </c>
    </row>
    <row r="201" spans="1:3" x14ac:dyDescent="0.25">
      <c r="A201" s="2">
        <v>38727</v>
      </c>
      <c r="B201">
        <v>-1.44</v>
      </c>
      <c r="C201">
        <v>0.37</v>
      </c>
    </row>
    <row r="202" spans="1:3" x14ac:dyDescent="0.25">
      <c r="A202" s="2">
        <v>38729</v>
      </c>
      <c r="B202">
        <v>-0.68</v>
      </c>
      <c r="C202">
        <v>-4.7699999999999996</v>
      </c>
    </row>
    <row r="203" spans="1:3" x14ac:dyDescent="0.25">
      <c r="A203" s="2">
        <v>38730</v>
      </c>
      <c r="B203">
        <v>-7.0000000000000007E-2</v>
      </c>
      <c r="C203">
        <v>0.17</v>
      </c>
    </row>
    <row r="204" spans="1:3" x14ac:dyDescent="0.25">
      <c r="A204" s="2">
        <v>38733</v>
      </c>
      <c r="B204">
        <v>-0.67</v>
      </c>
      <c r="C204">
        <v>-1.41</v>
      </c>
    </row>
    <row r="205" spans="1:3" x14ac:dyDescent="0.25">
      <c r="A205" s="2">
        <v>38734</v>
      </c>
      <c r="B205">
        <v>0.03</v>
      </c>
      <c r="C205">
        <v>-0.28000000000000003</v>
      </c>
    </row>
    <row r="206" spans="1:3" x14ac:dyDescent="0.25">
      <c r="A206" s="2">
        <v>38735</v>
      </c>
      <c r="B206">
        <v>-0.82</v>
      </c>
      <c r="C206">
        <v>0.56000000000000005</v>
      </c>
    </row>
    <row r="207" spans="1:3" x14ac:dyDescent="0.25">
      <c r="A207" s="2">
        <v>38736</v>
      </c>
      <c r="B207">
        <v>2.2999999999999998</v>
      </c>
      <c r="C207">
        <v>2.29</v>
      </c>
    </row>
    <row r="208" spans="1:3" x14ac:dyDescent="0.25">
      <c r="A208" s="2">
        <v>38737</v>
      </c>
      <c r="B208">
        <v>0.75</v>
      </c>
      <c r="C208">
        <v>0.96</v>
      </c>
    </row>
    <row r="209" spans="1:3" x14ac:dyDescent="0.25">
      <c r="A209" s="2">
        <v>38740</v>
      </c>
      <c r="B209">
        <v>-0.59</v>
      </c>
      <c r="C209">
        <v>-0.78</v>
      </c>
    </row>
    <row r="210" spans="1:3" x14ac:dyDescent="0.25">
      <c r="A210" s="2">
        <v>38741</v>
      </c>
      <c r="B210">
        <v>0.9</v>
      </c>
      <c r="C210">
        <v>2.15</v>
      </c>
    </row>
    <row r="211" spans="1:3" x14ac:dyDescent="0.25">
      <c r="A211" s="2">
        <v>38742</v>
      </c>
      <c r="B211">
        <v>1.42</v>
      </c>
      <c r="C211">
        <v>-2.8</v>
      </c>
    </row>
    <row r="212" spans="1:3" x14ac:dyDescent="0.25">
      <c r="A212" s="2">
        <v>38744</v>
      </c>
      <c r="B212">
        <v>1.91</v>
      </c>
      <c r="C212">
        <v>-1.1000000000000001</v>
      </c>
    </row>
    <row r="213" spans="1:3" x14ac:dyDescent="0.25">
      <c r="A213" s="2">
        <v>38747</v>
      </c>
      <c r="B213">
        <v>-0.22</v>
      </c>
      <c r="C213">
        <v>0.03</v>
      </c>
    </row>
    <row r="214" spans="1:3" x14ac:dyDescent="0.25">
      <c r="A214" s="2">
        <v>38748</v>
      </c>
      <c r="B214">
        <v>0.72</v>
      </c>
      <c r="C214">
        <v>0.56000000000000005</v>
      </c>
    </row>
    <row r="215" spans="1:3" x14ac:dyDescent="0.25">
      <c r="A215" s="2">
        <v>38749</v>
      </c>
      <c r="B215">
        <v>-0.61</v>
      </c>
      <c r="C215">
        <v>-2.68</v>
      </c>
    </row>
    <row r="216" spans="1:3" x14ac:dyDescent="0.25">
      <c r="A216" s="2">
        <v>38750</v>
      </c>
      <c r="B216">
        <v>-0.16</v>
      </c>
      <c r="C216">
        <v>-0.65</v>
      </c>
    </row>
    <row r="217" spans="1:3" x14ac:dyDescent="0.25">
      <c r="A217" s="2">
        <v>38751</v>
      </c>
      <c r="B217">
        <v>-1.03</v>
      </c>
      <c r="C217">
        <v>-2.71</v>
      </c>
    </row>
    <row r="218" spans="1:3" x14ac:dyDescent="0.25">
      <c r="A218" s="2">
        <v>38754</v>
      </c>
      <c r="B218">
        <v>2.44</v>
      </c>
      <c r="C218">
        <v>2.0299999999999998</v>
      </c>
    </row>
    <row r="219" spans="1:3" x14ac:dyDescent="0.25">
      <c r="A219" s="2">
        <v>38755</v>
      </c>
      <c r="B219">
        <v>1.02</v>
      </c>
      <c r="C219">
        <v>3.02</v>
      </c>
    </row>
    <row r="220" spans="1:3" x14ac:dyDescent="0.25">
      <c r="A220" s="2">
        <v>38756</v>
      </c>
      <c r="B220">
        <v>-0.37</v>
      </c>
      <c r="C220">
        <v>1.51</v>
      </c>
    </row>
    <row r="221" spans="1:3" x14ac:dyDescent="0.25">
      <c r="A221" s="2">
        <v>38758</v>
      </c>
      <c r="B221">
        <v>0.66</v>
      </c>
      <c r="C221">
        <v>-1.73</v>
      </c>
    </row>
    <row r="222" spans="1:3" x14ac:dyDescent="0.25">
      <c r="A222" s="2">
        <v>38761</v>
      </c>
      <c r="B222">
        <v>0.62</v>
      </c>
      <c r="C222">
        <v>-0.48</v>
      </c>
    </row>
    <row r="223" spans="1:3" x14ac:dyDescent="0.25">
      <c r="A223" s="2">
        <v>38762</v>
      </c>
      <c r="B223">
        <v>-0.85</v>
      </c>
      <c r="C223">
        <v>0.34</v>
      </c>
    </row>
    <row r="224" spans="1:3" x14ac:dyDescent="0.25">
      <c r="A224" s="2">
        <v>38763</v>
      </c>
      <c r="B224">
        <v>0.26</v>
      </c>
      <c r="C224">
        <v>0.06</v>
      </c>
    </row>
    <row r="225" spans="1:3" x14ac:dyDescent="0.25">
      <c r="A225" s="2">
        <v>38764</v>
      </c>
      <c r="B225">
        <v>0.11</v>
      </c>
      <c r="C225">
        <v>-0.48</v>
      </c>
    </row>
    <row r="226" spans="1:3" x14ac:dyDescent="0.25">
      <c r="A226" s="2">
        <v>38765</v>
      </c>
      <c r="B226">
        <v>-1.41</v>
      </c>
      <c r="C226">
        <v>-3.21</v>
      </c>
    </row>
    <row r="227" spans="1:3" x14ac:dyDescent="0.25">
      <c r="A227" s="2">
        <v>38768</v>
      </c>
      <c r="B227">
        <v>0.98</v>
      </c>
      <c r="C227">
        <v>-2.4700000000000002</v>
      </c>
    </row>
    <row r="228" spans="1:3" x14ac:dyDescent="0.25">
      <c r="A228" s="2">
        <v>38769</v>
      </c>
      <c r="B228">
        <v>0.88</v>
      </c>
      <c r="C228">
        <v>2.71</v>
      </c>
    </row>
    <row r="229" spans="1:3" x14ac:dyDescent="0.25">
      <c r="A229" s="2">
        <v>38770</v>
      </c>
      <c r="B229">
        <v>0.55000000000000004</v>
      </c>
      <c r="C229">
        <v>-0.03</v>
      </c>
    </row>
    <row r="230" spans="1:3" x14ac:dyDescent="0.25">
      <c r="A230" s="2">
        <v>38771</v>
      </c>
      <c r="B230">
        <v>0.19</v>
      </c>
      <c r="C230">
        <v>1.25</v>
      </c>
    </row>
    <row r="231" spans="1:3" x14ac:dyDescent="0.25">
      <c r="A231" s="2">
        <v>38772</v>
      </c>
      <c r="B231">
        <v>-0.42</v>
      </c>
      <c r="C231">
        <v>-2.35</v>
      </c>
    </row>
    <row r="232" spans="1:3" x14ac:dyDescent="0.25">
      <c r="A232" s="2">
        <v>38775</v>
      </c>
      <c r="B232">
        <v>0.8</v>
      </c>
      <c r="C232">
        <v>-0.28999999999999998</v>
      </c>
    </row>
    <row r="233" spans="1:3" x14ac:dyDescent="0.25">
      <c r="A233" s="2">
        <v>38776</v>
      </c>
      <c r="B233">
        <v>0.86</v>
      </c>
      <c r="C233">
        <v>0.03</v>
      </c>
    </row>
    <row r="234" spans="1:3" x14ac:dyDescent="0.25">
      <c r="A234" s="2">
        <v>38777</v>
      </c>
      <c r="B234">
        <v>1.88</v>
      </c>
      <c r="C234">
        <v>3.27</v>
      </c>
    </row>
    <row r="235" spans="1:3" x14ac:dyDescent="0.25">
      <c r="A235" s="2">
        <v>38778</v>
      </c>
      <c r="B235">
        <v>0.57999999999999996</v>
      </c>
      <c r="C235">
        <v>-1.37</v>
      </c>
    </row>
    <row r="236" spans="1:3" x14ac:dyDescent="0.25">
      <c r="A236" s="2">
        <v>38779</v>
      </c>
      <c r="B236">
        <v>-0.3</v>
      </c>
      <c r="C236">
        <v>3.56</v>
      </c>
    </row>
    <row r="237" spans="1:3" x14ac:dyDescent="0.25">
      <c r="A237" s="2">
        <v>38782</v>
      </c>
      <c r="B237">
        <v>1.32</v>
      </c>
      <c r="C237">
        <v>2.1800000000000002</v>
      </c>
    </row>
    <row r="238" spans="1:3" x14ac:dyDescent="0.25">
      <c r="A238" s="2">
        <v>38783</v>
      </c>
      <c r="B238">
        <v>-0.09</v>
      </c>
      <c r="C238">
        <v>-2.27</v>
      </c>
    </row>
    <row r="239" spans="1:3" x14ac:dyDescent="0.25">
      <c r="A239" s="2">
        <v>38784</v>
      </c>
      <c r="B239">
        <v>-2.02</v>
      </c>
      <c r="C239">
        <v>-3.92</v>
      </c>
    </row>
    <row r="240" spans="1:3" x14ac:dyDescent="0.25">
      <c r="A240" s="2">
        <v>38785</v>
      </c>
      <c r="B240">
        <v>0.62</v>
      </c>
      <c r="C240">
        <v>0.09</v>
      </c>
    </row>
    <row r="241" spans="1:5" x14ac:dyDescent="0.25">
      <c r="A241" s="2">
        <v>38786</v>
      </c>
      <c r="B241">
        <v>1.81</v>
      </c>
      <c r="C241">
        <v>0.32</v>
      </c>
    </row>
    <row r="242" spans="1:5" x14ac:dyDescent="0.25">
      <c r="A242" s="2">
        <v>38789</v>
      </c>
      <c r="B242">
        <v>0.36</v>
      </c>
      <c r="C242">
        <v>3.65</v>
      </c>
    </row>
    <row r="243" spans="1:5" x14ac:dyDescent="0.25">
      <c r="A243" s="2">
        <v>38790</v>
      </c>
      <c r="B243">
        <v>-0.02</v>
      </c>
      <c r="C243">
        <v>-0.73</v>
      </c>
    </row>
    <row r="244" spans="1:5" x14ac:dyDescent="0.25">
      <c r="A244" s="2">
        <v>38792</v>
      </c>
      <c r="B244">
        <v>0.71</v>
      </c>
      <c r="C244">
        <v>0.11</v>
      </c>
    </row>
    <row r="245" spans="1:5" x14ac:dyDescent="0.25">
      <c r="A245" s="7">
        <v>38793</v>
      </c>
      <c r="B245" s="8">
        <v>-0.17</v>
      </c>
      <c r="C245" s="8">
        <v>-0.53</v>
      </c>
      <c r="D245">
        <v>-120</v>
      </c>
      <c r="E245" s="6">
        <v>100</v>
      </c>
    </row>
    <row r="246" spans="1:5" x14ac:dyDescent="0.25">
      <c r="A246" s="7">
        <v>38796</v>
      </c>
      <c r="B246" s="8">
        <v>0.75</v>
      </c>
      <c r="C246" s="8">
        <v>6.08</v>
      </c>
      <c r="D246">
        <v>-119</v>
      </c>
      <c r="E246">
        <v>99</v>
      </c>
    </row>
    <row r="247" spans="1:5" x14ac:dyDescent="0.25">
      <c r="A247" s="7">
        <v>38797</v>
      </c>
      <c r="B247" s="8">
        <v>-0.33</v>
      </c>
      <c r="C247" s="8">
        <v>-2.37</v>
      </c>
      <c r="D247">
        <v>-118</v>
      </c>
      <c r="E247" s="6">
        <v>98</v>
      </c>
    </row>
    <row r="248" spans="1:5" x14ac:dyDescent="0.25">
      <c r="A248" s="7">
        <v>38798</v>
      </c>
      <c r="B248" s="8">
        <v>-0.59</v>
      </c>
      <c r="C248" s="8">
        <v>-1.72</v>
      </c>
      <c r="D248">
        <v>-117</v>
      </c>
      <c r="E248">
        <v>97</v>
      </c>
    </row>
    <row r="249" spans="1:5" x14ac:dyDescent="0.25">
      <c r="A249" s="7">
        <v>38799</v>
      </c>
      <c r="B249" s="8">
        <v>-0.01</v>
      </c>
      <c r="C249" s="8">
        <v>2.75</v>
      </c>
      <c r="D249">
        <v>-116</v>
      </c>
      <c r="E249" s="6">
        <v>96</v>
      </c>
    </row>
    <row r="250" spans="1:5" x14ac:dyDescent="0.25">
      <c r="A250" s="7">
        <v>38800</v>
      </c>
      <c r="B250" s="8">
        <v>1.01</v>
      </c>
      <c r="C250" s="8">
        <v>-1.43</v>
      </c>
      <c r="D250">
        <v>-115</v>
      </c>
      <c r="E250">
        <v>95</v>
      </c>
    </row>
    <row r="251" spans="1:5" x14ac:dyDescent="0.25">
      <c r="A251" s="7">
        <v>38803</v>
      </c>
      <c r="B251" s="8">
        <v>1.18</v>
      </c>
      <c r="C251" s="8">
        <v>-1.02</v>
      </c>
      <c r="D251">
        <v>-114</v>
      </c>
      <c r="E251" s="6">
        <v>94</v>
      </c>
    </row>
    <row r="252" spans="1:5" x14ac:dyDescent="0.25">
      <c r="A252" s="7">
        <v>38804</v>
      </c>
      <c r="B252" s="8">
        <v>0.06</v>
      </c>
      <c r="C252" s="8">
        <v>0.69</v>
      </c>
      <c r="D252">
        <v>-113</v>
      </c>
      <c r="E252">
        <v>93</v>
      </c>
    </row>
    <row r="253" spans="1:5" x14ac:dyDescent="0.25">
      <c r="A253" s="7">
        <v>38805</v>
      </c>
      <c r="B253" s="8">
        <v>0.88</v>
      </c>
      <c r="C253" s="8">
        <v>0.19</v>
      </c>
      <c r="D253">
        <v>-112</v>
      </c>
      <c r="E253" s="6">
        <v>92</v>
      </c>
    </row>
    <row r="254" spans="1:5" x14ac:dyDescent="0.25">
      <c r="A254" s="7">
        <v>38806</v>
      </c>
      <c r="B254" s="8">
        <v>1.1000000000000001</v>
      </c>
      <c r="C254" s="8">
        <v>0.66</v>
      </c>
      <c r="D254">
        <v>-111</v>
      </c>
      <c r="E254">
        <v>91</v>
      </c>
    </row>
    <row r="255" spans="1:5" x14ac:dyDescent="0.25">
      <c r="A255" s="7">
        <v>38807</v>
      </c>
      <c r="B255" s="8">
        <v>-0.24</v>
      </c>
      <c r="C255" s="8">
        <v>-0.25</v>
      </c>
      <c r="D255">
        <v>-110</v>
      </c>
      <c r="E255" s="6">
        <v>90</v>
      </c>
    </row>
    <row r="256" spans="1:5" x14ac:dyDescent="0.25">
      <c r="A256" s="7">
        <v>38810</v>
      </c>
      <c r="B256" s="8">
        <v>2.52</v>
      </c>
      <c r="C256" s="8">
        <v>3.2</v>
      </c>
      <c r="D256">
        <v>-109</v>
      </c>
      <c r="E256">
        <v>89</v>
      </c>
    </row>
    <row r="257" spans="1:5" x14ac:dyDescent="0.25">
      <c r="A257" s="7">
        <v>38811</v>
      </c>
      <c r="B257" s="8">
        <v>0.64</v>
      </c>
      <c r="C257" s="8">
        <v>-1.19</v>
      </c>
      <c r="D257">
        <v>-108</v>
      </c>
      <c r="E257" s="6">
        <v>88</v>
      </c>
    </row>
    <row r="258" spans="1:5" x14ac:dyDescent="0.25">
      <c r="A258" s="7">
        <v>38812</v>
      </c>
      <c r="B258" s="8">
        <v>0.94</v>
      </c>
      <c r="C258" s="8">
        <v>3.22</v>
      </c>
      <c r="D258">
        <v>-107</v>
      </c>
      <c r="E258">
        <v>87</v>
      </c>
    </row>
    <row r="259" spans="1:5" x14ac:dyDescent="0.25">
      <c r="A259" s="7">
        <v>38814</v>
      </c>
      <c r="B259" s="8">
        <v>-1.34</v>
      </c>
      <c r="C259" s="8">
        <v>-3.69</v>
      </c>
      <c r="D259">
        <v>-106</v>
      </c>
      <c r="E259" s="6">
        <v>86</v>
      </c>
    </row>
    <row r="260" spans="1:5" x14ac:dyDescent="0.25">
      <c r="A260" s="7">
        <v>38817</v>
      </c>
      <c r="B260" s="8">
        <v>0.63</v>
      </c>
      <c r="C260" s="8">
        <v>0.38</v>
      </c>
      <c r="D260">
        <v>-105</v>
      </c>
      <c r="E260">
        <v>85</v>
      </c>
    </row>
    <row r="261" spans="1:5" x14ac:dyDescent="0.25">
      <c r="A261" s="7">
        <v>38819</v>
      </c>
      <c r="B261" s="8">
        <v>-2.63</v>
      </c>
      <c r="C261" s="8">
        <v>-3.15</v>
      </c>
      <c r="D261">
        <v>-104</v>
      </c>
      <c r="E261" s="6">
        <v>84</v>
      </c>
    </row>
    <row r="262" spans="1:5" x14ac:dyDescent="0.25">
      <c r="A262" s="7">
        <v>38820</v>
      </c>
      <c r="B262" s="8">
        <v>-1.04</v>
      </c>
      <c r="C262" s="8">
        <v>-2.33</v>
      </c>
      <c r="D262">
        <v>-103</v>
      </c>
      <c r="E262">
        <v>83</v>
      </c>
    </row>
    <row r="263" spans="1:5" x14ac:dyDescent="0.25">
      <c r="A263" s="7">
        <v>38824</v>
      </c>
      <c r="B263" s="8">
        <v>2.69</v>
      </c>
      <c r="C263" s="8">
        <v>2.25</v>
      </c>
      <c r="D263">
        <v>-102</v>
      </c>
      <c r="E263" s="6">
        <v>82</v>
      </c>
    </row>
    <row r="264" spans="1:5" x14ac:dyDescent="0.25">
      <c r="A264" s="7">
        <v>38825</v>
      </c>
      <c r="B264" s="8">
        <v>2.44</v>
      </c>
      <c r="C264" s="8">
        <v>2.64</v>
      </c>
      <c r="D264">
        <v>-101</v>
      </c>
      <c r="E264">
        <v>81</v>
      </c>
    </row>
    <row r="265" spans="1:5" x14ac:dyDescent="0.25">
      <c r="A265" s="7">
        <v>38826</v>
      </c>
      <c r="B265" s="8">
        <v>0.63</v>
      </c>
      <c r="C265" s="8">
        <v>1.38</v>
      </c>
      <c r="D265">
        <v>-100</v>
      </c>
      <c r="E265" s="6">
        <v>80</v>
      </c>
    </row>
    <row r="266" spans="1:5" x14ac:dyDescent="0.25">
      <c r="A266" s="7">
        <v>38827</v>
      </c>
      <c r="B266" s="8">
        <v>1.21</v>
      </c>
      <c r="C266" s="8">
        <v>0.37</v>
      </c>
      <c r="D266">
        <v>-99</v>
      </c>
      <c r="E266">
        <v>79</v>
      </c>
    </row>
    <row r="267" spans="1:5" x14ac:dyDescent="0.25">
      <c r="A267" s="7">
        <v>38828</v>
      </c>
      <c r="B267" s="8">
        <v>-0.08</v>
      </c>
      <c r="C267" s="8">
        <v>-2.4500000000000002</v>
      </c>
      <c r="D267">
        <v>-98</v>
      </c>
      <c r="E267" s="6">
        <v>78</v>
      </c>
    </row>
    <row r="268" spans="1:5" x14ac:dyDescent="0.25">
      <c r="A268" s="7">
        <v>38831</v>
      </c>
      <c r="B268" s="8">
        <v>-0.96</v>
      </c>
      <c r="C268" s="8">
        <v>1.72</v>
      </c>
      <c r="D268">
        <v>-97</v>
      </c>
      <c r="E268">
        <v>77</v>
      </c>
    </row>
    <row r="269" spans="1:5" x14ac:dyDescent="0.25">
      <c r="A269" s="7">
        <v>38832</v>
      </c>
      <c r="B269" s="8">
        <v>-2.25</v>
      </c>
      <c r="C269" s="8">
        <v>-0.99</v>
      </c>
      <c r="D269">
        <v>-96</v>
      </c>
      <c r="E269" s="6">
        <v>76</v>
      </c>
    </row>
    <row r="270" spans="1:5" x14ac:dyDescent="0.25">
      <c r="A270" s="7">
        <v>38833</v>
      </c>
      <c r="B270" s="8">
        <v>2.5</v>
      </c>
      <c r="C270" s="8">
        <v>3.01</v>
      </c>
      <c r="D270">
        <v>-95</v>
      </c>
      <c r="E270">
        <v>75</v>
      </c>
    </row>
    <row r="271" spans="1:5" x14ac:dyDescent="0.25">
      <c r="A271" s="7">
        <v>38834</v>
      </c>
      <c r="B271" s="8">
        <v>-0.87</v>
      </c>
      <c r="C271" s="8">
        <v>-1.1599999999999999</v>
      </c>
      <c r="D271">
        <v>-94</v>
      </c>
      <c r="E271" s="6">
        <v>74</v>
      </c>
    </row>
    <row r="272" spans="1:5" x14ac:dyDescent="0.25">
      <c r="A272" s="7">
        <v>38835</v>
      </c>
      <c r="B272" s="8">
        <v>0.14000000000000001</v>
      </c>
      <c r="C272" s="8">
        <v>-1.84</v>
      </c>
      <c r="D272">
        <v>-93</v>
      </c>
      <c r="E272">
        <v>73</v>
      </c>
    </row>
    <row r="273" spans="1:5" x14ac:dyDescent="0.25">
      <c r="A273" s="7">
        <v>38836</v>
      </c>
      <c r="B273" s="8">
        <v>1.61</v>
      </c>
      <c r="C273" s="8">
        <v>1.9</v>
      </c>
      <c r="D273">
        <v>-92</v>
      </c>
      <c r="E273" s="6">
        <v>72</v>
      </c>
    </row>
    <row r="274" spans="1:5" x14ac:dyDescent="0.25">
      <c r="A274" s="7">
        <v>38839</v>
      </c>
      <c r="B274" s="8">
        <v>1.46</v>
      </c>
      <c r="C274" s="8">
        <v>4.79</v>
      </c>
      <c r="D274">
        <v>-91</v>
      </c>
      <c r="E274">
        <v>71</v>
      </c>
    </row>
    <row r="275" spans="1:5" x14ac:dyDescent="0.25">
      <c r="A275" s="7">
        <v>38840</v>
      </c>
      <c r="B275" s="8">
        <v>0.75</v>
      </c>
      <c r="C275" s="8">
        <v>3</v>
      </c>
      <c r="D275">
        <v>-90</v>
      </c>
      <c r="E275" s="6">
        <v>70</v>
      </c>
    </row>
    <row r="276" spans="1:5" x14ac:dyDescent="0.25">
      <c r="A276" s="7">
        <v>38841</v>
      </c>
      <c r="B276" s="8">
        <v>0.3</v>
      </c>
      <c r="C276" s="8">
        <v>0.62</v>
      </c>
      <c r="D276">
        <v>-89</v>
      </c>
      <c r="E276">
        <v>69</v>
      </c>
    </row>
    <row r="277" spans="1:5" x14ac:dyDescent="0.25">
      <c r="A277" s="7">
        <v>38842</v>
      </c>
      <c r="B277" s="8">
        <v>0.1</v>
      </c>
      <c r="C277" s="8">
        <v>-1.05</v>
      </c>
      <c r="D277">
        <v>-88</v>
      </c>
      <c r="E277" s="6">
        <v>68</v>
      </c>
    </row>
    <row r="278" spans="1:5" x14ac:dyDescent="0.25">
      <c r="A278" s="7">
        <v>38845</v>
      </c>
      <c r="B278" s="8">
        <v>0.83</v>
      </c>
      <c r="C278" s="8">
        <v>-2.2000000000000002</v>
      </c>
      <c r="D278">
        <v>-87</v>
      </c>
      <c r="E278">
        <v>67</v>
      </c>
    </row>
    <row r="279" spans="1:5" x14ac:dyDescent="0.25">
      <c r="A279" s="7">
        <v>38846</v>
      </c>
      <c r="B279" s="8">
        <v>0.41</v>
      </c>
      <c r="C279" s="8">
        <v>-0.48</v>
      </c>
      <c r="D279">
        <v>-86</v>
      </c>
      <c r="E279" s="6">
        <v>66</v>
      </c>
    </row>
    <row r="280" spans="1:5" x14ac:dyDescent="0.25">
      <c r="A280" s="7">
        <v>38847</v>
      </c>
      <c r="B280" s="8">
        <v>0.79</v>
      </c>
      <c r="C280" s="8">
        <v>1.55</v>
      </c>
      <c r="D280">
        <v>-85</v>
      </c>
      <c r="E280">
        <v>65</v>
      </c>
    </row>
    <row r="281" spans="1:5" x14ac:dyDescent="0.25">
      <c r="A281" s="7">
        <v>38848</v>
      </c>
      <c r="B281" s="8">
        <v>-1.4</v>
      </c>
      <c r="C281" s="8">
        <v>0.9</v>
      </c>
      <c r="D281">
        <v>-84</v>
      </c>
      <c r="E281" s="6">
        <v>64</v>
      </c>
    </row>
    <row r="282" spans="1:5" x14ac:dyDescent="0.25">
      <c r="A282" s="7">
        <v>38849</v>
      </c>
      <c r="B282" s="8">
        <v>-1.21</v>
      </c>
      <c r="C282" s="8">
        <v>-1.29</v>
      </c>
      <c r="D282">
        <v>-83</v>
      </c>
      <c r="E282">
        <v>63</v>
      </c>
    </row>
    <row r="283" spans="1:5" x14ac:dyDescent="0.25">
      <c r="A283" s="7">
        <v>38852</v>
      </c>
      <c r="B283" s="8">
        <v>-3.77</v>
      </c>
      <c r="C283" s="8">
        <v>0.57999999999999996</v>
      </c>
      <c r="D283">
        <v>-82</v>
      </c>
      <c r="E283" s="6">
        <v>62</v>
      </c>
    </row>
    <row r="284" spans="1:5" x14ac:dyDescent="0.25">
      <c r="A284" s="7">
        <v>38853</v>
      </c>
      <c r="B284" s="8">
        <v>0.44</v>
      </c>
      <c r="C284" s="8">
        <v>-2.08</v>
      </c>
      <c r="D284">
        <v>-81</v>
      </c>
      <c r="E284">
        <v>61</v>
      </c>
    </row>
    <row r="285" spans="1:5" x14ac:dyDescent="0.25">
      <c r="A285" s="7">
        <v>38854</v>
      </c>
      <c r="B285" s="8">
        <v>2.9</v>
      </c>
      <c r="C285" s="8">
        <v>8.15</v>
      </c>
      <c r="D285">
        <v>-80</v>
      </c>
      <c r="E285" s="6">
        <v>60</v>
      </c>
    </row>
    <row r="286" spans="1:5" x14ac:dyDescent="0.25">
      <c r="A286" s="7">
        <v>38855</v>
      </c>
      <c r="B286" s="8">
        <v>-6.76</v>
      </c>
      <c r="C286" s="8">
        <v>-9.07</v>
      </c>
      <c r="D286">
        <v>-79</v>
      </c>
      <c r="E286">
        <v>59</v>
      </c>
    </row>
    <row r="287" spans="1:5" x14ac:dyDescent="0.25">
      <c r="A287" s="7">
        <v>38856</v>
      </c>
      <c r="B287" s="8">
        <v>-3.98</v>
      </c>
      <c r="C287" s="8">
        <v>-6.29</v>
      </c>
      <c r="D287">
        <v>-78</v>
      </c>
      <c r="E287" s="6">
        <v>58</v>
      </c>
    </row>
    <row r="288" spans="1:5" x14ac:dyDescent="0.25">
      <c r="A288" s="7">
        <v>38859</v>
      </c>
      <c r="B288" s="8">
        <v>-4.18</v>
      </c>
      <c r="C288" s="8">
        <v>-9.3699999999999992</v>
      </c>
      <c r="D288">
        <v>-77</v>
      </c>
      <c r="E288">
        <v>57</v>
      </c>
    </row>
    <row r="289" spans="1:5" x14ac:dyDescent="0.25">
      <c r="A289" s="7">
        <v>38860</v>
      </c>
      <c r="B289" s="8">
        <v>3.25</v>
      </c>
      <c r="C289" s="8">
        <v>3.88</v>
      </c>
      <c r="D289">
        <v>-76</v>
      </c>
      <c r="E289" s="6">
        <v>56</v>
      </c>
    </row>
    <row r="290" spans="1:5" x14ac:dyDescent="0.25">
      <c r="A290" s="7">
        <v>38861</v>
      </c>
      <c r="B290" s="8">
        <v>-2.31</v>
      </c>
      <c r="C290" s="8">
        <v>1.94</v>
      </c>
      <c r="D290">
        <v>-75</v>
      </c>
      <c r="E290">
        <v>55</v>
      </c>
    </row>
    <row r="291" spans="1:5" x14ac:dyDescent="0.25">
      <c r="A291" s="7">
        <v>38862</v>
      </c>
      <c r="B291" s="8">
        <v>0.88</v>
      </c>
      <c r="C291" s="8">
        <v>-0.28999999999999998</v>
      </c>
      <c r="D291">
        <v>-74</v>
      </c>
      <c r="E291" s="6">
        <v>54</v>
      </c>
    </row>
    <row r="292" spans="1:5" x14ac:dyDescent="0.25">
      <c r="A292" s="7">
        <v>38863</v>
      </c>
      <c r="B292" s="8">
        <v>1.34</v>
      </c>
      <c r="C292" s="8">
        <v>-0.03</v>
      </c>
      <c r="D292">
        <v>-73</v>
      </c>
      <c r="E292">
        <v>53</v>
      </c>
    </row>
    <row r="293" spans="1:5" x14ac:dyDescent="0.25">
      <c r="A293" s="7">
        <v>38866</v>
      </c>
      <c r="B293" s="8">
        <v>0.41</v>
      </c>
      <c r="C293" s="8">
        <v>3.65</v>
      </c>
      <c r="D293">
        <v>-72</v>
      </c>
      <c r="E293" s="6">
        <v>52</v>
      </c>
    </row>
    <row r="294" spans="1:5" x14ac:dyDescent="0.25">
      <c r="A294" s="7">
        <v>38867</v>
      </c>
      <c r="B294" s="8">
        <v>-0.61</v>
      </c>
      <c r="C294" s="8">
        <v>1.23</v>
      </c>
      <c r="D294">
        <v>-71</v>
      </c>
      <c r="E294">
        <v>51</v>
      </c>
    </row>
    <row r="295" spans="1:5" x14ac:dyDescent="0.25">
      <c r="A295" s="7">
        <v>38868</v>
      </c>
      <c r="B295" s="8">
        <v>-3.6</v>
      </c>
      <c r="C295" s="8">
        <v>-5.58</v>
      </c>
      <c r="D295">
        <v>-70</v>
      </c>
      <c r="E295" s="6">
        <v>50</v>
      </c>
    </row>
    <row r="296" spans="1:5" x14ac:dyDescent="0.25">
      <c r="A296" s="7">
        <v>38869</v>
      </c>
      <c r="B296" s="8">
        <v>-3.15</v>
      </c>
      <c r="C296" s="8">
        <v>-1.73</v>
      </c>
      <c r="D296">
        <v>-69</v>
      </c>
      <c r="E296">
        <v>49</v>
      </c>
    </row>
    <row r="297" spans="1:5" x14ac:dyDescent="0.25">
      <c r="A297" s="7">
        <v>38870</v>
      </c>
      <c r="B297" s="8">
        <v>3.77</v>
      </c>
      <c r="C297" s="8">
        <v>0.03</v>
      </c>
      <c r="D297">
        <v>-68</v>
      </c>
      <c r="E297" s="6">
        <v>48</v>
      </c>
    </row>
    <row r="298" spans="1:5" x14ac:dyDescent="0.25">
      <c r="A298" s="7">
        <v>38873</v>
      </c>
      <c r="B298" s="8">
        <v>-2.2799999999999998</v>
      </c>
      <c r="C298" s="8">
        <v>-1.99</v>
      </c>
      <c r="D298">
        <v>-67</v>
      </c>
      <c r="E298">
        <v>47</v>
      </c>
    </row>
    <row r="299" spans="1:5" x14ac:dyDescent="0.25">
      <c r="A299" s="7">
        <v>38874</v>
      </c>
      <c r="B299" s="8">
        <v>-2.5099999999999998</v>
      </c>
      <c r="C299" s="8">
        <v>-4.95</v>
      </c>
      <c r="D299">
        <v>-66</v>
      </c>
      <c r="E299" s="6">
        <v>46</v>
      </c>
    </row>
    <row r="300" spans="1:5" x14ac:dyDescent="0.25">
      <c r="A300" s="7">
        <v>38875</v>
      </c>
      <c r="B300" s="8">
        <v>-2.0099999999999998</v>
      </c>
      <c r="C300" s="8">
        <v>-8.7200000000000006</v>
      </c>
      <c r="D300">
        <v>-65</v>
      </c>
      <c r="E300">
        <v>45</v>
      </c>
    </row>
    <row r="301" spans="1:5" x14ac:dyDescent="0.25">
      <c r="A301" s="7">
        <v>38876</v>
      </c>
      <c r="B301" s="8">
        <v>-4.72</v>
      </c>
      <c r="C301" s="8">
        <v>-10.81</v>
      </c>
      <c r="D301">
        <v>-64</v>
      </c>
      <c r="E301" s="6">
        <v>44</v>
      </c>
    </row>
    <row r="302" spans="1:5" x14ac:dyDescent="0.25">
      <c r="A302" s="7">
        <v>38877</v>
      </c>
      <c r="B302" s="8">
        <v>5.54</v>
      </c>
      <c r="C302" s="8">
        <v>11.61</v>
      </c>
      <c r="D302">
        <v>-63</v>
      </c>
      <c r="E302">
        <v>43</v>
      </c>
    </row>
    <row r="303" spans="1:5" x14ac:dyDescent="0.25">
      <c r="A303" s="7">
        <v>38880</v>
      </c>
      <c r="B303" s="8">
        <v>-3.41</v>
      </c>
      <c r="C303" s="8">
        <v>-2.81</v>
      </c>
      <c r="D303">
        <v>-62</v>
      </c>
      <c r="E303" s="6">
        <v>42</v>
      </c>
    </row>
    <row r="304" spans="1:5" x14ac:dyDescent="0.25">
      <c r="A304" s="7">
        <v>38881</v>
      </c>
      <c r="B304" s="8">
        <v>-4.3600000000000003</v>
      </c>
      <c r="C304" s="8">
        <v>-9.0399999999999991</v>
      </c>
      <c r="D304">
        <v>-61</v>
      </c>
      <c r="E304">
        <v>41</v>
      </c>
    </row>
    <row r="305" spans="1:5" x14ac:dyDescent="0.25">
      <c r="A305" s="7">
        <v>38882</v>
      </c>
      <c r="B305" s="8">
        <v>-1.47</v>
      </c>
      <c r="C305" s="8">
        <v>0.32</v>
      </c>
      <c r="D305">
        <v>-60</v>
      </c>
      <c r="E305" s="6">
        <v>40</v>
      </c>
    </row>
    <row r="306" spans="1:5" x14ac:dyDescent="0.25">
      <c r="A306" s="7">
        <v>38883</v>
      </c>
      <c r="B306" s="8">
        <v>6.89</v>
      </c>
      <c r="C306" s="8">
        <v>7.73</v>
      </c>
      <c r="D306">
        <v>-59</v>
      </c>
      <c r="E306">
        <v>39</v>
      </c>
    </row>
    <row r="307" spans="1:5" x14ac:dyDescent="0.25">
      <c r="A307" s="7">
        <v>38884</v>
      </c>
      <c r="B307" s="8">
        <v>3.56</v>
      </c>
      <c r="C307" s="8">
        <v>5.59</v>
      </c>
      <c r="D307">
        <v>-58</v>
      </c>
      <c r="E307" s="6">
        <v>38</v>
      </c>
    </row>
    <row r="308" spans="1:5" x14ac:dyDescent="0.25">
      <c r="A308" s="7">
        <v>38887</v>
      </c>
      <c r="B308" s="8">
        <v>1.1499999999999999</v>
      </c>
      <c r="C308" s="8">
        <v>5.33</v>
      </c>
      <c r="D308">
        <v>-57</v>
      </c>
      <c r="E308">
        <v>37</v>
      </c>
    </row>
    <row r="309" spans="1:5" x14ac:dyDescent="0.25">
      <c r="A309" s="7">
        <v>38888</v>
      </c>
      <c r="B309" s="8">
        <v>-1.75</v>
      </c>
      <c r="C309" s="8">
        <v>1.42</v>
      </c>
      <c r="D309">
        <v>-56</v>
      </c>
      <c r="E309" s="6">
        <v>36</v>
      </c>
    </row>
    <row r="310" spans="1:5" x14ac:dyDescent="0.25">
      <c r="A310" s="7">
        <v>38889</v>
      </c>
      <c r="B310" s="8">
        <v>2.2200000000000002</v>
      </c>
      <c r="C310" s="8">
        <v>1.1399999999999999</v>
      </c>
      <c r="D310">
        <v>-55</v>
      </c>
      <c r="E310">
        <v>35</v>
      </c>
    </row>
    <row r="311" spans="1:5" x14ac:dyDescent="0.25">
      <c r="A311" s="7">
        <v>38890</v>
      </c>
      <c r="B311" s="8">
        <v>2.35</v>
      </c>
      <c r="C311" s="8">
        <v>1.52</v>
      </c>
      <c r="D311">
        <v>-54</v>
      </c>
      <c r="E311" s="6">
        <v>34</v>
      </c>
    </row>
    <row r="312" spans="1:5" x14ac:dyDescent="0.25">
      <c r="A312" s="7">
        <v>38891</v>
      </c>
      <c r="B312" s="8">
        <v>1.22</v>
      </c>
      <c r="C312" s="8">
        <v>-0.28999999999999998</v>
      </c>
      <c r="D312">
        <v>-53</v>
      </c>
      <c r="E312">
        <v>33</v>
      </c>
    </row>
    <row r="313" spans="1:5" x14ac:dyDescent="0.25">
      <c r="A313" s="7">
        <v>38893</v>
      </c>
      <c r="B313" s="8">
        <v>0.11</v>
      </c>
      <c r="C313" s="8">
        <v>0.1</v>
      </c>
      <c r="D313">
        <v>-52</v>
      </c>
      <c r="E313" s="6">
        <v>32</v>
      </c>
    </row>
    <row r="314" spans="1:5" x14ac:dyDescent="0.25">
      <c r="A314" s="7">
        <v>38894</v>
      </c>
      <c r="B314" s="8">
        <v>-3.56</v>
      </c>
      <c r="C314" s="8">
        <v>-3.37</v>
      </c>
      <c r="D314">
        <v>-51</v>
      </c>
      <c r="E314">
        <v>31</v>
      </c>
    </row>
    <row r="315" spans="1:5" x14ac:dyDescent="0.25">
      <c r="A315" s="7">
        <v>38895</v>
      </c>
      <c r="B315" s="8">
        <v>1.08</v>
      </c>
      <c r="C315" s="8">
        <v>-7.0000000000000007E-2</v>
      </c>
      <c r="D315">
        <v>-50</v>
      </c>
      <c r="E315" s="6">
        <v>30</v>
      </c>
    </row>
    <row r="316" spans="1:5" x14ac:dyDescent="0.25">
      <c r="A316" s="7">
        <v>38896</v>
      </c>
      <c r="B316" s="8">
        <v>-0.21</v>
      </c>
      <c r="C316" s="8">
        <v>-2.41</v>
      </c>
      <c r="D316">
        <v>-49</v>
      </c>
      <c r="E316">
        <v>29</v>
      </c>
    </row>
    <row r="317" spans="1:5" x14ac:dyDescent="0.25">
      <c r="A317" s="7">
        <v>38897</v>
      </c>
      <c r="B317" s="8">
        <v>0.32</v>
      </c>
      <c r="C317" s="8">
        <v>0.34</v>
      </c>
      <c r="D317">
        <v>-48</v>
      </c>
      <c r="E317" s="6">
        <v>28</v>
      </c>
    </row>
    <row r="318" spans="1:5" x14ac:dyDescent="0.25">
      <c r="A318" s="7">
        <v>38898</v>
      </c>
      <c r="B318" s="8">
        <v>4.4000000000000004</v>
      </c>
      <c r="C318" s="8">
        <v>-0.17</v>
      </c>
      <c r="D318">
        <v>-47</v>
      </c>
      <c r="E318">
        <v>27</v>
      </c>
    </row>
    <row r="319" spans="1:5" x14ac:dyDescent="0.25">
      <c r="A319" s="7">
        <v>38901</v>
      </c>
      <c r="B319" s="8">
        <v>0.81</v>
      </c>
      <c r="C319" s="8">
        <v>3.76</v>
      </c>
      <c r="D319">
        <v>-46</v>
      </c>
      <c r="E319" s="6">
        <v>26</v>
      </c>
    </row>
    <row r="320" spans="1:5" x14ac:dyDescent="0.25">
      <c r="A320" s="7">
        <v>38902</v>
      </c>
      <c r="B320" s="8">
        <v>-0.31</v>
      </c>
      <c r="C320" s="8">
        <v>0.89</v>
      </c>
      <c r="D320">
        <v>-45</v>
      </c>
      <c r="E320">
        <v>25</v>
      </c>
    </row>
    <row r="321" spans="1:5" x14ac:dyDescent="0.25">
      <c r="A321" s="7">
        <v>38903</v>
      </c>
      <c r="B321" s="8">
        <v>2.41</v>
      </c>
      <c r="C321" s="8">
        <v>-2.02</v>
      </c>
      <c r="D321">
        <v>-44</v>
      </c>
      <c r="E321" s="6">
        <v>24</v>
      </c>
    </row>
    <row r="322" spans="1:5" x14ac:dyDescent="0.25">
      <c r="A322" s="7">
        <v>38904</v>
      </c>
      <c r="B322" s="8">
        <v>-1.39</v>
      </c>
      <c r="C322" s="8">
        <v>-1.1000000000000001</v>
      </c>
      <c r="D322">
        <v>-43</v>
      </c>
      <c r="E322">
        <v>23</v>
      </c>
    </row>
    <row r="323" spans="1:5" x14ac:dyDescent="0.25">
      <c r="A323" s="7">
        <v>38905</v>
      </c>
      <c r="B323" s="8">
        <v>-2.4</v>
      </c>
      <c r="C323" s="8">
        <v>7.0000000000000007E-2</v>
      </c>
      <c r="D323">
        <v>-42</v>
      </c>
      <c r="E323" s="6">
        <v>22</v>
      </c>
    </row>
    <row r="324" spans="1:5" x14ac:dyDescent="0.25">
      <c r="A324" s="7">
        <v>38908</v>
      </c>
      <c r="B324" s="8">
        <v>1.66</v>
      </c>
      <c r="C324" s="8">
        <v>1.01</v>
      </c>
      <c r="D324">
        <v>-41</v>
      </c>
      <c r="E324">
        <v>21</v>
      </c>
    </row>
    <row r="325" spans="1:5" x14ac:dyDescent="0.25">
      <c r="A325" s="7">
        <v>38909</v>
      </c>
      <c r="B325" s="8">
        <v>-0.65</v>
      </c>
      <c r="C325" s="8">
        <v>-2.8</v>
      </c>
      <c r="D325">
        <v>-40</v>
      </c>
      <c r="E325" s="6">
        <v>20</v>
      </c>
    </row>
    <row r="326" spans="1:5" x14ac:dyDescent="0.25">
      <c r="A326" s="7">
        <v>38910</v>
      </c>
      <c r="B326" s="8">
        <v>2.97</v>
      </c>
      <c r="C326" s="8">
        <v>2.33</v>
      </c>
      <c r="D326">
        <v>-39</v>
      </c>
      <c r="E326">
        <v>19</v>
      </c>
    </row>
    <row r="327" spans="1:5" x14ac:dyDescent="0.25">
      <c r="A327" s="7">
        <v>38911</v>
      </c>
      <c r="B327" s="8">
        <v>-0.65</v>
      </c>
      <c r="C327" s="8">
        <v>-0.03</v>
      </c>
      <c r="D327">
        <v>-38</v>
      </c>
      <c r="E327" s="6">
        <v>18</v>
      </c>
    </row>
    <row r="328" spans="1:5" x14ac:dyDescent="0.25">
      <c r="A328" s="7">
        <v>38912</v>
      </c>
      <c r="B328" s="8">
        <v>-1.66</v>
      </c>
      <c r="C328" s="8">
        <v>0.03</v>
      </c>
      <c r="D328">
        <v>-37</v>
      </c>
      <c r="E328">
        <v>17</v>
      </c>
    </row>
    <row r="329" spans="1:5" x14ac:dyDescent="0.25">
      <c r="A329" s="7">
        <v>38915</v>
      </c>
      <c r="B329" s="8">
        <v>-3.61</v>
      </c>
      <c r="C329" s="8">
        <v>-0.94</v>
      </c>
      <c r="D329">
        <v>-36</v>
      </c>
      <c r="E329" s="6">
        <v>16</v>
      </c>
    </row>
    <row r="330" spans="1:5" x14ac:dyDescent="0.25">
      <c r="A330" s="7">
        <v>38916</v>
      </c>
      <c r="B330" s="8">
        <v>-0.65</v>
      </c>
      <c r="C330" s="8">
        <v>0.78</v>
      </c>
      <c r="D330">
        <v>-35</v>
      </c>
      <c r="E330">
        <v>15</v>
      </c>
    </row>
    <row r="331" spans="1:5" x14ac:dyDescent="0.25">
      <c r="A331" s="7">
        <v>38917</v>
      </c>
      <c r="B331" s="8">
        <v>-2.15</v>
      </c>
      <c r="C331" s="8">
        <v>-3.66</v>
      </c>
      <c r="D331">
        <v>-34</v>
      </c>
      <c r="E331" s="6">
        <v>14</v>
      </c>
    </row>
    <row r="332" spans="1:5" x14ac:dyDescent="0.25">
      <c r="A332" s="7">
        <v>38918</v>
      </c>
      <c r="B332" s="8">
        <v>3.45</v>
      </c>
      <c r="C332" s="8">
        <v>2.2999999999999998</v>
      </c>
      <c r="D332">
        <v>-33</v>
      </c>
      <c r="E332">
        <v>13</v>
      </c>
    </row>
    <row r="333" spans="1:5" x14ac:dyDescent="0.25">
      <c r="A333" s="7">
        <v>38919</v>
      </c>
      <c r="B333" s="8">
        <v>-2.58</v>
      </c>
      <c r="C333" s="8">
        <v>-7.39</v>
      </c>
      <c r="D333">
        <v>-32</v>
      </c>
      <c r="E333" s="6">
        <v>12</v>
      </c>
    </row>
    <row r="334" spans="1:5" x14ac:dyDescent="0.25">
      <c r="A334" s="7">
        <v>38922</v>
      </c>
      <c r="B334" s="8">
        <v>1.28</v>
      </c>
      <c r="C334" s="8">
        <v>4.38</v>
      </c>
      <c r="D334">
        <v>-31</v>
      </c>
      <c r="E334">
        <v>11</v>
      </c>
    </row>
    <row r="335" spans="1:5" x14ac:dyDescent="0.25">
      <c r="A335" s="7">
        <v>38923</v>
      </c>
      <c r="B335" s="8">
        <v>1.96</v>
      </c>
      <c r="C335" s="8">
        <v>0.88</v>
      </c>
      <c r="D335">
        <v>-30</v>
      </c>
      <c r="E335" s="6">
        <v>10</v>
      </c>
    </row>
    <row r="336" spans="1:5" x14ac:dyDescent="0.25">
      <c r="A336" s="7">
        <v>38924</v>
      </c>
      <c r="B336" s="8">
        <v>1.94</v>
      </c>
      <c r="C336" s="8">
        <v>0.94</v>
      </c>
      <c r="D336">
        <v>-29</v>
      </c>
      <c r="E336">
        <v>9</v>
      </c>
    </row>
    <row r="337" spans="1:5" x14ac:dyDescent="0.25">
      <c r="A337" s="7">
        <v>38925</v>
      </c>
      <c r="B337" s="8">
        <v>1.17</v>
      </c>
      <c r="C337" s="8">
        <v>-2.08</v>
      </c>
      <c r="D337">
        <v>-28</v>
      </c>
      <c r="E337" s="6">
        <v>8</v>
      </c>
    </row>
    <row r="338" spans="1:5" x14ac:dyDescent="0.25">
      <c r="A338" s="7">
        <v>38926</v>
      </c>
      <c r="B338" s="8">
        <v>-0.56999999999999995</v>
      </c>
      <c r="C338" s="8">
        <v>-1.2</v>
      </c>
      <c r="D338">
        <v>-27</v>
      </c>
      <c r="E338">
        <v>7</v>
      </c>
    </row>
    <row r="339" spans="1:5" x14ac:dyDescent="0.25">
      <c r="A339" s="7">
        <v>38929</v>
      </c>
      <c r="B339" s="8">
        <v>0.6</v>
      </c>
      <c r="C339" s="8">
        <v>0.64</v>
      </c>
      <c r="D339">
        <v>-26</v>
      </c>
      <c r="E339" s="6">
        <v>6</v>
      </c>
    </row>
    <row r="340" spans="1:5" x14ac:dyDescent="0.25">
      <c r="A340" s="7">
        <v>38930</v>
      </c>
      <c r="B340" s="8">
        <v>7.0000000000000007E-2</v>
      </c>
      <c r="C340" s="8">
        <v>0.11</v>
      </c>
      <c r="D340">
        <v>-25</v>
      </c>
      <c r="E340">
        <v>5</v>
      </c>
    </row>
    <row r="341" spans="1:5" x14ac:dyDescent="0.25">
      <c r="A341" s="7">
        <v>38931</v>
      </c>
      <c r="B341" s="8">
        <v>1.1599999999999999</v>
      </c>
      <c r="C341" s="8">
        <v>2.56</v>
      </c>
      <c r="D341">
        <v>-24</v>
      </c>
      <c r="E341" s="6">
        <v>4</v>
      </c>
    </row>
    <row r="342" spans="1:5" x14ac:dyDescent="0.25">
      <c r="A342" s="7">
        <v>38932</v>
      </c>
      <c r="B342" s="8">
        <v>0.43</v>
      </c>
      <c r="C342" s="8">
        <v>0.21</v>
      </c>
      <c r="D342">
        <v>-23</v>
      </c>
      <c r="E342">
        <v>3</v>
      </c>
    </row>
    <row r="343" spans="1:5" x14ac:dyDescent="0.25">
      <c r="A343" s="7">
        <v>38933</v>
      </c>
      <c r="B343" s="8">
        <v>-0.52</v>
      </c>
      <c r="C343" s="8">
        <v>1.1100000000000001</v>
      </c>
      <c r="D343">
        <v>-22</v>
      </c>
      <c r="E343" s="6">
        <v>2</v>
      </c>
    </row>
    <row r="344" spans="1:5" x14ac:dyDescent="0.25">
      <c r="A344" s="7">
        <v>38936</v>
      </c>
      <c r="B344" s="8">
        <v>-0.5</v>
      </c>
      <c r="C344" s="8">
        <v>-0.2</v>
      </c>
      <c r="D344">
        <v>-21</v>
      </c>
      <c r="E344">
        <v>1</v>
      </c>
    </row>
    <row r="345" spans="1:5" x14ac:dyDescent="0.25">
      <c r="A345" s="2">
        <v>38937</v>
      </c>
      <c r="B345">
        <v>1.87</v>
      </c>
      <c r="C345">
        <v>0.03</v>
      </c>
      <c r="D345">
        <v>-20</v>
      </c>
      <c r="E345" s="6">
        <v>-20</v>
      </c>
    </row>
    <row r="346" spans="1:5" x14ac:dyDescent="0.25">
      <c r="A346" s="2">
        <v>38938</v>
      </c>
      <c r="B346">
        <v>1.18</v>
      </c>
      <c r="C346">
        <v>2.6</v>
      </c>
      <c r="D346">
        <v>-19</v>
      </c>
      <c r="E346">
        <v>-19</v>
      </c>
    </row>
    <row r="347" spans="1:5" x14ac:dyDescent="0.25">
      <c r="A347" s="2">
        <v>38939</v>
      </c>
      <c r="B347">
        <v>0.04</v>
      </c>
      <c r="C347">
        <v>2.23</v>
      </c>
      <c r="D347">
        <v>-18</v>
      </c>
      <c r="E347" s="6">
        <v>-18</v>
      </c>
    </row>
    <row r="348" spans="1:5" x14ac:dyDescent="0.25">
      <c r="A348" s="2">
        <v>38940</v>
      </c>
      <c r="B348">
        <v>0.39</v>
      </c>
      <c r="C348">
        <v>0.78</v>
      </c>
      <c r="D348">
        <v>-17</v>
      </c>
      <c r="E348">
        <v>-17</v>
      </c>
    </row>
    <row r="349" spans="1:5" x14ac:dyDescent="0.25">
      <c r="A349" s="2">
        <v>38943</v>
      </c>
      <c r="B349">
        <v>1.08</v>
      </c>
      <c r="C349">
        <v>6.09</v>
      </c>
      <c r="D349">
        <v>-16</v>
      </c>
      <c r="E349" s="6">
        <v>-16</v>
      </c>
    </row>
    <row r="350" spans="1:5" x14ac:dyDescent="0.25">
      <c r="A350" s="2">
        <v>38945</v>
      </c>
      <c r="B350">
        <v>1.2</v>
      </c>
      <c r="C350">
        <v>1.68</v>
      </c>
      <c r="D350">
        <v>-15</v>
      </c>
      <c r="E350">
        <v>-15</v>
      </c>
    </row>
    <row r="351" spans="1:5" x14ac:dyDescent="0.25">
      <c r="A351" s="2">
        <v>38946</v>
      </c>
      <c r="B351">
        <v>0.25</v>
      </c>
      <c r="C351">
        <v>0.87</v>
      </c>
      <c r="D351">
        <v>-14</v>
      </c>
      <c r="E351" s="6">
        <v>-14</v>
      </c>
    </row>
    <row r="352" spans="1:5" x14ac:dyDescent="0.25">
      <c r="A352" s="2">
        <v>38947</v>
      </c>
      <c r="B352">
        <v>-0.1</v>
      </c>
      <c r="C352">
        <v>0.62</v>
      </c>
      <c r="D352">
        <v>-13</v>
      </c>
      <c r="E352">
        <v>-13</v>
      </c>
    </row>
    <row r="353" spans="1:5" x14ac:dyDescent="0.25">
      <c r="A353" s="2">
        <v>38950</v>
      </c>
      <c r="B353">
        <v>0.4</v>
      </c>
      <c r="C353">
        <v>-1.45</v>
      </c>
      <c r="D353">
        <v>-12</v>
      </c>
      <c r="E353" s="6">
        <v>-12</v>
      </c>
    </row>
    <row r="354" spans="1:5" x14ac:dyDescent="0.25">
      <c r="A354" s="2">
        <v>38951</v>
      </c>
      <c r="B354">
        <v>-0.08</v>
      </c>
      <c r="C354">
        <v>0.99</v>
      </c>
      <c r="D354">
        <v>-11</v>
      </c>
      <c r="E354">
        <v>-11</v>
      </c>
    </row>
    <row r="355" spans="1:5" x14ac:dyDescent="0.25">
      <c r="A355" s="2">
        <v>38952</v>
      </c>
      <c r="B355">
        <v>-0.83</v>
      </c>
      <c r="C355">
        <v>0.48</v>
      </c>
      <c r="D355">
        <v>-10</v>
      </c>
      <c r="E355" s="6">
        <v>-10</v>
      </c>
    </row>
    <row r="356" spans="1:5" x14ac:dyDescent="0.25">
      <c r="A356" s="2">
        <v>38953</v>
      </c>
      <c r="B356">
        <v>1.1000000000000001</v>
      </c>
      <c r="C356">
        <v>-0.5</v>
      </c>
      <c r="D356">
        <v>-9</v>
      </c>
      <c r="E356">
        <v>-9</v>
      </c>
    </row>
    <row r="357" spans="1:5" x14ac:dyDescent="0.25">
      <c r="A357" s="2">
        <v>38954</v>
      </c>
      <c r="B357">
        <v>0.35</v>
      </c>
      <c r="C357">
        <v>1.28</v>
      </c>
      <c r="D357">
        <v>-8</v>
      </c>
      <c r="E357" s="6">
        <v>-8</v>
      </c>
    </row>
    <row r="358" spans="1:5" x14ac:dyDescent="0.25">
      <c r="A358" s="2">
        <v>38957</v>
      </c>
      <c r="B358">
        <v>0.41</v>
      </c>
      <c r="C358">
        <v>-0.53</v>
      </c>
      <c r="D358">
        <v>-7</v>
      </c>
      <c r="E358">
        <v>-7</v>
      </c>
    </row>
    <row r="359" spans="1:5" x14ac:dyDescent="0.25">
      <c r="A359" s="2">
        <v>38958</v>
      </c>
      <c r="B359">
        <v>0.75</v>
      </c>
      <c r="C359">
        <v>-1.24</v>
      </c>
      <c r="D359">
        <v>-6</v>
      </c>
      <c r="E359" s="6">
        <v>-6</v>
      </c>
    </row>
    <row r="360" spans="1:5" x14ac:dyDescent="0.25">
      <c r="A360" s="2">
        <v>38959</v>
      </c>
      <c r="B360">
        <v>0.15</v>
      </c>
      <c r="C360">
        <v>-0.6</v>
      </c>
      <c r="D360">
        <v>-5</v>
      </c>
      <c r="E360">
        <v>-5</v>
      </c>
    </row>
    <row r="361" spans="1:5" x14ac:dyDescent="0.25">
      <c r="A361" s="2">
        <v>38960</v>
      </c>
      <c r="B361">
        <v>-0.21</v>
      </c>
      <c r="C361">
        <v>-1.38</v>
      </c>
      <c r="D361">
        <v>-4</v>
      </c>
      <c r="E361" s="6">
        <v>-4</v>
      </c>
    </row>
    <row r="362" spans="1:5" x14ac:dyDescent="0.25">
      <c r="A362" s="2">
        <v>38961</v>
      </c>
      <c r="B362">
        <v>0.68</v>
      </c>
      <c r="C362">
        <v>-0.49</v>
      </c>
      <c r="D362">
        <v>-3</v>
      </c>
      <c r="E362">
        <v>-3</v>
      </c>
    </row>
    <row r="363" spans="1:5" x14ac:dyDescent="0.25">
      <c r="A363" s="2">
        <v>38964</v>
      </c>
      <c r="B363">
        <v>1.1599999999999999</v>
      </c>
      <c r="C363">
        <v>1.07</v>
      </c>
      <c r="D363">
        <v>-2</v>
      </c>
      <c r="E363" s="6">
        <v>-2</v>
      </c>
    </row>
    <row r="364" spans="1:5" x14ac:dyDescent="0.25">
      <c r="A364" s="2">
        <v>38965</v>
      </c>
      <c r="B364">
        <v>-0.08</v>
      </c>
      <c r="C364">
        <v>4.67</v>
      </c>
      <c r="D364">
        <v>-1</v>
      </c>
      <c r="E364">
        <v>-1</v>
      </c>
    </row>
    <row r="365" spans="1:5" s="6" customFormat="1" x14ac:dyDescent="0.25">
      <c r="A365" s="17">
        <v>38966</v>
      </c>
      <c r="B365" s="18">
        <v>0.24</v>
      </c>
      <c r="C365" s="18">
        <v>1.1599999999999999</v>
      </c>
      <c r="D365" s="19">
        <v>0</v>
      </c>
      <c r="E365" s="6">
        <v>0</v>
      </c>
    </row>
    <row r="366" spans="1:5" x14ac:dyDescent="0.25">
      <c r="A366" s="2">
        <v>38967</v>
      </c>
      <c r="B366">
        <v>-0.67</v>
      </c>
      <c r="C366">
        <v>-2.23</v>
      </c>
      <c r="D366">
        <f t="shared" ref="D366:D385" si="0">D365+1</f>
        <v>1</v>
      </c>
    </row>
    <row r="367" spans="1:5" x14ac:dyDescent="0.25">
      <c r="A367" s="2">
        <v>38968</v>
      </c>
      <c r="B367">
        <v>0.55000000000000004</v>
      </c>
      <c r="C367">
        <v>-0.2</v>
      </c>
      <c r="D367">
        <f t="shared" si="0"/>
        <v>2</v>
      </c>
    </row>
    <row r="368" spans="1:5" x14ac:dyDescent="0.25">
      <c r="A368" s="2">
        <v>38971</v>
      </c>
      <c r="B368">
        <v>-3.09</v>
      </c>
      <c r="C368">
        <v>-5.01</v>
      </c>
      <c r="D368">
        <f t="shared" si="0"/>
        <v>3</v>
      </c>
    </row>
    <row r="369" spans="1:4" x14ac:dyDescent="0.25">
      <c r="A369" s="2">
        <v>38972</v>
      </c>
      <c r="B369">
        <v>0.95</v>
      </c>
      <c r="C369">
        <v>1.7</v>
      </c>
      <c r="D369">
        <f t="shared" si="0"/>
        <v>4</v>
      </c>
    </row>
    <row r="370" spans="1:4" x14ac:dyDescent="0.25">
      <c r="A370" s="2">
        <v>38973</v>
      </c>
      <c r="B370">
        <v>2</v>
      </c>
      <c r="C370">
        <v>2.13</v>
      </c>
      <c r="D370">
        <f t="shared" si="0"/>
        <v>5</v>
      </c>
    </row>
    <row r="371" spans="1:4" x14ac:dyDescent="0.25">
      <c r="A371" s="2">
        <v>38974</v>
      </c>
      <c r="B371">
        <v>0.67</v>
      </c>
      <c r="C371">
        <v>-1.22</v>
      </c>
      <c r="D371">
        <f t="shared" si="0"/>
        <v>6</v>
      </c>
    </row>
    <row r="372" spans="1:4" x14ac:dyDescent="0.25">
      <c r="A372" s="2">
        <v>38975</v>
      </c>
      <c r="B372">
        <v>0.31</v>
      </c>
      <c r="C372">
        <v>-1.05</v>
      </c>
      <c r="D372">
        <f t="shared" si="0"/>
        <v>7</v>
      </c>
    </row>
    <row r="373" spans="1:4" x14ac:dyDescent="0.25">
      <c r="A373" s="2">
        <v>38978</v>
      </c>
      <c r="B373">
        <v>0.51</v>
      </c>
      <c r="C373">
        <v>0.49</v>
      </c>
      <c r="D373">
        <f t="shared" si="0"/>
        <v>8</v>
      </c>
    </row>
    <row r="374" spans="1:4" x14ac:dyDescent="0.25">
      <c r="A374" s="2">
        <v>38979</v>
      </c>
      <c r="B374">
        <v>-0.84</v>
      </c>
      <c r="C374">
        <v>-0.12</v>
      </c>
      <c r="D374">
        <f t="shared" si="0"/>
        <v>9</v>
      </c>
    </row>
    <row r="375" spans="1:4" x14ac:dyDescent="0.25">
      <c r="A375" s="2">
        <v>38980</v>
      </c>
      <c r="B375">
        <v>1.1599999999999999</v>
      </c>
      <c r="C375">
        <v>-0.39</v>
      </c>
      <c r="D375">
        <f t="shared" si="0"/>
        <v>10</v>
      </c>
    </row>
    <row r="376" spans="1:4" x14ac:dyDescent="0.25">
      <c r="A376" s="2">
        <v>38981</v>
      </c>
      <c r="B376">
        <v>1.36</v>
      </c>
      <c r="C376">
        <v>4.93</v>
      </c>
      <c r="D376">
        <f t="shared" si="0"/>
        <v>11</v>
      </c>
    </row>
    <row r="377" spans="1:4" x14ac:dyDescent="0.25">
      <c r="A377" s="2">
        <v>38982</v>
      </c>
      <c r="B377">
        <v>-0.31</v>
      </c>
      <c r="C377">
        <v>-1.8</v>
      </c>
      <c r="D377">
        <f t="shared" si="0"/>
        <v>12</v>
      </c>
    </row>
    <row r="378" spans="1:4" x14ac:dyDescent="0.25">
      <c r="A378" s="2">
        <v>38985</v>
      </c>
      <c r="B378">
        <v>-0.51</v>
      </c>
      <c r="C378">
        <v>-1.54</v>
      </c>
      <c r="D378">
        <f t="shared" si="0"/>
        <v>13</v>
      </c>
    </row>
    <row r="379" spans="1:4" x14ac:dyDescent="0.25">
      <c r="A379" s="2">
        <v>38986</v>
      </c>
      <c r="B379">
        <v>1.21</v>
      </c>
      <c r="C379">
        <v>0</v>
      </c>
      <c r="D379">
        <f t="shared" si="0"/>
        <v>14</v>
      </c>
    </row>
    <row r="380" spans="1:4" x14ac:dyDescent="0.25">
      <c r="A380" s="2">
        <v>38987</v>
      </c>
      <c r="B380">
        <v>0.37</v>
      </c>
      <c r="C380">
        <v>0</v>
      </c>
      <c r="D380">
        <f t="shared" si="0"/>
        <v>15</v>
      </c>
    </row>
    <row r="381" spans="1:4" x14ac:dyDescent="0.25">
      <c r="A381" s="2">
        <v>38988</v>
      </c>
      <c r="B381">
        <v>0.11</v>
      </c>
      <c r="C381">
        <v>1.02</v>
      </c>
      <c r="D381">
        <f t="shared" si="0"/>
        <v>16</v>
      </c>
    </row>
    <row r="382" spans="1:4" x14ac:dyDescent="0.25">
      <c r="A382" s="2">
        <v>38989</v>
      </c>
      <c r="B382">
        <v>0.6</v>
      </c>
      <c r="C382">
        <v>-1.22</v>
      </c>
      <c r="D382">
        <f t="shared" si="0"/>
        <v>17</v>
      </c>
    </row>
    <row r="383" spans="1:4" x14ac:dyDescent="0.25">
      <c r="A383" s="2">
        <v>38993</v>
      </c>
      <c r="B383">
        <v>-0.71</v>
      </c>
      <c r="C383">
        <v>2.04</v>
      </c>
      <c r="D383">
        <f t="shared" si="0"/>
        <v>18</v>
      </c>
    </row>
    <row r="384" spans="1:4" x14ac:dyDescent="0.25">
      <c r="A384" s="2">
        <v>38994</v>
      </c>
      <c r="B384">
        <v>-1.31</v>
      </c>
      <c r="C384">
        <v>0.47</v>
      </c>
      <c r="D384">
        <f t="shared" si="0"/>
        <v>19</v>
      </c>
    </row>
    <row r="385" spans="1:4" x14ac:dyDescent="0.25">
      <c r="A385" s="2">
        <v>38995</v>
      </c>
      <c r="B385">
        <v>1.52</v>
      </c>
      <c r="C385">
        <v>0.18</v>
      </c>
      <c r="D385">
        <f t="shared" si="0"/>
        <v>20</v>
      </c>
    </row>
    <row r="386" spans="1:4" x14ac:dyDescent="0.25">
      <c r="A386" s="2">
        <v>38996</v>
      </c>
      <c r="B386">
        <v>-0.13</v>
      </c>
      <c r="C386">
        <v>4.71</v>
      </c>
    </row>
    <row r="387" spans="1:4" x14ac:dyDescent="0.25">
      <c r="A387" s="2">
        <v>38999</v>
      </c>
      <c r="B387">
        <v>-0.06</v>
      </c>
      <c r="C387">
        <v>0.25</v>
      </c>
    </row>
    <row r="388" spans="1:4" x14ac:dyDescent="0.25">
      <c r="A388" s="2">
        <v>39000</v>
      </c>
      <c r="B388">
        <v>-0.02</v>
      </c>
      <c r="C388">
        <v>-1</v>
      </c>
    </row>
    <row r="389" spans="1:4" x14ac:dyDescent="0.25">
      <c r="A389" s="2">
        <v>39001</v>
      </c>
      <c r="B389">
        <v>-0.08</v>
      </c>
      <c r="C389">
        <v>0.99</v>
      </c>
    </row>
    <row r="390" spans="1:4" x14ac:dyDescent="0.25">
      <c r="A390" s="2">
        <v>39002</v>
      </c>
      <c r="B390">
        <v>1.49</v>
      </c>
      <c r="C390">
        <v>1.0900000000000001</v>
      </c>
    </row>
    <row r="391" spans="1:4" x14ac:dyDescent="0.25">
      <c r="A391" s="2">
        <v>39003</v>
      </c>
      <c r="B391">
        <v>1.58</v>
      </c>
      <c r="C391">
        <v>0.91</v>
      </c>
    </row>
    <row r="392" spans="1:4" x14ac:dyDescent="0.25">
      <c r="A392" s="2">
        <v>39006</v>
      </c>
      <c r="B392">
        <v>1.51</v>
      </c>
      <c r="C392">
        <v>-0.46</v>
      </c>
    </row>
    <row r="393" spans="1:4" x14ac:dyDescent="0.25">
      <c r="A393" s="2">
        <v>39007</v>
      </c>
      <c r="B393">
        <v>-0.34</v>
      </c>
      <c r="C393">
        <v>-0.99</v>
      </c>
    </row>
    <row r="394" spans="1:4" x14ac:dyDescent="0.25">
      <c r="A394" s="2">
        <v>39008</v>
      </c>
      <c r="B394">
        <v>-0.2</v>
      </c>
      <c r="C394">
        <v>-0.22</v>
      </c>
    </row>
    <row r="395" spans="1:4" x14ac:dyDescent="0.25">
      <c r="A395" s="2">
        <v>39009</v>
      </c>
      <c r="B395">
        <v>-1.05</v>
      </c>
      <c r="C395">
        <v>2.95</v>
      </c>
    </row>
    <row r="396" spans="1:4" x14ac:dyDescent="0.25">
      <c r="A396" s="2">
        <v>39010</v>
      </c>
      <c r="B396">
        <v>-0.11</v>
      </c>
      <c r="C396">
        <v>1.1299999999999999</v>
      </c>
    </row>
    <row r="397" spans="1:4" x14ac:dyDescent="0.25">
      <c r="A397" s="2">
        <v>39011</v>
      </c>
      <c r="B397">
        <v>0.22</v>
      </c>
      <c r="C397">
        <v>0.59</v>
      </c>
    </row>
    <row r="398" spans="1:4" x14ac:dyDescent="0.25">
      <c r="A398" s="2">
        <v>39013</v>
      </c>
      <c r="B398">
        <v>-0.89</v>
      </c>
      <c r="C398">
        <v>-2.02</v>
      </c>
    </row>
    <row r="399" spans="1:4" x14ac:dyDescent="0.25">
      <c r="A399" s="2">
        <v>39016</v>
      </c>
      <c r="B399">
        <v>0.6</v>
      </c>
      <c r="C399">
        <v>-1.49</v>
      </c>
    </row>
    <row r="400" spans="1:4" x14ac:dyDescent="0.25">
      <c r="A400" s="2">
        <v>39017</v>
      </c>
      <c r="B400">
        <v>1.64</v>
      </c>
      <c r="C400">
        <v>0.8</v>
      </c>
    </row>
    <row r="401" spans="1:3" x14ac:dyDescent="0.25">
      <c r="A401" s="2">
        <v>39020</v>
      </c>
      <c r="B401">
        <v>0.91</v>
      </c>
      <c r="C401">
        <v>0.08</v>
      </c>
    </row>
    <row r="402" spans="1:3" x14ac:dyDescent="0.25">
      <c r="A402" s="2">
        <v>39021</v>
      </c>
      <c r="B402">
        <v>-0.48</v>
      </c>
      <c r="C402">
        <v>-1.1200000000000001</v>
      </c>
    </row>
    <row r="403" spans="1:3" x14ac:dyDescent="0.25">
      <c r="A403" s="2">
        <v>39022</v>
      </c>
      <c r="B403">
        <v>0.55000000000000004</v>
      </c>
      <c r="C403">
        <v>-0.5</v>
      </c>
    </row>
    <row r="404" spans="1:3" x14ac:dyDescent="0.25">
      <c r="A404" s="2">
        <v>39023</v>
      </c>
      <c r="B404">
        <v>0.45</v>
      </c>
      <c r="C404">
        <v>-0.8</v>
      </c>
    </row>
    <row r="405" spans="1:3" x14ac:dyDescent="0.25">
      <c r="A405" s="2">
        <v>39024</v>
      </c>
      <c r="B405">
        <v>0.3</v>
      </c>
      <c r="C405">
        <v>1.79</v>
      </c>
    </row>
    <row r="406" spans="1:3" x14ac:dyDescent="0.25">
      <c r="A406" s="2">
        <v>39027</v>
      </c>
      <c r="B406">
        <v>0.43</v>
      </c>
      <c r="C406">
        <v>0.11</v>
      </c>
    </row>
    <row r="407" spans="1:3" x14ac:dyDescent="0.25">
      <c r="A407" s="2">
        <v>39028</v>
      </c>
      <c r="B407">
        <v>-0.23</v>
      </c>
      <c r="C407">
        <v>-0.96</v>
      </c>
    </row>
    <row r="408" spans="1:3" x14ac:dyDescent="0.25">
      <c r="A408" s="2">
        <v>39029</v>
      </c>
      <c r="B408">
        <v>-0.64</v>
      </c>
      <c r="C408">
        <v>-2.16</v>
      </c>
    </row>
    <row r="409" spans="1:3" x14ac:dyDescent="0.25">
      <c r="A409" s="2">
        <v>39030</v>
      </c>
      <c r="B409">
        <v>0.5</v>
      </c>
      <c r="C409">
        <v>2.52</v>
      </c>
    </row>
    <row r="410" spans="1:3" x14ac:dyDescent="0.25">
      <c r="A410" s="2">
        <v>39031</v>
      </c>
      <c r="B410">
        <v>1.1100000000000001</v>
      </c>
      <c r="C410">
        <v>2.0099999999999998</v>
      </c>
    </row>
    <row r="411" spans="1:3" x14ac:dyDescent="0.25">
      <c r="A411" s="2">
        <v>39034</v>
      </c>
      <c r="B411">
        <v>0.87</v>
      </c>
      <c r="C411">
        <v>1.33</v>
      </c>
    </row>
    <row r="412" spans="1:3" x14ac:dyDescent="0.25">
      <c r="A412" s="2">
        <v>39035</v>
      </c>
      <c r="B412">
        <v>0.2</v>
      </c>
      <c r="C412">
        <v>0.77</v>
      </c>
    </row>
    <row r="413" spans="1:3" x14ac:dyDescent="0.25">
      <c r="A413" s="2">
        <v>39036</v>
      </c>
      <c r="B413">
        <v>0.33</v>
      </c>
      <c r="C413">
        <v>-0.48</v>
      </c>
    </row>
    <row r="414" spans="1:3" x14ac:dyDescent="0.25">
      <c r="A414" s="2">
        <v>39037</v>
      </c>
      <c r="B414">
        <v>0.27</v>
      </c>
      <c r="C414">
        <v>0.82</v>
      </c>
    </row>
    <row r="415" spans="1:3" x14ac:dyDescent="0.25">
      <c r="A415" s="2">
        <v>39038</v>
      </c>
      <c r="B415">
        <v>-0.56999999999999995</v>
      </c>
      <c r="C415">
        <v>-4.78</v>
      </c>
    </row>
    <row r="416" spans="1:3" x14ac:dyDescent="0.25">
      <c r="A416" s="2">
        <v>39041</v>
      </c>
      <c r="B416">
        <v>0.01</v>
      </c>
      <c r="C416">
        <v>0.91</v>
      </c>
    </row>
    <row r="417" spans="1:3" x14ac:dyDescent="0.25">
      <c r="A417" s="2">
        <v>39042</v>
      </c>
      <c r="B417">
        <v>1.39</v>
      </c>
      <c r="C417">
        <v>1.37</v>
      </c>
    </row>
    <row r="418" spans="1:3" x14ac:dyDescent="0.25">
      <c r="A418" s="2">
        <v>39043</v>
      </c>
      <c r="B418">
        <v>0.66</v>
      </c>
      <c r="C418">
        <v>-1.08</v>
      </c>
    </row>
    <row r="419" spans="1:3" x14ac:dyDescent="0.25">
      <c r="A419" s="2">
        <v>39044</v>
      </c>
      <c r="B419">
        <v>-0.19</v>
      </c>
      <c r="C419">
        <v>0.63</v>
      </c>
    </row>
    <row r="420" spans="1:3" x14ac:dyDescent="0.25">
      <c r="A420" s="2">
        <v>39045</v>
      </c>
      <c r="B420">
        <v>0.16</v>
      </c>
      <c r="C420">
        <v>-0.33</v>
      </c>
    </row>
    <row r="421" spans="1:3" x14ac:dyDescent="0.25">
      <c r="A421" s="2">
        <v>39048</v>
      </c>
      <c r="B421">
        <v>0.51</v>
      </c>
      <c r="C421">
        <v>-0.63</v>
      </c>
    </row>
    <row r="422" spans="1:3" x14ac:dyDescent="0.25">
      <c r="A422" s="2">
        <v>39049</v>
      </c>
      <c r="B422">
        <v>-1.25</v>
      </c>
      <c r="C422">
        <v>0.27</v>
      </c>
    </row>
    <row r="423" spans="1:3" x14ac:dyDescent="0.25">
      <c r="A423" s="2">
        <v>39050</v>
      </c>
      <c r="B423">
        <v>0.11</v>
      </c>
      <c r="C423">
        <v>1.7</v>
      </c>
    </row>
    <row r="424" spans="1:3" x14ac:dyDescent="0.25">
      <c r="A424" s="2">
        <v>39051</v>
      </c>
      <c r="B424">
        <v>0.57999999999999996</v>
      </c>
      <c r="C424">
        <v>-0.46</v>
      </c>
    </row>
    <row r="425" spans="1:3" x14ac:dyDescent="0.25">
      <c r="A425" s="2">
        <v>39052</v>
      </c>
      <c r="B425">
        <v>1.08</v>
      </c>
      <c r="C425">
        <v>0.24</v>
      </c>
    </row>
    <row r="426" spans="1:3" x14ac:dyDescent="0.25">
      <c r="A426" s="2">
        <v>39055</v>
      </c>
      <c r="B426">
        <v>0.21</v>
      </c>
      <c r="C426">
        <v>-1.84</v>
      </c>
    </row>
    <row r="427" spans="1:3" x14ac:dyDescent="0.25">
      <c r="A427" s="2">
        <v>39056</v>
      </c>
      <c r="B427">
        <v>0.46</v>
      </c>
      <c r="C427">
        <v>0.06</v>
      </c>
    </row>
    <row r="428" spans="1:3" x14ac:dyDescent="0.25">
      <c r="A428" s="2">
        <v>39057</v>
      </c>
      <c r="B428">
        <v>0.08</v>
      </c>
      <c r="C428">
        <v>-2.0299999999999998</v>
      </c>
    </row>
    <row r="429" spans="1:3" x14ac:dyDescent="0.25">
      <c r="A429" s="2">
        <v>39058</v>
      </c>
      <c r="B429">
        <v>0.17</v>
      </c>
      <c r="C429">
        <v>1.43</v>
      </c>
    </row>
    <row r="430" spans="1:3" x14ac:dyDescent="0.25">
      <c r="A430" s="2">
        <v>39059</v>
      </c>
      <c r="B430">
        <v>-1.23</v>
      </c>
      <c r="C430">
        <v>-1.69</v>
      </c>
    </row>
    <row r="431" spans="1:3" x14ac:dyDescent="0.25">
      <c r="A431" s="2">
        <v>39062</v>
      </c>
      <c r="B431">
        <v>-2.9</v>
      </c>
      <c r="C431">
        <v>-1.46</v>
      </c>
    </row>
    <row r="432" spans="1:3" x14ac:dyDescent="0.25">
      <c r="A432" s="2">
        <v>39063</v>
      </c>
      <c r="B432">
        <v>-3.02</v>
      </c>
      <c r="C432">
        <v>-4.8600000000000003</v>
      </c>
    </row>
    <row r="433" spans="1:3" x14ac:dyDescent="0.25">
      <c r="A433" s="2">
        <v>39064</v>
      </c>
      <c r="B433">
        <v>1.43</v>
      </c>
      <c r="C433">
        <v>3.27</v>
      </c>
    </row>
    <row r="434" spans="1:3" x14ac:dyDescent="0.25">
      <c r="A434" s="2">
        <v>39065</v>
      </c>
      <c r="B434">
        <v>2.3199999999999998</v>
      </c>
      <c r="C434">
        <v>1.92</v>
      </c>
    </row>
    <row r="435" spans="1:3" x14ac:dyDescent="0.25">
      <c r="A435" s="2">
        <v>39066</v>
      </c>
      <c r="B435">
        <v>0.94</v>
      </c>
      <c r="C435">
        <v>-0.74</v>
      </c>
    </row>
    <row r="436" spans="1:3" x14ac:dyDescent="0.25">
      <c r="A436" s="2">
        <v>39069</v>
      </c>
      <c r="B436">
        <v>0.86</v>
      </c>
      <c r="C436">
        <v>-1.52</v>
      </c>
    </row>
    <row r="437" spans="1:3" x14ac:dyDescent="0.25">
      <c r="A437" s="2">
        <v>39070</v>
      </c>
      <c r="B437">
        <v>-2.54</v>
      </c>
      <c r="C437">
        <v>-1.23</v>
      </c>
    </row>
    <row r="438" spans="1:3" x14ac:dyDescent="0.25">
      <c r="A438" s="2">
        <v>39071</v>
      </c>
      <c r="B438">
        <v>-0.31</v>
      </c>
      <c r="C438">
        <v>0.3</v>
      </c>
    </row>
    <row r="439" spans="1:3" x14ac:dyDescent="0.25">
      <c r="A439" s="2">
        <v>39072</v>
      </c>
      <c r="B439">
        <v>0.33</v>
      </c>
      <c r="C439">
        <v>2.44</v>
      </c>
    </row>
    <row r="440" spans="1:3" x14ac:dyDescent="0.25">
      <c r="A440" s="2">
        <v>39073</v>
      </c>
      <c r="B440">
        <v>0.65</v>
      </c>
      <c r="C440">
        <v>6.41</v>
      </c>
    </row>
    <row r="441" spans="1:3" x14ac:dyDescent="0.25">
      <c r="A441" s="2">
        <v>39077</v>
      </c>
      <c r="B441">
        <v>1.76</v>
      </c>
      <c r="C441">
        <v>-0.59</v>
      </c>
    </row>
    <row r="442" spans="1:3" x14ac:dyDescent="0.25">
      <c r="A442" s="2">
        <v>39078</v>
      </c>
      <c r="B442">
        <v>1.1000000000000001</v>
      </c>
      <c r="C442">
        <v>1.41</v>
      </c>
    </row>
    <row r="443" spans="1:3" x14ac:dyDescent="0.25">
      <c r="A443" s="2">
        <v>39079</v>
      </c>
      <c r="B443">
        <v>-0.1</v>
      </c>
      <c r="C443">
        <v>0.35</v>
      </c>
    </row>
    <row r="444" spans="1:3" x14ac:dyDescent="0.25">
      <c r="A444" s="2">
        <v>39080</v>
      </c>
      <c r="B444">
        <v>-0.43</v>
      </c>
      <c r="C444">
        <v>0.21</v>
      </c>
    </row>
    <row r="445" spans="1:3" x14ac:dyDescent="0.25">
      <c r="A445" s="2">
        <v>39084</v>
      </c>
      <c r="B445">
        <v>1.1299999999999999</v>
      </c>
      <c r="C445">
        <v>12.87</v>
      </c>
    </row>
    <row r="446" spans="1:3" x14ac:dyDescent="0.25">
      <c r="A446" s="2">
        <v>39085</v>
      </c>
      <c r="B446">
        <v>0.52</v>
      </c>
      <c r="C446">
        <v>1.89</v>
      </c>
    </row>
    <row r="447" spans="1:3" x14ac:dyDescent="0.25">
      <c r="A447" s="2">
        <v>39086</v>
      </c>
      <c r="B447">
        <v>-1.02</v>
      </c>
      <c r="C447">
        <v>-2.02</v>
      </c>
    </row>
    <row r="448" spans="1:3" x14ac:dyDescent="0.25">
      <c r="A448" s="2">
        <v>39087</v>
      </c>
      <c r="B448">
        <v>-0.08</v>
      </c>
      <c r="C448">
        <v>1.66</v>
      </c>
    </row>
    <row r="449" spans="1:3" x14ac:dyDescent="0.25">
      <c r="A449" s="2">
        <v>39090</v>
      </c>
      <c r="B449">
        <v>-1.5</v>
      </c>
      <c r="C449">
        <v>4.72</v>
      </c>
    </row>
    <row r="450" spans="1:3" x14ac:dyDescent="0.25">
      <c r="A450" s="2">
        <v>39091</v>
      </c>
      <c r="B450">
        <v>-0.63</v>
      </c>
      <c r="C450">
        <v>-2.75</v>
      </c>
    </row>
    <row r="451" spans="1:3" x14ac:dyDescent="0.25">
      <c r="A451" s="2">
        <v>39092</v>
      </c>
      <c r="B451">
        <v>-1.5</v>
      </c>
      <c r="C451">
        <v>-2.65</v>
      </c>
    </row>
    <row r="452" spans="1:3" x14ac:dyDescent="0.25">
      <c r="A452" s="2">
        <v>39093</v>
      </c>
      <c r="B452">
        <v>2.0099999999999998</v>
      </c>
      <c r="C452">
        <v>9.8800000000000008</v>
      </c>
    </row>
    <row r="453" spans="1:3" x14ac:dyDescent="0.25">
      <c r="A453" s="2">
        <v>39094</v>
      </c>
      <c r="B453">
        <v>3.12</v>
      </c>
      <c r="C453">
        <v>-0.21</v>
      </c>
    </row>
    <row r="454" spans="1:3" x14ac:dyDescent="0.25">
      <c r="A454" s="2">
        <v>39097</v>
      </c>
      <c r="B454">
        <v>0.52</v>
      </c>
      <c r="C454">
        <v>-0.34</v>
      </c>
    </row>
    <row r="455" spans="1:3" x14ac:dyDescent="0.25">
      <c r="A455" s="2">
        <v>39098</v>
      </c>
      <c r="B455">
        <v>-0.11</v>
      </c>
      <c r="C455">
        <v>8.9600000000000009</v>
      </c>
    </row>
    <row r="456" spans="1:3" x14ac:dyDescent="0.25">
      <c r="A456" s="2">
        <v>39099</v>
      </c>
      <c r="B456">
        <v>0.12</v>
      </c>
      <c r="C456">
        <v>10.130000000000001</v>
      </c>
    </row>
    <row r="457" spans="1:3" x14ac:dyDescent="0.25">
      <c r="A457" s="2">
        <v>39100</v>
      </c>
      <c r="B457">
        <v>0.61</v>
      </c>
      <c r="C457">
        <v>-1.07</v>
      </c>
    </row>
    <row r="458" spans="1:3" x14ac:dyDescent="0.25">
      <c r="A458" s="2">
        <v>39101</v>
      </c>
      <c r="B458">
        <v>-0.25</v>
      </c>
      <c r="C458">
        <v>7.11</v>
      </c>
    </row>
    <row r="459" spans="1:3" x14ac:dyDescent="0.25">
      <c r="A459" s="2">
        <v>39104</v>
      </c>
      <c r="B459">
        <v>0.19</v>
      </c>
      <c r="C459">
        <v>-0.64</v>
      </c>
    </row>
    <row r="460" spans="1:3" x14ac:dyDescent="0.25">
      <c r="A460" s="2">
        <v>39105</v>
      </c>
      <c r="B460">
        <v>-1.18</v>
      </c>
      <c r="C460">
        <v>-4.57</v>
      </c>
    </row>
    <row r="461" spans="1:3" x14ac:dyDescent="0.25">
      <c r="A461" s="2">
        <v>39106</v>
      </c>
      <c r="B461">
        <v>0.49</v>
      </c>
      <c r="C461">
        <v>0.94</v>
      </c>
    </row>
    <row r="462" spans="1:3" x14ac:dyDescent="0.25">
      <c r="A462" s="2">
        <v>39107</v>
      </c>
      <c r="B462">
        <v>1.22</v>
      </c>
      <c r="C462">
        <v>6.46</v>
      </c>
    </row>
    <row r="463" spans="1:3" x14ac:dyDescent="0.25">
      <c r="A463" s="2">
        <v>39111</v>
      </c>
      <c r="B463">
        <v>-0.5</v>
      </c>
      <c r="C463">
        <v>-1.94</v>
      </c>
    </row>
    <row r="464" spans="1:3" x14ac:dyDescent="0.25">
      <c r="A464" s="2">
        <v>39113</v>
      </c>
      <c r="B464">
        <v>-0.85</v>
      </c>
      <c r="C464">
        <v>-2.52</v>
      </c>
    </row>
    <row r="465" spans="1:3" x14ac:dyDescent="0.25">
      <c r="A465" s="2">
        <v>39114</v>
      </c>
      <c r="B465">
        <v>1.25</v>
      </c>
      <c r="C465">
        <v>-0.02</v>
      </c>
    </row>
    <row r="466" spans="1:3" x14ac:dyDescent="0.25">
      <c r="A466" s="2">
        <v>39115</v>
      </c>
      <c r="B466">
        <v>0.96</v>
      </c>
      <c r="C466">
        <v>-1.94</v>
      </c>
    </row>
    <row r="467" spans="1:3" x14ac:dyDescent="0.25">
      <c r="A467" s="2">
        <v>39118</v>
      </c>
      <c r="B467">
        <v>0.78</v>
      </c>
      <c r="C467">
        <v>-0.74</v>
      </c>
    </row>
    <row r="468" spans="1:3" x14ac:dyDescent="0.25">
      <c r="A468" s="2">
        <v>39119</v>
      </c>
      <c r="B468">
        <v>-0.26</v>
      </c>
      <c r="C468">
        <v>10</v>
      </c>
    </row>
    <row r="469" spans="1:3" x14ac:dyDescent="0.25">
      <c r="A469" s="2">
        <v>39120</v>
      </c>
      <c r="B469">
        <v>1.1399999999999999</v>
      </c>
      <c r="C469">
        <v>-0.94</v>
      </c>
    </row>
    <row r="470" spans="1:3" x14ac:dyDescent="0.25">
      <c r="A470" s="2">
        <v>39121</v>
      </c>
      <c r="B470">
        <v>0.06</v>
      </c>
      <c r="C470">
        <v>-4.66</v>
      </c>
    </row>
    <row r="471" spans="1:3" x14ac:dyDescent="0.25">
      <c r="A471" s="2">
        <v>39122</v>
      </c>
      <c r="B471">
        <v>-0.77</v>
      </c>
      <c r="C471">
        <v>-0.98</v>
      </c>
    </row>
    <row r="472" spans="1:3" x14ac:dyDescent="0.25">
      <c r="A472" s="2">
        <v>39125</v>
      </c>
      <c r="B472">
        <v>-2.39</v>
      </c>
      <c r="C472">
        <v>-3.07</v>
      </c>
    </row>
    <row r="473" spans="1:3" x14ac:dyDescent="0.25">
      <c r="A473" s="2">
        <v>39126</v>
      </c>
      <c r="B473">
        <v>-0.7</v>
      </c>
      <c r="C473">
        <v>-0.93</v>
      </c>
    </row>
    <row r="474" spans="1:3" x14ac:dyDescent="0.25">
      <c r="A474" s="2">
        <v>39127</v>
      </c>
      <c r="B474">
        <v>-0.57999999999999996</v>
      </c>
      <c r="C474">
        <v>4.37</v>
      </c>
    </row>
    <row r="475" spans="1:3" x14ac:dyDescent="0.25">
      <c r="A475" s="2">
        <v>39128</v>
      </c>
      <c r="B475">
        <v>2.4700000000000002</v>
      </c>
      <c r="C475">
        <v>1.0900000000000001</v>
      </c>
    </row>
    <row r="476" spans="1:3" x14ac:dyDescent="0.25">
      <c r="A476" s="2">
        <v>39132</v>
      </c>
      <c r="B476">
        <v>0.33</v>
      </c>
      <c r="C476">
        <v>-0.74</v>
      </c>
    </row>
    <row r="477" spans="1:3" x14ac:dyDescent="0.25">
      <c r="A477" s="2">
        <v>39133</v>
      </c>
      <c r="B477">
        <v>-1.04</v>
      </c>
      <c r="C477">
        <v>-1.46</v>
      </c>
    </row>
    <row r="478" spans="1:3" x14ac:dyDescent="0.25">
      <c r="A478" s="2">
        <v>39134</v>
      </c>
      <c r="B478">
        <v>-0.46</v>
      </c>
      <c r="C478">
        <v>0.51</v>
      </c>
    </row>
    <row r="479" spans="1:3" x14ac:dyDescent="0.25">
      <c r="A479" s="2">
        <v>39135</v>
      </c>
      <c r="B479">
        <v>-1.18</v>
      </c>
      <c r="C479">
        <v>-3.25</v>
      </c>
    </row>
    <row r="480" spans="1:3" x14ac:dyDescent="0.25">
      <c r="A480" s="2">
        <v>39136</v>
      </c>
      <c r="B480">
        <v>-2.77</v>
      </c>
      <c r="C480">
        <v>-6.35</v>
      </c>
    </row>
    <row r="481" spans="1:3" x14ac:dyDescent="0.25">
      <c r="A481" s="2">
        <v>39139</v>
      </c>
      <c r="B481">
        <v>0.12</v>
      </c>
      <c r="C481">
        <v>-0.38</v>
      </c>
    </row>
    <row r="482" spans="1:3" x14ac:dyDescent="0.25">
      <c r="A482" s="2">
        <v>39140</v>
      </c>
      <c r="B482">
        <v>-1.25</v>
      </c>
      <c r="C482">
        <v>-0.19</v>
      </c>
    </row>
    <row r="483" spans="1:3" x14ac:dyDescent="0.25">
      <c r="A483" s="2">
        <v>39141</v>
      </c>
      <c r="B483">
        <v>-4.01</v>
      </c>
      <c r="C483">
        <v>-6.66</v>
      </c>
    </row>
    <row r="484" spans="1:3" x14ac:dyDescent="0.25">
      <c r="A484" s="2">
        <v>39142</v>
      </c>
      <c r="B484">
        <v>1.71</v>
      </c>
      <c r="C484">
        <v>4.3899999999999997</v>
      </c>
    </row>
    <row r="485" spans="1:3" x14ac:dyDescent="0.25">
      <c r="A485" s="2">
        <v>39143</v>
      </c>
      <c r="B485">
        <v>-2.08</v>
      </c>
      <c r="C485">
        <v>-3.35</v>
      </c>
    </row>
    <row r="486" spans="1:3" x14ac:dyDescent="0.25">
      <c r="A486" s="2">
        <v>39146</v>
      </c>
      <c r="B486">
        <v>-3.66</v>
      </c>
      <c r="C486">
        <v>-8.84</v>
      </c>
    </row>
    <row r="487" spans="1:3" x14ac:dyDescent="0.25">
      <c r="A487" s="2">
        <v>39147</v>
      </c>
      <c r="B487">
        <v>2.27</v>
      </c>
      <c r="C487">
        <v>-0.18</v>
      </c>
    </row>
    <row r="488" spans="1:3" x14ac:dyDescent="0.25">
      <c r="A488" s="2">
        <v>39148</v>
      </c>
      <c r="B488">
        <v>-0.92</v>
      </c>
      <c r="C488">
        <v>2.3199999999999998</v>
      </c>
    </row>
    <row r="489" spans="1:3" x14ac:dyDescent="0.25">
      <c r="A489" s="2">
        <v>39149</v>
      </c>
      <c r="B489">
        <v>3.73</v>
      </c>
      <c r="C489">
        <v>4.3600000000000003</v>
      </c>
    </row>
    <row r="490" spans="1:3" x14ac:dyDescent="0.25">
      <c r="A490" s="2">
        <v>39150</v>
      </c>
      <c r="B490">
        <v>-1.26</v>
      </c>
      <c r="C490">
        <v>1.08</v>
      </c>
    </row>
    <row r="491" spans="1:3" x14ac:dyDescent="0.25">
      <c r="A491" s="2">
        <v>39153</v>
      </c>
      <c r="B491">
        <v>0.14000000000000001</v>
      </c>
      <c r="C491">
        <v>2.15</v>
      </c>
    </row>
    <row r="492" spans="1:3" x14ac:dyDescent="0.25">
      <c r="A492" s="2">
        <v>39154</v>
      </c>
      <c r="B492">
        <v>0.62</v>
      </c>
      <c r="C492">
        <v>0.78</v>
      </c>
    </row>
    <row r="493" spans="1:3" x14ac:dyDescent="0.25">
      <c r="A493" s="2">
        <v>39155</v>
      </c>
      <c r="B493">
        <v>-3.49</v>
      </c>
      <c r="C493">
        <v>-4.93</v>
      </c>
    </row>
    <row r="494" spans="1:3" x14ac:dyDescent="0.25">
      <c r="A494" s="2">
        <v>39156</v>
      </c>
      <c r="B494">
        <v>0.11</v>
      </c>
      <c r="C494">
        <v>1.79</v>
      </c>
    </row>
    <row r="495" spans="1:3" x14ac:dyDescent="0.25">
      <c r="A495" s="2">
        <v>39157</v>
      </c>
      <c r="B495">
        <v>-0.9</v>
      </c>
      <c r="C495">
        <v>-2.4700000000000002</v>
      </c>
    </row>
    <row r="496" spans="1:3" x14ac:dyDescent="0.25">
      <c r="A496" s="2">
        <v>39160</v>
      </c>
      <c r="B496">
        <v>1.73</v>
      </c>
      <c r="C496">
        <v>-0.67</v>
      </c>
    </row>
    <row r="497" spans="1:3" x14ac:dyDescent="0.25">
      <c r="A497" s="2">
        <v>39161</v>
      </c>
      <c r="B497">
        <v>0.48</v>
      </c>
      <c r="C497">
        <v>-0.76</v>
      </c>
    </row>
    <row r="498" spans="1:3" x14ac:dyDescent="0.25">
      <c r="A498" s="2">
        <v>39162</v>
      </c>
      <c r="B498">
        <v>1.89</v>
      </c>
      <c r="C498">
        <v>1.63</v>
      </c>
    </row>
    <row r="499" spans="1:3" x14ac:dyDescent="0.25">
      <c r="A499" s="2">
        <v>39163</v>
      </c>
      <c r="B499">
        <v>2.8</v>
      </c>
      <c r="C499">
        <v>0.39</v>
      </c>
    </row>
    <row r="500" spans="1:3" x14ac:dyDescent="0.25">
      <c r="A500" s="2">
        <v>39164</v>
      </c>
      <c r="B500">
        <v>-0.17</v>
      </c>
      <c r="C500">
        <v>3.57</v>
      </c>
    </row>
    <row r="501" spans="1:3" x14ac:dyDescent="0.25">
      <c r="A501" s="2">
        <v>39167</v>
      </c>
      <c r="B501">
        <v>-1.22</v>
      </c>
      <c r="C501">
        <v>1.94</v>
      </c>
    </row>
    <row r="502" spans="1:3" x14ac:dyDescent="0.25">
      <c r="A502" s="2">
        <v>39169</v>
      </c>
      <c r="B502">
        <v>-1.83</v>
      </c>
      <c r="C502">
        <v>-4.01</v>
      </c>
    </row>
    <row r="503" spans="1:3" x14ac:dyDescent="0.25">
      <c r="A503" s="2">
        <v>39170</v>
      </c>
      <c r="B503">
        <v>0.74</v>
      </c>
      <c r="C503">
        <v>-0.59</v>
      </c>
    </row>
    <row r="504" spans="1:3" x14ac:dyDescent="0.25">
      <c r="A504" s="2">
        <v>39171</v>
      </c>
      <c r="B504">
        <v>0.71</v>
      </c>
      <c r="C504">
        <v>2.33</v>
      </c>
    </row>
    <row r="505" spans="1:3" x14ac:dyDescent="0.25">
      <c r="A505" s="2">
        <v>39174</v>
      </c>
      <c r="B505">
        <v>-4.72</v>
      </c>
      <c r="C505">
        <v>-4.7</v>
      </c>
    </row>
    <row r="506" spans="1:3" x14ac:dyDescent="0.25">
      <c r="A506" s="2">
        <v>39175</v>
      </c>
      <c r="B506">
        <v>1.36</v>
      </c>
      <c r="C506">
        <v>2.02</v>
      </c>
    </row>
    <row r="507" spans="1:3" x14ac:dyDescent="0.25">
      <c r="A507" s="2">
        <v>39176</v>
      </c>
      <c r="B507">
        <v>1.28</v>
      </c>
      <c r="C507">
        <v>2</v>
      </c>
    </row>
    <row r="508" spans="1:3" x14ac:dyDescent="0.25">
      <c r="A508" s="2">
        <v>39177</v>
      </c>
      <c r="B508">
        <v>0.54</v>
      </c>
      <c r="C508">
        <v>-0.21</v>
      </c>
    </row>
    <row r="509" spans="1:3" x14ac:dyDescent="0.25">
      <c r="A509" s="2">
        <v>39181</v>
      </c>
      <c r="B509">
        <v>2.5</v>
      </c>
      <c r="C509">
        <v>2.93</v>
      </c>
    </row>
    <row r="510" spans="1:3" x14ac:dyDescent="0.25">
      <c r="A510" s="2">
        <v>39182</v>
      </c>
      <c r="B510">
        <v>0.09</v>
      </c>
      <c r="C510">
        <v>7.45</v>
      </c>
    </row>
    <row r="511" spans="1:3" x14ac:dyDescent="0.25">
      <c r="A511" s="2">
        <v>39183</v>
      </c>
      <c r="B511">
        <v>-0.05</v>
      </c>
      <c r="C511">
        <v>-3.14</v>
      </c>
    </row>
    <row r="512" spans="1:3" x14ac:dyDescent="0.25">
      <c r="A512" s="2">
        <v>39184</v>
      </c>
      <c r="B512">
        <v>-0.53</v>
      </c>
      <c r="C512">
        <v>2.76</v>
      </c>
    </row>
    <row r="513" spans="1:3" x14ac:dyDescent="0.25">
      <c r="A513" s="2">
        <v>39185</v>
      </c>
      <c r="B513">
        <v>2.06</v>
      </c>
      <c r="C513">
        <v>1.71</v>
      </c>
    </row>
    <row r="514" spans="1:3" x14ac:dyDescent="0.25">
      <c r="A514" s="2">
        <v>39188</v>
      </c>
      <c r="B514">
        <v>2.33</v>
      </c>
      <c r="C514">
        <v>-1.1399999999999999</v>
      </c>
    </row>
    <row r="515" spans="1:3" x14ac:dyDescent="0.25">
      <c r="A515" s="2">
        <v>39189</v>
      </c>
      <c r="B515">
        <v>-0.65</v>
      </c>
      <c r="C515">
        <v>-1.48</v>
      </c>
    </row>
    <row r="516" spans="1:3" x14ac:dyDescent="0.25">
      <c r="A516" s="2">
        <v>39190</v>
      </c>
      <c r="B516">
        <v>0.48</v>
      </c>
      <c r="C516">
        <v>1.38</v>
      </c>
    </row>
    <row r="517" spans="1:3" x14ac:dyDescent="0.25">
      <c r="A517" s="2">
        <v>39191</v>
      </c>
      <c r="B517">
        <v>-0.38</v>
      </c>
      <c r="C517">
        <v>1.4</v>
      </c>
    </row>
    <row r="518" spans="1:3" x14ac:dyDescent="0.25">
      <c r="A518" s="2">
        <v>39192</v>
      </c>
      <c r="B518">
        <v>2.04</v>
      </c>
      <c r="C518">
        <v>-0.24</v>
      </c>
    </row>
    <row r="519" spans="1:3" x14ac:dyDescent="0.25">
      <c r="A519" s="2">
        <v>39195</v>
      </c>
      <c r="B519">
        <v>0.22</v>
      </c>
      <c r="C519">
        <v>-1.0900000000000001</v>
      </c>
    </row>
    <row r="520" spans="1:3" x14ac:dyDescent="0.25">
      <c r="A520" s="2">
        <v>39196</v>
      </c>
      <c r="B520">
        <v>1.5</v>
      </c>
      <c r="C520">
        <v>5.41</v>
      </c>
    </row>
    <row r="521" spans="1:3" x14ac:dyDescent="0.25">
      <c r="A521" s="2">
        <v>39197</v>
      </c>
      <c r="B521">
        <v>0.56999999999999995</v>
      </c>
      <c r="C521">
        <v>2.33</v>
      </c>
    </row>
    <row r="522" spans="1:3" x14ac:dyDescent="0.25">
      <c r="A522" s="2">
        <v>39198</v>
      </c>
      <c r="B522">
        <v>0.08</v>
      </c>
      <c r="C522">
        <v>2.4700000000000002</v>
      </c>
    </row>
    <row r="523" spans="1:3" x14ac:dyDescent="0.25">
      <c r="A523" s="2">
        <v>39199</v>
      </c>
      <c r="B523">
        <v>-2.25</v>
      </c>
      <c r="C523">
        <v>-3.73</v>
      </c>
    </row>
    <row r="524" spans="1:3" x14ac:dyDescent="0.25">
      <c r="A524" s="2">
        <v>39202</v>
      </c>
      <c r="B524">
        <v>-0.26</v>
      </c>
      <c r="C524">
        <v>7.68</v>
      </c>
    </row>
    <row r="525" spans="1:3" x14ac:dyDescent="0.25">
      <c r="A525" s="2">
        <v>39205</v>
      </c>
      <c r="B525">
        <v>1.48</v>
      </c>
      <c r="C525">
        <v>0.45</v>
      </c>
    </row>
    <row r="526" spans="1:3" x14ac:dyDescent="0.25">
      <c r="A526" s="2">
        <v>39206</v>
      </c>
      <c r="B526">
        <v>-1.02</v>
      </c>
      <c r="C526">
        <v>-1.1200000000000001</v>
      </c>
    </row>
    <row r="527" spans="1:3" x14ac:dyDescent="0.25">
      <c r="A527" s="2">
        <v>39209</v>
      </c>
      <c r="B527">
        <v>-0.39</v>
      </c>
      <c r="C527">
        <v>0.57999999999999996</v>
      </c>
    </row>
    <row r="528" spans="1:3" x14ac:dyDescent="0.25">
      <c r="A528" s="2">
        <v>39210</v>
      </c>
      <c r="B528">
        <v>-0.82</v>
      </c>
      <c r="C528">
        <v>-2.71</v>
      </c>
    </row>
    <row r="529" spans="1:3" x14ac:dyDescent="0.25">
      <c r="A529" s="2">
        <v>39211</v>
      </c>
      <c r="B529">
        <v>0.12</v>
      </c>
      <c r="C529">
        <v>1.27</v>
      </c>
    </row>
    <row r="530" spans="1:3" x14ac:dyDescent="0.25">
      <c r="A530" s="2">
        <v>39212</v>
      </c>
      <c r="B530">
        <v>-7.0000000000000007E-2</v>
      </c>
      <c r="C530">
        <v>3.26</v>
      </c>
    </row>
    <row r="531" spans="1:3" x14ac:dyDescent="0.25">
      <c r="A531" s="2">
        <v>39213</v>
      </c>
      <c r="B531">
        <v>0.18</v>
      </c>
      <c r="C531">
        <v>2.75</v>
      </c>
    </row>
    <row r="532" spans="1:3" x14ac:dyDescent="0.25">
      <c r="A532" s="2">
        <v>39216</v>
      </c>
      <c r="B532">
        <v>1.23</v>
      </c>
      <c r="C532">
        <v>-1.1499999999999999</v>
      </c>
    </row>
    <row r="533" spans="1:3" x14ac:dyDescent="0.25">
      <c r="A533" s="2">
        <v>39217</v>
      </c>
      <c r="B533">
        <v>-0.26</v>
      </c>
      <c r="C533">
        <v>2.1</v>
      </c>
    </row>
    <row r="534" spans="1:3" x14ac:dyDescent="0.25">
      <c r="A534" s="2">
        <v>39218</v>
      </c>
      <c r="B534">
        <v>1.42</v>
      </c>
      <c r="C534">
        <v>-0.28000000000000003</v>
      </c>
    </row>
    <row r="535" spans="1:3" x14ac:dyDescent="0.25">
      <c r="A535" s="2">
        <v>39219</v>
      </c>
      <c r="B535">
        <v>1.22</v>
      </c>
      <c r="C535">
        <v>1.84</v>
      </c>
    </row>
    <row r="536" spans="1:3" x14ac:dyDescent="0.25">
      <c r="A536" s="2">
        <v>39220</v>
      </c>
      <c r="B536">
        <v>0.03</v>
      </c>
      <c r="C536">
        <v>-3.74</v>
      </c>
    </row>
    <row r="537" spans="1:3" x14ac:dyDescent="0.25">
      <c r="A537" s="2">
        <v>39223</v>
      </c>
      <c r="B537">
        <v>0.81</v>
      </c>
      <c r="C537">
        <v>-0.56000000000000005</v>
      </c>
    </row>
    <row r="538" spans="1:3" x14ac:dyDescent="0.25">
      <c r="A538" s="2">
        <v>39224</v>
      </c>
      <c r="B538">
        <v>0.24</v>
      </c>
      <c r="C538">
        <v>0.42</v>
      </c>
    </row>
    <row r="539" spans="1:3" x14ac:dyDescent="0.25">
      <c r="A539" s="2">
        <v>39225</v>
      </c>
      <c r="B539">
        <v>-0.63</v>
      </c>
      <c r="C539">
        <v>-1.85</v>
      </c>
    </row>
    <row r="540" spans="1:3" x14ac:dyDescent="0.25">
      <c r="A540" s="2">
        <v>39226</v>
      </c>
      <c r="B540">
        <v>-1.01</v>
      </c>
      <c r="C540">
        <v>0.43</v>
      </c>
    </row>
    <row r="541" spans="1:3" x14ac:dyDescent="0.25">
      <c r="A541" s="2">
        <v>39227</v>
      </c>
      <c r="B541">
        <v>0.85</v>
      </c>
      <c r="C541">
        <v>-1.61</v>
      </c>
    </row>
    <row r="542" spans="1:3" x14ac:dyDescent="0.25">
      <c r="A542" s="2">
        <v>39230</v>
      </c>
      <c r="B542">
        <v>0.41</v>
      </c>
      <c r="C542">
        <v>1.41</v>
      </c>
    </row>
    <row r="543" spans="1:3" x14ac:dyDescent="0.25">
      <c r="A543" s="2">
        <v>39231</v>
      </c>
      <c r="B543">
        <v>0.77</v>
      </c>
      <c r="C543">
        <v>1.36</v>
      </c>
    </row>
    <row r="544" spans="1:3" x14ac:dyDescent="0.25">
      <c r="A544" s="2">
        <v>39232</v>
      </c>
      <c r="B544">
        <v>-0.67</v>
      </c>
      <c r="C544">
        <v>-2.2200000000000002</v>
      </c>
    </row>
    <row r="545" spans="1:3" x14ac:dyDescent="0.25">
      <c r="A545" s="2">
        <v>39233</v>
      </c>
      <c r="B545">
        <v>0.92</v>
      </c>
      <c r="C545">
        <v>2.17</v>
      </c>
    </row>
    <row r="546" spans="1:3" x14ac:dyDescent="0.25">
      <c r="A546" s="2">
        <v>39234</v>
      </c>
      <c r="B546">
        <v>0.18</v>
      </c>
      <c r="C546">
        <v>0.06</v>
      </c>
    </row>
    <row r="547" spans="1:3" x14ac:dyDescent="0.25">
      <c r="A547" s="2">
        <v>39237</v>
      </c>
      <c r="B547">
        <v>-0.51</v>
      </c>
      <c r="C547">
        <v>-1.32</v>
      </c>
    </row>
    <row r="548" spans="1:3" x14ac:dyDescent="0.25">
      <c r="A548" s="2">
        <v>39238</v>
      </c>
      <c r="B548">
        <v>0.27</v>
      </c>
      <c r="C548">
        <v>0.56000000000000005</v>
      </c>
    </row>
    <row r="549" spans="1:3" x14ac:dyDescent="0.25">
      <c r="A549" s="2">
        <v>39239</v>
      </c>
      <c r="B549">
        <v>-1.92</v>
      </c>
      <c r="C549">
        <v>0.18</v>
      </c>
    </row>
    <row r="550" spans="1:3" x14ac:dyDescent="0.25">
      <c r="A550" s="2">
        <v>39240</v>
      </c>
      <c r="B550">
        <v>-0.49</v>
      </c>
      <c r="C550">
        <v>-0.49</v>
      </c>
    </row>
    <row r="551" spans="1:3" x14ac:dyDescent="0.25">
      <c r="A551" s="2">
        <v>39241</v>
      </c>
      <c r="B551">
        <v>-0.86</v>
      </c>
      <c r="C551">
        <v>-1.1100000000000001</v>
      </c>
    </row>
    <row r="552" spans="1:3" x14ac:dyDescent="0.25">
      <c r="A552" s="2">
        <v>39244</v>
      </c>
      <c r="B552">
        <v>0.14000000000000001</v>
      </c>
      <c r="C552">
        <v>0.12</v>
      </c>
    </row>
    <row r="553" spans="1:3" x14ac:dyDescent="0.25">
      <c r="A553" s="2">
        <v>39245</v>
      </c>
      <c r="B553">
        <v>0.34</v>
      </c>
      <c r="C553">
        <v>-1.41</v>
      </c>
    </row>
    <row r="554" spans="1:3" x14ac:dyDescent="0.25">
      <c r="A554" s="2">
        <v>39246</v>
      </c>
      <c r="B554">
        <v>-0.91</v>
      </c>
      <c r="C554">
        <v>-1.89</v>
      </c>
    </row>
    <row r="555" spans="1:3" x14ac:dyDescent="0.25">
      <c r="A555" s="2">
        <v>39247</v>
      </c>
      <c r="B555">
        <v>1.43</v>
      </c>
      <c r="C555">
        <v>1.65</v>
      </c>
    </row>
    <row r="556" spans="1:3" x14ac:dyDescent="0.25">
      <c r="A556" s="2">
        <v>39248</v>
      </c>
      <c r="B556">
        <v>-0.28999999999999998</v>
      </c>
      <c r="C556">
        <v>3.13</v>
      </c>
    </row>
    <row r="557" spans="1:3" x14ac:dyDescent="0.25">
      <c r="A557" s="2">
        <v>39251</v>
      </c>
      <c r="B557">
        <v>-0.57999999999999996</v>
      </c>
      <c r="C557">
        <v>-0.78</v>
      </c>
    </row>
    <row r="558" spans="1:3" x14ac:dyDescent="0.25">
      <c r="A558" s="2">
        <v>39252</v>
      </c>
      <c r="B558">
        <v>1.53</v>
      </c>
      <c r="C558">
        <v>0.51</v>
      </c>
    </row>
    <row r="559" spans="1:3" x14ac:dyDescent="0.25">
      <c r="A559" s="2">
        <v>39253</v>
      </c>
      <c r="B559">
        <v>0.81</v>
      </c>
      <c r="C559">
        <v>0.36</v>
      </c>
    </row>
    <row r="560" spans="1:3" x14ac:dyDescent="0.25">
      <c r="A560" s="2">
        <v>39254</v>
      </c>
      <c r="B560">
        <v>0.61</v>
      </c>
      <c r="C560">
        <v>-1.57</v>
      </c>
    </row>
    <row r="561" spans="1:3" x14ac:dyDescent="0.25">
      <c r="A561" s="2">
        <v>39255</v>
      </c>
      <c r="B561">
        <v>-0.22</v>
      </c>
      <c r="C561">
        <v>0.59</v>
      </c>
    </row>
    <row r="562" spans="1:3" x14ac:dyDescent="0.25">
      <c r="A562" s="2">
        <v>39258</v>
      </c>
      <c r="B562">
        <v>0.14000000000000001</v>
      </c>
      <c r="C562">
        <v>-1.26</v>
      </c>
    </row>
    <row r="563" spans="1:3" x14ac:dyDescent="0.25">
      <c r="A563" s="2">
        <v>39259</v>
      </c>
      <c r="B563">
        <v>0.09</v>
      </c>
      <c r="C563">
        <v>-0.08</v>
      </c>
    </row>
    <row r="564" spans="1:3" x14ac:dyDescent="0.25">
      <c r="A564" s="2">
        <v>39260</v>
      </c>
      <c r="B564">
        <v>-0.48</v>
      </c>
      <c r="C564">
        <v>3.2</v>
      </c>
    </row>
    <row r="565" spans="1:3" x14ac:dyDescent="0.25">
      <c r="A565" s="2">
        <v>39261</v>
      </c>
      <c r="B565">
        <v>0.51</v>
      </c>
      <c r="C565">
        <v>-1.17</v>
      </c>
    </row>
    <row r="566" spans="1:3" x14ac:dyDescent="0.25">
      <c r="A566" s="2">
        <v>39262</v>
      </c>
      <c r="B566">
        <v>1.01</v>
      </c>
      <c r="C566">
        <v>-0.98</v>
      </c>
    </row>
    <row r="567" spans="1:3" x14ac:dyDescent="0.25">
      <c r="A567" s="2">
        <v>39265</v>
      </c>
      <c r="B567">
        <v>0.09</v>
      </c>
      <c r="C567">
        <v>3.16</v>
      </c>
    </row>
    <row r="568" spans="1:3" x14ac:dyDescent="0.25">
      <c r="A568" s="2">
        <v>39266</v>
      </c>
      <c r="B568">
        <v>0.97</v>
      </c>
      <c r="C568">
        <v>2.68</v>
      </c>
    </row>
    <row r="569" spans="1:3" x14ac:dyDescent="0.25">
      <c r="A569" s="2">
        <v>39267</v>
      </c>
      <c r="B569">
        <v>0.5</v>
      </c>
      <c r="C569">
        <v>-2.2000000000000002</v>
      </c>
    </row>
    <row r="570" spans="1:3" x14ac:dyDescent="0.25">
      <c r="A570" s="2">
        <v>39268</v>
      </c>
      <c r="B570">
        <v>-0.12</v>
      </c>
      <c r="C570">
        <v>-0.89</v>
      </c>
    </row>
    <row r="571" spans="1:3" x14ac:dyDescent="0.25">
      <c r="A571" s="2">
        <v>39269</v>
      </c>
      <c r="B571">
        <v>0.69</v>
      </c>
      <c r="C571">
        <v>0.55000000000000004</v>
      </c>
    </row>
    <row r="572" spans="1:3" x14ac:dyDescent="0.25">
      <c r="A572" s="2">
        <v>39272</v>
      </c>
      <c r="B572">
        <v>0.55000000000000004</v>
      </c>
      <c r="C572">
        <v>-1.95</v>
      </c>
    </row>
    <row r="573" spans="1:3" x14ac:dyDescent="0.25">
      <c r="A573" s="2">
        <v>39273</v>
      </c>
      <c r="B573">
        <v>-0.24</v>
      </c>
      <c r="C573">
        <v>-7.0000000000000007E-2</v>
      </c>
    </row>
    <row r="574" spans="1:3" x14ac:dyDescent="0.25">
      <c r="A574" s="2">
        <v>39274</v>
      </c>
      <c r="B574">
        <v>-0.66</v>
      </c>
      <c r="C574">
        <v>-0.39</v>
      </c>
    </row>
    <row r="575" spans="1:3" x14ac:dyDescent="0.25">
      <c r="A575" s="2">
        <v>39275</v>
      </c>
      <c r="B575">
        <v>1.22</v>
      </c>
      <c r="C575">
        <v>0.9</v>
      </c>
    </row>
    <row r="576" spans="1:3" x14ac:dyDescent="0.25">
      <c r="A576" s="2">
        <v>39276</v>
      </c>
      <c r="B576">
        <v>1.2</v>
      </c>
      <c r="C576">
        <v>-0.52</v>
      </c>
    </row>
    <row r="577" spans="1:3" x14ac:dyDescent="0.25">
      <c r="A577" s="2">
        <v>39279</v>
      </c>
      <c r="B577">
        <v>0.25</v>
      </c>
      <c r="C577">
        <v>-0.03</v>
      </c>
    </row>
    <row r="578" spans="1:3" x14ac:dyDescent="0.25">
      <c r="A578" s="2">
        <v>39280</v>
      </c>
      <c r="B578">
        <v>-0.14000000000000001</v>
      </c>
      <c r="C578">
        <v>-0.9</v>
      </c>
    </row>
    <row r="579" spans="1:3" x14ac:dyDescent="0.25">
      <c r="A579" s="2">
        <v>39281</v>
      </c>
      <c r="B579">
        <v>7.0000000000000007E-2</v>
      </c>
      <c r="C579">
        <v>-1.83</v>
      </c>
    </row>
    <row r="580" spans="1:3" x14ac:dyDescent="0.25">
      <c r="A580" s="2">
        <v>39282</v>
      </c>
      <c r="B580">
        <v>1.63</v>
      </c>
      <c r="C580">
        <v>-0.72</v>
      </c>
    </row>
    <row r="581" spans="1:3" x14ac:dyDescent="0.25">
      <c r="A581" s="2">
        <v>39283</v>
      </c>
      <c r="B581">
        <v>0.1</v>
      </c>
      <c r="C581">
        <v>-0.81</v>
      </c>
    </row>
    <row r="582" spans="1:3" x14ac:dyDescent="0.25">
      <c r="A582" s="2">
        <v>39286</v>
      </c>
      <c r="B582">
        <v>1.07</v>
      </c>
      <c r="C582">
        <v>-2.3199999999999998</v>
      </c>
    </row>
    <row r="583" spans="1:3" x14ac:dyDescent="0.25">
      <c r="A583" s="2">
        <v>39287</v>
      </c>
      <c r="B583">
        <v>0.4</v>
      </c>
      <c r="C583">
        <v>0.26</v>
      </c>
    </row>
    <row r="584" spans="1:3" x14ac:dyDescent="0.25">
      <c r="A584" s="2">
        <v>39288</v>
      </c>
      <c r="B584">
        <v>-0.61</v>
      </c>
      <c r="C584">
        <v>1.46</v>
      </c>
    </row>
    <row r="585" spans="1:3" x14ac:dyDescent="0.25">
      <c r="A585" s="2">
        <v>39289</v>
      </c>
      <c r="B585">
        <v>0.49</v>
      </c>
      <c r="C585">
        <v>5.47</v>
      </c>
    </row>
    <row r="586" spans="1:3" x14ac:dyDescent="0.25">
      <c r="A586" s="2">
        <v>39290</v>
      </c>
      <c r="B586">
        <v>-3.43</v>
      </c>
      <c r="C586">
        <v>-2.62</v>
      </c>
    </row>
    <row r="587" spans="1:3" x14ac:dyDescent="0.25">
      <c r="A587" s="2">
        <v>39293</v>
      </c>
      <c r="B587">
        <v>0.17</v>
      </c>
      <c r="C587">
        <v>-0.12</v>
      </c>
    </row>
    <row r="588" spans="1:3" x14ac:dyDescent="0.25">
      <c r="A588" s="2">
        <v>39294</v>
      </c>
      <c r="B588">
        <v>1.9</v>
      </c>
      <c r="C588">
        <v>-0.94</v>
      </c>
    </row>
    <row r="589" spans="1:3" x14ac:dyDescent="0.25">
      <c r="A589" s="2">
        <v>39295</v>
      </c>
      <c r="B589">
        <v>-3.96</v>
      </c>
      <c r="C589">
        <v>-3.26</v>
      </c>
    </row>
    <row r="590" spans="1:3" x14ac:dyDescent="0.25">
      <c r="A590" s="2">
        <v>39296</v>
      </c>
      <c r="B590">
        <v>0.33</v>
      </c>
      <c r="C590">
        <v>-0.35</v>
      </c>
    </row>
    <row r="591" spans="1:3" x14ac:dyDescent="0.25">
      <c r="A591" s="2">
        <v>39297</v>
      </c>
      <c r="B591">
        <v>1.02</v>
      </c>
      <c r="C591">
        <v>-0.25</v>
      </c>
    </row>
    <row r="592" spans="1:3" x14ac:dyDescent="0.25">
      <c r="A592" s="2">
        <v>39300</v>
      </c>
      <c r="B592">
        <v>-1.55</v>
      </c>
      <c r="C592">
        <v>0.72</v>
      </c>
    </row>
    <row r="593" spans="1:3" x14ac:dyDescent="0.25">
      <c r="A593" s="2">
        <v>39301</v>
      </c>
      <c r="B593">
        <v>0.2</v>
      </c>
      <c r="C593">
        <v>1.1000000000000001</v>
      </c>
    </row>
    <row r="594" spans="1:3" x14ac:dyDescent="0.25">
      <c r="A594" s="2">
        <v>39302</v>
      </c>
      <c r="B594">
        <v>2.5099999999999998</v>
      </c>
      <c r="C594">
        <v>2.09</v>
      </c>
    </row>
    <row r="595" spans="1:3" x14ac:dyDescent="0.25">
      <c r="A595" s="2">
        <v>39303</v>
      </c>
      <c r="B595">
        <v>-1.36</v>
      </c>
      <c r="C595">
        <v>-1.34</v>
      </c>
    </row>
    <row r="596" spans="1:3" x14ac:dyDescent="0.25">
      <c r="A596" s="2">
        <v>39304</v>
      </c>
      <c r="B596">
        <v>-1.54</v>
      </c>
      <c r="C596">
        <v>-0.45</v>
      </c>
    </row>
    <row r="597" spans="1:3" x14ac:dyDescent="0.25">
      <c r="A597" s="2">
        <v>39307</v>
      </c>
      <c r="B597">
        <v>1</v>
      </c>
      <c r="C597">
        <v>1.1499999999999999</v>
      </c>
    </row>
    <row r="598" spans="1:3" x14ac:dyDescent="0.25">
      <c r="A598" s="2">
        <v>39308</v>
      </c>
      <c r="B598">
        <v>-0.11</v>
      </c>
      <c r="C598">
        <v>0.82</v>
      </c>
    </row>
    <row r="599" spans="1:3" x14ac:dyDescent="0.25">
      <c r="A599" s="2">
        <v>39310</v>
      </c>
      <c r="B599">
        <v>-4.28</v>
      </c>
      <c r="C599">
        <v>-0.95</v>
      </c>
    </row>
    <row r="600" spans="1:3" x14ac:dyDescent="0.25">
      <c r="A600" s="2">
        <v>39311</v>
      </c>
      <c r="B600">
        <v>-1.51</v>
      </c>
      <c r="C600">
        <v>-2.76</v>
      </c>
    </row>
    <row r="601" spans="1:3" x14ac:dyDescent="0.25">
      <c r="A601" s="2">
        <v>39314</v>
      </c>
      <c r="B601">
        <v>2.02</v>
      </c>
      <c r="C601">
        <v>0.53</v>
      </c>
    </row>
    <row r="602" spans="1:3" x14ac:dyDescent="0.25">
      <c r="A602" s="2">
        <v>39315</v>
      </c>
      <c r="B602">
        <v>-3.04</v>
      </c>
      <c r="C602">
        <v>-4.0999999999999996</v>
      </c>
    </row>
    <row r="603" spans="1:3" x14ac:dyDescent="0.25">
      <c r="A603" s="2">
        <v>39316</v>
      </c>
      <c r="B603">
        <v>1.86</v>
      </c>
      <c r="C603">
        <v>-1.91</v>
      </c>
    </row>
    <row r="604" spans="1:3" x14ac:dyDescent="0.25">
      <c r="A604" s="2">
        <v>39317</v>
      </c>
      <c r="B604">
        <v>-0.59</v>
      </c>
      <c r="C604">
        <v>1.41</v>
      </c>
    </row>
    <row r="605" spans="1:3" x14ac:dyDescent="0.25">
      <c r="A605" s="2">
        <v>39318</v>
      </c>
      <c r="B605">
        <v>1.84</v>
      </c>
      <c r="C605">
        <v>0.48</v>
      </c>
    </row>
    <row r="606" spans="1:3" x14ac:dyDescent="0.25">
      <c r="A606" s="2">
        <v>39321</v>
      </c>
      <c r="B606">
        <v>2.89</v>
      </c>
      <c r="C606">
        <v>-0.87</v>
      </c>
    </row>
    <row r="607" spans="1:3" x14ac:dyDescent="0.25">
      <c r="A607" s="2">
        <v>39322</v>
      </c>
      <c r="B607">
        <v>0.52</v>
      </c>
      <c r="C607">
        <v>-0.62</v>
      </c>
    </row>
    <row r="608" spans="1:3" x14ac:dyDescent="0.25">
      <c r="A608" s="2">
        <v>39323</v>
      </c>
      <c r="B608">
        <v>0.5</v>
      </c>
      <c r="C608">
        <v>1.03</v>
      </c>
    </row>
    <row r="609" spans="1:3" x14ac:dyDescent="0.25">
      <c r="A609" s="2">
        <v>39324</v>
      </c>
      <c r="B609">
        <v>0.86</v>
      </c>
      <c r="C609">
        <v>0.62</v>
      </c>
    </row>
    <row r="610" spans="1:3" x14ac:dyDescent="0.25">
      <c r="A610" s="2">
        <v>39325</v>
      </c>
      <c r="B610">
        <v>1.3</v>
      </c>
      <c r="C610">
        <v>6.72</v>
      </c>
    </row>
    <row r="611" spans="1:3" x14ac:dyDescent="0.25">
      <c r="A611" s="3">
        <v>39328</v>
      </c>
      <c r="B611" s="4">
        <v>0.67532281017846862</v>
      </c>
      <c r="C611">
        <v>1.19</v>
      </c>
    </row>
    <row r="612" spans="1:3" x14ac:dyDescent="0.25">
      <c r="A612" s="3">
        <v>39329</v>
      </c>
      <c r="B612" s="4">
        <v>0.28109103523850826</v>
      </c>
      <c r="C612">
        <v>0.3</v>
      </c>
    </row>
    <row r="613" spans="1:3" x14ac:dyDescent="0.25">
      <c r="A613" s="3">
        <v>39330</v>
      </c>
      <c r="B613" s="4">
        <v>-0.12447140067505529</v>
      </c>
      <c r="C613">
        <v>-0.34</v>
      </c>
    </row>
    <row r="614" spans="1:3" x14ac:dyDescent="0.25">
      <c r="A614" s="3">
        <v>39331</v>
      </c>
      <c r="B614" s="4">
        <v>1.1016337404466476</v>
      </c>
      <c r="C614">
        <v>0.24</v>
      </c>
    </row>
    <row r="615" spans="1:3" x14ac:dyDescent="0.25">
      <c r="A615" s="3">
        <v>39332</v>
      </c>
      <c r="B615" s="4">
        <v>-0.16578820476796002</v>
      </c>
      <c r="C615">
        <v>-0.97</v>
      </c>
    </row>
    <row r="616" spans="1:3" x14ac:dyDescent="0.25">
      <c r="A616" s="3">
        <v>39335</v>
      </c>
      <c r="B616" s="4">
        <v>4.1114992412005925E-2</v>
      </c>
      <c r="C616">
        <v>-1.19</v>
      </c>
    </row>
    <row r="617" spans="1:3" x14ac:dyDescent="0.25">
      <c r="A617" s="3">
        <v>39336</v>
      </c>
      <c r="B617" s="4">
        <v>-0.34660889424325003</v>
      </c>
      <c r="C617">
        <v>-2.71</v>
      </c>
    </row>
    <row r="618" spans="1:3" x14ac:dyDescent="0.25">
      <c r="A618" s="3">
        <v>39337</v>
      </c>
      <c r="B618" s="4">
        <v>-0.24069068769595028</v>
      </c>
      <c r="C618">
        <v>0.49</v>
      </c>
    </row>
    <row r="619" spans="1:3" x14ac:dyDescent="0.25">
      <c r="A619" s="3">
        <v>39338</v>
      </c>
      <c r="B619" s="4">
        <v>0.70349866110815817</v>
      </c>
      <c r="C619">
        <v>-0.28000000000000003</v>
      </c>
    </row>
    <row r="620" spans="1:3" x14ac:dyDescent="0.25">
      <c r="A620" s="3">
        <v>39339</v>
      </c>
      <c r="B620" s="4">
        <v>-6.8142053125192045E-2</v>
      </c>
      <c r="C620">
        <v>-3.2</v>
      </c>
    </row>
    <row r="621" spans="1:3" x14ac:dyDescent="0.25">
      <c r="A621" s="3">
        <v>39342</v>
      </c>
      <c r="B621" s="4">
        <v>-0.63683205373049512</v>
      </c>
      <c r="C621">
        <v>-1.86</v>
      </c>
    </row>
    <row r="622" spans="1:3" x14ac:dyDescent="0.25">
      <c r="A622" s="3">
        <v>39343</v>
      </c>
      <c r="B622" s="4">
        <v>1.0622125418348207</v>
      </c>
      <c r="C622">
        <v>0.89</v>
      </c>
    </row>
    <row r="623" spans="1:3" x14ac:dyDescent="0.25">
      <c r="A623" s="3">
        <v>39344</v>
      </c>
      <c r="B623" s="4">
        <v>4.1714531511661104</v>
      </c>
      <c r="C623">
        <v>7.86</v>
      </c>
    </row>
    <row r="624" spans="1:3" x14ac:dyDescent="0.25">
      <c r="A624" s="3">
        <v>39345</v>
      </c>
      <c r="B624" s="4">
        <v>0.1543857499502273</v>
      </c>
      <c r="C624">
        <v>1.67</v>
      </c>
    </row>
    <row r="625" spans="1:3" x14ac:dyDescent="0.25">
      <c r="A625" s="3">
        <v>39346</v>
      </c>
      <c r="B625" s="4">
        <v>1.3229793338002553</v>
      </c>
      <c r="C625">
        <v>-2.78</v>
      </c>
    </row>
    <row r="626" spans="1:3" x14ac:dyDescent="0.25">
      <c r="A626" s="3">
        <v>39349</v>
      </c>
      <c r="B626" s="4">
        <v>1.700048840181537</v>
      </c>
      <c r="C626">
        <v>-1.52</v>
      </c>
    </row>
    <row r="627" spans="1:3" x14ac:dyDescent="0.25">
      <c r="A627" s="3">
        <v>39350</v>
      </c>
      <c r="B627" s="4">
        <v>0.31883261317488731</v>
      </c>
      <c r="C627">
        <v>-1.96</v>
      </c>
    </row>
    <row r="628" spans="1:3" x14ac:dyDescent="0.25">
      <c r="A628" s="3">
        <v>39351</v>
      </c>
      <c r="B628" s="4">
        <v>0.12929346005866754</v>
      </c>
      <c r="C628">
        <v>3.07</v>
      </c>
    </row>
    <row r="629" spans="1:3" x14ac:dyDescent="0.25">
      <c r="A629" s="3">
        <v>39352</v>
      </c>
      <c r="B629" s="4">
        <v>1.3543213648524259</v>
      </c>
      <c r="C629">
        <v>-1.35</v>
      </c>
    </row>
    <row r="630" spans="1:3" x14ac:dyDescent="0.25">
      <c r="A630" s="3">
        <v>39353</v>
      </c>
      <c r="B630" s="4">
        <v>0.81944846115810344</v>
      </c>
      <c r="C630">
        <v>3.76</v>
      </c>
    </row>
    <row r="631" spans="1:3" x14ac:dyDescent="0.25">
      <c r="A631" s="3">
        <v>39356</v>
      </c>
      <c r="B631" s="4">
        <v>0.21699024353569432</v>
      </c>
      <c r="C631">
        <v>1.62</v>
      </c>
    </row>
    <row r="632" spans="1:3" x14ac:dyDescent="0.25">
      <c r="A632" s="3">
        <v>39358</v>
      </c>
      <c r="B632" s="4">
        <v>2.9916981271445846</v>
      </c>
      <c r="C632">
        <v>-1.1000000000000001</v>
      </c>
    </row>
    <row r="633" spans="1:3" x14ac:dyDescent="0.25">
      <c r="A633" s="3">
        <v>39359</v>
      </c>
      <c r="B633" s="4">
        <v>-0.39166158645916327</v>
      </c>
      <c r="C633">
        <v>2.29</v>
      </c>
    </row>
    <row r="634" spans="1:3" x14ac:dyDescent="0.25">
      <c r="A634" s="3">
        <v>39360</v>
      </c>
      <c r="B634" s="4">
        <v>-2.1263262819547105E-2</v>
      </c>
      <c r="C634">
        <v>-1.94</v>
      </c>
    </row>
    <row r="635" spans="1:3" x14ac:dyDescent="0.25">
      <c r="A635" s="3">
        <v>39363</v>
      </c>
      <c r="B635" s="4">
        <v>-1.5864754891590627</v>
      </c>
      <c r="C635">
        <v>-3.76</v>
      </c>
    </row>
    <row r="636" spans="1:3" x14ac:dyDescent="0.25">
      <c r="A636" s="3">
        <v>39364</v>
      </c>
      <c r="B636" s="4">
        <v>4.5099331728353338</v>
      </c>
      <c r="C636">
        <v>2.27</v>
      </c>
    </row>
    <row r="637" spans="1:3" x14ac:dyDescent="0.25">
      <c r="A637" s="3">
        <v>39365</v>
      </c>
      <c r="B637" s="4">
        <v>2.0678612534627465</v>
      </c>
      <c r="C637">
        <v>3.72</v>
      </c>
    </row>
    <row r="638" spans="1:3" x14ac:dyDescent="0.25">
      <c r="A638" s="3">
        <v>39366</v>
      </c>
      <c r="B638" s="4">
        <v>0.83512655259737489</v>
      </c>
      <c r="C638">
        <v>-2.14</v>
      </c>
    </row>
    <row r="639" spans="1:3" x14ac:dyDescent="0.25">
      <c r="A639" s="3">
        <v>39367</v>
      </c>
      <c r="B639" s="4">
        <v>-2.0996520157520351</v>
      </c>
      <c r="C639">
        <v>-4.13</v>
      </c>
    </row>
    <row r="640" spans="1:3" x14ac:dyDescent="0.25">
      <c r="A640" s="3">
        <v>39370</v>
      </c>
      <c r="B640" s="4">
        <v>3.4726565553904942</v>
      </c>
      <c r="C640">
        <v>2.73</v>
      </c>
    </row>
    <row r="641" spans="1:3" x14ac:dyDescent="0.25">
      <c r="A641" s="3">
        <v>39371</v>
      </c>
      <c r="B641" s="4">
        <v>-3.5731769320722126E-2</v>
      </c>
      <c r="C641">
        <v>-1.36</v>
      </c>
    </row>
    <row r="642" spans="1:3" x14ac:dyDescent="0.25">
      <c r="A642" s="3">
        <v>39372</v>
      </c>
      <c r="B642" s="4">
        <v>-1.7638172860812584</v>
      </c>
      <c r="C642">
        <v>-1.59</v>
      </c>
    </row>
    <row r="643" spans="1:3" x14ac:dyDescent="0.25">
      <c r="A643" s="3">
        <v>39373</v>
      </c>
      <c r="B643" s="4">
        <v>-3.8332811493164622</v>
      </c>
      <c r="C643">
        <v>-0.77</v>
      </c>
    </row>
    <row r="644" spans="1:3" x14ac:dyDescent="0.25">
      <c r="A644" s="3">
        <v>39374</v>
      </c>
      <c r="B644" s="4">
        <v>-2.43582898248121</v>
      </c>
      <c r="C644">
        <v>-2.23</v>
      </c>
    </row>
    <row r="645" spans="1:3" x14ac:dyDescent="0.25">
      <c r="A645" s="3">
        <v>39377</v>
      </c>
      <c r="B645" s="4">
        <v>0.3075743822031804</v>
      </c>
      <c r="C645">
        <v>-1.1200000000000001</v>
      </c>
    </row>
    <row r="646" spans="1:3" x14ac:dyDescent="0.25">
      <c r="A646" s="3">
        <v>39378</v>
      </c>
      <c r="B646" s="4">
        <v>4.9894998237196599</v>
      </c>
      <c r="C646">
        <v>2.38</v>
      </c>
    </row>
    <row r="647" spans="1:3" x14ac:dyDescent="0.25">
      <c r="A647" s="3">
        <v>39379</v>
      </c>
      <c r="B647" s="4">
        <v>0.10852848994529617</v>
      </c>
      <c r="C647">
        <v>0.64</v>
      </c>
    </row>
    <row r="648" spans="1:3" x14ac:dyDescent="0.25">
      <c r="A648" s="3">
        <v>39380</v>
      </c>
      <c r="B648" s="4">
        <v>1.3935140396620498</v>
      </c>
      <c r="C648">
        <v>-4.51</v>
      </c>
    </row>
    <row r="649" spans="1:3" x14ac:dyDescent="0.25">
      <c r="A649" s="3">
        <v>39381</v>
      </c>
      <c r="B649" s="4">
        <v>2.5160234810389857</v>
      </c>
      <c r="C649">
        <v>3.46</v>
      </c>
    </row>
    <row r="650" spans="1:3" x14ac:dyDescent="0.25">
      <c r="A650" s="3">
        <v>39384</v>
      </c>
      <c r="B650" s="4">
        <v>3.8169386852581986</v>
      </c>
      <c r="C650">
        <v>0.04</v>
      </c>
    </row>
    <row r="651" spans="1:3" x14ac:dyDescent="0.25">
      <c r="A651" s="3">
        <v>39385</v>
      </c>
      <c r="B651" s="4">
        <v>-0.9718851097250073</v>
      </c>
      <c r="C651">
        <v>-1.04</v>
      </c>
    </row>
    <row r="652" spans="1:3" x14ac:dyDescent="0.25">
      <c r="A652" s="3">
        <v>39386</v>
      </c>
      <c r="B652" s="4">
        <v>0.27538086012038915</v>
      </c>
      <c r="C652">
        <v>-1.2</v>
      </c>
    </row>
    <row r="653" spans="1:3" x14ac:dyDescent="0.25">
      <c r="A653" s="3">
        <v>39387</v>
      </c>
      <c r="B653" s="4">
        <v>-0.57284029279177506</v>
      </c>
      <c r="C653">
        <v>-1.69</v>
      </c>
    </row>
    <row r="654" spans="1:3" x14ac:dyDescent="0.25">
      <c r="A654" s="3">
        <v>39388</v>
      </c>
      <c r="B654" s="4">
        <v>1.277000256028721</v>
      </c>
      <c r="C654">
        <v>-1.01</v>
      </c>
    </row>
    <row r="655" spans="1:3" x14ac:dyDescent="0.25">
      <c r="A655" s="3">
        <v>39391</v>
      </c>
      <c r="B655" s="4">
        <v>-1.9295432621670894</v>
      </c>
      <c r="C655">
        <v>1.29</v>
      </c>
    </row>
    <row r="656" spans="1:3" x14ac:dyDescent="0.25">
      <c r="A656" s="3">
        <v>39392</v>
      </c>
      <c r="B656" s="4">
        <v>-0.97040546624483859</v>
      </c>
      <c r="C656">
        <v>-1.31</v>
      </c>
    </row>
    <row r="657" spans="1:3" x14ac:dyDescent="0.25">
      <c r="A657" s="3">
        <v>39393</v>
      </c>
      <c r="B657" s="4">
        <v>-0.57132047501450467</v>
      </c>
      <c r="C657">
        <v>-2.27</v>
      </c>
    </row>
    <row r="658" spans="1:3" x14ac:dyDescent="0.25">
      <c r="A658" s="3">
        <v>39394</v>
      </c>
      <c r="B658" s="4">
        <v>-1.1970038097795648</v>
      </c>
      <c r="C658">
        <v>-2.83</v>
      </c>
    </row>
    <row r="659" spans="1:3" x14ac:dyDescent="0.25">
      <c r="A659" s="3">
        <v>39395</v>
      </c>
      <c r="B659" s="4">
        <v>-0.79401099642006001</v>
      </c>
      <c r="C659">
        <v>0.24</v>
      </c>
    </row>
    <row r="660" spans="1:3" x14ac:dyDescent="0.25">
      <c r="A660" s="3">
        <v>39398</v>
      </c>
      <c r="B660" s="4">
        <v>-0.9008546827730548</v>
      </c>
      <c r="C660">
        <v>-1.71</v>
      </c>
    </row>
    <row r="661" spans="1:3" x14ac:dyDescent="0.25">
      <c r="A661" s="3">
        <v>39399</v>
      </c>
      <c r="B661" s="4">
        <v>1.5915338787347311</v>
      </c>
      <c r="C661">
        <v>1.94</v>
      </c>
    </row>
    <row r="662" spans="1:3" x14ac:dyDescent="0.25">
      <c r="A662" s="3">
        <v>39400</v>
      </c>
      <c r="B662" s="4">
        <v>4.6942866688940956</v>
      </c>
      <c r="C662">
        <v>2.62</v>
      </c>
    </row>
    <row r="663" spans="1:3" x14ac:dyDescent="0.25">
      <c r="A663" s="3">
        <v>39401</v>
      </c>
      <c r="B663" s="4">
        <v>-0.72341595639735079</v>
      </c>
      <c r="C663">
        <v>-1.74</v>
      </c>
    </row>
    <row r="664" spans="1:3" x14ac:dyDescent="0.25">
      <c r="A664" s="3">
        <v>39402</v>
      </c>
      <c r="B664" s="4">
        <v>-0.43735396052239273</v>
      </c>
      <c r="C664">
        <v>-1.73</v>
      </c>
    </row>
    <row r="665" spans="1:3" x14ac:dyDescent="0.25">
      <c r="A665" s="3">
        <v>39405</v>
      </c>
      <c r="B665" s="4">
        <v>-0.32997670872092905</v>
      </c>
      <c r="C665">
        <v>8.36</v>
      </c>
    </row>
    <row r="666" spans="1:3" x14ac:dyDescent="0.25">
      <c r="A666" s="3">
        <v>39406</v>
      </c>
      <c r="B666" s="4">
        <v>-1.7957191229621485</v>
      </c>
      <c r="C666">
        <v>-1.29</v>
      </c>
    </row>
    <row r="667" spans="1:3" x14ac:dyDescent="0.25">
      <c r="A667" s="3">
        <v>39407</v>
      </c>
      <c r="B667" s="4">
        <v>-3.5173851707398049</v>
      </c>
      <c r="C667">
        <v>-2.3199999999999998</v>
      </c>
    </row>
    <row r="668" spans="1:3" x14ac:dyDescent="0.25">
      <c r="A668" s="3">
        <v>39408</v>
      </c>
      <c r="B668" s="4">
        <v>-0.41015727892092224</v>
      </c>
      <c r="C668">
        <v>-2.2200000000000002</v>
      </c>
    </row>
    <row r="669" spans="1:3" x14ac:dyDescent="0.25">
      <c r="A669" s="3">
        <v>39409</v>
      </c>
      <c r="B669" s="4">
        <v>1.7626274403119413</v>
      </c>
      <c r="C669">
        <v>2.5499999999999998</v>
      </c>
    </row>
    <row r="670" spans="1:3" x14ac:dyDescent="0.25">
      <c r="A670" s="3">
        <v>39412</v>
      </c>
      <c r="B670" s="4">
        <v>2.0934213199369744</v>
      </c>
      <c r="C670">
        <v>2.06</v>
      </c>
    </row>
    <row r="671" spans="1:3" x14ac:dyDescent="0.25">
      <c r="A671" s="3">
        <v>39413</v>
      </c>
      <c r="B671" s="4">
        <v>-0.62246915709748518</v>
      </c>
      <c r="C671">
        <v>0.75</v>
      </c>
    </row>
    <row r="672" spans="1:3" x14ac:dyDescent="0.25">
      <c r="A672" s="3">
        <v>39414</v>
      </c>
      <c r="B672" s="4">
        <v>-0.9873623268417141</v>
      </c>
      <c r="C672">
        <v>1.1100000000000001</v>
      </c>
    </row>
    <row r="673" spans="1:3" x14ac:dyDescent="0.25">
      <c r="A673" s="3">
        <v>39415</v>
      </c>
      <c r="B673" s="4">
        <v>0.33998860544477794</v>
      </c>
      <c r="C673">
        <v>-3.38</v>
      </c>
    </row>
    <row r="674" spans="1:3" x14ac:dyDescent="0.25">
      <c r="A674" s="3">
        <v>39416</v>
      </c>
      <c r="B674" s="4">
        <v>1.8940434430724007</v>
      </c>
      <c r="C674">
        <v>2.4300000000000002</v>
      </c>
    </row>
    <row r="675" spans="1:3" x14ac:dyDescent="0.25">
      <c r="A675" s="3">
        <v>39419</v>
      </c>
      <c r="B675" s="4">
        <v>1.2406013678531336</v>
      </c>
      <c r="C675">
        <v>4.2699999999999996</v>
      </c>
    </row>
    <row r="676" spans="1:3" x14ac:dyDescent="0.25">
      <c r="A676" s="3">
        <v>39420</v>
      </c>
      <c r="B676" s="4">
        <v>-0.37702624186302208</v>
      </c>
      <c r="C676">
        <v>1.28</v>
      </c>
    </row>
    <row r="677" spans="1:3" x14ac:dyDescent="0.25">
      <c r="A677" s="3">
        <v>39421</v>
      </c>
      <c r="B677" s="4">
        <v>1.0679740904785053</v>
      </c>
      <c r="C677">
        <v>-0.91</v>
      </c>
    </row>
    <row r="678" spans="1:3" x14ac:dyDescent="0.25">
      <c r="A678" s="3">
        <v>39422</v>
      </c>
      <c r="B678" s="4">
        <v>0.29283511508470317</v>
      </c>
      <c r="C678">
        <v>-0.78</v>
      </c>
    </row>
    <row r="679" spans="1:3" x14ac:dyDescent="0.25">
      <c r="A679" s="3">
        <v>39423</v>
      </c>
      <c r="B679" s="4">
        <v>0.85942168745299419</v>
      </c>
      <c r="C679">
        <v>3.75</v>
      </c>
    </row>
    <row r="680" spans="1:3" x14ac:dyDescent="0.25">
      <c r="A680" s="3">
        <v>39426</v>
      </c>
      <c r="B680" s="4">
        <v>-0.17690073124311181</v>
      </c>
      <c r="C680">
        <v>0.31</v>
      </c>
    </row>
    <row r="681" spans="1:3" x14ac:dyDescent="0.25">
      <c r="A681" s="3">
        <v>39427</v>
      </c>
      <c r="B681" s="4">
        <v>1.8073141508468307</v>
      </c>
      <c r="C681">
        <v>-0.93</v>
      </c>
    </row>
    <row r="682" spans="1:3" x14ac:dyDescent="0.25">
      <c r="A682" s="3">
        <v>39428</v>
      </c>
      <c r="B682" s="4">
        <v>0.41880863776798144</v>
      </c>
      <c r="C682">
        <v>-1.98</v>
      </c>
    </row>
    <row r="683" spans="1:3" x14ac:dyDescent="0.25">
      <c r="A683" s="3">
        <v>39429</v>
      </c>
      <c r="B683" s="4">
        <v>-1.3323602869472546</v>
      </c>
      <c r="C683">
        <v>-0.6</v>
      </c>
    </row>
    <row r="684" spans="1:3" x14ac:dyDescent="0.25">
      <c r="A684" s="3">
        <v>39430</v>
      </c>
      <c r="B684" s="4">
        <v>-0.36589023591363717</v>
      </c>
      <c r="C684">
        <v>0.04</v>
      </c>
    </row>
    <row r="685" spans="1:3" x14ac:dyDescent="0.25">
      <c r="A685" s="3">
        <v>39433</v>
      </c>
      <c r="B685" s="4">
        <v>-3.8414783611063701</v>
      </c>
      <c r="C685">
        <v>-0.6</v>
      </c>
    </row>
    <row r="686" spans="1:3" x14ac:dyDescent="0.25">
      <c r="A686" s="3">
        <v>39434</v>
      </c>
      <c r="B686" s="4">
        <v>-0.94339181833048635</v>
      </c>
      <c r="C686">
        <v>-1.29</v>
      </c>
    </row>
    <row r="687" spans="1:3" x14ac:dyDescent="0.25">
      <c r="A687" s="3">
        <v>39435</v>
      </c>
      <c r="B687" s="4">
        <v>6.4571448937190162E-2</v>
      </c>
      <c r="C687">
        <v>-0.47</v>
      </c>
    </row>
    <row r="688" spans="1:3" x14ac:dyDescent="0.25">
      <c r="A688" s="3">
        <v>39436</v>
      </c>
      <c r="B688" s="4">
        <v>0.36984154586538309</v>
      </c>
      <c r="C688">
        <v>1.0900000000000001</v>
      </c>
    </row>
    <row r="689" spans="1:3" x14ac:dyDescent="0.25">
      <c r="A689" s="3">
        <v>39440</v>
      </c>
      <c r="B689" s="4">
        <v>3.6088583107589396</v>
      </c>
      <c r="C689">
        <v>2.02</v>
      </c>
    </row>
    <row r="690" spans="1:3" x14ac:dyDescent="0.25">
      <c r="A690" s="3">
        <v>39442</v>
      </c>
      <c r="B690" s="4">
        <v>1.7044321279412107</v>
      </c>
      <c r="C690">
        <v>1.38</v>
      </c>
    </row>
    <row r="691" spans="1:3" x14ac:dyDescent="0.25">
      <c r="A691" s="3">
        <v>39443</v>
      </c>
      <c r="B691" s="4">
        <v>0.11984635894876285</v>
      </c>
      <c r="C691">
        <v>-1.25</v>
      </c>
    </row>
    <row r="692" spans="1:3" x14ac:dyDescent="0.25">
      <c r="A692" s="3">
        <v>39444</v>
      </c>
      <c r="B692" s="4">
        <v>-4.8326335825002453E-2</v>
      </c>
      <c r="C692">
        <v>0.18</v>
      </c>
    </row>
    <row r="693" spans="1:3" x14ac:dyDescent="0.25">
      <c r="A693" s="3">
        <v>39447</v>
      </c>
      <c r="B693" s="4">
        <v>0.3961013413701765</v>
      </c>
      <c r="C693">
        <v>2.68</v>
      </c>
    </row>
    <row r="694" spans="1:3" x14ac:dyDescent="0.25">
      <c r="A694" s="3">
        <v>39448</v>
      </c>
      <c r="B694" s="4">
        <v>6.7629549775484313E-2</v>
      </c>
    </row>
    <row r="695" spans="1:3" x14ac:dyDescent="0.25">
      <c r="A695" s="3">
        <v>39449</v>
      </c>
      <c r="B695" s="4">
        <v>0.8107598207156308</v>
      </c>
    </row>
    <row r="696" spans="1:3" x14ac:dyDescent="0.25">
      <c r="A696" s="3">
        <v>39450</v>
      </c>
      <c r="B696" s="4">
        <v>-0.5868470044416576</v>
      </c>
    </row>
    <row r="697" spans="1:3" x14ac:dyDescent="0.25">
      <c r="A697" s="3">
        <v>39451</v>
      </c>
      <c r="B697" s="4">
        <v>1.6794624776359961</v>
      </c>
    </row>
    <row r="698" spans="1:3" x14ac:dyDescent="0.25">
      <c r="A698" s="3">
        <v>39454</v>
      </c>
      <c r="B698" s="4">
        <v>0.60792124867489528</v>
      </c>
    </row>
    <row r="699" spans="1:3" x14ac:dyDescent="0.25">
      <c r="A699" s="3">
        <v>39455</v>
      </c>
      <c r="B699" s="4">
        <v>0.29155345426940005</v>
      </c>
    </row>
    <row r="700" spans="1:3" x14ac:dyDescent="0.25">
      <c r="A700" s="3">
        <v>39456</v>
      </c>
      <c r="B700" s="4">
        <v>-1.7007348611854985E-2</v>
      </c>
    </row>
    <row r="701" spans="1:3" x14ac:dyDescent="0.25">
      <c r="A701" s="3">
        <v>39457</v>
      </c>
      <c r="B701" s="4">
        <v>-1.3785483124402707</v>
      </c>
    </row>
    <row r="702" spans="1:3" x14ac:dyDescent="0.25">
      <c r="A702" s="3">
        <v>39458</v>
      </c>
      <c r="B702" s="4">
        <v>1.1921535627108579</v>
      </c>
    </row>
    <row r="703" spans="1:3" x14ac:dyDescent="0.25">
      <c r="A703" s="3">
        <v>39461</v>
      </c>
      <c r="B703" s="4">
        <v>-0.47725477674896088</v>
      </c>
    </row>
    <row r="704" spans="1:3" x14ac:dyDescent="0.25">
      <c r="A704" s="3">
        <v>39462</v>
      </c>
      <c r="B704" s="4">
        <v>-2.3010365181481092</v>
      </c>
    </row>
    <row r="705" spans="1:2" x14ac:dyDescent="0.25">
      <c r="A705" s="3">
        <v>39463</v>
      </c>
      <c r="B705" s="4">
        <v>-1.8911574636229433</v>
      </c>
    </row>
    <row r="706" spans="1:2" x14ac:dyDescent="0.25">
      <c r="A706" s="3">
        <v>39464</v>
      </c>
      <c r="B706" s="4">
        <v>-0.84200258605373579</v>
      </c>
    </row>
    <row r="707" spans="1:2" x14ac:dyDescent="0.25">
      <c r="A707" s="3">
        <v>39465</v>
      </c>
      <c r="B707" s="4">
        <v>-3.4877736053626145</v>
      </c>
    </row>
    <row r="708" spans="1:2" x14ac:dyDescent="0.25">
      <c r="A708" s="3">
        <v>39468</v>
      </c>
      <c r="B708" s="4">
        <v>-7.4070275643352019</v>
      </c>
    </row>
    <row r="709" spans="1:2" x14ac:dyDescent="0.25">
      <c r="A709" s="3">
        <v>39469</v>
      </c>
      <c r="B709" s="4">
        <v>-4.9724089552323578</v>
      </c>
    </row>
    <row r="710" spans="1:2" x14ac:dyDescent="0.25">
      <c r="A710" s="3">
        <v>39470</v>
      </c>
      <c r="B710" s="4">
        <v>5.1651709450243155</v>
      </c>
    </row>
    <row r="711" spans="1:2" x14ac:dyDescent="0.25">
      <c r="A711" s="3">
        <v>39471</v>
      </c>
      <c r="B711" s="4">
        <v>-2.1162243869667341</v>
      </c>
    </row>
    <row r="712" spans="1:2" x14ac:dyDescent="0.25">
      <c r="A712" s="3">
        <v>39472</v>
      </c>
      <c r="B712" s="4">
        <v>6.6190756566990219</v>
      </c>
    </row>
    <row r="713" spans="1:2" x14ac:dyDescent="0.25">
      <c r="A713" s="3">
        <v>39475</v>
      </c>
      <c r="B713" s="4">
        <v>-1.1375877780113619</v>
      </c>
    </row>
    <row r="714" spans="1:2" x14ac:dyDescent="0.25">
      <c r="A714" s="3">
        <v>39476</v>
      </c>
      <c r="B714" s="4">
        <v>-0.33515527649208632</v>
      </c>
    </row>
    <row r="715" spans="1:2" x14ac:dyDescent="0.25">
      <c r="A715" s="3">
        <v>39477</v>
      </c>
      <c r="B715" s="4">
        <v>-1.8422568281787319</v>
      </c>
    </row>
    <row r="716" spans="1:2" x14ac:dyDescent="0.25">
      <c r="A716" s="3">
        <v>39478</v>
      </c>
      <c r="B716" s="4">
        <v>-0.61902262785889173</v>
      </c>
    </row>
    <row r="717" spans="1:2" x14ac:dyDescent="0.25">
      <c r="A717" s="3">
        <v>39479</v>
      </c>
      <c r="B717" s="4">
        <v>3.3649484863199781</v>
      </c>
    </row>
    <row r="718" spans="1:2" x14ac:dyDescent="0.25">
      <c r="A718" s="3">
        <v>39482</v>
      </c>
      <c r="B718" s="4">
        <v>2.2899173252906002</v>
      </c>
    </row>
    <row r="719" spans="1:2" x14ac:dyDescent="0.25">
      <c r="A719" s="3">
        <v>39483</v>
      </c>
      <c r="B719" s="4">
        <v>1.5219460330798967E-2</v>
      </c>
    </row>
    <row r="720" spans="1:2" x14ac:dyDescent="0.25">
      <c r="A720" s="3">
        <v>39484</v>
      </c>
      <c r="B720" s="4">
        <v>-2.8059021087532781</v>
      </c>
    </row>
    <row r="721" spans="1:2" x14ac:dyDescent="0.25">
      <c r="A721" s="3">
        <v>39485</v>
      </c>
      <c r="B721" s="4">
        <v>-3.3769416890993145</v>
      </c>
    </row>
    <row r="722" spans="1:2" x14ac:dyDescent="0.25">
      <c r="A722" s="3">
        <v>39486</v>
      </c>
      <c r="B722" s="4">
        <v>-0.35396957710221283</v>
      </c>
    </row>
    <row r="723" spans="1:2" x14ac:dyDescent="0.25">
      <c r="A723" s="3">
        <v>39489</v>
      </c>
      <c r="B723" s="4">
        <v>-4.775180376171849</v>
      </c>
    </row>
    <row r="724" spans="1:2" x14ac:dyDescent="0.25">
      <c r="A724" s="3">
        <v>39490</v>
      </c>
      <c r="B724" s="4">
        <v>-0.13769541173634789</v>
      </c>
    </row>
    <row r="725" spans="1:2" x14ac:dyDescent="0.25">
      <c r="A725" s="3">
        <v>39491</v>
      </c>
      <c r="B725" s="4">
        <v>2.0540088788482245</v>
      </c>
    </row>
    <row r="726" spans="1:2" x14ac:dyDescent="0.25">
      <c r="A726" s="3">
        <v>39492</v>
      </c>
      <c r="B726" s="4">
        <v>4.8231945691639915</v>
      </c>
    </row>
    <row r="727" spans="1:2" x14ac:dyDescent="0.25">
      <c r="A727" s="3">
        <v>39493</v>
      </c>
      <c r="B727" s="4">
        <v>1.9622179332827832</v>
      </c>
    </row>
    <row r="728" spans="1:2" x14ac:dyDescent="0.25">
      <c r="A728" s="3">
        <v>39496</v>
      </c>
      <c r="B728" s="4">
        <v>-0.370958170602121</v>
      </c>
    </row>
    <row r="729" spans="1:2" x14ac:dyDescent="0.25">
      <c r="A729" s="3">
        <v>39497</v>
      </c>
      <c r="B729" s="4">
        <v>0.15298051590061298</v>
      </c>
    </row>
    <row r="730" spans="1:2" x14ac:dyDescent="0.25">
      <c r="A730" s="3">
        <v>39498</v>
      </c>
      <c r="B730" s="4">
        <v>-2.5341260014848768</v>
      </c>
    </row>
    <row r="731" spans="1:2" x14ac:dyDescent="0.25">
      <c r="A731" s="3">
        <v>39499</v>
      </c>
      <c r="B731" s="4">
        <v>0.66456271001726541</v>
      </c>
    </row>
    <row r="732" spans="1:2" x14ac:dyDescent="0.25">
      <c r="A732" s="3">
        <v>39500</v>
      </c>
      <c r="B732" s="4">
        <v>-2.1743273631100228</v>
      </c>
    </row>
    <row r="733" spans="1:2" x14ac:dyDescent="0.25">
      <c r="A733" s="3">
        <v>39503</v>
      </c>
      <c r="B733" s="4">
        <v>1.7378453138986703</v>
      </c>
    </row>
    <row r="734" spans="1:2" x14ac:dyDescent="0.25">
      <c r="A734" s="3">
        <v>39504</v>
      </c>
      <c r="B734" s="4">
        <v>0.88167124347825021</v>
      </c>
    </row>
    <row r="735" spans="1:2" x14ac:dyDescent="0.25">
      <c r="A735" s="3">
        <v>39505</v>
      </c>
      <c r="B735" s="4">
        <v>0.11119728588767676</v>
      </c>
    </row>
    <row r="736" spans="1:2" x14ac:dyDescent="0.25">
      <c r="A736" s="3">
        <v>39506</v>
      </c>
      <c r="B736" s="4">
        <v>-8.4707777800954523E-3</v>
      </c>
    </row>
    <row r="737" spans="1:2" x14ac:dyDescent="0.25">
      <c r="A737" s="3">
        <v>39507</v>
      </c>
      <c r="B737" s="4">
        <v>-1.3787779503244886</v>
      </c>
    </row>
    <row r="738" spans="1:2" x14ac:dyDescent="0.25">
      <c r="A738" s="3">
        <v>39510</v>
      </c>
      <c r="B738" s="4">
        <v>-5.1246052044745012</v>
      </c>
    </row>
    <row r="739" spans="1:2" x14ac:dyDescent="0.25">
      <c r="A739" s="3">
        <v>39511</v>
      </c>
      <c r="B739" s="4">
        <v>-2.0265765193178122</v>
      </c>
    </row>
    <row r="740" spans="1:2" x14ac:dyDescent="0.25">
      <c r="A740" s="3">
        <v>39512</v>
      </c>
      <c r="B740" s="4">
        <v>1.2374012309752536</v>
      </c>
    </row>
    <row r="741" spans="1:2" x14ac:dyDescent="0.25">
      <c r="A741" s="3">
        <v>39514</v>
      </c>
      <c r="B741" s="4">
        <v>-3.4249622780206677</v>
      </c>
    </row>
    <row r="742" spans="1:2" x14ac:dyDescent="0.25">
      <c r="A742" s="3">
        <v>39517</v>
      </c>
      <c r="B742" s="4">
        <v>-0.32424609652769415</v>
      </c>
    </row>
    <row r="743" spans="1:2" x14ac:dyDescent="0.25">
      <c r="A743" s="3">
        <v>39518</v>
      </c>
      <c r="B743" s="4">
        <v>1.2524083568412425</v>
      </c>
    </row>
    <row r="744" spans="1:2" x14ac:dyDescent="0.25">
      <c r="A744" s="3">
        <v>39519</v>
      </c>
      <c r="B744" s="4">
        <v>2.9956925290653053E-2</v>
      </c>
    </row>
    <row r="745" spans="1:2" x14ac:dyDescent="0.25">
      <c r="A745" s="3">
        <v>39520</v>
      </c>
      <c r="B745" s="4">
        <v>-4.7782177309247604</v>
      </c>
    </row>
    <row r="746" spans="1:2" x14ac:dyDescent="0.25">
      <c r="A746" s="3">
        <v>39521</v>
      </c>
      <c r="B746" s="4">
        <v>2.6252576128042926</v>
      </c>
    </row>
    <row r="747" spans="1:2" x14ac:dyDescent="0.25">
      <c r="A747" s="3">
        <v>39524</v>
      </c>
      <c r="B747" s="4">
        <v>-6.0342552149294608</v>
      </c>
    </row>
    <row r="748" spans="1:2" x14ac:dyDescent="0.25">
      <c r="A748" s="3">
        <v>39525</v>
      </c>
      <c r="B748" s="4">
        <v>0.16185567497597381</v>
      </c>
    </row>
    <row r="749" spans="1:2" x14ac:dyDescent="0.25">
      <c r="A749" s="3">
        <v>39526</v>
      </c>
      <c r="B749" s="4">
        <v>1.0878783507017298</v>
      </c>
    </row>
    <row r="750" spans="1:2" x14ac:dyDescent="0.25">
      <c r="A750" s="3">
        <v>39531</v>
      </c>
      <c r="B750" s="4">
        <v>1.9644770897702724</v>
      </c>
    </row>
    <row r="751" spans="1:2" x14ac:dyDescent="0.25">
      <c r="A751" s="3">
        <v>39532</v>
      </c>
      <c r="B751" s="4">
        <v>6.0701531780187592</v>
      </c>
    </row>
    <row r="752" spans="1:2" x14ac:dyDescent="0.25">
      <c r="A752" s="3">
        <v>39533</v>
      </c>
      <c r="B752" s="4">
        <v>-0.80567338102258634</v>
      </c>
    </row>
    <row r="753" spans="1:2" x14ac:dyDescent="0.25">
      <c r="A753" s="3">
        <v>39534</v>
      </c>
      <c r="B753" s="4">
        <v>-0.4430332141260922</v>
      </c>
    </row>
    <row r="754" spans="1:2" x14ac:dyDescent="0.25">
      <c r="A754" s="3">
        <v>39535</v>
      </c>
      <c r="B754" s="4">
        <v>2.2211524292625509</v>
      </c>
    </row>
    <row r="755" spans="1:2" x14ac:dyDescent="0.25">
      <c r="A755" s="3">
        <v>39538</v>
      </c>
      <c r="B755" s="4">
        <v>-4.439784525226786</v>
      </c>
    </row>
    <row r="756" spans="1:2" x14ac:dyDescent="0.25">
      <c r="A756" s="3">
        <v>39539</v>
      </c>
      <c r="B756" s="4">
        <v>-0.11390628235973745</v>
      </c>
    </row>
    <row r="757" spans="1:2" x14ac:dyDescent="0.25">
      <c r="A757" s="3">
        <v>39540</v>
      </c>
      <c r="B757" s="4">
        <v>0.79210987404825117</v>
      </c>
    </row>
    <row r="758" spans="1:2" x14ac:dyDescent="0.25">
      <c r="A758" s="3">
        <v>39541</v>
      </c>
      <c r="B758" s="4">
        <v>0.52157405526208633</v>
      </c>
    </row>
    <row r="759" spans="1:2" x14ac:dyDescent="0.25">
      <c r="A759" s="3">
        <v>39542</v>
      </c>
      <c r="B759" s="4">
        <v>-3.091289779599613</v>
      </c>
    </row>
    <row r="760" spans="1:2" x14ac:dyDescent="0.25">
      <c r="A760" s="3">
        <v>39545</v>
      </c>
      <c r="B760" s="4">
        <v>2.6980170916997266</v>
      </c>
    </row>
    <row r="761" spans="1:2" x14ac:dyDescent="0.25">
      <c r="A761" s="3">
        <v>39546</v>
      </c>
      <c r="B761" s="4">
        <v>-1.0754530661772304</v>
      </c>
    </row>
    <row r="762" spans="1:2" x14ac:dyDescent="0.25">
      <c r="A762" s="3">
        <v>39547</v>
      </c>
      <c r="B762" s="4">
        <v>1.3016098673177778</v>
      </c>
    </row>
    <row r="763" spans="1:2" x14ac:dyDescent="0.25">
      <c r="A763" s="3">
        <v>39548</v>
      </c>
      <c r="B763" s="4">
        <v>-0.60422367611938976</v>
      </c>
    </row>
    <row r="764" spans="1:2" x14ac:dyDescent="0.25">
      <c r="A764" s="3">
        <v>39549</v>
      </c>
      <c r="B764" s="4">
        <v>0.71703907588992144</v>
      </c>
    </row>
    <row r="765" spans="1:2" x14ac:dyDescent="0.25">
      <c r="A765" s="3">
        <v>39553</v>
      </c>
      <c r="B765" s="4">
        <v>2.18894154978226</v>
      </c>
    </row>
    <row r="766" spans="1:2" x14ac:dyDescent="0.25">
      <c r="A766" s="3">
        <v>39554</v>
      </c>
      <c r="B766" s="4">
        <v>0.56043026781547123</v>
      </c>
    </row>
    <row r="767" spans="1:2" x14ac:dyDescent="0.25">
      <c r="A767" s="3">
        <v>39555</v>
      </c>
      <c r="B767" s="4">
        <v>1.4590447415352825</v>
      </c>
    </row>
    <row r="768" spans="1:2" x14ac:dyDescent="0.25">
      <c r="A768" s="3">
        <v>39559</v>
      </c>
      <c r="B768" s="4">
        <v>1.5662087712059864</v>
      </c>
    </row>
    <row r="769" spans="1:2" x14ac:dyDescent="0.25">
      <c r="A769" s="3">
        <v>39560</v>
      </c>
      <c r="B769" s="4">
        <v>0.26607994465726659</v>
      </c>
    </row>
    <row r="770" spans="1:2" x14ac:dyDescent="0.25">
      <c r="A770" s="3">
        <v>39561</v>
      </c>
      <c r="B770" s="4">
        <v>-0.51138384651452917</v>
      </c>
    </row>
    <row r="771" spans="1:2" x14ac:dyDescent="0.25">
      <c r="A771" s="3">
        <v>39562</v>
      </c>
      <c r="B771" s="4">
        <v>0.13798026594738586</v>
      </c>
    </row>
    <row r="772" spans="1:2" x14ac:dyDescent="0.25">
      <c r="A772" s="3">
        <v>39563</v>
      </c>
      <c r="B772" s="4">
        <v>2.4214943053917435</v>
      </c>
    </row>
    <row r="773" spans="1:2" x14ac:dyDescent="0.25">
      <c r="A773" s="3">
        <v>39566</v>
      </c>
      <c r="B773" s="4">
        <v>-0.6424157916802451</v>
      </c>
    </row>
    <row r="774" spans="1:2" x14ac:dyDescent="0.25">
      <c r="A774" s="3">
        <v>39567</v>
      </c>
      <c r="B774" s="4">
        <v>2.1303529157332295</v>
      </c>
    </row>
    <row r="775" spans="1:2" x14ac:dyDescent="0.25">
      <c r="A775" s="3">
        <v>39568</v>
      </c>
      <c r="B775" s="4">
        <v>-0.524499869378517</v>
      </c>
    </row>
    <row r="776" spans="1:2" x14ac:dyDescent="0.25">
      <c r="A776" s="3">
        <v>39570</v>
      </c>
      <c r="B776" s="4">
        <v>1.8094775878953848</v>
      </c>
    </row>
    <row r="777" spans="1:2" x14ac:dyDescent="0.25">
      <c r="A777" s="3">
        <v>39573</v>
      </c>
      <c r="B777" s="4">
        <v>-0.62056395070032211</v>
      </c>
    </row>
    <row r="778" spans="1:2" x14ac:dyDescent="0.25">
      <c r="A778" s="3">
        <v>39574</v>
      </c>
      <c r="B778" s="4">
        <v>-0.67400762682310822</v>
      </c>
    </row>
    <row r="779" spans="1:2" x14ac:dyDescent="0.25">
      <c r="A779" s="3">
        <v>39575</v>
      </c>
      <c r="B779" s="4">
        <v>-0.19397905141364158</v>
      </c>
    </row>
    <row r="780" spans="1:2" x14ac:dyDescent="0.25">
      <c r="A780" s="3">
        <v>39576</v>
      </c>
      <c r="B780" s="4">
        <v>-1.4917548622176999</v>
      </c>
    </row>
    <row r="781" spans="1:2" x14ac:dyDescent="0.25">
      <c r="A781" s="3">
        <v>39577</v>
      </c>
      <c r="B781" s="4">
        <v>-2.0115159551890689</v>
      </c>
    </row>
    <row r="782" spans="1:2" x14ac:dyDescent="0.25">
      <c r="A782" s="3">
        <v>39580</v>
      </c>
      <c r="B782" s="4">
        <v>0.7398547057519731</v>
      </c>
    </row>
    <row r="783" spans="1:2" x14ac:dyDescent="0.25">
      <c r="A783" s="3">
        <v>39581</v>
      </c>
      <c r="B783" s="4">
        <v>-0.64077243800746619</v>
      </c>
    </row>
    <row r="784" spans="1:2" x14ac:dyDescent="0.25">
      <c r="A784" s="3">
        <v>39582</v>
      </c>
      <c r="B784" s="4">
        <v>1.3459791343089953</v>
      </c>
    </row>
    <row r="785" spans="1:2" x14ac:dyDescent="0.25">
      <c r="A785" s="3">
        <v>39583</v>
      </c>
      <c r="B785" s="4">
        <v>2.2098142634590663</v>
      </c>
    </row>
    <row r="786" spans="1:2" x14ac:dyDescent="0.25">
      <c r="A786" s="3">
        <v>39584</v>
      </c>
      <c r="B786" s="4">
        <v>0.46906855892225918</v>
      </c>
    </row>
    <row r="787" spans="1:2" x14ac:dyDescent="0.25">
      <c r="A787" s="3">
        <v>39588</v>
      </c>
      <c r="B787" s="4">
        <v>-1.1744233131860415</v>
      </c>
    </row>
    <row r="788" spans="1:2" x14ac:dyDescent="0.25">
      <c r="A788" s="3">
        <v>39589</v>
      </c>
      <c r="B788" s="4">
        <v>7.5332933260125912E-2</v>
      </c>
    </row>
    <row r="789" spans="1:2" x14ac:dyDescent="0.25">
      <c r="A789" s="3">
        <v>39590</v>
      </c>
      <c r="B789" s="4">
        <v>-1.948888718773121</v>
      </c>
    </row>
    <row r="790" spans="1:2" x14ac:dyDescent="0.25">
      <c r="A790" s="3">
        <v>39591</v>
      </c>
      <c r="B790" s="4">
        <v>-1.5228504457592169</v>
      </c>
    </row>
    <row r="791" spans="1:2" x14ac:dyDescent="0.25">
      <c r="A791" s="3">
        <v>39594</v>
      </c>
      <c r="B791" s="4">
        <v>-1.8086877554109242</v>
      </c>
    </row>
    <row r="792" spans="1:2" x14ac:dyDescent="0.25">
      <c r="A792" s="3">
        <v>39595</v>
      </c>
      <c r="B792" s="4">
        <v>-0.44597363672508095</v>
      </c>
    </row>
    <row r="793" spans="1:2" x14ac:dyDescent="0.25">
      <c r="A793" s="3">
        <v>39596</v>
      </c>
      <c r="B793" s="4">
        <v>1.5346909082865741</v>
      </c>
    </row>
    <row r="794" spans="1:2" x14ac:dyDescent="0.25">
      <c r="A794" s="3">
        <v>39597</v>
      </c>
      <c r="B794" s="4">
        <v>-1.2653877038759118</v>
      </c>
    </row>
    <row r="795" spans="1:2" x14ac:dyDescent="0.25">
      <c r="A795" s="3">
        <v>39598</v>
      </c>
      <c r="B795" s="4">
        <v>0.60865664067623027</v>
      </c>
    </row>
    <row r="796" spans="1:2" x14ac:dyDescent="0.25">
      <c r="A796" s="3">
        <v>39601</v>
      </c>
      <c r="B796" s="4">
        <v>-2.1466814737471767</v>
      </c>
    </row>
    <row r="797" spans="1:2" x14ac:dyDescent="0.25">
      <c r="A797" s="3">
        <v>39602</v>
      </c>
      <c r="B797" s="4">
        <v>-0.62640149708837722</v>
      </c>
    </row>
    <row r="798" spans="1:2" x14ac:dyDescent="0.25">
      <c r="A798" s="3">
        <v>39603</v>
      </c>
      <c r="B798" s="4">
        <v>-2.805126496000633</v>
      </c>
    </row>
    <row r="799" spans="1:2" x14ac:dyDescent="0.25">
      <c r="A799" s="3">
        <v>39604</v>
      </c>
      <c r="B799" s="4">
        <v>1.643141802112684</v>
      </c>
    </row>
    <row r="800" spans="1:2" x14ac:dyDescent="0.25">
      <c r="A800" s="3">
        <v>39605</v>
      </c>
      <c r="B800" s="4">
        <v>-1.2526538201058679</v>
      </c>
    </row>
    <row r="801" spans="1:2" x14ac:dyDescent="0.25">
      <c r="A801" s="3">
        <v>39608</v>
      </c>
      <c r="B801" s="4">
        <v>-3.2498982159209557</v>
      </c>
    </row>
    <row r="802" spans="1:2" x14ac:dyDescent="0.25">
      <c r="A802" s="3">
        <v>39609</v>
      </c>
      <c r="B802" s="4">
        <v>-1.1738273342138998</v>
      </c>
    </row>
    <row r="803" spans="1:2" x14ac:dyDescent="0.25">
      <c r="A803" s="3">
        <v>39610</v>
      </c>
      <c r="B803" s="4">
        <v>1.9884816226472102</v>
      </c>
    </row>
    <row r="804" spans="1:2" x14ac:dyDescent="0.25">
      <c r="A804" s="3">
        <v>39611</v>
      </c>
      <c r="B804" s="4">
        <v>0.42725474339691905</v>
      </c>
    </row>
    <row r="805" spans="1:2" x14ac:dyDescent="0.25">
      <c r="A805" s="3">
        <v>39612</v>
      </c>
      <c r="B805" s="4">
        <v>-0.39724069192535133</v>
      </c>
    </row>
    <row r="806" spans="1:2" x14ac:dyDescent="0.25">
      <c r="A806" s="3">
        <v>39615</v>
      </c>
      <c r="B806" s="4">
        <v>1.35750598105811</v>
      </c>
    </row>
    <row r="807" spans="1:2" x14ac:dyDescent="0.25">
      <c r="A807" s="3">
        <v>39616</v>
      </c>
      <c r="B807" s="4">
        <v>1.9555957396228323</v>
      </c>
    </row>
    <row r="808" spans="1:2" x14ac:dyDescent="0.25">
      <c r="A808" s="3">
        <v>39617</v>
      </c>
      <c r="B808" s="4">
        <v>-1.7493263000974726</v>
      </c>
    </row>
    <row r="809" spans="1:2" x14ac:dyDescent="0.25">
      <c r="A809" s="3">
        <v>39618</v>
      </c>
      <c r="B809" s="4">
        <v>-2.1677686416626285</v>
      </c>
    </row>
    <row r="810" spans="1:2" x14ac:dyDescent="0.25">
      <c r="A810" s="3">
        <v>39619</v>
      </c>
      <c r="B810" s="4">
        <v>-3.4245780915814428</v>
      </c>
    </row>
    <row r="811" spans="1:2" x14ac:dyDescent="0.25">
      <c r="A811" s="3">
        <v>39622</v>
      </c>
      <c r="B811" s="4">
        <v>-1.9076553963307379</v>
      </c>
    </row>
    <row r="812" spans="1:2" x14ac:dyDescent="0.25">
      <c r="A812" s="3">
        <v>39623</v>
      </c>
      <c r="B812" s="4">
        <v>-1.3064844276906959</v>
      </c>
    </row>
    <row r="813" spans="1:2" x14ac:dyDescent="0.25">
      <c r="A813" s="3">
        <v>39624</v>
      </c>
      <c r="B813" s="4">
        <v>0.80451817520617885</v>
      </c>
    </row>
    <row r="814" spans="1:2" x14ac:dyDescent="0.25">
      <c r="A814" s="3">
        <v>39625</v>
      </c>
      <c r="B814" s="4">
        <v>1.4187693872111742</v>
      </c>
    </row>
    <row r="815" spans="1:2" x14ac:dyDescent="0.25">
      <c r="A815" s="3">
        <v>39626</v>
      </c>
      <c r="B815" s="4">
        <v>-4.2962677387458754</v>
      </c>
    </row>
    <row r="816" spans="1:2" x14ac:dyDescent="0.25">
      <c r="A816" s="3">
        <v>39629</v>
      </c>
      <c r="B816" s="4">
        <v>-2.4678638653781708</v>
      </c>
    </row>
    <row r="817" spans="1:2" x14ac:dyDescent="0.25">
      <c r="A817" s="3">
        <v>39630</v>
      </c>
      <c r="B817" s="4">
        <v>-3.7136744517739348</v>
      </c>
    </row>
    <row r="818" spans="1:2" x14ac:dyDescent="0.25">
      <c r="A818" s="3">
        <v>39631</v>
      </c>
      <c r="B818" s="4">
        <v>5.4232167435085614</v>
      </c>
    </row>
    <row r="819" spans="1:2" x14ac:dyDescent="0.25">
      <c r="A819" s="3">
        <v>39632</v>
      </c>
      <c r="B819" s="4">
        <v>-4.1750886596187833</v>
      </c>
    </row>
    <row r="820" spans="1:2" x14ac:dyDescent="0.25">
      <c r="A820" s="3">
        <v>39633</v>
      </c>
      <c r="B820" s="4">
        <v>2.7484876788113084</v>
      </c>
    </row>
    <row r="821" spans="1:2" x14ac:dyDescent="0.25">
      <c r="A821" s="3">
        <v>39636</v>
      </c>
      <c r="B821" s="4">
        <v>0.53508250334472862</v>
      </c>
    </row>
    <row r="822" spans="1:2" x14ac:dyDescent="0.25">
      <c r="A822" s="3">
        <v>39637</v>
      </c>
      <c r="B822" s="4">
        <v>-1.3037123345500046</v>
      </c>
    </row>
    <row r="823" spans="1:2" x14ac:dyDescent="0.25">
      <c r="A823" s="3">
        <v>39638</v>
      </c>
      <c r="B823" s="4">
        <v>4.6039409272902327</v>
      </c>
    </row>
    <row r="824" spans="1:2" x14ac:dyDescent="0.25">
      <c r="A824" s="3">
        <v>39639</v>
      </c>
      <c r="B824" s="4">
        <v>-0.27226648601501574</v>
      </c>
    </row>
    <row r="825" spans="1:2" x14ac:dyDescent="0.25">
      <c r="A825" s="3">
        <v>39640</v>
      </c>
      <c r="B825" s="4">
        <v>-3.2771947058215241</v>
      </c>
    </row>
    <row r="826" spans="1:2" x14ac:dyDescent="0.25">
      <c r="A826" s="3">
        <v>39643</v>
      </c>
      <c r="B826" s="4">
        <v>-1.0344584386611591</v>
      </c>
    </row>
    <row r="827" spans="1:2" x14ac:dyDescent="0.25">
      <c r="A827" s="3">
        <v>39644</v>
      </c>
      <c r="B827" s="4">
        <v>-4.9084393620349092</v>
      </c>
    </row>
    <row r="828" spans="1:2" x14ac:dyDescent="0.25">
      <c r="A828" s="3">
        <v>39645</v>
      </c>
      <c r="B828" s="4">
        <v>-0.79195720480681686</v>
      </c>
    </row>
    <row r="829" spans="1:2" x14ac:dyDescent="0.25">
      <c r="A829" s="3">
        <v>39646</v>
      </c>
      <c r="B829" s="4">
        <v>4.2625518853671425</v>
      </c>
    </row>
    <row r="830" spans="1:2" x14ac:dyDescent="0.25">
      <c r="A830" s="3">
        <v>39647</v>
      </c>
      <c r="B830" s="4">
        <v>3.9929529395165386</v>
      </c>
    </row>
    <row r="831" spans="1:2" x14ac:dyDescent="0.25">
      <c r="A831" s="3">
        <v>39650</v>
      </c>
      <c r="B831" s="4">
        <v>1.5741379057453486</v>
      </c>
    </row>
    <row r="832" spans="1:2" x14ac:dyDescent="0.25">
      <c r="A832" s="3">
        <v>39651</v>
      </c>
      <c r="B832" s="4">
        <v>1.8350849528232398</v>
      </c>
    </row>
    <row r="833" spans="1:2" x14ac:dyDescent="0.25">
      <c r="A833" s="3">
        <v>39652</v>
      </c>
      <c r="B833" s="4">
        <v>5.9420598119709016</v>
      </c>
    </row>
    <row r="834" spans="1:2" x14ac:dyDescent="0.25">
      <c r="A834" s="3">
        <v>39653</v>
      </c>
      <c r="B834" s="4">
        <v>-1.106056103887763</v>
      </c>
    </row>
    <row r="835" spans="1:2" x14ac:dyDescent="0.25">
      <c r="A835" s="3">
        <v>39654</v>
      </c>
      <c r="B835" s="4">
        <v>-3.3976426895562746</v>
      </c>
    </row>
    <row r="836" spans="1:2" x14ac:dyDescent="0.25">
      <c r="A836" s="3">
        <v>39657</v>
      </c>
      <c r="B836" s="4">
        <v>0.51958186864533273</v>
      </c>
    </row>
    <row r="837" spans="1:2" x14ac:dyDescent="0.25">
      <c r="A837" s="3">
        <v>39658</v>
      </c>
      <c r="B837" s="4">
        <v>-3.8857462239818332</v>
      </c>
    </row>
    <row r="838" spans="1:2" x14ac:dyDescent="0.25">
      <c r="A838" s="3">
        <v>39659</v>
      </c>
      <c r="B838" s="4">
        <v>3.5940148815868147</v>
      </c>
    </row>
    <row r="839" spans="1:2" x14ac:dyDescent="0.25">
      <c r="A839" s="3">
        <v>39660</v>
      </c>
      <c r="B839" s="4">
        <v>0.47972977229284702</v>
      </c>
    </row>
    <row r="840" spans="1:2" x14ac:dyDescent="0.25">
      <c r="A840" s="3">
        <v>39661</v>
      </c>
      <c r="B840" s="4">
        <v>2.0963028751545583</v>
      </c>
    </row>
    <row r="841" spans="1:2" x14ac:dyDescent="0.25">
      <c r="A841" s="3">
        <v>39664</v>
      </c>
      <c r="B841" s="4">
        <v>-0.53777490006269968</v>
      </c>
    </row>
    <row r="842" spans="1:2" x14ac:dyDescent="0.25">
      <c r="A842" s="3">
        <v>39665</v>
      </c>
      <c r="B842" s="4">
        <v>2.6286419072196341</v>
      </c>
    </row>
    <row r="843" spans="1:2" x14ac:dyDescent="0.25">
      <c r="A843" s="3">
        <v>39666</v>
      </c>
      <c r="B843" s="4">
        <v>0.75175104454428165</v>
      </c>
    </row>
    <row r="844" spans="1:2" x14ac:dyDescent="0.25">
      <c r="A844" s="3">
        <v>39667</v>
      </c>
      <c r="B844" s="4">
        <v>0.2899783328932628</v>
      </c>
    </row>
    <row r="845" spans="1:2" x14ac:dyDescent="0.25">
      <c r="A845" s="3">
        <v>39668</v>
      </c>
      <c r="B845" s="4">
        <v>0.3345185136185464</v>
      </c>
    </row>
    <row r="846" spans="1:2" x14ac:dyDescent="0.25">
      <c r="A846" s="3">
        <v>39671</v>
      </c>
      <c r="B846" s="4">
        <v>2.2158754521084796</v>
      </c>
    </row>
    <row r="847" spans="1:2" x14ac:dyDescent="0.25">
      <c r="A847" s="3">
        <v>39672</v>
      </c>
      <c r="B847" s="4">
        <v>-1.8820401550059656</v>
      </c>
    </row>
    <row r="848" spans="1:2" x14ac:dyDescent="0.25">
      <c r="A848" s="3">
        <v>39673</v>
      </c>
      <c r="B848" s="4">
        <v>-0.78233620143923577</v>
      </c>
    </row>
    <row r="849" spans="1:2" x14ac:dyDescent="0.25">
      <c r="A849" s="3">
        <v>39674</v>
      </c>
      <c r="B849" s="4">
        <v>-2.4444250095407742</v>
      </c>
    </row>
    <row r="850" spans="1:2" x14ac:dyDescent="0.25">
      <c r="A850" s="3">
        <v>39678</v>
      </c>
      <c r="B850" s="4">
        <v>-0.53327248104818359</v>
      </c>
    </row>
    <row r="851" spans="1:2" x14ac:dyDescent="0.25">
      <c r="A851" s="3">
        <v>39679</v>
      </c>
      <c r="B851" s="4">
        <v>-0.69597409744593486</v>
      </c>
    </row>
    <row r="852" spans="1:2" x14ac:dyDescent="0.25">
      <c r="A852" s="3">
        <v>39680</v>
      </c>
      <c r="B852" s="4">
        <v>0.92479714626165355</v>
      </c>
    </row>
    <row r="853" spans="1:2" x14ac:dyDescent="0.25">
      <c r="A853" s="3">
        <v>39681</v>
      </c>
      <c r="B853" s="4">
        <v>-2.9601661780746045</v>
      </c>
    </row>
    <row r="854" spans="1:2" x14ac:dyDescent="0.25">
      <c r="A854" s="3">
        <v>39682</v>
      </c>
      <c r="B854" s="4">
        <v>1.1075750523212686</v>
      </c>
    </row>
    <row r="855" spans="1:2" x14ac:dyDescent="0.25">
      <c r="A855" s="3">
        <v>39685</v>
      </c>
      <c r="B855" s="4">
        <v>0.33927045048811322</v>
      </c>
    </row>
    <row r="856" spans="1:2" x14ac:dyDescent="0.25">
      <c r="A856" s="3">
        <v>39686</v>
      </c>
      <c r="B856" s="4">
        <v>0.22054829121785272</v>
      </c>
    </row>
    <row r="857" spans="1:2" x14ac:dyDescent="0.25">
      <c r="A857" s="3">
        <v>39687</v>
      </c>
      <c r="B857" s="4">
        <v>-1.2803976185971382</v>
      </c>
    </row>
    <row r="858" spans="1:2" x14ac:dyDescent="0.25">
      <c r="A858" s="3">
        <v>39688</v>
      </c>
      <c r="B858" s="4">
        <v>-1.7378026815809751</v>
      </c>
    </row>
    <row r="859" spans="1:2" x14ac:dyDescent="0.25">
      <c r="A859" s="3">
        <v>39689</v>
      </c>
      <c r="B859" s="4">
        <v>3.6743843044801059</v>
      </c>
    </row>
    <row r="860" spans="1:2" x14ac:dyDescent="0.25">
      <c r="A860" s="3">
        <v>39692</v>
      </c>
      <c r="B860" s="4">
        <v>-0.45329303451604985</v>
      </c>
    </row>
    <row r="861" spans="1:2" x14ac:dyDescent="0.25">
      <c r="A861" s="3">
        <v>39693</v>
      </c>
      <c r="B861" s="4">
        <v>3.8028045640552053</v>
      </c>
    </row>
    <row r="862" spans="1:2" x14ac:dyDescent="0.25">
      <c r="A862" s="3">
        <v>39695</v>
      </c>
      <c r="B862" s="4">
        <v>-1.0017368932335597</v>
      </c>
    </row>
    <row r="863" spans="1:2" x14ac:dyDescent="0.25">
      <c r="A863" s="3">
        <v>39696</v>
      </c>
      <c r="B863" s="4">
        <v>-2.7872153351544751</v>
      </c>
    </row>
    <row r="864" spans="1:2" x14ac:dyDescent="0.25">
      <c r="A864" s="3">
        <v>39699</v>
      </c>
      <c r="B864" s="4">
        <v>3.1838263774153623</v>
      </c>
    </row>
    <row r="865" spans="1:2" x14ac:dyDescent="0.25">
      <c r="A865" s="3">
        <v>39700</v>
      </c>
      <c r="B865" s="4">
        <v>-0.29581859314538023</v>
      </c>
    </row>
    <row r="866" spans="1:2" x14ac:dyDescent="0.25">
      <c r="A866" s="3">
        <v>39701</v>
      </c>
      <c r="B866" s="4">
        <v>-1.5982406266525979</v>
      </c>
    </row>
    <row r="867" spans="1:2" x14ac:dyDescent="0.25">
      <c r="A867" s="3">
        <v>39702</v>
      </c>
      <c r="B867" s="4">
        <v>-2.3073654690399574</v>
      </c>
    </row>
    <row r="868" spans="1:2" x14ac:dyDescent="0.25">
      <c r="A868" s="3">
        <v>39703</v>
      </c>
      <c r="B868" s="4">
        <v>-2.2582620150806871</v>
      </c>
    </row>
    <row r="869" spans="1:2" x14ac:dyDescent="0.25">
      <c r="A869" s="3">
        <v>39706</v>
      </c>
      <c r="B869" s="4">
        <v>-3.3536631094915155</v>
      </c>
    </row>
    <row r="870" spans="1:2" x14ac:dyDescent="0.25">
      <c r="A870" s="3">
        <v>39707</v>
      </c>
      <c r="B870" s="4">
        <v>-9.2156907666473026E-2</v>
      </c>
    </row>
    <row r="871" spans="1:2" x14ac:dyDescent="0.25">
      <c r="A871" s="3">
        <v>39708</v>
      </c>
      <c r="B871" s="4">
        <v>-1.8929194898955504</v>
      </c>
    </row>
    <row r="872" spans="1:2" x14ac:dyDescent="0.25">
      <c r="A872" s="3">
        <v>39709</v>
      </c>
      <c r="B872" s="4">
        <v>0.3973489960717545</v>
      </c>
    </row>
    <row r="873" spans="1:2" x14ac:dyDescent="0.25">
      <c r="A873" s="3">
        <v>39710</v>
      </c>
      <c r="B873" s="4">
        <v>5.4576586860524445</v>
      </c>
    </row>
    <row r="874" spans="1:2" x14ac:dyDescent="0.25">
      <c r="A874" s="3">
        <v>39713</v>
      </c>
      <c r="B874" s="4">
        <v>-0.33726620672367946</v>
      </c>
    </row>
    <row r="875" spans="1:2" x14ac:dyDescent="0.25">
      <c r="A875" s="3">
        <v>39714</v>
      </c>
      <c r="B875" s="4">
        <v>-3.0343066361032807</v>
      </c>
    </row>
    <row r="876" spans="1:2" x14ac:dyDescent="0.25">
      <c r="A876" s="3">
        <v>39715</v>
      </c>
      <c r="B876" s="4">
        <v>0.9005689626839839</v>
      </c>
    </row>
    <row r="877" spans="1:2" x14ac:dyDescent="0.25">
      <c r="A877" s="3">
        <v>39716</v>
      </c>
      <c r="B877" s="4">
        <v>-1.061455451589628</v>
      </c>
    </row>
    <row r="878" spans="1:2" x14ac:dyDescent="0.25">
      <c r="A878" s="3">
        <v>39717</v>
      </c>
      <c r="B878" s="4">
        <v>-3.2848164710293948</v>
      </c>
    </row>
    <row r="879" spans="1:2" x14ac:dyDescent="0.25">
      <c r="A879" s="3">
        <v>39720</v>
      </c>
      <c r="B879" s="4">
        <v>-3.8652346403422966</v>
      </c>
    </row>
    <row r="880" spans="1:2" x14ac:dyDescent="0.25">
      <c r="A880" s="3">
        <v>39721</v>
      </c>
      <c r="B880" s="4">
        <v>2.1013437072028287</v>
      </c>
    </row>
    <row r="881" spans="1:2" x14ac:dyDescent="0.25">
      <c r="A881" s="3">
        <v>39722</v>
      </c>
      <c r="B881" s="4">
        <v>1.5181451942120112</v>
      </c>
    </row>
    <row r="882" spans="1:2" x14ac:dyDescent="0.25">
      <c r="A882" s="3">
        <v>39724</v>
      </c>
      <c r="B882" s="4">
        <v>-4.0545602025786529</v>
      </c>
    </row>
    <row r="883" spans="1:2" x14ac:dyDescent="0.25">
      <c r="A883" s="3">
        <v>39727</v>
      </c>
      <c r="B883" s="4">
        <v>-5.7847795681413139</v>
      </c>
    </row>
    <row r="884" spans="1:2" x14ac:dyDescent="0.25">
      <c r="A884" s="3">
        <v>39728</v>
      </c>
      <c r="B884" s="4">
        <v>-0.90207343009906149</v>
      </c>
    </row>
    <row r="885" spans="1:2" x14ac:dyDescent="0.25">
      <c r="A885" s="3">
        <v>39729</v>
      </c>
      <c r="B885" s="4">
        <v>-3.137002746416484</v>
      </c>
    </row>
    <row r="886" spans="1:2" x14ac:dyDescent="0.25">
      <c r="A886" s="3">
        <v>39731</v>
      </c>
      <c r="B886" s="4">
        <v>-7.0664244427260448</v>
      </c>
    </row>
    <row r="887" spans="1:2" x14ac:dyDescent="0.25">
      <c r="A887" s="3">
        <v>39734</v>
      </c>
      <c r="B887" s="4">
        <v>7.4206984332033583</v>
      </c>
    </row>
    <row r="888" spans="1:2" x14ac:dyDescent="0.25">
      <c r="A888" s="3">
        <v>39735</v>
      </c>
      <c r="B888" s="4">
        <v>1.5413264904603243</v>
      </c>
    </row>
    <row r="889" spans="1:2" x14ac:dyDescent="0.25">
      <c r="A889" s="3">
        <v>39736</v>
      </c>
      <c r="B889" s="4">
        <v>-5.871780134803271</v>
      </c>
    </row>
    <row r="890" spans="1:2" x14ac:dyDescent="0.25">
      <c r="A890" s="3">
        <v>39737</v>
      </c>
      <c r="B890" s="4">
        <v>-2.1059068638335128</v>
      </c>
    </row>
    <row r="891" spans="1:2" x14ac:dyDescent="0.25">
      <c r="A891" s="3">
        <v>39738</v>
      </c>
      <c r="B891" s="4">
        <v>-5.728304803954825</v>
      </c>
    </row>
    <row r="892" spans="1:2" x14ac:dyDescent="0.25">
      <c r="A892" s="3">
        <v>39741</v>
      </c>
      <c r="B892" s="4">
        <v>2.483521881437742</v>
      </c>
    </row>
    <row r="893" spans="1:2" x14ac:dyDescent="0.25">
      <c r="A893" s="3">
        <v>39742</v>
      </c>
      <c r="B893" s="4">
        <v>4.5025525550493963</v>
      </c>
    </row>
    <row r="894" spans="1:2" x14ac:dyDescent="0.25">
      <c r="A894" s="3">
        <v>39743</v>
      </c>
      <c r="B894" s="4">
        <v>-4.8064331640050559</v>
      </c>
    </row>
    <row r="895" spans="1:2" x14ac:dyDescent="0.25">
      <c r="A895" s="3">
        <v>39744</v>
      </c>
      <c r="B895" s="4">
        <v>-3.9154760617115105</v>
      </c>
    </row>
    <row r="896" spans="1:2" x14ac:dyDescent="0.25">
      <c r="A896" s="3">
        <v>39745</v>
      </c>
      <c r="B896" s="4">
        <v>-10.956435420653529</v>
      </c>
    </row>
    <row r="897" spans="1:2" x14ac:dyDescent="0.25">
      <c r="A897" s="3">
        <v>39748</v>
      </c>
      <c r="B897" s="4">
        <v>-2.2009936708933524</v>
      </c>
    </row>
    <row r="898" spans="1:2" x14ac:dyDescent="0.25">
      <c r="A898" s="3">
        <v>39749</v>
      </c>
      <c r="B898" s="4">
        <v>5.8583522532304899</v>
      </c>
    </row>
    <row r="899" spans="1:2" x14ac:dyDescent="0.25">
      <c r="A899" s="3">
        <v>39750</v>
      </c>
      <c r="B899" s="4">
        <v>0.40441470324420176</v>
      </c>
    </row>
    <row r="900" spans="1:2" x14ac:dyDescent="0.25">
      <c r="A900" s="3">
        <v>39752</v>
      </c>
      <c r="B900" s="4">
        <v>8.2210092089013038</v>
      </c>
    </row>
    <row r="901" spans="1:2" x14ac:dyDescent="0.25">
      <c r="A901" s="3">
        <v>39755</v>
      </c>
      <c r="B901" s="4">
        <v>5.6152087339064209</v>
      </c>
    </row>
    <row r="902" spans="1:2" x14ac:dyDescent="0.25">
      <c r="A902" s="3">
        <v>39756</v>
      </c>
      <c r="B902" s="4">
        <v>2.8385479140387448</v>
      </c>
    </row>
    <row r="903" spans="1:2" x14ac:dyDescent="0.25">
      <c r="A903" s="3">
        <v>39757</v>
      </c>
      <c r="B903" s="4">
        <v>-4.8076778363897743</v>
      </c>
    </row>
    <row r="904" spans="1:2" x14ac:dyDescent="0.25">
      <c r="A904" s="3">
        <v>39758</v>
      </c>
      <c r="B904" s="4">
        <v>-3.8121503832506183</v>
      </c>
    </row>
    <row r="905" spans="1:2" x14ac:dyDescent="0.25">
      <c r="A905" s="3">
        <v>39759</v>
      </c>
      <c r="B905" s="4">
        <v>2.3635175699748059</v>
      </c>
    </row>
    <row r="906" spans="1:2" x14ac:dyDescent="0.25">
      <c r="A906" s="3">
        <v>39762</v>
      </c>
      <c r="B906" s="4">
        <v>5.7391946641456535</v>
      </c>
    </row>
    <row r="907" spans="1:2" x14ac:dyDescent="0.25">
      <c r="A907" s="3">
        <v>39763</v>
      </c>
      <c r="B907" s="4">
        <v>-6.6102830632792156</v>
      </c>
    </row>
    <row r="908" spans="1:2" x14ac:dyDescent="0.25">
      <c r="A908" s="3">
        <v>39764</v>
      </c>
      <c r="B908" s="4">
        <v>-3.0830239570555631</v>
      </c>
    </row>
    <row r="909" spans="1:2" x14ac:dyDescent="0.25">
      <c r="A909" s="3">
        <v>39766</v>
      </c>
      <c r="B909" s="4">
        <v>-1.5824745997674143</v>
      </c>
    </row>
    <row r="910" spans="1:2" x14ac:dyDescent="0.25">
      <c r="A910" s="3">
        <v>39769</v>
      </c>
      <c r="B910" s="4">
        <v>-1.0059219512818804</v>
      </c>
    </row>
    <row r="911" spans="1:2" x14ac:dyDescent="0.25">
      <c r="A911" s="3">
        <v>39770</v>
      </c>
      <c r="B911" s="4">
        <v>-3.808089755580927</v>
      </c>
    </row>
    <row r="912" spans="1:2" x14ac:dyDescent="0.25">
      <c r="A912" s="3">
        <v>39771</v>
      </c>
      <c r="B912" s="4">
        <v>-1.8285369019379678</v>
      </c>
    </row>
    <row r="913" spans="1:2" x14ac:dyDescent="0.25">
      <c r="A913" s="3">
        <v>39772</v>
      </c>
      <c r="B913" s="4">
        <v>-3.6788020670680188</v>
      </c>
    </row>
    <row r="914" spans="1:2" x14ac:dyDescent="0.25">
      <c r="A914" s="3">
        <v>39773</v>
      </c>
      <c r="B914" s="4">
        <v>5.4928345842686124</v>
      </c>
    </row>
    <row r="915" spans="1:2" x14ac:dyDescent="0.25">
      <c r="A915" s="3">
        <v>39776</v>
      </c>
      <c r="B915" s="4">
        <v>-0.1356109390580629</v>
      </c>
    </row>
    <row r="916" spans="1:2" x14ac:dyDescent="0.25">
      <c r="A916" s="3">
        <v>39777</v>
      </c>
      <c r="B916" s="4">
        <v>-2.3316545211117017</v>
      </c>
    </row>
    <row r="917" spans="1:2" x14ac:dyDescent="0.25">
      <c r="A917" s="3">
        <v>39778</v>
      </c>
      <c r="B917" s="4">
        <v>3.8087385127760895</v>
      </c>
    </row>
    <row r="918" spans="1:2" x14ac:dyDescent="0.25">
      <c r="A918" s="3">
        <v>39780</v>
      </c>
      <c r="B918" s="4">
        <v>0.7311625928354929</v>
      </c>
    </row>
    <row r="919" spans="1:2" x14ac:dyDescent="0.25">
      <c r="A919" s="3">
        <v>39783</v>
      </c>
      <c r="B919" s="4">
        <v>-2.7807960654237518</v>
      </c>
    </row>
    <row r="920" spans="1:2" x14ac:dyDescent="0.25">
      <c r="A920" s="3">
        <v>39784</v>
      </c>
      <c r="B920" s="4">
        <v>-1.138365156953677</v>
      </c>
    </row>
    <row r="921" spans="1:2" x14ac:dyDescent="0.25">
      <c r="A921" s="3">
        <v>39785</v>
      </c>
      <c r="B921" s="4">
        <v>9.3715242973078997E-2</v>
      </c>
    </row>
    <row r="922" spans="1:2" x14ac:dyDescent="0.25">
      <c r="A922" s="3">
        <v>39786</v>
      </c>
      <c r="B922" s="4">
        <v>5.5138480673752142</v>
      </c>
    </row>
    <row r="923" spans="1:2" x14ac:dyDescent="0.25">
      <c r="A923" s="3">
        <v>39787</v>
      </c>
      <c r="B923" s="4">
        <v>-2.8662748178444626</v>
      </c>
    </row>
    <row r="924" spans="1:2" x14ac:dyDescent="0.25">
      <c r="A924" s="3">
        <v>39790</v>
      </c>
      <c r="B924" s="4">
        <v>2.2020702271003443</v>
      </c>
    </row>
    <row r="925" spans="1:2" x14ac:dyDescent="0.25">
      <c r="A925" s="3">
        <v>39792</v>
      </c>
      <c r="B925" s="4">
        <v>5.3726990751553458</v>
      </c>
    </row>
    <row r="926" spans="1:2" x14ac:dyDescent="0.25">
      <c r="A926" s="3">
        <v>39793</v>
      </c>
      <c r="B926" s="4">
        <v>-9.7774187200286994E-2</v>
      </c>
    </row>
    <row r="927" spans="1:2" x14ac:dyDescent="0.25">
      <c r="A927" s="3">
        <v>39794</v>
      </c>
      <c r="B927" s="4">
        <v>0.46249738218810288</v>
      </c>
    </row>
    <row r="928" spans="1:2" x14ac:dyDescent="0.25">
      <c r="A928" s="3">
        <v>39797</v>
      </c>
      <c r="B928" s="4">
        <v>1.4687200402061049</v>
      </c>
    </row>
    <row r="929" spans="1:2" x14ac:dyDescent="0.25">
      <c r="A929" s="3">
        <v>39798</v>
      </c>
      <c r="B929" s="4">
        <v>1.4705478525567044</v>
      </c>
    </row>
    <row r="930" spans="1:2" x14ac:dyDescent="0.25">
      <c r="A930" s="3">
        <v>39799</v>
      </c>
      <c r="B930" s="4">
        <v>-2.6229380032835459</v>
      </c>
    </row>
    <row r="931" spans="1:2" x14ac:dyDescent="0.25">
      <c r="A931" s="3">
        <v>39800</v>
      </c>
      <c r="B931" s="4">
        <v>3.7172333507285873</v>
      </c>
    </row>
    <row r="932" spans="1:2" x14ac:dyDescent="0.25">
      <c r="A932" s="3">
        <v>39801</v>
      </c>
      <c r="B932" s="4">
        <v>0.23301903551158062</v>
      </c>
    </row>
    <row r="933" spans="1:2" x14ac:dyDescent="0.25">
      <c r="A933" s="3">
        <v>39804</v>
      </c>
      <c r="B933" s="4">
        <v>-1.6986289976841329</v>
      </c>
    </row>
    <row r="934" spans="1:2" x14ac:dyDescent="0.25">
      <c r="A934" s="3">
        <v>39805</v>
      </c>
      <c r="B934" s="4">
        <v>-2.4334355658291695</v>
      </c>
    </row>
    <row r="935" spans="1:2" x14ac:dyDescent="0.25">
      <c r="A935" s="3">
        <v>39806</v>
      </c>
      <c r="B935" s="4">
        <v>-1.2184685265956141</v>
      </c>
    </row>
    <row r="936" spans="1:2" x14ac:dyDescent="0.25">
      <c r="A936" s="3">
        <v>39808</v>
      </c>
      <c r="B936" s="4">
        <v>-2.5060823182201935</v>
      </c>
    </row>
    <row r="937" spans="1:2" x14ac:dyDescent="0.25">
      <c r="A937" s="3">
        <v>39811</v>
      </c>
      <c r="B937" s="4">
        <v>2.1931799179326266</v>
      </c>
    </row>
    <row r="938" spans="1:2" x14ac:dyDescent="0.25">
      <c r="A938" s="3">
        <v>39812</v>
      </c>
      <c r="B938" s="4">
        <v>1.9157666842886931</v>
      </c>
    </row>
    <row r="939" spans="1:2" x14ac:dyDescent="0.25">
      <c r="A939" s="2">
        <v>39813</v>
      </c>
      <c r="B939">
        <v>-0.71</v>
      </c>
    </row>
    <row r="940" spans="1:2" x14ac:dyDescent="0.25">
      <c r="A940" s="2">
        <v>39814</v>
      </c>
      <c r="B940">
        <v>2.66</v>
      </c>
    </row>
    <row r="941" spans="1:2" x14ac:dyDescent="0.25">
      <c r="A941" s="2">
        <v>39815</v>
      </c>
      <c r="B941">
        <v>0.55000000000000004</v>
      </c>
    </row>
    <row r="942" spans="1:2" x14ac:dyDescent="0.25">
      <c r="A942" s="2">
        <v>39818</v>
      </c>
      <c r="B942">
        <v>3.19</v>
      </c>
    </row>
    <row r="943" spans="1:2" x14ac:dyDescent="0.25">
      <c r="A943" s="2">
        <v>39819</v>
      </c>
      <c r="B943">
        <v>0.59</v>
      </c>
    </row>
    <row r="944" spans="1:2" x14ac:dyDescent="0.25">
      <c r="A944" s="2">
        <v>39820</v>
      </c>
      <c r="B944">
        <v>-7.25</v>
      </c>
    </row>
    <row r="945" spans="1:2" x14ac:dyDescent="0.25">
      <c r="A945" s="2">
        <v>39822</v>
      </c>
      <c r="B945">
        <v>-1.88</v>
      </c>
    </row>
    <row r="946" spans="1:2" x14ac:dyDescent="0.25">
      <c r="A946" s="2">
        <v>39825</v>
      </c>
      <c r="B946">
        <v>-3.15</v>
      </c>
    </row>
    <row r="947" spans="1:2" x14ac:dyDescent="0.25">
      <c r="A947" s="2">
        <v>39826</v>
      </c>
      <c r="B947">
        <v>-0.42</v>
      </c>
    </row>
    <row r="948" spans="1:2" x14ac:dyDescent="0.25">
      <c r="A948" s="2">
        <v>39827</v>
      </c>
      <c r="B948">
        <v>3.3</v>
      </c>
    </row>
    <row r="949" spans="1:2" x14ac:dyDescent="0.25">
      <c r="A949" s="2">
        <v>39828</v>
      </c>
      <c r="B949">
        <v>-3.45</v>
      </c>
    </row>
    <row r="950" spans="1:2" x14ac:dyDescent="0.25">
      <c r="A950" s="2">
        <v>39829</v>
      </c>
      <c r="B950">
        <v>3.06</v>
      </c>
    </row>
    <row r="951" spans="1:2" x14ac:dyDescent="0.25">
      <c r="A951" s="2">
        <v>39832</v>
      </c>
      <c r="B951">
        <v>0.06</v>
      </c>
    </row>
    <row r="952" spans="1:2" x14ac:dyDescent="0.25">
      <c r="A952" s="2">
        <v>39833</v>
      </c>
      <c r="B952">
        <v>-2.4500000000000002</v>
      </c>
    </row>
    <row r="953" spans="1:2" x14ac:dyDescent="0.25">
      <c r="A953" s="2">
        <v>39834</v>
      </c>
      <c r="B953">
        <v>-3.53</v>
      </c>
    </row>
    <row r="954" spans="1:2" x14ac:dyDescent="0.25">
      <c r="A954" s="2">
        <v>39835</v>
      </c>
      <c r="B954">
        <v>0.39</v>
      </c>
    </row>
    <row r="955" spans="1:2" x14ac:dyDescent="0.25">
      <c r="A955" s="2">
        <v>39836</v>
      </c>
      <c r="B955">
        <v>-1.58</v>
      </c>
    </row>
    <row r="956" spans="1:2" x14ac:dyDescent="0.25">
      <c r="A956" s="2">
        <v>39840</v>
      </c>
      <c r="B956">
        <v>3.8</v>
      </c>
    </row>
    <row r="957" spans="1:2" x14ac:dyDescent="0.25">
      <c r="A957" s="2">
        <v>39841</v>
      </c>
      <c r="B957">
        <v>2.81</v>
      </c>
    </row>
    <row r="958" spans="1:2" x14ac:dyDescent="0.25">
      <c r="A958" s="2">
        <v>39842</v>
      </c>
      <c r="B958">
        <v>-0.23</v>
      </c>
    </row>
    <row r="959" spans="1:2" x14ac:dyDescent="0.25">
      <c r="A959" s="2">
        <v>39843</v>
      </c>
      <c r="B959">
        <v>2.04</v>
      </c>
    </row>
    <row r="960" spans="1:2" x14ac:dyDescent="0.25">
      <c r="A960" s="2">
        <v>39846</v>
      </c>
      <c r="B960">
        <v>-3.79</v>
      </c>
    </row>
    <row r="961" spans="1:2" x14ac:dyDescent="0.25">
      <c r="A961" s="2">
        <v>39847</v>
      </c>
      <c r="B961">
        <v>0.91</v>
      </c>
    </row>
    <row r="962" spans="1:2" x14ac:dyDescent="0.25">
      <c r="A962" s="2">
        <v>39848</v>
      </c>
      <c r="B962">
        <v>0.56999999999999995</v>
      </c>
    </row>
    <row r="963" spans="1:2" x14ac:dyDescent="0.25">
      <c r="A963" s="2">
        <v>39849</v>
      </c>
      <c r="B963">
        <v>-1.21</v>
      </c>
    </row>
    <row r="964" spans="1:2" x14ac:dyDescent="0.25">
      <c r="A964" s="2">
        <v>39850</v>
      </c>
      <c r="B964">
        <v>2.31</v>
      </c>
    </row>
    <row r="965" spans="1:2" x14ac:dyDescent="0.25">
      <c r="A965" s="2">
        <v>39853</v>
      </c>
      <c r="B965">
        <v>3.04</v>
      </c>
    </row>
    <row r="966" spans="1:2" x14ac:dyDescent="0.25">
      <c r="A966" s="2">
        <v>39854</v>
      </c>
      <c r="B966">
        <v>0.66</v>
      </c>
    </row>
    <row r="967" spans="1:2" x14ac:dyDescent="0.25">
      <c r="A967" s="2">
        <v>39855</v>
      </c>
      <c r="B967">
        <v>-0.3</v>
      </c>
    </row>
    <row r="968" spans="1:2" x14ac:dyDescent="0.25">
      <c r="A968" s="2">
        <v>39856</v>
      </c>
      <c r="B968">
        <v>-1.59</v>
      </c>
    </row>
    <row r="969" spans="1:2" x14ac:dyDescent="0.25">
      <c r="A969" s="2">
        <v>39857</v>
      </c>
      <c r="B969">
        <v>1.78</v>
      </c>
    </row>
    <row r="970" spans="1:2" x14ac:dyDescent="0.25">
      <c r="A970" s="2">
        <v>39860</v>
      </c>
      <c r="B970">
        <v>-3.42</v>
      </c>
    </row>
    <row r="971" spans="1:2" x14ac:dyDescent="0.25">
      <c r="A971" s="2">
        <v>39861</v>
      </c>
      <c r="B971">
        <v>-2.91</v>
      </c>
    </row>
    <row r="972" spans="1:2" x14ac:dyDescent="0.25">
      <c r="A972" s="2">
        <v>39862</v>
      </c>
      <c r="B972">
        <v>-0.22</v>
      </c>
    </row>
    <row r="973" spans="1:2" x14ac:dyDescent="0.25">
      <c r="A973" s="2">
        <v>39863</v>
      </c>
      <c r="B973">
        <v>0.3</v>
      </c>
    </row>
    <row r="974" spans="1:2" x14ac:dyDescent="0.25">
      <c r="A974" s="2">
        <v>39864</v>
      </c>
      <c r="B974">
        <v>-2.21</v>
      </c>
    </row>
    <row r="975" spans="1:2" x14ac:dyDescent="0.25">
      <c r="A975" s="2">
        <v>39868</v>
      </c>
      <c r="B975">
        <v>-0.24</v>
      </c>
    </row>
    <row r="976" spans="1:2" x14ac:dyDescent="0.25">
      <c r="A976" s="2">
        <v>39869</v>
      </c>
      <c r="B976">
        <v>0.91</v>
      </c>
    </row>
    <row r="977" spans="1:2" x14ac:dyDescent="0.25">
      <c r="A977" s="2">
        <v>39870</v>
      </c>
      <c r="B977">
        <v>0.59</v>
      </c>
    </row>
    <row r="978" spans="1:2" x14ac:dyDescent="0.25">
      <c r="A978" s="2">
        <v>39871</v>
      </c>
      <c r="B978">
        <v>-0.71</v>
      </c>
    </row>
    <row r="979" spans="1:2" x14ac:dyDescent="0.25">
      <c r="A979" s="3"/>
      <c r="B979" s="4"/>
    </row>
    <row r="980" spans="1:2" x14ac:dyDescent="0.25">
      <c r="A980" s="3"/>
      <c r="B980" s="4"/>
    </row>
    <row r="981" spans="1:2" x14ac:dyDescent="0.25">
      <c r="A981" s="3"/>
      <c r="B981" s="4"/>
    </row>
    <row r="982" spans="1:2" x14ac:dyDescent="0.25">
      <c r="A982" s="3"/>
      <c r="B982" s="4"/>
    </row>
    <row r="983" spans="1:2" x14ac:dyDescent="0.25">
      <c r="A983" s="3"/>
      <c r="B983" s="4"/>
    </row>
    <row r="984" spans="1:2" x14ac:dyDescent="0.25">
      <c r="A984" s="3"/>
      <c r="B984" s="4"/>
    </row>
    <row r="985" spans="1:2" x14ac:dyDescent="0.25">
      <c r="A985" s="3"/>
      <c r="B985" s="4"/>
    </row>
    <row r="986" spans="1:2" x14ac:dyDescent="0.25">
      <c r="A986" s="3"/>
      <c r="B986" s="4"/>
    </row>
    <row r="987" spans="1:2" x14ac:dyDescent="0.25">
      <c r="A987" s="3"/>
    </row>
    <row r="988" spans="1:2" x14ac:dyDescent="0.25">
      <c r="A988" s="3"/>
    </row>
    <row r="989" spans="1:2" x14ac:dyDescent="0.25">
      <c r="A989" s="3"/>
    </row>
    <row r="990" spans="1:2" x14ac:dyDescent="0.25">
      <c r="A990" s="3"/>
    </row>
    <row r="991" spans="1:2" x14ac:dyDescent="0.25">
      <c r="A991" s="3"/>
    </row>
    <row r="992" spans="1:2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D7" zoomScale="130" zoomScaleNormal="130" workbookViewId="0">
      <selection activeCell="M16" sqref="M16"/>
    </sheetView>
  </sheetViews>
  <sheetFormatPr defaultRowHeight="15" x14ac:dyDescent="0.25"/>
  <cols>
    <col min="1" max="1" width="9.85546875" bestFit="1" customWidth="1"/>
    <col min="3" max="3" width="23.85546875" bestFit="1" customWidth="1"/>
    <col min="4" max="4" width="27.7109375" bestFit="1" customWidth="1"/>
    <col min="5" max="5" width="27.7109375" customWidth="1"/>
    <col min="8" max="8" width="9.5703125" bestFit="1" customWidth="1"/>
  </cols>
  <sheetData>
    <row r="1" spans="1:13" ht="45" x14ac:dyDescent="0.25">
      <c r="B1" t="s">
        <v>4</v>
      </c>
      <c r="C1" s="9" t="s">
        <v>9</v>
      </c>
      <c r="D1" s="16" t="s">
        <v>23</v>
      </c>
      <c r="E1" s="9" t="s">
        <v>11</v>
      </c>
    </row>
    <row r="2" spans="1:13" x14ac:dyDescent="0.25">
      <c r="A2" s="2">
        <v>38937</v>
      </c>
      <c r="B2">
        <v>1.87</v>
      </c>
      <c r="C2">
        <v>0.03</v>
      </c>
      <c r="D2" s="9">
        <v>0.02</v>
      </c>
      <c r="E2" s="4">
        <f>C2-D2</f>
        <v>9.9999999999999985E-3</v>
      </c>
      <c r="F2">
        <v>-20</v>
      </c>
    </row>
    <row r="3" spans="1:13" x14ac:dyDescent="0.25">
      <c r="A3" s="2">
        <v>38938</v>
      </c>
      <c r="B3">
        <v>1.18</v>
      </c>
      <c r="C3">
        <v>2.6</v>
      </c>
      <c r="D3" s="9">
        <v>0.02</v>
      </c>
      <c r="E3" s="4">
        <f t="shared" ref="E3:E42" si="0">C3-D3</f>
        <v>2.58</v>
      </c>
      <c r="F3">
        <f>F2+1</f>
        <v>-19</v>
      </c>
    </row>
    <row r="4" spans="1:13" x14ac:dyDescent="0.25">
      <c r="A4" s="2">
        <v>38939</v>
      </c>
      <c r="B4">
        <v>0.04</v>
      </c>
      <c r="C4">
        <v>2.23</v>
      </c>
      <c r="D4" s="9">
        <v>0.02</v>
      </c>
      <c r="E4" s="4">
        <f t="shared" si="0"/>
        <v>2.21</v>
      </c>
      <c r="F4">
        <f t="shared" ref="F4:F42" si="1">F3+1</f>
        <v>-18</v>
      </c>
    </row>
    <row r="5" spans="1:13" x14ac:dyDescent="0.25">
      <c r="A5" s="2">
        <v>38940</v>
      </c>
      <c r="B5">
        <v>0.39</v>
      </c>
      <c r="C5">
        <v>0.78</v>
      </c>
      <c r="D5" s="9">
        <v>0.02</v>
      </c>
      <c r="E5" s="4">
        <f t="shared" si="0"/>
        <v>0.76</v>
      </c>
      <c r="F5">
        <f t="shared" si="1"/>
        <v>-17</v>
      </c>
    </row>
    <row r="6" spans="1:13" x14ac:dyDescent="0.25">
      <c r="A6" s="2">
        <v>38943</v>
      </c>
      <c r="B6">
        <v>1.08</v>
      </c>
      <c r="C6">
        <v>6.09</v>
      </c>
      <c r="D6" s="9">
        <v>0.02</v>
      </c>
      <c r="E6" s="4">
        <f t="shared" si="0"/>
        <v>6.07</v>
      </c>
      <c r="F6">
        <f t="shared" si="1"/>
        <v>-16</v>
      </c>
    </row>
    <row r="7" spans="1:13" x14ac:dyDescent="0.25">
      <c r="A7" s="2">
        <v>38945</v>
      </c>
      <c r="B7">
        <v>1.2</v>
      </c>
      <c r="C7">
        <v>1.68</v>
      </c>
      <c r="D7" s="9">
        <v>0.02</v>
      </c>
      <c r="E7" s="4">
        <f t="shared" si="0"/>
        <v>1.66</v>
      </c>
      <c r="F7">
        <f t="shared" si="1"/>
        <v>-15</v>
      </c>
    </row>
    <row r="8" spans="1:13" x14ac:dyDescent="0.25">
      <c r="A8" s="2">
        <v>38946</v>
      </c>
      <c r="B8">
        <v>0.25</v>
      </c>
      <c r="C8">
        <v>0.87</v>
      </c>
      <c r="D8" s="9">
        <v>0.02</v>
      </c>
      <c r="E8" s="4">
        <f t="shared" si="0"/>
        <v>0.85</v>
      </c>
      <c r="F8">
        <f t="shared" si="1"/>
        <v>-14</v>
      </c>
    </row>
    <row r="9" spans="1:13" x14ac:dyDescent="0.25">
      <c r="A9" s="2">
        <v>38947</v>
      </c>
      <c r="B9">
        <v>-0.1</v>
      </c>
      <c r="C9">
        <v>0.62</v>
      </c>
      <c r="D9" s="9">
        <v>0.02</v>
      </c>
      <c r="E9" s="4">
        <f t="shared" si="0"/>
        <v>0.6</v>
      </c>
      <c r="F9">
        <f t="shared" si="1"/>
        <v>-13</v>
      </c>
    </row>
    <row r="10" spans="1:13" x14ac:dyDescent="0.25">
      <c r="A10" s="2">
        <v>38950</v>
      </c>
      <c r="B10">
        <v>0.4</v>
      </c>
      <c r="C10">
        <v>-1.45</v>
      </c>
      <c r="D10" s="9">
        <v>0.02</v>
      </c>
      <c r="E10" s="4">
        <f t="shared" si="0"/>
        <v>-1.47</v>
      </c>
      <c r="F10">
        <f t="shared" si="1"/>
        <v>-12</v>
      </c>
    </row>
    <row r="11" spans="1:13" x14ac:dyDescent="0.25">
      <c r="A11" s="2">
        <v>38951</v>
      </c>
      <c r="B11">
        <v>-0.08</v>
      </c>
      <c r="C11">
        <v>0.99</v>
      </c>
      <c r="D11" s="9">
        <v>0.02</v>
      </c>
      <c r="E11" s="4">
        <f t="shared" si="0"/>
        <v>0.97</v>
      </c>
      <c r="F11">
        <f t="shared" si="1"/>
        <v>-11</v>
      </c>
    </row>
    <row r="12" spans="1:13" x14ac:dyDescent="0.25">
      <c r="A12" s="2">
        <v>38952</v>
      </c>
      <c r="B12">
        <v>-0.83</v>
      </c>
      <c r="C12">
        <v>0.48</v>
      </c>
      <c r="D12" s="9">
        <v>0.02</v>
      </c>
      <c r="E12" s="4">
        <f t="shared" si="0"/>
        <v>0.45999999999999996</v>
      </c>
      <c r="F12">
        <f t="shared" si="1"/>
        <v>-10</v>
      </c>
    </row>
    <row r="13" spans="1:13" x14ac:dyDescent="0.25">
      <c r="A13" s="2">
        <v>38953</v>
      </c>
      <c r="B13">
        <v>1.1000000000000001</v>
      </c>
      <c r="C13">
        <v>-0.5</v>
      </c>
      <c r="D13" s="9">
        <v>0.02</v>
      </c>
      <c r="E13" s="4">
        <f t="shared" si="0"/>
        <v>-0.52</v>
      </c>
      <c r="F13">
        <f t="shared" si="1"/>
        <v>-9</v>
      </c>
    </row>
    <row r="14" spans="1:13" x14ac:dyDescent="0.25">
      <c r="A14" s="2">
        <v>38954</v>
      </c>
      <c r="B14">
        <v>0.35</v>
      </c>
      <c r="C14">
        <v>1.28</v>
      </c>
      <c r="D14" s="9">
        <v>0.02</v>
      </c>
      <c r="E14" s="4">
        <f t="shared" si="0"/>
        <v>1.26</v>
      </c>
      <c r="F14">
        <f t="shared" si="1"/>
        <v>-8</v>
      </c>
    </row>
    <row r="15" spans="1:13" x14ac:dyDescent="0.25">
      <c r="A15" s="2">
        <v>38957</v>
      </c>
      <c r="B15">
        <v>0.41</v>
      </c>
      <c r="C15">
        <v>-0.53</v>
      </c>
      <c r="D15" s="9">
        <v>0.02</v>
      </c>
      <c r="E15" s="4">
        <f t="shared" si="0"/>
        <v>-0.55000000000000004</v>
      </c>
      <c r="F15">
        <f t="shared" si="1"/>
        <v>-7</v>
      </c>
      <c r="H15" t="s">
        <v>21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</row>
    <row r="16" spans="1:13" x14ac:dyDescent="0.25">
      <c r="A16" s="2">
        <v>38958</v>
      </c>
      <c r="B16">
        <v>0.75</v>
      </c>
      <c r="C16">
        <v>-1.24</v>
      </c>
      <c r="D16" s="9">
        <v>0.02</v>
      </c>
      <c r="E16" s="4">
        <f t="shared" si="0"/>
        <v>-1.26</v>
      </c>
      <c r="F16">
        <f t="shared" si="1"/>
        <v>-6</v>
      </c>
      <c r="H16" t="s">
        <v>20</v>
      </c>
      <c r="I16" s="4">
        <f>E21+E22</f>
        <v>5.79</v>
      </c>
      <c r="J16">
        <v>2</v>
      </c>
      <c r="K16">
        <f>SQRT(J16)</f>
        <v>1.4142135623730951</v>
      </c>
      <c r="L16">
        <v>3.6</v>
      </c>
      <c r="M16">
        <f>(I16/L16)*K16</f>
        <v>2.274526812816728</v>
      </c>
    </row>
    <row r="17" spans="1:6" x14ac:dyDescent="0.25">
      <c r="A17" s="2">
        <v>38959</v>
      </c>
      <c r="B17">
        <v>0.15</v>
      </c>
      <c r="C17">
        <v>-0.6</v>
      </c>
      <c r="D17" s="9">
        <v>0.02</v>
      </c>
      <c r="E17" s="4">
        <f t="shared" si="0"/>
        <v>-0.62</v>
      </c>
      <c r="F17">
        <f t="shared" si="1"/>
        <v>-5</v>
      </c>
    </row>
    <row r="18" spans="1:6" x14ac:dyDescent="0.25">
      <c r="A18" s="2">
        <v>38960</v>
      </c>
      <c r="B18">
        <v>-0.21</v>
      </c>
      <c r="C18">
        <v>-1.38</v>
      </c>
      <c r="D18" s="9">
        <v>0.02</v>
      </c>
      <c r="E18" s="4">
        <f t="shared" si="0"/>
        <v>-1.4</v>
      </c>
      <c r="F18">
        <f t="shared" si="1"/>
        <v>-4</v>
      </c>
    </row>
    <row r="19" spans="1:6" x14ac:dyDescent="0.25">
      <c r="A19" s="2">
        <v>38961</v>
      </c>
      <c r="B19">
        <v>0.68</v>
      </c>
      <c r="C19">
        <v>-0.49</v>
      </c>
      <c r="D19" s="9">
        <v>0.02</v>
      </c>
      <c r="E19" s="4">
        <f t="shared" si="0"/>
        <v>-0.51</v>
      </c>
      <c r="F19">
        <f t="shared" si="1"/>
        <v>-3</v>
      </c>
    </row>
    <row r="20" spans="1:6" x14ac:dyDescent="0.25">
      <c r="A20" s="2">
        <v>38964</v>
      </c>
      <c r="B20">
        <v>1.1599999999999999</v>
      </c>
      <c r="C20">
        <v>1.07</v>
      </c>
      <c r="D20" s="9">
        <v>0.02</v>
      </c>
      <c r="E20" s="4">
        <f t="shared" si="0"/>
        <v>1.05</v>
      </c>
      <c r="F20">
        <f t="shared" si="1"/>
        <v>-2</v>
      </c>
    </row>
    <row r="21" spans="1:6" x14ac:dyDescent="0.25">
      <c r="A21" s="2">
        <v>38965</v>
      </c>
      <c r="B21">
        <v>-0.08</v>
      </c>
      <c r="C21">
        <v>4.67</v>
      </c>
      <c r="D21" s="9">
        <v>0.02</v>
      </c>
      <c r="E21" s="13">
        <f t="shared" si="0"/>
        <v>4.6500000000000004</v>
      </c>
      <c r="F21">
        <f t="shared" si="1"/>
        <v>-1</v>
      </c>
    </row>
    <row r="22" spans="1:6" x14ac:dyDescent="0.25">
      <c r="A22" s="5">
        <v>38966</v>
      </c>
      <c r="B22" s="6">
        <v>0.24</v>
      </c>
      <c r="C22" s="6">
        <v>1.1599999999999999</v>
      </c>
      <c r="D22" s="9">
        <v>0.02</v>
      </c>
      <c r="E22" s="13">
        <f t="shared" si="0"/>
        <v>1.1399999999999999</v>
      </c>
      <c r="F22">
        <f t="shared" si="1"/>
        <v>0</v>
      </c>
    </row>
    <row r="23" spans="1:6" x14ac:dyDescent="0.25">
      <c r="A23" s="2">
        <v>38967</v>
      </c>
      <c r="B23">
        <v>-0.67</v>
      </c>
      <c r="C23">
        <v>-2.23</v>
      </c>
      <c r="D23" s="9">
        <v>0.02</v>
      </c>
      <c r="E23" s="4">
        <f t="shared" si="0"/>
        <v>-2.25</v>
      </c>
      <c r="F23">
        <f t="shared" si="1"/>
        <v>1</v>
      </c>
    </row>
    <row r="24" spans="1:6" x14ac:dyDescent="0.25">
      <c r="A24" s="2">
        <v>38968</v>
      </c>
      <c r="B24">
        <v>0.55000000000000004</v>
      </c>
      <c r="C24">
        <v>-0.2</v>
      </c>
      <c r="D24" s="9">
        <v>0.02</v>
      </c>
      <c r="E24" s="4">
        <f t="shared" si="0"/>
        <v>-0.22</v>
      </c>
      <c r="F24">
        <f t="shared" si="1"/>
        <v>2</v>
      </c>
    </row>
    <row r="25" spans="1:6" x14ac:dyDescent="0.25">
      <c r="A25" s="2">
        <v>38971</v>
      </c>
      <c r="B25">
        <v>-3.09</v>
      </c>
      <c r="C25">
        <v>-5.01</v>
      </c>
      <c r="D25" s="9">
        <v>0.02</v>
      </c>
      <c r="E25" s="4">
        <f t="shared" si="0"/>
        <v>-5.0299999999999994</v>
      </c>
      <c r="F25">
        <f t="shared" si="1"/>
        <v>3</v>
      </c>
    </row>
    <row r="26" spans="1:6" x14ac:dyDescent="0.25">
      <c r="A26" s="2">
        <v>38972</v>
      </c>
      <c r="B26">
        <v>0.95</v>
      </c>
      <c r="C26">
        <v>1.7</v>
      </c>
      <c r="D26" s="9">
        <v>0.02</v>
      </c>
      <c r="E26" s="4">
        <f t="shared" si="0"/>
        <v>1.68</v>
      </c>
      <c r="F26">
        <f t="shared" si="1"/>
        <v>4</v>
      </c>
    </row>
    <row r="27" spans="1:6" x14ac:dyDescent="0.25">
      <c r="A27" s="2">
        <v>38973</v>
      </c>
      <c r="B27">
        <v>2</v>
      </c>
      <c r="C27">
        <v>2.13</v>
      </c>
      <c r="D27" s="9">
        <v>0.02</v>
      </c>
      <c r="E27" s="4">
        <f t="shared" si="0"/>
        <v>2.11</v>
      </c>
      <c r="F27">
        <f t="shared" si="1"/>
        <v>5</v>
      </c>
    </row>
    <row r="28" spans="1:6" x14ac:dyDescent="0.25">
      <c r="A28" s="2">
        <v>38974</v>
      </c>
      <c r="B28">
        <v>0.67</v>
      </c>
      <c r="C28">
        <v>-1.22</v>
      </c>
      <c r="D28" s="9">
        <v>0.02</v>
      </c>
      <c r="E28" s="4">
        <f t="shared" si="0"/>
        <v>-1.24</v>
      </c>
      <c r="F28">
        <f t="shared" si="1"/>
        <v>6</v>
      </c>
    </row>
    <row r="29" spans="1:6" x14ac:dyDescent="0.25">
      <c r="A29" s="2">
        <v>38975</v>
      </c>
      <c r="B29">
        <v>0.31</v>
      </c>
      <c r="C29">
        <v>-1.05</v>
      </c>
      <c r="D29" s="9">
        <v>0.02</v>
      </c>
      <c r="E29" s="4">
        <f t="shared" si="0"/>
        <v>-1.07</v>
      </c>
      <c r="F29">
        <f t="shared" si="1"/>
        <v>7</v>
      </c>
    </row>
    <row r="30" spans="1:6" x14ac:dyDescent="0.25">
      <c r="A30" s="2">
        <v>38978</v>
      </c>
      <c r="B30">
        <v>0.51</v>
      </c>
      <c r="C30">
        <v>0.49</v>
      </c>
      <c r="D30" s="9">
        <v>0.02</v>
      </c>
      <c r="E30" s="4">
        <f t="shared" si="0"/>
        <v>0.47</v>
      </c>
      <c r="F30">
        <f t="shared" si="1"/>
        <v>8</v>
      </c>
    </row>
    <row r="31" spans="1:6" x14ac:dyDescent="0.25">
      <c r="A31" s="2">
        <v>38979</v>
      </c>
      <c r="B31">
        <v>-0.84</v>
      </c>
      <c r="C31">
        <v>-0.12</v>
      </c>
      <c r="D31" s="9">
        <v>0.02</v>
      </c>
      <c r="E31" s="4">
        <f t="shared" si="0"/>
        <v>-0.13999999999999999</v>
      </c>
      <c r="F31">
        <f t="shared" si="1"/>
        <v>9</v>
      </c>
    </row>
    <row r="32" spans="1:6" x14ac:dyDescent="0.25">
      <c r="A32" s="2">
        <v>38980</v>
      </c>
      <c r="B32">
        <v>1.1599999999999999</v>
      </c>
      <c r="C32">
        <v>-0.39</v>
      </c>
      <c r="D32" s="9">
        <v>0.02</v>
      </c>
      <c r="E32" s="4">
        <f t="shared" si="0"/>
        <v>-0.41000000000000003</v>
      </c>
      <c r="F32">
        <f t="shared" si="1"/>
        <v>10</v>
      </c>
    </row>
    <row r="33" spans="1:6" x14ac:dyDescent="0.25">
      <c r="A33" s="2">
        <v>38981</v>
      </c>
      <c r="B33">
        <v>1.36</v>
      </c>
      <c r="C33">
        <v>4.93</v>
      </c>
      <c r="D33" s="9">
        <v>0.02</v>
      </c>
      <c r="E33" s="4">
        <f t="shared" si="0"/>
        <v>4.91</v>
      </c>
      <c r="F33">
        <f t="shared" si="1"/>
        <v>11</v>
      </c>
    </row>
    <row r="34" spans="1:6" x14ac:dyDescent="0.25">
      <c r="A34" s="2">
        <v>38982</v>
      </c>
      <c r="B34">
        <v>-0.31</v>
      </c>
      <c r="C34">
        <v>-1.8</v>
      </c>
      <c r="D34" s="9">
        <v>0.02</v>
      </c>
      <c r="E34" s="4">
        <f t="shared" si="0"/>
        <v>-1.82</v>
      </c>
      <c r="F34">
        <f t="shared" si="1"/>
        <v>12</v>
      </c>
    </row>
    <row r="35" spans="1:6" x14ac:dyDescent="0.25">
      <c r="A35" s="2">
        <v>38985</v>
      </c>
      <c r="B35">
        <v>-0.51</v>
      </c>
      <c r="C35">
        <v>-1.54</v>
      </c>
      <c r="D35" s="9">
        <v>0.02</v>
      </c>
      <c r="E35" s="4">
        <f t="shared" si="0"/>
        <v>-1.56</v>
      </c>
      <c r="F35">
        <f t="shared" si="1"/>
        <v>13</v>
      </c>
    </row>
    <row r="36" spans="1:6" x14ac:dyDescent="0.25">
      <c r="A36" s="2">
        <v>38986</v>
      </c>
      <c r="B36">
        <v>1.21</v>
      </c>
      <c r="C36">
        <v>0</v>
      </c>
      <c r="D36" s="9">
        <v>0.02</v>
      </c>
      <c r="E36" s="4">
        <f t="shared" si="0"/>
        <v>-0.02</v>
      </c>
      <c r="F36">
        <f t="shared" si="1"/>
        <v>14</v>
      </c>
    </row>
    <row r="37" spans="1:6" x14ac:dyDescent="0.25">
      <c r="A37" s="2">
        <v>38987</v>
      </c>
      <c r="B37">
        <v>0.37</v>
      </c>
      <c r="C37">
        <v>0</v>
      </c>
      <c r="D37" s="9">
        <v>0.02</v>
      </c>
      <c r="E37" s="4">
        <f t="shared" si="0"/>
        <v>-0.02</v>
      </c>
      <c r="F37">
        <f t="shared" si="1"/>
        <v>15</v>
      </c>
    </row>
    <row r="38" spans="1:6" x14ac:dyDescent="0.25">
      <c r="A38" s="2">
        <v>38988</v>
      </c>
      <c r="B38">
        <v>0.11</v>
      </c>
      <c r="C38">
        <v>1.02</v>
      </c>
      <c r="D38" s="9">
        <v>0.02</v>
      </c>
      <c r="E38" s="4">
        <f t="shared" si="0"/>
        <v>1</v>
      </c>
      <c r="F38">
        <f t="shared" si="1"/>
        <v>16</v>
      </c>
    </row>
    <row r="39" spans="1:6" x14ac:dyDescent="0.25">
      <c r="A39" s="2">
        <v>38989</v>
      </c>
      <c r="B39">
        <v>0.6</v>
      </c>
      <c r="C39">
        <v>-1.22</v>
      </c>
      <c r="D39" s="9">
        <v>0.02</v>
      </c>
      <c r="E39" s="4">
        <f t="shared" si="0"/>
        <v>-1.24</v>
      </c>
      <c r="F39">
        <f t="shared" si="1"/>
        <v>17</v>
      </c>
    </row>
    <row r="40" spans="1:6" x14ac:dyDescent="0.25">
      <c r="A40" s="2">
        <v>38993</v>
      </c>
      <c r="B40">
        <v>-0.71</v>
      </c>
      <c r="C40">
        <v>2.04</v>
      </c>
      <c r="D40" s="9">
        <v>0.02</v>
      </c>
      <c r="E40" s="4">
        <f t="shared" si="0"/>
        <v>2.02</v>
      </c>
      <c r="F40">
        <f t="shared" si="1"/>
        <v>18</v>
      </c>
    </row>
    <row r="41" spans="1:6" x14ac:dyDescent="0.25">
      <c r="A41" s="2">
        <v>38994</v>
      </c>
      <c r="B41">
        <v>-1.31</v>
      </c>
      <c r="C41">
        <v>0.47</v>
      </c>
      <c r="D41" s="9">
        <v>0.02</v>
      </c>
      <c r="E41" s="4">
        <f t="shared" si="0"/>
        <v>0.44999999999999996</v>
      </c>
      <c r="F41">
        <f t="shared" si="1"/>
        <v>19</v>
      </c>
    </row>
    <row r="42" spans="1:6" x14ac:dyDescent="0.25">
      <c r="A42" s="2">
        <v>38995</v>
      </c>
      <c r="B42">
        <v>1.52</v>
      </c>
      <c r="C42">
        <v>0.18</v>
      </c>
      <c r="D42" s="9">
        <v>0.02</v>
      </c>
      <c r="E42" s="4">
        <f t="shared" si="0"/>
        <v>0.16</v>
      </c>
      <c r="F42">
        <f t="shared" si="1"/>
        <v>20</v>
      </c>
    </row>
    <row r="43" spans="1:6" x14ac:dyDescent="0.25">
      <c r="D43" s="9"/>
    </row>
    <row r="44" spans="1:6" x14ac:dyDescent="0.25">
      <c r="D44" s="9"/>
    </row>
    <row r="45" spans="1:6" x14ac:dyDescent="0.25">
      <c r="D45" s="9"/>
    </row>
    <row r="46" spans="1:6" x14ac:dyDescent="0.25">
      <c r="D46" s="9"/>
    </row>
    <row r="47" spans="1:6" x14ac:dyDescent="0.25">
      <c r="D47" s="9"/>
    </row>
    <row r="48" spans="1:6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190" zoomScaleNormal="190" workbookViewId="0">
      <pane ySplit="1" topLeftCell="A2" activePane="bottomLeft" state="frozen"/>
      <selection activeCell="E32" sqref="E32"/>
      <selection pane="bottomLeft" activeCell="C1" sqref="C1:C1048576"/>
    </sheetView>
  </sheetViews>
  <sheetFormatPr defaultColWidth="9.140625" defaultRowHeight="15" x14ac:dyDescent="0.25"/>
  <cols>
    <col min="1" max="1" width="10.140625" style="9" bestFit="1" customWidth="1"/>
    <col min="2" max="2" width="9.140625" style="9"/>
    <col min="3" max="3" width="10.85546875" style="9" bestFit="1" customWidth="1"/>
    <col min="4" max="16384" width="9.140625" style="9"/>
  </cols>
  <sheetData>
    <row r="1" spans="1:13" x14ac:dyDescent="0.25">
      <c r="B1" s="9" t="s">
        <v>4</v>
      </c>
      <c r="C1" s="9" t="s">
        <v>5</v>
      </c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0">
        <v>38793</v>
      </c>
      <c r="B2" s="9">
        <v>-0.17</v>
      </c>
      <c r="C2" s="9">
        <v>-0.53</v>
      </c>
      <c r="D2" s="9" t="s">
        <v>8</v>
      </c>
      <c r="E2" s="11">
        <f>SLOPE(C2:C101,B2:B101)</f>
        <v>1.1697180958663411</v>
      </c>
      <c r="F2" s="11"/>
      <c r="G2" s="11"/>
      <c r="H2" s="11"/>
      <c r="I2" s="11"/>
      <c r="J2" s="11"/>
      <c r="K2" s="11"/>
      <c r="L2" s="11"/>
    </row>
    <row r="3" spans="1:13" x14ac:dyDescent="0.25">
      <c r="A3" s="10">
        <v>38796</v>
      </c>
      <c r="B3" s="9">
        <v>0.75</v>
      </c>
      <c r="C3" s="9">
        <v>6.08</v>
      </c>
      <c r="D3" s="9" t="s">
        <v>7</v>
      </c>
      <c r="E3" s="11">
        <f>INTERCEPT(C2:C101,B2:B101)</f>
        <v>-0.14004161563104733</v>
      </c>
      <c r="F3" s="11"/>
      <c r="G3" s="11"/>
      <c r="H3" s="11"/>
      <c r="I3" s="11"/>
      <c r="J3" s="11"/>
      <c r="K3" s="11"/>
      <c r="L3" s="11"/>
    </row>
    <row r="4" spans="1:13" x14ac:dyDescent="0.25">
      <c r="A4" s="10">
        <v>38797</v>
      </c>
      <c r="B4" s="9">
        <v>-0.33</v>
      </c>
      <c r="C4" s="9">
        <v>-2.37</v>
      </c>
      <c r="E4" s="11"/>
      <c r="F4" s="11"/>
      <c r="G4" s="11"/>
      <c r="H4" s="11"/>
      <c r="I4" s="11"/>
      <c r="J4" s="11"/>
      <c r="K4" s="11"/>
      <c r="L4" s="11"/>
    </row>
    <row r="5" spans="1:13" x14ac:dyDescent="0.25">
      <c r="A5" s="10">
        <v>38798</v>
      </c>
      <c r="B5" s="9">
        <v>-0.59</v>
      </c>
      <c r="C5" s="9">
        <v>-1.72</v>
      </c>
      <c r="E5" s="11"/>
      <c r="F5" s="11"/>
      <c r="G5" s="11"/>
      <c r="H5" s="11"/>
      <c r="I5" s="11"/>
      <c r="J5" s="11"/>
      <c r="K5" s="11"/>
      <c r="L5" s="11"/>
    </row>
    <row r="6" spans="1:13" x14ac:dyDescent="0.25">
      <c r="A6" s="10">
        <v>38799</v>
      </c>
      <c r="B6" s="9">
        <v>-0.01</v>
      </c>
      <c r="C6" s="9">
        <v>2.75</v>
      </c>
      <c r="E6" s="11"/>
      <c r="F6" s="11"/>
      <c r="G6" s="11"/>
      <c r="H6" s="11"/>
      <c r="I6" s="11"/>
      <c r="J6" s="11"/>
      <c r="K6" s="11"/>
      <c r="L6" s="11"/>
    </row>
    <row r="7" spans="1:13" x14ac:dyDescent="0.25">
      <c r="A7" s="10">
        <v>38800</v>
      </c>
      <c r="B7" s="9">
        <v>1.01</v>
      </c>
      <c r="C7" s="9">
        <v>-1.43</v>
      </c>
      <c r="E7" s="11"/>
      <c r="F7" s="11"/>
      <c r="G7" s="11"/>
      <c r="H7" s="11"/>
      <c r="I7" s="11"/>
      <c r="J7" s="11"/>
      <c r="K7" s="11"/>
      <c r="L7" s="11"/>
    </row>
    <row r="8" spans="1:13" x14ac:dyDescent="0.25">
      <c r="A8" s="10">
        <v>38803</v>
      </c>
      <c r="B8" s="9">
        <v>1.18</v>
      </c>
      <c r="C8" s="9">
        <v>-1.02</v>
      </c>
      <c r="E8" s="11"/>
      <c r="F8" s="11"/>
      <c r="G8" s="11"/>
      <c r="H8" s="11"/>
      <c r="I8" s="11"/>
      <c r="J8" s="11"/>
      <c r="K8" s="11"/>
      <c r="L8" s="11"/>
    </row>
    <row r="9" spans="1:13" x14ac:dyDescent="0.25">
      <c r="A9" s="10">
        <v>38804</v>
      </c>
      <c r="B9" s="9">
        <v>0.06</v>
      </c>
      <c r="C9" s="9">
        <v>0.69</v>
      </c>
      <c r="E9" s="11"/>
      <c r="F9" s="11"/>
      <c r="G9" s="11"/>
      <c r="H9" s="14"/>
      <c r="I9" s="14"/>
      <c r="J9" s="14"/>
      <c r="K9" s="14"/>
      <c r="L9" s="14"/>
      <c r="M9" s="12"/>
    </row>
    <row r="10" spans="1:13" x14ac:dyDescent="0.25">
      <c r="A10" s="10">
        <v>38805</v>
      </c>
      <c r="B10" s="9">
        <v>0.88</v>
      </c>
      <c r="C10" s="9">
        <v>0.19</v>
      </c>
      <c r="E10" s="11"/>
      <c r="F10" s="11"/>
      <c r="G10" s="11"/>
      <c r="H10" s="11"/>
      <c r="I10" s="11"/>
      <c r="J10" s="11"/>
      <c r="K10" s="11"/>
      <c r="L10" s="11"/>
    </row>
    <row r="11" spans="1:13" x14ac:dyDescent="0.25">
      <c r="A11" s="10">
        <v>38806</v>
      </c>
      <c r="B11" s="9">
        <v>1.1000000000000001</v>
      </c>
      <c r="C11" s="9">
        <v>0.66</v>
      </c>
      <c r="E11" s="11"/>
      <c r="F11" s="11"/>
      <c r="G11" s="11"/>
      <c r="H11" s="11"/>
      <c r="I11" s="11"/>
      <c r="J11" s="11"/>
      <c r="K11" s="11"/>
      <c r="L11" s="11"/>
    </row>
    <row r="12" spans="1:13" x14ac:dyDescent="0.25">
      <c r="A12" s="10">
        <v>38807</v>
      </c>
      <c r="B12" s="9">
        <v>-0.24</v>
      </c>
      <c r="C12" s="9">
        <v>-0.25</v>
      </c>
      <c r="E12" s="11"/>
      <c r="F12" s="11"/>
      <c r="G12" s="11"/>
      <c r="H12" s="11"/>
      <c r="I12" s="11"/>
      <c r="J12" s="11"/>
      <c r="K12" s="11"/>
      <c r="L12" s="11"/>
    </row>
    <row r="13" spans="1:13" x14ac:dyDescent="0.25">
      <c r="A13" s="10">
        <v>38810</v>
      </c>
      <c r="B13" s="9">
        <v>2.52</v>
      </c>
      <c r="C13" s="9">
        <v>3.2</v>
      </c>
      <c r="E13" s="11"/>
      <c r="F13" s="11"/>
      <c r="G13" s="11"/>
      <c r="H13" s="11"/>
      <c r="I13" s="11"/>
      <c r="J13" s="11"/>
      <c r="K13" s="11"/>
      <c r="L13" s="11"/>
    </row>
    <row r="14" spans="1:13" x14ac:dyDescent="0.25">
      <c r="A14" s="10">
        <v>38811</v>
      </c>
      <c r="B14" s="9">
        <v>0.64</v>
      </c>
      <c r="C14" s="9">
        <v>-1.19</v>
      </c>
      <c r="E14" s="11"/>
      <c r="F14" s="11"/>
      <c r="G14" s="11"/>
      <c r="H14" s="11"/>
      <c r="I14" s="11"/>
      <c r="J14" s="11"/>
      <c r="K14" s="11"/>
      <c r="L14" s="11"/>
    </row>
    <row r="15" spans="1:13" x14ac:dyDescent="0.25">
      <c r="A15" s="10">
        <v>38812</v>
      </c>
      <c r="B15" s="9">
        <v>0.94</v>
      </c>
      <c r="C15" s="9">
        <v>3.22</v>
      </c>
      <c r="E15" s="11"/>
      <c r="F15" s="11"/>
      <c r="G15" s="11"/>
      <c r="H15" s="11"/>
      <c r="I15" s="11"/>
      <c r="J15" s="11"/>
      <c r="K15" s="11"/>
      <c r="L15" s="11"/>
    </row>
    <row r="16" spans="1:13" x14ac:dyDescent="0.25">
      <c r="A16" s="10">
        <v>38814</v>
      </c>
      <c r="B16" s="9">
        <v>-1.34</v>
      </c>
      <c r="C16" s="9">
        <v>-3.69</v>
      </c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0">
        <v>38817</v>
      </c>
      <c r="B17" s="9">
        <v>0.63</v>
      </c>
      <c r="C17" s="9">
        <v>0.38</v>
      </c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0">
        <v>38819</v>
      </c>
      <c r="B18" s="9">
        <v>-2.63</v>
      </c>
      <c r="C18" s="9">
        <v>-3.15</v>
      </c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0">
        <v>38820</v>
      </c>
      <c r="B19" s="9">
        <v>-1.04</v>
      </c>
      <c r="C19" s="9">
        <v>-2.33</v>
      </c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0">
        <v>38824</v>
      </c>
      <c r="B20" s="9">
        <v>2.69</v>
      </c>
      <c r="C20" s="9">
        <v>2.25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0">
        <v>38825</v>
      </c>
      <c r="B21" s="9">
        <v>2.44</v>
      </c>
      <c r="C21" s="9">
        <v>2.64</v>
      </c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0">
        <v>38826</v>
      </c>
      <c r="B22" s="9">
        <v>0.63</v>
      </c>
      <c r="C22" s="9">
        <v>1.38</v>
      </c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0">
        <v>38827</v>
      </c>
      <c r="B23" s="9">
        <v>1.21</v>
      </c>
      <c r="C23" s="9">
        <v>0.37</v>
      </c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0">
        <v>38828</v>
      </c>
      <c r="B24" s="9">
        <v>-0.08</v>
      </c>
      <c r="C24" s="9">
        <v>-2.4500000000000002</v>
      </c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0">
        <v>38831</v>
      </c>
      <c r="B25" s="9">
        <v>-0.96</v>
      </c>
      <c r="C25" s="9">
        <v>1.72</v>
      </c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>
        <v>38832</v>
      </c>
      <c r="B26" s="9">
        <v>-2.25</v>
      </c>
      <c r="C26" s="9">
        <v>-0.99</v>
      </c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0">
        <v>38833</v>
      </c>
      <c r="B27" s="9">
        <v>2.5</v>
      </c>
      <c r="C27" s="9">
        <v>3.01</v>
      </c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0">
        <v>38834</v>
      </c>
      <c r="B28" s="9">
        <v>-0.87</v>
      </c>
      <c r="C28" s="9">
        <v>-1.1599999999999999</v>
      </c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0">
        <v>38835</v>
      </c>
      <c r="B29" s="9">
        <v>0.14000000000000001</v>
      </c>
      <c r="C29" s="9">
        <v>-1.84</v>
      </c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0">
        <v>38836</v>
      </c>
      <c r="B30" s="9">
        <v>1.61</v>
      </c>
      <c r="C30" s="9">
        <v>1.9</v>
      </c>
      <c r="E30" s="11"/>
      <c r="F30" s="11"/>
      <c r="G30" s="11"/>
      <c r="H30" s="11"/>
      <c r="I30" s="11"/>
      <c r="J30" s="11"/>
      <c r="K30" s="11"/>
      <c r="L30" s="11"/>
    </row>
    <row r="31" spans="1:12" x14ac:dyDescent="0.25">
      <c r="A31" s="10">
        <v>38839</v>
      </c>
      <c r="B31" s="9">
        <v>1.46</v>
      </c>
      <c r="C31" s="9">
        <v>4.79</v>
      </c>
      <c r="E31" s="11"/>
      <c r="F31" s="11"/>
      <c r="G31" s="11"/>
      <c r="H31" s="11"/>
      <c r="I31" s="11"/>
      <c r="J31" s="11"/>
      <c r="K31" s="11"/>
      <c r="L31" s="11"/>
    </row>
    <row r="32" spans="1:12" x14ac:dyDescent="0.25">
      <c r="A32" s="10">
        <v>38840</v>
      </c>
      <c r="B32" s="9">
        <v>0.75</v>
      </c>
      <c r="C32" s="9">
        <v>3</v>
      </c>
      <c r="E32" s="11"/>
      <c r="F32" s="11"/>
      <c r="G32" s="11"/>
      <c r="H32" s="11"/>
      <c r="I32" s="11"/>
      <c r="J32" s="11"/>
      <c r="K32" s="11"/>
      <c r="L32" s="11"/>
    </row>
    <row r="33" spans="1:12" x14ac:dyDescent="0.25">
      <c r="A33" s="10">
        <v>38841</v>
      </c>
      <c r="B33" s="9">
        <v>0.3</v>
      </c>
      <c r="C33" s="9">
        <v>0.62</v>
      </c>
      <c r="E33" s="11"/>
      <c r="F33" s="11"/>
      <c r="G33" s="11"/>
      <c r="H33" s="11"/>
      <c r="I33" s="11"/>
      <c r="J33" s="11"/>
      <c r="K33" s="11"/>
      <c r="L33" s="11"/>
    </row>
    <row r="34" spans="1:12" x14ac:dyDescent="0.25">
      <c r="A34" s="10">
        <v>38842</v>
      </c>
      <c r="B34" s="9">
        <v>0.1</v>
      </c>
      <c r="C34" s="9">
        <v>-1.05</v>
      </c>
      <c r="E34" s="11"/>
      <c r="F34" s="11"/>
      <c r="G34" s="11"/>
      <c r="H34" s="11"/>
      <c r="I34" s="11"/>
      <c r="J34" s="11"/>
      <c r="K34" s="11"/>
      <c r="L34" s="11"/>
    </row>
    <row r="35" spans="1:12" x14ac:dyDescent="0.25">
      <c r="A35" s="10">
        <v>38845</v>
      </c>
      <c r="B35" s="9">
        <v>0.83</v>
      </c>
      <c r="C35" s="9">
        <v>-2.2000000000000002</v>
      </c>
      <c r="E35" s="11"/>
      <c r="F35" s="11"/>
      <c r="G35" s="11"/>
      <c r="H35" s="11"/>
      <c r="I35" s="11"/>
      <c r="J35" s="11"/>
      <c r="K35" s="11"/>
      <c r="L35" s="11"/>
    </row>
    <row r="36" spans="1:12" x14ac:dyDescent="0.25">
      <c r="A36" s="10">
        <v>38846</v>
      </c>
      <c r="B36" s="9">
        <v>0.41</v>
      </c>
      <c r="C36" s="9">
        <v>-0.48</v>
      </c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A37" s="10">
        <v>38847</v>
      </c>
      <c r="B37" s="9">
        <v>0.79</v>
      </c>
      <c r="C37" s="9">
        <v>1.55</v>
      </c>
      <c r="E37" s="11"/>
      <c r="F37" s="11"/>
      <c r="G37" s="11"/>
      <c r="H37" s="11"/>
      <c r="I37" s="11"/>
      <c r="J37" s="11"/>
      <c r="K37" s="11"/>
      <c r="L37" s="11"/>
    </row>
    <row r="38" spans="1:12" x14ac:dyDescent="0.25">
      <c r="A38" s="10">
        <v>38848</v>
      </c>
      <c r="B38" s="9">
        <v>-1.4</v>
      </c>
      <c r="C38" s="9">
        <v>0.9</v>
      </c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s="10">
        <v>38849</v>
      </c>
      <c r="B39" s="9">
        <v>-1.21</v>
      </c>
      <c r="C39" s="9">
        <v>-1.29</v>
      </c>
      <c r="E39" s="11"/>
      <c r="F39" s="11"/>
      <c r="G39" s="11"/>
      <c r="H39" s="11"/>
      <c r="I39" s="11"/>
      <c r="J39" s="11"/>
      <c r="K39" s="11"/>
      <c r="L39" s="11"/>
    </row>
    <row r="40" spans="1:12" x14ac:dyDescent="0.25">
      <c r="A40" s="10">
        <v>38852</v>
      </c>
      <c r="B40" s="9">
        <v>-3.77</v>
      </c>
      <c r="C40" s="9">
        <v>0.57999999999999996</v>
      </c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>
        <v>38853</v>
      </c>
      <c r="B41" s="9">
        <v>0.44</v>
      </c>
      <c r="C41" s="9">
        <v>-2.08</v>
      </c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s="10">
        <v>38854</v>
      </c>
      <c r="B42" s="9">
        <v>2.9</v>
      </c>
      <c r="C42" s="9">
        <v>8.15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10">
        <v>38855</v>
      </c>
      <c r="B43" s="9">
        <v>-6.76</v>
      </c>
      <c r="C43" s="9">
        <v>-9.07</v>
      </c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10">
        <v>38856</v>
      </c>
      <c r="B44" s="9">
        <v>-3.98</v>
      </c>
      <c r="C44" s="9">
        <v>-6.29</v>
      </c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10">
        <v>38859</v>
      </c>
      <c r="B45" s="9">
        <v>-4.18</v>
      </c>
      <c r="C45" s="9">
        <v>-9.3699999999999992</v>
      </c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s="10">
        <v>38860</v>
      </c>
      <c r="B46" s="9">
        <v>3.25</v>
      </c>
      <c r="C46" s="9">
        <v>3.88</v>
      </c>
      <c r="E46" s="11"/>
      <c r="F46" s="11"/>
      <c r="G46" s="11"/>
      <c r="H46" s="11"/>
      <c r="I46" s="11"/>
      <c r="J46" s="11"/>
      <c r="K46" s="11"/>
      <c r="L46" s="11"/>
    </row>
    <row r="47" spans="1:12" x14ac:dyDescent="0.25">
      <c r="A47" s="10">
        <v>38861</v>
      </c>
      <c r="B47" s="9">
        <v>-2.31</v>
      </c>
      <c r="C47" s="9">
        <v>1.94</v>
      </c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s="10">
        <v>38862</v>
      </c>
      <c r="B48" s="9">
        <v>0.88</v>
      </c>
      <c r="C48" s="9">
        <v>-0.28999999999999998</v>
      </c>
      <c r="E48" s="11"/>
      <c r="F48" s="11"/>
      <c r="G48" s="11"/>
      <c r="H48" s="11"/>
      <c r="I48" s="11"/>
      <c r="J48" s="11"/>
      <c r="K48" s="11"/>
      <c r="L48" s="11"/>
    </row>
    <row r="49" spans="1:12" x14ac:dyDescent="0.25">
      <c r="A49" s="10">
        <v>38863</v>
      </c>
      <c r="B49" s="9">
        <v>1.34</v>
      </c>
      <c r="C49" s="9">
        <v>-0.03</v>
      </c>
      <c r="E49" s="11"/>
      <c r="F49" s="11"/>
      <c r="G49" s="11"/>
      <c r="H49" s="11"/>
      <c r="I49" s="11"/>
      <c r="J49" s="11"/>
      <c r="K49" s="11"/>
      <c r="L49" s="11"/>
    </row>
    <row r="50" spans="1:12" x14ac:dyDescent="0.25">
      <c r="A50" s="10">
        <v>38866</v>
      </c>
      <c r="B50" s="9">
        <v>0.41</v>
      </c>
      <c r="C50" s="9">
        <v>3.65</v>
      </c>
      <c r="E50" s="11"/>
      <c r="F50" s="11"/>
      <c r="G50" s="11"/>
      <c r="H50" s="11"/>
      <c r="I50" s="11"/>
      <c r="J50" s="11"/>
      <c r="K50" s="11"/>
      <c r="L50" s="11"/>
    </row>
    <row r="51" spans="1:12" x14ac:dyDescent="0.25">
      <c r="A51" s="10">
        <v>38867</v>
      </c>
      <c r="B51" s="9">
        <v>-0.61</v>
      </c>
      <c r="C51" s="9">
        <v>1.23</v>
      </c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s="10">
        <v>38868</v>
      </c>
      <c r="B52" s="9">
        <v>-3.6</v>
      </c>
      <c r="C52" s="9">
        <v>-5.58</v>
      </c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s="10">
        <v>38869</v>
      </c>
      <c r="B53" s="9">
        <v>-3.15</v>
      </c>
      <c r="C53" s="9">
        <v>-1.73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10">
        <v>38870</v>
      </c>
      <c r="B54" s="9">
        <v>3.77</v>
      </c>
      <c r="C54" s="9">
        <v>0.03</v>
      </c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s="10">
        <v>38873</v>
      </c>
      <c r="B55" s="9">
        <v>-2.2799999999999998</v>
      </c>
      <c r="C55" s="9">
        <v>-1.99</v>
      </c>
      <c r="E55" s="11"/>
      <c r="F55" s="11"/>
      <c r="G55" s="11"/>
      <c r="H55" s="11"/>
      <c r="I55" s="11"/>
      <c r="J55" s="11"/>
      <c r="K55" s="11"/>
      <c r="L55" s="11"/>
    </row>
    <row r="56" spans="1:12" x14ac:dyDescent="0.25">
      <c r="A56" s="10">
        <v>38874</v>
      </c>
      <c r="B56" s="9">
        <v>-2.5099999999999998</v>
      </c>
      <c r="C56" s="9">
        <v>-4.95</v>
      </c>
      <c r="E56" s="11"/>
      <c r="F56" s="11"/>
      <c r="G56" s="11"/>
      <c r="H56" s="11"/>
      <c r="I56" s="11"/>
      <c r="J56" s="11"/>
      <c r="K56" s="11"/>
      <c r="L56" s="11"/>
    </row>
    <row r="57" spans="1:12" x14ac:dyDescent="0.25">
      <c r="A57" s="10">
        <v>38875</v>
      </c>
      <c r="B57" s="9">
        <v>-2.0099999999999998</v>
      </c>
      <c r="C57" s="9">
        <v>-8.7200000000000006</v>
      </c>
      <c r="E57" s="11"/>
      <c r="F57" s="11"/>
      <c r="G57" s="11"/>
      <c r="H57" s="11"/>
      <c r="I57" s="11"/>
      <c r="J57" s="11"/>
      <c r="K57" s="11"/>
      <c r="L57" s="11"/>
    </row>
    <row r="58" spans="1:12" x14ac:dyDescent="0.25">
      <c r="A58" s="10">
        <v>38876</v>
      </c>
      <c r="B58" s="9">
        <v>-4.72</v>
      </c>
      <c r="C58" s="9">
        <v>-10.81</v>
      </c>
      <c r="E58" s="11"/>
      <c r="F58" s="11"/>
      <c r="G58" s="11"/>
      <c r="H58" s="11"/>
      <c r="I58" s="11"/>
      <c r="J58" s="11"/>
      <c r="K58" s="11"/>
      <c r="L58" s="11"/>
    </row>
    <row r="59" spans="1:12" x14ac:dyDescent="0.25">
      <c r="A59" s="10">
        <v>38877</v>
      </c>
      <c r="B59" s="9">
        <v>5.54</v>
      </c>
      <c r="C59" s="9">
        <v>11.61</v>
      </c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s="10">
        <v>38880</v>
      </c>
      <c r="B60" s="9">
        <v>-3.41</v>
      </c>
      <c r="C60" s="9">
        <v>-2.81</v>
      </c>
      <c r="E60" s="11"/>
      <c r="F60" s="11"/>
      <c r="G60" s="11"/>
      <c r="H60" s="11"/>
      <c r="I60" s="11"/>
      <c r="J60" s="11"/>
      <c r="K60" s="11"/>
      <c r="L60" s="11"/>
    </row>
    <row r="61" spans="1:12" x14ac:dyDescent="0.25">
      <c r="A61" s="10">
        <v>38881</v>
      </c>
      <c r="B61" s="9">
        <v>-4.3600000000000003</v>
      </c>
      <c r="C61" s="9">
        <v>-9.0399999999999991</v>
      </c>
      <c r="E61" s="11"/>
      <c r="F61" s="11"/>
      <c r="G61" s="11"/>
      <c r="H61" s="11"/>
      <c r="I61" s="11"/>
      <c r="J61" s="11"/>
      <c r="K61" s="11"/>
      <c r="L61" s="11"/>
    </row>
    <row r="62" spans="1:12" x14ac:dyDescent="0.25">
      <c r="A62" s="10">
        <v>38882</v>
      </c>
      <c r="B62" s="9">
        <v>-1.47</v>
      </c>
      <c r="C62" s="9">
        <v>0.32</v>
      </c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s="10">
        <v>38883</v>
      </c>
      <c r="B63" s="9">
        <v>6.89</v>
      </c>
      <c r="C63" s="9">
        <v>7.73</v>
      </c>
      <c r="E63" s="11"/>
      <c r="F63" s="11"/>
      <c r="G63" s="11"/>
      <c r="H63" s="11"/>
      <c r="I63" s="11"/>
      <c r="J63" s="11"/>
      <c r="K63" s="11"/>
      <c r="L63" s="11"/>
    </row>
    <row r="64" spans="1:12" x14ac:dyDescent="0.25">
      <c r="A64" s="10">
        <v>38884</v>
      </c>
      <c r="B64" s="9">
        <v>3.56</v>
      </c>
      <c r="C64" s="9">
        <v>5.59</v>
      </c>
      <c r="E64" s="11"/>
      <c r="F64" s="11"/>
      <c r="G64" s="11"/>
      <c r="H64" s="11"/>
      <c r="I64" s="11"/>
      <c r="J64" s="11"/>
      <c r="K64" s="11"/>
      <c r="L64" s="11"/>
    </row>
    <row r="65" spans="1:12" x14ac:dyDescent="0.25">
      <c r="A65" s="10">
        <v>38887</v>
      </c>
      <c r="B65" s="9">
        <v>1.1499999999999999</v>
      </c>
      <c r="C65" s="9">
        <v>5.33</v>
      </c>
      <c r="E65" s="11"/>
      <c r="F65" s="11"/>
      <c r="G65" s="11"/>
      <c r="H65" s="11"/>
      <c r="I65" s="11"/>
      <c r="J65" s="11"/>
      <c r="K65" s="11"/>
      <c r="L65" s="11"/>
    </row>
    <row r="66" spans="1:12" x14ac:dyDescent="0.25">
      <c r="A66" s="10">
        <v>38888</v>
      </c>
      <c r="B66" s="9">
        <v>-1.75</v>
      </c>
      <c r="C66" s="9">
        <v>1.42</v>
      </c>
      <c r="E66" s="11"/>
      <c r="F66" s="11"/>
      <c r="G66" s="11"/>
      <c r="H66" s="11"/>
      <c r="I66" s="11"/>
      <c r="J66" s="11"/>
      <c r="K66" s="11"/>
      <c r="L66" s="11"/>
    </row>
    <row r="67" spans="1:12" x14ac:dyDescent="0.25">
      <c r="A67" s="10">
        <v>38889</v>
      </c>
      <c r="B67" s="9">
        <v>2.2200000000000002</v>
      </c>
      <c r="C67" s="9">
        <v>1.1399999999999999</v>
      </c>
      <c r="E67" s="11"/>
      <c r="F67" s="11"/>
      <c r="G67" s="11"/>
      <c r="H67" s="11"/>
      <c r="I67" s="11"/>
      <c r="J67" s="11"/>
      <c r="K67" s="11"/>
      <c r="L67" s="11"/>
    </row>
    <row r="68" spans="1:12" x14ac:dyDescent="0.25">
      <c r="A68" s="10">
        <v>38890</v>
      </c>
      <c r="B68" s="9">
        <v>2.35</v>
      </c>
      <c r="C68" s="9">
        <v>1.52</v>
      </c>
      <c r="E68" s="11"/>
      <c r="F68" s="11"/>
      <c r="G68" s="11"/>
      <c r="H68" s="11"/>
      <c r="I68" s="11"/>
      <c r="J68" s="11"/>
      <c r="K68" s="11"/>
      <c r="L68" s="11"/>
    </row>
    <row r="69" spans="1:12" x14ac:dyDescent="0.25">
      <c r="A69" s="10">
        <v>38891</v>
      </c>
      <c r="B69" s="9">
        <v>1.22</v>
      </c>
      <c r="C69" s="9">
        <v>-0.28999999999999998</v>
      </c>
      <c r="E69" s="11"/>
      <c r="F69" s="11"/>
      <c r="G69" s="11"/>
      <c r="H69" s="11"/>
      <c r="I69" s="11"/>
      <c r="J69" s="11"/>
      <c r="K69" s="11"/>
      <c r="L69" s="11"/>
    </row>
    <row r="70" spans="1:12" x14ac:dyDescent="0.25">
      <c r="A70" s="10">
        <v>38893</v>
      </c>
      <c r="B70" s="9">
        <v>0.11</v>
      </c>
      <c r="C70" s="9">
        <v>0.1</v>
      </c>
      <c r="E70" s="11"/>
      <c r="F70" s="11"/>
      <c r="G70" s="11"/>
      <c r="H70" s="11"/>
      <c r="I70" s="11"/>
      <c r="J70" s="11"/>
      <c r="K70" s="11"/>
      <c r="L70" s="11"/>
    </row>
    <row r="71" spans="1:12" x14ac:dyDescent="0.25">
      <c r="A71" s="10">
        <v>38894</v>
      </c>
      <c r="B71" s="9">
        <v>-3.56</v>
      </c>
      <c r="C71" s="9">
        <v>-3.37</v>
      </c>
      <c r="E71" s="11"/>
      <c r="F71" s="11"/>
      <c r="G71" s="11"/>
      <c r="H71" s="11"/>
      <c r="I71" s="11"/>
      <c r="J71" s="11"/>
      <c r="K71" s="11"/>
      <c r="L71" s="11"/>
    </row>
    <row r="72" spans="1:12" x14ac:dyDescent="0.25">
      <c r="A72" s="10">
        <v>38895</v>
      </c>
      <c r="B72" s="9">
        <v>1.08</v>
      </c>
      <c r="C72" s="9">
        <v>-7.0000000000000007E-2</v>
      </c>
      <c r="E72" s="11"/>
      <c r="F72" s="11"/>
      <c r="G72" s="11"/>
      <c r="H72" s="11"/>
      <c r="I72" s="11"/>
      <c r="J72" s="11"/>
      <c r="K72" s="11"/>
      <c r="L72" s="11"/>
    </row>
    <row r="73" spans="1:12" x14ac:dyDescent="0.25">
      <c r="A73" s="10">
        <v>38896</v>
      </c>
      <c r="B73" s="9">
        <v>-0.21</v>
      </c>
      <c r="C73" s="9">
        <v>-2.41</v>
      </c>
      <c r="E73" s="11"/>
      <c r="F73" s="11"/>
      <c r="G73" s="11"/>
      <c r="H73" s="11"/>
      <c r="I73" s="11"/>
      <c r="J73" s="11"/>
      <c r="K73" s="11"/>
      <c r="L73" s="11"/>
    </row>
    <row r="74" spans="1:12" x14ac:dyDescent="0.25">
      <c r="A74" s="10">
        <v>38897</v>
      </c>
      <c r="B74" s="9">
        <v>0.32</v>
      </c>
      <c r="C74" s="9">
        <v>0.34</v>
      </c>
      <c r="E74" s="11"/>
      <c r="F74" s="11"/>
      <c r="G74" s="11"/>
      <c r="H74" s="11"/>
      <c r="I74" s="11"/>
      <c r="J74" s="11"/>
      <c r="K74" s="11"/>
      <c r="L74" s="11"/>
    </row>
    <row r="75" spans="1:12" x14ac:dyDescent="0.25">
      <c r="A75" s="10">
        <v>38898</v>
      </c>
      <c r="B75" s="9">
        <v>4.4000000000000004</v>
      </c>
      <c r="C75" s="9">
        <v>-0.17</v>
      </c>
      <c r="E75" s="11"/>
      <c r="F75" s="11"/>
      <c r="G75" s="11"/>
      <c r="H75" s="11"/>
      <c r="I75" s="11"/>
      <c r="J75" s="11"/>
      <c r="K75" s="11"/>
      <c r="L75" s="11"/>
    </row>
    <row r="76" spans="1:12" x14ac:dyDescent="0.25">
      <c r="A76" s="10">
        <v>38901</v>
      </c>
      <c r="B76" s="9">
        <v>0.81</v>
      </c>
      <c r="C76" s="9">
        <v>3.76</v>
      </c>
      <c r="E76" s="11"/>
      <c r="F76" s="11"/>
      <c r="G76" s="11"/>
      <c r="H76" s="11"/>
      <c r="I76" s="11"/>
      <c r="J76" s="11"/>
      <c r="K76" s="11"/>
      <c r="L76" s="11"/>
    </row>
    <row r="77" spans="1:12" x14ac:dyDescent="0.25">
      <c r="A77" s="10">
        <v>38902</v>
      </c>
      <c r="B77" s="9">
        <v>-0.31</v>
      </c>
      <c r="C77" s="9">
        <v>0.89</v>
      </c>
      <c r="E77" s="11"/>
      <c r="F77" s="11"/>
      <c r="G77" s="11"/>
      <c r="H77" s="11"/>
      <c r="I77" s="11"/>
      <c r="J77" s="11"/>
      <c r="K77" s="11"/>
      <c r="L77" s="11"/>
    </row>
    <row r="78" spans="1:12" x14ac:dyDescent="0.25">
      <c r="A78" s="10">
        <v>38903</v>
      </c>
      <c r="B78" s="9">
        <v>2.41</v>
      </c>
      <c r="C78" s="9">
        <v>-2.02</v>
      </c>
      <c r="E78" s="11"/>
      <c r="F78" s="11"/>
      <c r="G78" s="11"/>
      <c r="H78" s="11"/>
      <c r="I78" s="11"/>
      <c r="J78" s="11"/>
      <c r="K78" s="11"/>
      <c r="L78" s="11"/>
    </row>
    <row r="79" spans="1:12" x14ac:dyDescent="0.25">
      <c r="A79" s="10">
        <v>38904</v>
      </c>
      <c r="B79" s="9">
        <v>-1.39</v>
      </c>
      <c r="C79" s="9">
        <v>-1.1000000000000001</v>
      </c>
      <c r="E79" s="11"/>
      <c r="F79" s="11"/>
      <c r="G79" s="11"/>
      <c r="H79" s="11"/>
      <c r="I79" s="11"/>
      <c r="J79" s="11"/>
      <c r="K79" s="11"/>
      <c r="L79" s="11"/>
    </row>
    <row r="80" spans="1:12" x14ac:dyDescent="0.25">
      <c r="A80" s="10">
        <v>38905</v>
      </c>
      <c r="B80" s="9">
        <v>-2.4</v>
      </c>
      <c r="C80" s="9">
        <v>7.0000000000000007E-2</v>
      </c>
      <c r="E80" s="11"/>
      <c r="F80" s="11"/>
      <c r="G80" s="11"/>
      <c r="H80" s="11"/>
      <c r="I80" s="11"/>
      <c r="J80" s="11"/>
      <c r="K80" s="11"/>
      <c r="L80" s="11"/>
    </row>
    <row r="81" spans="1:12" x14ac:dyDescent="0.25">
      <c r="A81" s="10">
        <v>38908</v>
      </c>
      <c r="B81" s="9">
        <v>1.66</v>
      </c>
      <c r="C81" s="9">
        <v>1.01</v>
      </c>
      <c r="E81" s="11"/>
      <c r="F81" s="11"/>
      <c r="G81" s="11"/>
      <c r="H81" s="11"/>
      <c r="I81" s="11"/>
      <c r="J81" s="11"/>
      <c r="K81" s="11"/>
      <c r="L81" s="11"/>
    </row>
    <row r="82" spans="1:12" x14ac:dyDescent="0.25">
      <c r="A82" s="10">
        <v>38909</v>
      </c>
      <c r="B82" s="9">
        <v>-0.65</v>
      </c>
      <c r="C82" s="9">
        <v>-2.8</v>
      </c>
      <c r="E82" s="11"/>
      <c r="F82" s="11"/>
      <c r="G82" s="11"/>
      <c r="H82" s="11"/>
      <c r="I82" s="11"/>
      <c r="J82" s="11"/>
      <c r="K82" s="11"/>
      <c r="L82" s="11"/>
    </row>
    <row r="83" spans="1:12" x14ac:dyDescent="0.25">
      <c r="A83" s="10">
        <v>38910</v>
      </c>
      <c r="B83" s="9">
        <v>2.97</v>
      </c>
      <c r="C83" s="9">
        <v>2.33</v>
      </c>
      <c r="E83" s="11"/>
      <c r="F83" s="11"/>
      <c r="G83" s="11"/>
      <c r="H83" s="11"/>
      <c r="I83" s="11"/>
      <c r="J83" s="11"/>
      <c r="K83" s="11"/>
      <c r="L83" s="11"/>
    </row>
    <row r="84" spans="1:12" x14ac:dyDescent="0.25">
      <c r="A84" s="10">
        <v>38911</v>
      </c>
      <c r="B84" s="9">
        <v>-0.65</v>
      </c>
      <c r="C84" s="9">
        <v>-0.03</v>
      </c>
      <c r="E84" s="11"/>
      <c r="F84" s="11"/>
      <c r="G84" s="11"/>
      <c r="H84" s="11"/>
      <c r="I84" s="11"/>
      <c r="J84" s="11"/>
      <c r="K84" s="11"/>
      <c r="L84" s="11"/>
    </row>
    <row r="85" spans="1:12" x14ac:dyDescent="0.25">
      <c r="A85" s="10">
        <v>38912</v>
      </c>
      <c r="B85" s="9">
        <v>-1.66</v>
      </c>
      <c r="C85" s="9">
        <v>0.03</v>
      </c>
      <c r="E85" s="11"/>
      <c r="F85" s="11"/>
      <c r="G85" s="11"/>
      <c r="H85" s="11"/>
      <c r="I85" s="11"/>
      <c r="J85" s="11"/>
      <c r="K85" s="11"/>
      <c r="L85" s="11"/>
    </row>
    <row r="86" spans="1:12" x14ac:dyDescent="0.25">
      <c r="A86" s="10">
        <v>38915</v>
      </c>
      <c r="B86" s="9">
        <v>-3.61</v>
      </c>
      <c r="C86" s="9">
        <v>-0.94</v>
      </c>
      <c r="E86" s="11"/>
      <c r="F86" s="11"/>
      <c r="G86" s="11"/>
      <c r="H86" s="11"/>
      <c r="I86" s="11"/>
      <c r="J86" s="11"/>
      <c r="K86" s="11"/>
      <c r="L86" s="11"/>
    </row>
    <row r="87" spans="1:12" x14ac:dyDescent="0.25">
      <c r="A87" s="10">
        <v>38916</v>
      </c>
      <c r="B87" s="9">
        <v>-0.65</v>
      </c>
      <c r="C87" s="9">
        <v>0.78</v>
      </c>
      <c r="E87" s="11"/>
      <c r="F87" s="11"/>
      <c r="G87" s="11"/>
      <c r="H87" s="11"/>
      <c r="I87" s="11"/>
      <c r="J87" s="11"/>
      <c r="K87" s="11"/>
      <c r="L87" s="11"/>
    </row>
    <row r="88" spans="1:12" x14ac:dyDescent="0.25">
      <c r="A88" s="10">
        <v>38917</v>
      </c>
      <c r="B88" s="9">
        <v>-2.15</v>
      </c>
      <c r="C88" s="9">
        <v>-3.66</v>
      </c>
      <c r="E88" s="11"/>
      <c r="F88" s="11"/>
      <c r="G88" s="11"/>
      <c r="H88" s="11"/>
      <c r="I88" s="11"/>
      <c r="J88" s="11"/>
      <c r="K88" s="11"/>
      <c r="L88" s="11"/>
    </row>
    <row r="89" spans="1:12" x14ac:dyDescent="0.25">
      <c r="A89" s="10">
        <v>38918</v>
      </c>
      <c r="B89" s="9">
        <v>3.45</v>
      </c>
      <c r="C89" s="9">
        <v>2.2999999999999998</v>
      </c>
      <c r="E89" s="11"/>
      <c r="F89" s="11"/>
      <c r="G89" s="11"/>
      <c r="H89" s="11"/>
      <c r="I89" s="11"/>
      <c r="J89" s="11"/>
      <c r="K89" s="11"/>
      <c r="L89" s="11"/>
    </row>
    <row r="90" spans="1:12" x14ac:dyDescent="0.25">
      <c r="A90" s="10">
        <v>38919</v>
      </c>
      <c r="B90" s="9">
        <v>-2.58</v>
      </c>
      <c r="C90" s="9">
        <v>-7.39</v>
      </c>
      <c r="E90" s="11"/>
      <c r="F90" s="11"/>
      <c r="G90" s="11"/>
      <c r="H90" s="11"/>
      <c r="I90" s="11"/>
      <c r="J90" s="11"/>
      <c r="K90" s="11"/>
      <c r="L90" s="11"/>
    </row>
    <row r="91" spans="1:12" x14ac:dyDescent="0.25">
      <c r="A91" s="10">
        <v>38922</v>
      </c>
      <c r="B91" s="9">
        <v>1.28</v>
      </c>
      <c r="C91" s="9">
        <v>4.38</v>
      </c>
      <c r="E91" s="11"/>
      <c r="F91" s="11"/>
      <c r="G91" s="11"/>
      <c r="H91" s="11"/>
      <c r="I91" s="11"/>
      <c r="J91" s="11"/>
      <c r="K91" s="11"/>
      <c r="L91" s="11"/>
    </row>
    <row r="92" spans="1:12" x14ac:dyDescent="0.25">
      <c r="A92" s="10">
        <v>38923</v>
      </c>
      <c r="B92" s="9">
        <v>1.96</v>
      </c>
      <c r="C92" s="9">
        <v>0.88</v>
      </c>
      <c r="E92" s="11"/>
      <c r="F92" s="11"/>
      <c r="G92" s="11"/>
      <c r="H92" s="11"/>
      <c r="I92" s="11"/>
      <c r="J92" s="11"/>
      <c r="K92" s="11"/>
      <c r="L92" s="11"/>
    </row>
    <row r="93" spans="1:12" x14ac:dyDescent="0.25">
      <c r="A93" s="10">
        <v>38924</v>
      </c>
      <c r="B93" s="9">
        <v>1.94</v>
      </c>
      <c r="C93" s="9">
        <v>0.94</v>
      </c>
      <c r="E93" s="11"/>
      <c r="F93" s="11"/>
      <c r="G93" s="11"/>
      <c r="H93" s="11"/>
      <c r="I93" s="11"/>
      <c r="J93" s="11"/>
      <c r="K93" s="11"/>
      <c r="L93" s="11"/>
    </row>
    <row r="94" spans="1:12" x14ac:dyDescent="0.25">
      <c r="A94" s="10">
        <v>38925</v>
      </c>
      <c r="B94" s="9">
        <v>1.17</v>
      </c>
      <c r="C94" s="9">
        <v>-2.08</v>
      </c>
      <c r="E94" s="11"/>
      <c r="F94" s="11"/>
      <c r="G94" s="11"/>
      <c r="H94" s="11"/>
      <c r="I94" s="11"/>
      <c r="J94" s="11"/>
      <c r="K94" s="11"/>
      <c r="L94" s="11"/>
    </row>
    <row r="95" spans="1:12" x14ac:dyDescent="0.25">
      <c r="A95" s="10">
        <v>38926</v>
      </c>
      <c r="B95" s="9">
        <v>-0.56999999999999995</v>
      </c>
      <c r="C95" s="9">
        <v>-1.2</v>
      </c>
      <c r="E95" s="11"/>
      <c r="F95" s="11"/>
      <c r="G95" s="11"/>
      <c r="H95" s="11"/>
      <c r="I95" s="11"/>
      <c r="J95" s="11"/>
      <c r="K95" s="11"/>
      <c r="L95" s="11"/>
    </row>
    <row r="96" spans="1:12" x14ac:dyDescent="0.25">
      <c r="A96" s="10">
        <v>38929</v>
      </c>
      <c r="B96" s="9">
        <v>0.6</v>
      </c>
      <c r="C96" s="9">
        <v>0.64</v>
      </c>
      <c r="E96" s="11"/>
      <c r="F96" s="11"/>
      <c r="G96" s="11"/>
      <c r="H96" s="11"/>
      <c r="I96" s="11"/>
      <c r="J96" s="11"/>
      <c r="K96" s="11"/>
      <c r="L96" s="11"/>
    </row>
    <row r="97" spans="1:12" x14ac:dyDescent="0.25">
      <c r="A97" s="10">
        <v>38930</v>
      </c>
      <c r="B97" s="9">
        <v>7.0000000000000007E-2</v>
      </c>
      <c r="C97" s="9">
        <v>0.11</v>
      </c>
      <c r="E97" s="11"/>
      <c r="F97" s="11"/>
      <c r="G97" s="11"/>
      <c r="H97" s="11"/>
      <c r="I97" s="11"/>
      <c r="J97" s="11"/>
      <c r="K97" s="11"/>
      <c r="L97" s="11"/>
    </row>
    <row r="98" spans="1:12" x14ac:dyDescent="0.25">
      <c r="A98" s="10">
        <v>38931</v>
      </c>
      <c r="B98" s="9">
        <v>1.1599999999999999</v>
      </c>
      <c r="C98" s="9">
        <v>2.56</v>
      </c>
      <c r="E98" s="11"/>
      <c r="F98" s="11"/>
      <c r="G98" s="11"/>
      <c r="H98" s="11"/>
      <c r="I98" s="11"/>
      <c r="J98" s="11"/>
      <c r="K98" s="11"/>
      <c r="L98" s="11"/>
    </row>
    <row r="99" spans="1:12" x14ac:dyDescent="0.25">
      <c r="A99" s="10">
        <v>38932</v>
      </c>
      <c r="B99" s="9">
        <v>0.43</v>
      </c>
      <c r="C99" s="9">
        <v>0.21</v>
      </c>
      <c r="E99" s="11"/>
      <c r="F99" s="11"/>
      <c r="G99" s="11"/>
      <c r="H99" s="11"/>
      <c r="I99" s="11"/>
      <c r="J99" s="11"/>
      <c r="K99" s="11"/>
      <c r="L99" s="11"/>
    </row>
    <row r="100" spans="1:12" x14ac:dyDescent="0.25">
      <c r="A100" s="10">
        <v>38933</v>
      </c>
      <c r="B100" s="9">
        <v>-0.52</v>
      </c>
      <c r="C100" s="9">
        <v>1.1100000000000001</v>
      </c>
      <c r="E100" s="11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0">
        <v>38936</v>
      </c>
      <c r="B101" s="9">
        <v>-0.5</v>
      </c>
      <c r="C101" s="9">
        <v>-0.2</v>
      </c>
      <c r="E101" s="11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8" t="s">
        <v>6</v>
      </c>
      <c r="B102" s="20">
        <f>AVERAGE(B2:B101)</f>
        <v>1.9100000000000106E-2</v>
      </c>
      <c r="C102" s="20">
        <f>AVERAGE(C2:C101)</f>
        <v>-0.11770000000000008</v>
      </c>
      <c r="D102" s="18"/>
      <c r="E102" s="20"/>
      <c r="F102" s="20"/>
      <c r="G102" s="20"/>
      <c r="H102" s="11"/>
      <c r="I102" s="11"/>
      <c r="J102" s="11"/>
      <c r="K102" s="11"/>
      <c r="L102" s="11"/>
    </row>
    <row r="103" spans="1:12" x14ac:dyDescent="0.25">
      <c r="C103" s="11">
        <f>STDEV(C2:C100)</f>
        <v>3.6043034500624294</v>
      </c>
    </row>
    <row r="104" spans="1:12" x14ac:dyDescent="0.25">
      <c r="C104" s="11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160" zoomScaleNormal="160" workbookViewId="0">
      <pane ySplit="1" topLeftCell="A95" activePane="bottomLeft" state="frozen"/>
      <selection activeCell="E32" sqref="E32"/>
      <selection pane="bottomLeft" activeCell="G102" sqref="G102"/>
    </sheetView>
  </sheetViews>
  <sheetFormatPr defaultColWidth="9.140625" defaultRowHeight="15" x14ac:dyDescent="0.25"/>
  <cols>
    <col min="1" max="1" width="10.140625" style="9" bestFit="1" customWidth="1"/>
    <col min="2" max="2" width="9.140625" style="9"/>
    <col min="3" max="3" width="10.85546875" style="9" bestFit="1" customWidth="1"/>
    <col min="4" max="16384" width="9.140625" style="9"/>
  </cols>
  <sheetData>
    <row r="1" spans="1:13" x14ac:dyDescent="0.25">
      <c r="B1" s="9" t="s">
        <v>4</v>
      </c>
      <c r="C1" s="9" t="s">
        <v>5</v>
      </c>
      <c r="E1" s="11"/>
      <c r="F1" s="11" t="s">
        <v>12</v>
      </c>
      <c r="G1" s="11" t="s">
        <v>13</v>
      </c>
      <c r="H1" s="11"/>
      <c r="I1" s="11"/>
      <c r="J1" s="11"/>
      <c r="K1" s="11"/>
      <c r="L1" s="11"/>
    </row>
    <row r="2" spans="1:13" x14ac:dyDescent="0.25">
      <c r="A2" s="10">
        <v>38793</v>
      </c>
      <c r="B2" s="9">
        <v>-0.17</v>
      </c>
      <c r="C2" s="9">
        <v>-0.53</v>
      </c>
      <c r="D2" s="9" t="s">
        <v>8</v>
      </c>
      <c r="E2" s="11">
        <f>SLOPE(C2:C101,B2:B101)</f>
        <v>1.1697180958663411</v>
      </c>
      <c r="F2" s="11">
        <f>$E$3+($E$2*B2)</f>
        <v>-0.3388936919283253</v>
      </c>
      <c r="G2" s="11">
        <f t="shared" ref="G2:G33" si="0">C2-F2</f>
        <v>-0.19110630807167472</v>
      </c>
      <c r="H2" s="11"/>
      <c r="I2" s="11"/>
      <c r="J2" s="11"/>
      <c r="K2" s="11"/>
      <c r="L2" s="11"/>
    </row>
    <row r="3" spans="1:13" x14ac:dyDescent="0.25">
      <c r="A3" s="10">
        <v>38796</v>
      </c>
      <c r="B3" s="9">
        <v>0.75</v>
      </c>
      <c r="C3" s="9">
        <v>6.08</v>
      </c>
      <c r="D3" s="9" t="s">
        <v>7</v>
      </c>
      <c r="E3" s="11">
        <f>INTERCEPT(C2:C101,B2:B101)</f>
        <v>-0.14004161563104733</v>
      </c>
      <c r="F3" s="11">
        <f t="shared" ref="F3:F66" si="1">$E$3+($E$2*B3)</f>
        <v>0.73724695626870851</v>
      </c>
      <c r="G3" s="11">
        <f t="shared" si="0"/>
        <v>5.3427530437312916</v>
      </c>
      <c r="H3" s="11"/>
      <c r="I3" s="11"/>
      <c r="J3" s="11"/>
      <c r="K3" s="11"/>
      <c r="L3" s="11"/>
    </row>
    <row r="4" spans="1:13" x14ac:dyDescent="0.25">
      <c r="A4" s="10">
        <v>38797</v>
      </c>
      <c r="B4" s="9">
        <v>-0.33</v>
      </c>
      <c r="C4" s="9">
        <v>-2.37</v>
      </c>
      <c r="E4" s="11"/>
      <c r="F4" s="11">
        <f t="shared" si="1"/>
        <v>-0.52604858726693993</v>
      </c>
      <c r="G4" s="11">
        <f t="shared" si="0"/>
        <v>-1.8439514127330603</v>
      </c>
      <c r="H4" s="11"/>
      <c r="I4" s="11"/>
      <c r="J4" s="11"/>
      <c r="K4" s="11"/>
      <c r="L4" s="11"/>
    </row>
    <row r="5" spans="1:13" x14ac:dyDescent="0.25">
      <c r="A5" s="10">
        <v>38798</v>
      </c>
      <c r="B5" s="9">
        <v>-0.59</v>
      </c>
      <c r="C5" s="9">
        <v>-1.72</v>
      </c>
      <c r="E5" s="11"/>
      <c r="F5" s="11">
        <f t="shared" si="1"/>
        <v>-0.83017529219218855</v>
      </c>
      <c r="G5" s="11">
        <f t="shared" si="0"/>
        <v>-0.88982470780781142</v>
      </c>
      <c r="H5" s="11"/>
      <c r="I5" s="11"/>
      <c r="J5" s="11"/>
      <c r="K5" s="11"/>
      <c r="L5" s="11"/>
      <c r="M5" s="9">
        <f>26-25</f>
        <v>1</v>
      </c>
    </row>
    <row r="6" spans="1:13" x14ac:dyDescent="0.25">
      <c r="A6" s="10">
        <v>38799</v>
      </c>
      <c r="B6" s="9">
        <v>-0.01</v>
      </c>
      <c r="C6" s="9">
        <v>2.75</v>
      </c>
      <c r="E6" s="11"/>
      <c r="F6" s="11">
        <f t="shared" si="1"/>
        <v>-0.15173879658971073</v>
      </c>
      <c r="G6" s="11">
        <f t="shared" si="0"/>
        <v>2.9017387965897106</v>
      </c>
      <c r="H6" s="11"/>
      <c r="I6" s="11"/>
      <c r="J6" s="11"/>
      <c r="K6" s="11"/>
      <c r="L6" s="11"/>
      <c r="M6" s="9">
        <v>4</v>
      </c>
    </row>
    <row r="7" spans="1:13" x14ac:dyDescent="0.25">
      <c r="A7" s="10">
        <v>38800</v>
      </c>
      <c r="B7" s="9">
        <v>1.01</v>
      </c>
      <c r="C7" s="9">
        <v>-1.43</v>
      </c>
      <c r="E7" s="11"/>
      <c r="F7" s="11">
        <f t="shared" si="1"/>
        <v>1.0413736611939572</v>
      </c>
      <c r="G7" s="11">
        <f t="shared" si="0"/>
        <v>-2.4713736611939572</v>
      </c>
      <c r="H7" s="11"/>
      <c r="I7" s="11"/>
      <c r="J7" s="11"/>
      <c r="K7" s="11"/>
      <c r="L7" s="11"/>
      <c r="M7" s="9">
        <f>LOG(M6)</f>
        <v>0.6020599913279624</v>
      </c>
    </row>
    <row r="8" spans="1:13" x14ac:dyDescent="0.25">
      <c r="A8" s="10">
        <v>38803</v>
      </c>
      <c r="B8" s="9">
        <v>1.18</v>
      </c>
      <c r="C8" s="9">
        <v>-1.02</v>
      </c>
      <c r="E8" s="11"/>
      <c r="F8" s="11">
        <f t="shared" si="1"/>
        <v>1.2402257374912351</v>
      </c>
      <c r="G8" s="11">
        <f t="shared" si="0"/>
        <v>-2.2602257374912353</v>
      </c>
      <c r="H8" s="11"/>
      <c r="I8" s="11"/>
      <c r="J8" s="11"/>
      <c r="K8" s="11"/>
      <c r="L8" s="11"/>
    </row>
    <row r="9" spans="1:13" x14ac:dyDescent="0.25">
      <c r="A9" s="10">
        <v>38804</v>
      </c>
      <c r="B9" s="9">
        <v>0.06</v>
      </c>
      <c r="C9" s="9">
        <v>0.69</v>
      </c>
      <c r="E9" s="11"/>
      <c r="F9" s="11">
        <f t="shared" si="1"/>
        <v>-6.9858529879066864E-2</v>
      </c>
      <c r="G9" s="11">
        <f t="shared" si="0"/>
        <v>0.75985852987906677</v>
      </c>
      <c r="H9" s="14"/>
      <c r="I9" s="14"/>
      <c r="J9" s="14"/>
      <c r="K9" s="14"/>
      <c r="L9" s="14"/>
      <c r="M9" s="12"/>
    </row>
    <row r="10" spans="1:13" x14ac:dyDescent="0.25">
      <c r="A10" s="10">
        <v>38805</v>
      </c>
      <c r="B10" s="9">
        <v>0.88</v>
      </c>
      <c r="C10" s="9">
        <v>0.19</v>
      </c>
      <c r="E10" s="11"/>
      <c r="F10" s="11">
        <f t="shared" si="1"/>
        <v>0.88931030873133277</v>
      </c>
      <c r="G10" s="11">
        <f t="shared" si="0"/>
        <v>-0.69931030873133282</v>
      </c>
      <c r="H10" s="11"/>
      <c r="I10" s="11"/>
      <c r="J10" s="11"/>
      <c r="K10" s="11"/>
      <c r="L10" s="11"/>
    </row>
    <row r="11" spans="1:13" x14ac:dyDescent="0.25">
      <c r="A11" s="10">
        <v>38806</v>
      </c>
      <c r="B11" s="9">
        <v>1.1000000000000001</v>
      </c>
      <c r="C11" s="9">
        <v>0.66</v>
      </c>
      <c r="E11" s="11"/>
      <c r="F11" s="11">
        <f t="shared" si="1"/>
        <v>1.1466482898219279</v>
      </c>
      <c r="G11" s="11">
        <f t="shared" si="0"/>
        <v>-0.48664828982192787</v>
      </c>
      <c r="H11" s="11"/>
      <c r="I11" s="11"/>
      <c r="J11" s="11"/>
      <c r="K11" s="11"/>
      <c r="L11" s="11"/>
    </row>
    <row r="12" spans="1:13" x14ac:dyDescent="0.25">
      <c r="A12" s="10">
        <v>38807</v>
      </c>
      <c r="B12" s="9">
        <v>-0.24</v>
      </c>
      <c r="C12" s="9">
        <v>-0.25</v>
      </c>
      <c r="E12" s="11"/>
      <c r="F12" s="11">
        <f t="shared" si="1"/>
        <v>-0.42077395863896921</v>
      </c>
      <c r="G12" s="11">
        <f t="shared" si="0"/>
        <v>0.17077395863896921</v>
      </c>
      <c r="H12" s="11"/>
      <c r="I12" s="11"/>
      <c r="J12" s="11"/>
      <c r="K12" s="11"/>
      <c r="L12" s="11"/>
    </row>
    <row r="13" spans="1:13" x14ac:dyDescent="0.25">
      <c r="A13" s="10">
        <v>38810</v>
      </c>
      <c r="B13" s="9">
        <v>2.52</v>
      </c>
      <c r="C13" s="9">
        <v>3.2</v>
      </c>
      <c r="E13" s="11"/>
      <c r="F13" s="11">
        <f t="shared" si="1"/>
        <v>2.8076479859521326</v>
      </c>
      <c r="G13" s="11">
        <f t="shared" si="0"/>
        <v>0.39235201404786757</v>
      </c>
      <c r="H13" s="11"/>
      <c r="I13" s="11"/>
      <c r="J13" s="11"/>
      <c r="K13" s="11"/>
      <c r="L13" s="11"/>
    </row>
    <row r="14" spans="1:13" x14ac:dyDescent="0.25">
      <c r="A14" s="10">
        <v>38811</v>
      </c>
      <c r="B14" s="9">
        <v>0.64</v>
      </c>
      <c r="C14" s="9">
        <v>-1.19</v>
      </c>
      <c r="E14" s="11"/>
      <c r="F14" s="11">
        <f t="shared" si="1"/>
        <v>0.60857796572341105</v>
      </c>
      <c r="G14" s="11">
        <f t="shared" si="0"/>
        <v>-1.7985779657234109</v>
      </c>
      <c r="H14" s="11"/>
      <c r="I14" s="11"/>
      <c r="J14" s="11"/>
      <c r="K14" s="11"/>
      <c r="L14" s="11"/>
    </row>
    <row r="15" spans="1:13" x14ac:dyDescent="0.25">
      <c r="A15" s="10">
        <v>38812</v>
      </c>
      <c r="B15" s="9">
        <v>0.94</v>
      </c>
      <c r="C15" s="9">
        <v>3.22</v>
      </c>
      <c r="E15" s="11"/>
      <c r="F15" s="11">
        <f t="shared" si="1"/>
        <v>0.95949339448331328</v>
      </c>
      <c r="G15" s="11">
        <f t="shared" si="0"/>
        <v>2.2605066055166869</v>
      </c>
      <c r="H15" s="11"/>
      <c r="I15" s="11"/>
      <c r="J15" s="11"/>
      <c r="K15" s="11"/>
      <c r="L15" s="11"/>
    </row>
    <row r="16" spans="1:13" x14ac:dyDescent="0.25">
      <c r="A16" s="10">
        <v>38814</v>
      </c>
      <c r="B16" s="9">
        <v>-1.34</v>
      </c>
      <c r="C16" s="9">
        <v>-3.69</v>
      </c>
      <c r="E16" s="11"/>
      <c r="F16" s="11">
        <f t="shared" si="1"/>
        <v>-1.7074638640919446</v>
      </c>
      <c r="G16" s="11">
        <f t="shared" si="0"/>
        <v>-1.9825361359080553</v>
      </c>
      <c r="H16" s="11"/>
      <c r="I16" s="11"/>
      <c r="J16" s="11"/>
      <c r="K16" s="11"/>
      <c r="L16" s="11"/>
    </row>
    <row r="17" spans="1:12" x14ac:dyDescent="0.25">
      <c r="A17" s="10">
        <v>38817</v>
      </c>
      <c r="B17" s="9">
        <v>0.63</v>
      </c>
      <c r="C17" s="9">
        <v>0.38</v>
      </c>
      <c r="E17" s="11"/>
      <c r="F17" s="11">
        <f t="shared" si="1"/>
        <v>0.5968807847647476</v>
      </c>
      <c r="G17" s="11">
        <f t="shared" si="0"/>
        <v>-0.21688078476474759</v>
      </c>
      <c r="H17" s="11"/>
      <c r="I17" s="11"/>
      <c r="J17" s="11"/>
      <c r="K17" s="11"/>
      <c r="L17" s="11"/>
    </row>
    <row r="18" spans="1:12" x14ac:dyDescent="0.25">
      <c r="A18" s="10">
        <v>38819</v>
      </c>
      <c r="B18" s="9">
        <v>-2.63</v>
      </c>
      <c r="C18" s="9">
        <v>-3.15</v>
      </c>
      <c r="E18" s="11"/>
      <c r="F18" s="11">
        <f t="shared" si="1"/>
        <v>-3.2164002077595244</v>
      </c>
      <c r="G18" s="11">
        <f t="shared" si="0"/>
        <v>6.6400207759524488E-2</v>
      </c>
      <c r="H18" s="11"/>
      <c r="I18" s="11"/>
      <c r="J18" s="11"/>
      <c r="K18" s="11"/>
      <c r="L18" s="11"/>
    </row>
    <row r="19" spans="1:12" x14ac:dyDescent="0.25">
      <c r="A19" s="10">
        <v>38820</v>
      </c>
      <c r="B19" s="9">
        <v>-1.04</v>
      </c>
      <c r="C19" s="9">
        <v>-2.33</v>
      </c>
      <c r="E19" s="11"/>
      <c r="F19" s="11">
        <f t="shared" si="1"/>
        <v>-1.3565484353320421</v>
      </c>
      <c r="G19" s="11">
        <f t="shared" si="0"/>
        <v>-0.97345156466795801</v>
      </c>
      <c r="H19" s="11"/>
      <c r="I19" s="11"/>
      <c r="J19" s="11"/>
      <c r="K19" s="11"/>
      <c r="L19" s="11"/>
    </row>
    <row r="20" spans="1:12" x14ac:dyDescent="0.25">
      <c r="A20" s="10">
        <v>38824</v>
      </c>
      <c r="B20" s="9">
        <v>2.69</v>
      </c>
      <c r="C20" s="9">
        <v>2.25</v>
      </c>
      <c r="E20" s="11"/>
      <c r="F20" s="11">
        <f t="shared" si="1"/>
        <v>3.00650006224941</v>
      </c>
      <c r="G20" s="11">
        <f t="shared" si="0"/>
        <v>-0.75650006224941002</v>
      </c>
      <c r="H20" s="11"/>
      <c r="I20" s="11"/>
      <c r="J20" s="11"/>
      <c r="K20" s="11"/>
      <c r="L20" s="11"/>
    </row>
    <row r="21" spans="1:12" x14ac:dyDescent="0.25">
      <c r="A21" s="10">
        <v>38825</v>
      </c>
      <c r="B21" s="9">
        <v>2.44</v>
      </c>
      <c r="C21" s="9">
        <v>2.64</v>
      </c>
      <c r="E21" s="11"/>
      <c r="F21" s="11">
        <f t="shared" si="1"/>
        <v>2.714070538282825</v>
      </c>
      <c r="G21" s="11">
        <f t="shared" si="0"/>
        <v>-7.4070538282824838E-2</v>
      </c>
      <c r="H21" s="11"/>
      <c r="I21" s="11"/>
      <c r="J21" s="11"/>
      <c r="K21" s="11"/>
      <c r="L21" s="11"/>
    </row>
    <row r="22" spans="1:12" x14ac:dyDescent="0.25">
      <c r="A22" s="10">
        <v>38826</v>
      </c>
      <c r="B22" s="9">
        <v>0.63</v>
      </c>
      <c r="C22" s="9">
        <v>1.38</v>
      </c>
      <c r="E22" s="11"/>
      <c r="F22" s="11">
        <f t="shared" si="1"/>
        <v>0.5968807847647476</v>
      </c>
      <c r="G22" s="11">
        <f t="shared" si="0"/>
        <v>0.7831192152352523</v>
      </c>
      <c r="H22" s="11"/>
      <c r="I22" s="11"/>
      <c r="J22" s="11"/>
      <c r="K22" s="11"/>
      <c r="L22" s="11"/>
    </row>
    <row r="23" spans="1:12" x14ac:dyDescent="0.25">
      <c r="A23" s="10">
        <v>38827</v>
      </c>
      <c r="B23" s="9">
        <v>1.21</v>
      </c>
      <c r="C23" s="9">
        <v>0.37</v>
      </c>
      <c r="E23" s="11"/>
      <c r="F23" s="11">
        <f t="shared" si="1"/>
        <v>1.2753172803672255</v>
      </c>
      <c r="G23" s="11">
        <f t="shared" si="0"/>
        <v>-0.90531728036722547</v>
      </c>
      <c r="H23" s="11"/>
      <c r="I23" s="11"/>
      <c r="J23" s="11"/>
      <c r="K23" s="11"/>
      <c r="L23" s="11"/>
    </row>
    <row r="24" spans="1:12" x14ac:dyDescent="0.25">
      <c r="A24" s="10">
        <v>38828</v>
      </c>
      <c r="B24" s="9">
        <v>-0.08</v>
      </c>
      <c r="C24" s="9">
        <v>-2.4500000000000002</v>
      </c>
      <c r="E24" s="11"/>
      <c r="F24" s="11">
        <f t="shared" si="1"/>
        <v>-0.23361906330035465</v>
      </c>
      <c r="G24" s="11">
        <f t="shared" si="0"/>
        <v>-2.2163809366996454</v>
      </c>
      <c r="H24" s="11"/>
      <c r="I24" s="11"/>
      <c r="J24" s="11"/>
      <c r="K24" s="11"/>
      <c r="L24" s="11"/>
    </row>
    <row r="25" spans="1:12" x14ac:dyDescent="0.25">
      <c r="A25" s="10">
        <v>38831</v>
      </c>
      <c r="B25" s="9">
        <v>-0.96</v>
      </c>
      <c r="C25" s="9">
        <v>1.72</v>
      </c>
      <c r="E25" s="11"/>
      <c r="F25" s="11">
        <f t="shared" si="1"/>
        <v>-1.2629709876627349</v>
      </c>
      <c r="G25" s="11">
        <f t="shared" si="0"/>
        <v>2.9829709876627346</v>
      </c>
      <c r="H25" s="11"/>
      <c r="I25" s="11"/>
      <c r="J25" s="11"/>
      <c r="K25" s="11"/>
      <c r="L25" s="11"/>
    </row>
    <row r="26" spans="1:12" x14ac:dyDescent="0.25">
      <c r="A26" s="10">
        <v>38832</v>
      </c>
      <c r="B26" s="9">
        <v>-2.25</v>
      </c>
      <c r="C26" s="9">
        <v>-0.99</v>
      </c>
      <c r="E26" s="11"/>
      <c r="F26" s="11">
        <f t="shared" si="1"/>
        <v>-2.7719073313303149</v>
      </c>
      <c r="G26" s="11">
        <f t="shared" si="0"/>
        <v>1.7819073313303149</v>
      </c>
      <c r="H26" s="11"/>
      <c r="I26" s="11"/>
      <c r="J26" s="11"/>
      <c r="K26" s="11"/>
      <c r="L26" s="11"/>
    </row>
    <row r="27" spans="1:12" x14ac:dyDescent="0.25">
      <c r="A27" s="10">
        <v>38833</v>
      </c>
      <c r="B27" s="9">
        <v>2.5</v>
      </c>
      <c r="C27" s="9">
        <v>3.01</v>
      </c>
      <c r="E27" s="11"/>
      <c r="F27" s="11">
        <f t="shared" si="1"/>
        <v>2.7842536240348057</v>
      </c>
      <c r="G27" s="11">
        <f t="shared" si="0"/>
        <v>0.22574637596519409</v>
      </c>
      <c r="H27" s="11"/>
      <c r="I27" s="11"/>
      <c r="J27" s="11"/>
      <c r="K27" s="11"/>
      <c r="L27" s="11"/>
    </row>
    <row r="28" spans="1:12" x14ac:dyDescent="0.25">
      <c r="A28" s="10">
        <v>38834</v>
      </c>
      <c r="B28" s="9">
        <v>-0.87</v>
      </c>
      <c r="C28" s="9">
        <v>-1.1599999999999999</v>
      </c>
      <c r="E28" s="11"/>
      <c r="F28" s="11">
        <f t="shared" si="1"/>
        <v>-1.1576963590347642</v>
      </c>
      <c r="G28" s="11">
        <f t="shared" si="0"/>
        <v>-2.3036409652357204E-3</v>
      </c>
      <c r="H28" s="11"/>
      <c r="I28" s="11"/>
      <c r="J28" s="11"/>
      <c r="K28" s="11"/>
      <c r="L28" s="11"/>
    </row>
    <row r="29" spans="1:12" x14ac:dyDescent="0.25">
      <c r="A29" s="10">
        <v>38835</v>
      </c>
      <c r="B29" s="9">
        <v>0.14000000000000001</v>
      </c>
      <c r="C29" s="9">
        <v>-1.84</v>
      </c>
      <c r="E29" s="11"/>
      <c r="F29" s="11">
        <f t="shared" si="1"/>
        <v>2.3718917790240435E-2</v>
      </c>
      <c r="G29" s="11">
        <f t="shared" si="0"/>
        <v>-1.8637189177902405</v>
      </c>
      <c r="H29" s="11"/>
      <c r="I29" s="11"/>
      <c r="J29" s="11"/>
      <c r="K29" s="11"/>
      <c r="L29" s="11"/>
    </row>
    <row r="30" spans="1:12" x14ac:dyDescent="0.25">
      <c r="A30" s="10">
        <v>38836</v>
      </c>
      <c r="B30" s="9">
        <v>1.61</v>
      </c>
      <c r="C30" s="9">
        <v>1.9</v>
      </c>
      <c r="E30" s="11"/>
      <c r="F30" s="11">
        <f t="shared" si="1"/>
        <v>1.7432045187137619</v>
      </c>
      <c r="G30" s="11">
        <f t="shared" si="0"/>
        <v>0.15679548128623799</v>
      </c>
      <c r="H30" s="11"/>
      <c r="I30" s="11"/>
      <c r="J30" s="11"/>
      <c r="K30" s="11"/>
      <c r="L30" s="11"/>
    </row>
    <row r="31" spans="1:12" x14ac:dyDescent="0.25">
      <c r="A31" s="10">
        <v>38839</v>
      </c>
      <c r="B31" s="9">
        <v>1.46</v>
      </c>
      <c r="C31" s="9">
        <v>4.79</v>
      </c>
      <c r="E31" s="11"/>
      <c r="F31" s="11">
        <f t="shared" si="1"/>
        <v>1.5677468043338108</v>
      </c>
      <c r="G31" s="11">
        <f t="shared" si="0"/>
        <v>3.2222531956661893</v>
      </c>
      <c r="H31" s="11"/>
      <c r="I31" s="11"/>
      <c r="J31" s="11"/>
      <c r="K31" s="11"/>
      <c r="L31" s="11"/>
    </row>
    <row r="32" spans="1:12" x14ac:dyDescent="0.25">
      <c r="A32" s="10">
        <v>38840</v>
      </c>
      <c r="B32" s="9">
        <v>0.75</v>
      </c>
      <c r="C32" s="9">
        <v>3</v>
      </c>
      <c r="E32" s="11"/>
      <c r="F32" s="11">
        <f t="shared" si="1"/>
        <v>0.73724695626870851</v>
      </c>
      <c r="G32" s="11">
        <f t="shared" si="0"/>
        <v>2.2627530437312915</v>
      </c>
      <c r="H32" s="11"/>
      <c r="I32" s="11"/>
      <c r="J32" s="11"/>
      <c r="K32" s="11"/>
      <c r="L32" s="11"/>
    </row>
    <row r="33" spans="1:12" x14ac:dyDescent="0.25">
      <c r="A33" s="10">
        <v>38841</v>
      </c>
      <c r="B33" s="9">
        <v>0.3</v>
      </c>
      <c r="C33" s="9">
        <v>0.62</v>
      </c>
      <c r="E33" s="11"/>
      <c r="F33" s="11">
        <f t="shared" si="1"/>
        <v>0.210873813128855</v>
      </c>
      <c r="G33" s="11">
        <f t="shared" si="0"/>
        <v>0.40912618687114499</v>
      </c>
      <c r="H33" s="11"/>
      <c r="I33" s="11"/>
      <c r="J33" s="11"/>
      <c r="K33" s="11"/>
      <c r="L33" s="11"/>
    </row>
    <row r="34" spans="1:12" x14ac:dyDescent="0.25">
      <c r="A34" s="10">
        <v>38842</v>
      </c>
      <c r="B34" s="9">
        <v>0.1</v>
      </c>
      <c r="C34" s="9">
        <v>-1.05</v>
      </c>
      <c r="E34" s="11"/>
      <c r="F34" s="11">
        <f t="shared" si="1"/>
        <v>-2.3069806044413221E-2</v>
      </c>
      <c r="G34" s="11">
        <f t="shared" ref="G34:G65" si="2">C34-F34</f>
        <v>-1.0269301939555868</v>
      </c>
      <c r="H34" s="11"/>
      <c r="I34" s="11"/>
      <c r="J34" s="11"/>
      <c r="K34" s="11"/>
      <c r="L34" s="11"/>
    </row>
    <row r="35" spans="1:12" x14ac:dyDescent="0.25">
      <c r="A35" s="10">
        <v>38845</v>
      </c>
      <c r="B35" s="9">
        <v>0.83</v>
      </c>
      <c r="C35" s="9">
        <v>-2.2000000000000002</v>
      </c>
      <c r="E35" s="11"/>
      <c r="F35" s="11">
        <f t="shared" si="1"/>
        <v>0.83082440393801571</v>
      </c>
      <c r="G35" s="11">
        <f t="shared" si="2"/>
        <v>-3.0308244039380159</v>
      </c>
      <c r="H35" s="11"/>
      <c r="I35" s="11"/>
      <c r="J35" s="11"/>
      <c r="K35" s="11"/>
      <c r="L35" s="11"/>
    </row>
    <row r="36" spans="1:12" x14ac:dyDescent="0.25">
      <c r="A36" s="10">
        <v>38846</v>
      </c>
      <c r="B36" s="9">
        <v>0.41</v>
      </c>
      <c r="C36" s="9">
        <v>-0.48</v>
      </c>
      <c r="E36" s="11"/>
      <c r="F36" s="11">
        <f t="shared" si="1"/>
        <v>0.33954280367415252</v>
      </c>
      <c r="G36" s="11">
        <f t="shared" si="2"/>
        <v>-0.81954280367415255</v>
      </c>
      <c r="H36" s="11"/>
      <c r="I36" s="11"/>
      <c r="J36" s="11"/>
      <c r="K36" s="11"/>
      <c r="L36" s="11"/>
    </row>
    <row r="37" spans="1:12" x14ac:dyDescent="0.25">
      <c r="A37" s="10">
        <v>38847</v>
      </c>
      <c r="B37" s="9">
        <v>0.79</v>
      </c>
      <c r="C37" s="9">
        <v>1.55</v>
      </c>
      <c r="E37" s="11"/>
      <c r="F37" s="11">
        <f t="shared" si="1"/>
        <v>0.78403568010336222</v>
      </c>
      <c r="G37" s="11">
        <f t="shared" si="2"/>
        <v>0.76596431989663782</v>
      </c>
      <c r="H37" s="11"/>
      <c r="I37" s="11"/>
      <c r="J37" s="11"/>
      <c r="K37" s="11"/>
      <c r="L37" s="11"/>
    </row>
    <row r="38" spans="1:12" x14ac:dyDescent="0.25">
      <c r="A38" s="10">
        <v>38848</v>
      </c>
      <c r="B38" s="9">
        <v>-1.4</v>
      </c>
      <c r="C38" s="9">
        <v>0.9</v>
      </c>
      <c r="E38" s="11"/>
      <c r="F38" s="11">
        <f t="shared" si="1"/>
        <v>-1.7776469498439249</v>
      </c>
      <c r="G38" s="11">
        <f t="shared" si="2"/>
        <v>2.677646949843925</v>
      </c>
      <c r="H38" s="11"/>
      <c r="I38" s="11"/>
      <c r="J38" s="11"/>
      <c r="K38" s="11"/>
      <c r="L38" s="11"/>
    </row>
    <row r="39" spans="1:12" x14ac:dyDescent="0.25">
      <c r="A39" s="10">
        <v>38849</v>
      </c>
      <c r="B39" s="9">
        <v>-1.21</v>
      </c>
      <c r="C39" s="9">
        <v>-1.29</v>
      </c>
      <c r="E39" s="11"/>
      <c r="F39" s="11">
        <f t="shared" si="1"/>
        <v>-1.5554005116293201</v>
      </c>
      <c r="G39" s="11">
        <f t="shared" si="2"/>
        <v>0.2654005116293201</v>
      </c>
      <c r="H39" s="11"/>
      <c r="I39" s="11"/>
      <c r="J39" s="11"/>
      <c r="K39" s="11"/>
      <c r="L39" s="11"/>
    </row>
    <row r="40" spans="1:12" x14ac:dyDescent="0.25">
      <c r="A40" s="10">
        <v>38852</v>
      </c>
      <c r="B40" s="9">
        <v>-3.77</v>
      </c>
      <c r="C40" s="9">
        <v>0.57999999999999996</v>
      </c>
      <c r="E40" s="11"/>
      <c r="F40" s="11">
        <f t="shared" si="1"/>
        <v>-4.5498788370471539</v>
      </c>
      <c r="G40" s="11">
        <f t="shared" si="2"/>
        <v>5.129878837047154</v>
      </c>
      <c r="H40" s="11"/>
      <c r="I40" s="11"/>
      <c r="J40" s="11"/>
      <c r="K40" s="11"/>
      <c r="L40" s="11"/>
    </row>
    <row r="41" spans="1:12" x14ac:dyDescent="0.25">
      <c r="A41" s="10">
        <v>38853</v>
      </c>
      <c r="B41" s="9">
        <v>0.44</v>
      </c>
      <c r="C41" s="9">
        <v>-2.08</v>
      </c>
      <c r="E41" s="11"/>
      <c r="F41" s="11">
        <f t="shared" si="1"/>
        <v>0.37463434655014272</v>
      </c>
      <c r="G41" s="11">
        <f t="shared" si="2"/>
        <v>-2.4546343465501428</v>
      </c>
      <c r="H41" s="11"/>
      <c r="I41" s="11"/>
      <c r="J41" s="11"/>
      <c r="K41" s="11"/>
      <c r="L41" s="11"/>
    </row>
    <row r="42" spans="1:12" x14ac:dyDescent="0.25">
      <c r="A42" s="10">
        <v>38854</v>
      </c>
      <c r="B42" s="9">
        <v>2.9</v>
      </c>
      <c r="C42" s="9">
        <v>8.15</v>
      </c>
      <c r="E42" s="11"/>
      <c r="F42" s="11">
        <f t="shared" si="1"/>
        <v>3.2521408623813421</v>
      </c>
      <c r="G42" s="11">
        <f t="shared" si="2"/>
        <v>4.8978591376186582</v>
      </c>
      <c r="H42" s="11"/>
      <c r="I42" s="11"/>
      <c r="J42" s="11"/>
      <c r="K42" s="11"/>
      <c r="L42" s="11"/>
    </row>
    <row r="43" spans="1:12" x14ac:dyDescent="0.25">
      <c r="A43" s="10">
        <v>38855</v>
      </c>
      <c r="B43" s="9">
        <v>-6.76</v>
      </c>
      <c r="C43" s="9">
        <v>-9.07</v>
      </c>
      <c r="E43" s="11"/>
      <c r="F43" s="11">
        <f t="shared" si="1"/>
        <v>-8.0473359436875125</v>
      </c>
      <c r="G43" s="11">
        <f t="shared" si="2"/>
        <v>-1.0226640563124878</v>
      </c>
      <c r="H43" s="11"/>
      <c r="I43" s="11"/>
      <c r="J43" s="11"/>
      <c r="K43" s="11"/>
      <c r="L43" s="11"/>
    </row>
    <row r="44" spans="1:12" x14ac:dyDescent="0.25">
      <c r="A44" s="10">
        <v>38856</v>
      </c>
      <c r="B44" s="9">
        <v>-3.98</v>
      </c>
      <c r="C44" s="9">
        <v>-6.29</v>
      </c>
      <c r="E44" s="11"/>
      <c r="F44" s="11">
        <f t="shared" si="1"/>
        <v>-4.7955196371790851</v>
      </c>
      <c r="G44" s="11">
        <f t="shared" si="2"/>
        <v>-1.4944803628209149</v>
      </c>
      <c r="H44" s="11"/>
      <c r="I44" s="11"/>
      <c r="J44" s="11"/>
      <c r="K44" s="11"/>
      <c r="L44" s="11"/>
    </row>
    <row r="45" spans="1:12" x14ac:dyDescent="0.25">
      <c r="A45" s="10">
        <v>38859</v>
      </c>
      <c r="B45" s="9">
        <v>-4.18</v>
      </c>
      <c r="C45" s="9">
        <v>-9.3699999999999992</v>
      </c>
      <c r="E45" s="11"/>
      <c r="F45" s="11">
        <f t="shared" si="1"/>
        <v>-5.0294632563523534</v>
      </c>
      <c r="G45" s="11">
        <f t="shared" si="2"/>
        <v>-4.3405367436476459</v>
      </c>
      <c r="H45" s="11"/>
      <c r="I45" s="11"/>
      <c r="J45" s="11"/>
      <c r="K45" s="11"/>
      <c r="L45" s="11"/>
    </row>
    <row r="46" spans="1:12" x14ac:dyDescent="0.25">
      <c r="A46" s="10">
        <v>38860</v>
      </c>
      <c r="B46" s="9">
        <v>3.25</v>
      </c>
      <c r="C46" s="9">
        <v>3.88</v>
      </c>
      <c r="E46" s="11"/>
      <c r="F46" s="11">
        <f t="shared" si="1"/>
        <v>3.6615421959345609</v>
      </c>
      <c r="G46" s="11">
        <f t="shared" si="2"/>
        <v>0.21845780406543902</v>
      </c>
      <c r="H46" s="11"/>
      <c r="I46" s="11"/>
      <c r="J46" s="11"/>
      <c r="K46" s="11"/>
      <c r="L46" s="11"/>
    </row>
    <row r="47" spans="1:12" x14ac:dyDescent="0.25">
      <c r="A47" s="10">
        <v>38861</v>
      </c>
      <c r="B47" s="9">
        <v>-2.31</v>
      </c>
      <c r="C47" s="9">
        <v>1.94</v>
      </c>
      <c r="E47" s="11"/>
      <c r="F47" s="11">
        <f t="shared" si="1"/>
        <v>-2.8420904170822956</v>
      </c>
      <c r="G47" s="11">
        <f t="shared" si="2"/>
        <v>4.782090417082296</v>
      </c>
      <c r="H47" s="11"/>
      <c r="I47" s="11"/>
      <c r="J47" s="11"/>
      <c r="K47" s="11"/>
      <c r="L47" s="11"/>
    </row>
    <row r="48" spans="1:12" x14ac:dyDescent="0.25">
      <c r="A48" s="10">
        <v>38862</v>
      </c>
      <c r="B48" s="9">
        <v>0.88</v>
      </c>
      <c r="C48" s="9">
        <v>-0.28999999999999998</v>
      </c>
      <c r="E48" s="11"/>
      <c r="F48" s="11">
        <f t="shared" si="1"/>
        <v>0.88931030873133277</v>
      </c>
      <c r="G48" s="11">
        <f t="shared" si="2"/>
        <v>-1.1793103087313328</v>
      </c>
      <c r="H48" s="11"/>
      <c r="I48" s="11"/>
      <c r="J48" s="11"/>
      <c r="K48" s="11"/>
      <c r="L48" s="11"/>
    </row>
    <row r="49" spans="1:12" x14ac:dyDescent="0.25">
      <c r="A49" s="10">
        <v>38863</v>
      </c>
      <c r="B49" s="9">
        <v>1.34</v>
      </c>
      <c r="C49" s="9">
        <v>-0.03</v>
      </c>
      <c r="E49" s="11"/>
      <c r="F49" s="11">
        <f t="shared" si="1"/>
        <v>1.4273806328298499</v>
      </c>
      <c r="G49" s="11">
        <f t="shared" si="2"/>
        <v>-1.45738063282985</v>
      </c>
      <c r="H49" s="11"/>
      <c r="I49" s="11"/>
      <c r="J49" s="11"/>
      <c r="K49" s="11"/>
      <c r="L49" s="11"/>
    </row>
    <row r="50" spans="1:12" x14ac:dyDescent="0.25">
      <c r="A50" s="10">
        <v>38866</v>
      </c>
      <c r="B50" s="9">
        <v>0.41</v>
      </c>
      <c r="C50" s="9">
        <v>3.65</v>
      </c>
      <c r="E50" s="11"/>
      <c r="F50" s="11">
        <f t="shared" si="1"/>
        <v>0.33954280367415252</v>
      </c>
      <c r="G50" s="11">
        <f t="shared" si="2"/>
        <v>3.3104571963258476</v>
      </c>
      <c r="H50" s="11"/>
      <c r="I50" s="11"/>
      <c r="J50" s="11"/>
      <c r="K50" s="11"/>
      <c r="L50" s="11"/>
    </row>
    <row r="51" spans="1:12" x14ac:dyDescent="0.25">
      <c r="A51" s="10">
        <v>38867</v>
      </c>
      <c r="B51" s="9">
        <v>-0.61</v>
      </c>
      <c r="C51" s="9">
        <v>1.23</v>
      </c>
      <c r="E51" s="11"/>
      <c r="F51" s="11">
        <f t="shared" si="1"/>
        <v>-0.85356965410951535</v>
      </c>
      <c r="G51" s="11">
        <f t="shared" si="2"/>
        <v>2.0835696541095152</v>
      </c>
      <c r="H51" s="11"/>
      <c r="I51" s="11"/>
      <c r="J51" s="11"/>
      <c r="K51" s="11"/>
      <c r="L51" s="11"/>
    </row>
    <row r="52" spans="1:12" x14ac:dyDescent="0.25">
      <c r="A52" s="10">
        <v>38868</v>
      </c>
      <c r="B52" s="9">
        <v>-3.6</v>
      </c>
      <c r="C52" s="9">
        <v>-5.58</v>
      </c>
      <c r="E52" s="11"/>
      <c r="F52" s="11">
        <f t="shared" si="1"/>
        <v>-4.3510267607498756</v>
      </c>
      <c r="G52" s="11">
        <f t="shared" si="2"/>
        <v>-1.2289732392501245</v>
      </c>
      <c r="H52" s="11"/>
      <c r="I52" s="11"/>
      <c r="J52" s="11"/>
      <c r="K52" s="11"/>
      <c r="L52" s="11"/>
    </row>
    <row r="53" spans="1:12" x14ac:dyDescent="0.25">
      <c r="A53" s="10">
        <v>38869</v>
      </c>
      <c r="B53" s="9">
        <v>-3.15</v>
      </c>
      <c r="C53" s="9">
        <v>-1.73</v>
      </c>
      <c r="E53" s="11"/>
      <c r="F53" s="11">
        <f t="shared" si="1"/>
        <v>-3.8246536176100214</v>
      </c>
      <c r="G53" s="11">
        <f t="shared" si="2"/>
        <v>2.0946536176100214</v>
      </c>
      <c r="H53" s="11"/>
      <c r="I53" s="11"/>
      <c r="J53" s="11"/>
      <c r="K53" s="11"/>
      <c r="L53" s="11"/>
    </row>
    <row r="54" spans="1:12" x14ac:dyDescent="0.25">
      <c r="A54" s="10">
        <v>38870</v>
      </c>
      <c r="B54" s="9">
        <v>3.77</v>
      </c>
      <c r="C54" s="9">
        <v>0.03</v>
      </c>
      <c r="E54" s="11"/>
      <c r="F54" s="11">
        <f t="shared" si="1"/>
        <v>4.2697956057850588</v>
      </c>
      <c r="G54" s="11">
        <f t="shared" si="2"/>
        <v>-4.2397956057850585</v>
      </c>
      <c r="H54" s="11"/>
      <c r="I54" s="11"/>
      <c r="J54" s="11"/>
      <c r="K54" s="11"/>
      <c r="L54" s="11"/>
    </row>
    <row r="55" spans="1:12" x14ac:dyDescent="0.25">
      <c r="A55" s="10">
        <v>38873</v>
      </c>
      <c r="B55" s="9">
        <v>-2.2799999999999998</v>
      </c>
      <c r="C55" s="9">
        <v>-1.99</v>
      </c>
      <c r="E55" s="11"/>
      <c r="F55" s="11">
        <f t="shared" si="1"/>
        <v>-2.8069988742063048</v>
      </c>
      <c r="G55" s="11">
        <f t="shared" si="2"/>
        <v>0.81699887420630479</v>
      </c>
      <c r="H55" s="11"/>
      <c r="I55" s="11"/>
      <c r="J55" s="11"/>
      <c r="K55" s="11"/>
      <c r="L55" s="11"/>
    </row>
    <row r="56" spans="1:12" x14ac:dyDescent="0.25">
      <c r="A56" s="10">
        <v>38874</v>
      </c>
      <c r="B56" s="9">
        <v>-2.5099999999999998</v>
      </c>
      <c r="C56" s="9">
        <v>-4.95</v>
      </c>
      <c r="E56" s="11"/>
      <c r="F56" s="11">
        <f t="shared" si="1"/>
        <v>-3.0760340362555629</v>
      </c>
      <c r="G56" s="11">
        <f t="shared" si="2"/>
        <v>-1.8739659637444372</v>
      </c>
      <c r="H56" s="11"/>
      <c r="I56" s="11"/>
      <c r="J56" s="11"/>
      <c r="K56" s="11"/>
      <c r="L56" s="11"/>
    </row>
    <row r="57" spans="1:12" x14ac:dyDescent="0.25">
      <c r="A57" s="10">
        <v>38875</v>
      </c>
      <c r="B57" s="9">
        <v>-2.0099999999999998</v>
      </c>
      <c r="C57" s="9">
        <v>-8.7200000000000006</v>
      </c>
      <c r="E57" s="11"/>
      <c r="F57" s="11">
        <f t="shared" si="1"/>
        <v>-2.4911749883223928</v>
      </c>
      <c r="G57" s="11">
        <f t="shared" si="2"/>
        <v>-6.2288250116776078</v>
      </c>
      <c r="H57" s="11"/>
      <c r="I57" s="11"/>
      <c r="J57" s="11"/>
      <c r="K57" s="11"/>
      <c r="L57" s="11"/>
    </row>
    <row r="58" spans="1:12" x14ac:dyDescent="0.25">
      <c r="A58" s="10">
        <v>38876</v>
      </c>
      <c r="B58" s="9">
        <v>-4.72</v>
      </c>
      <c r="C58" s="9">
        <v>-10.81</v>
      </c>
      <c r="E58" s="11"/>
      <c r="F58" s="11">
        <f t="shared" si="1"/>
        <v>-5.6611110281201773</v>
      </c>
      <c r="G58" s="11">
        <f t="shared" si="2"/>
        <v>-5.1488889718798232</v>
      </c>
      <c r="H58" s="11"/>
      <c r="I58" s="11"/>
      <c r="J58" s="11"/>
      <c r="K58" s="11"/>
      <c r="L58" s="11"/>
    </row>
    <row r="59" spans="1:12" x14ac:dyDescent="0.25">
      <c r="A59" s="10">
        <v>38877</v>
      </c>
      <c r="B59" s="9">
        <v>5.54</v>
      </c>
      <c r="C59" s="9">
        <v>11.61</v>
      </c>
      <c r="E59" s="11"/>
      <c r="F59" s="11">
        <f t="shared" si="1"/>
        <v>6.340196635468482</v>
      </c>
      <c r="G59" s="11">
        <f t="shared" si="2"/>
        <v>5.2698033645315174</v>
      </c>
      <c r="H59" s="11"/>
      <c r="I59" s="11"/>
      <c r="J59" s="11"/>
      <c r="K59" s="11"/>
      <c r="L59" s="11"/>
    </row>
    <row r="60" spans="1:12" x14ac:dyDescent="0.25">
      <c r="A60" s="10">
        <v>38880</v>
      </c>
      <c r="B60" s="9">
        <v>-3.41</v>
      </c>
      <c r="C60" s="9">
        <v>-2.81</v>
      </c>
      <c r="E60" s="11"/>
      <c r="F60" s="11">
        <f t="shared" si="1"/>
        <v>-4.1287803225352704</v>
      </c>
      <c r="G60" s="11">
        <f t="shared" si="2"/>
        <v>1.3187803225352703</v>
      </c>
      <c r="H60" s="11"/>
      <c r="I60" s="11"/>
      <c r="J60" s="11"/>
      <c r="K60" s="11"/>
      <c r="L60" s="11"/>
    </row>
    <row r="61" spans="1:12" x14ac:dyDescent="0.25">
      <c r="A61" s="10">
        <v>38881</v>
      </c>
      <c r="B61" s="9">
        <v>-4.3600000000000003</v>
      </c>
      <c r="C61" s="9">
        <v>-9.0399999999999991</v>
      </c>
      <c r="E61" s="11"/>
      <c r="F61" s="11">
        <f t="shared" si="1"/>
        <v>-5.2400125136082956</v>
      </c>
      <c r="G61" s="11">
        <f t="shared" si="2"/>
        <v>-3.7999874863917036</v>
      </c>
      <c r="H61" s="11"/>
      <c r="I61" s="11"/>
      <c r="J61" s="11"/>
      <c r="K61" s="11"/>
      <c r="L61" s="11"/>
    </row>
    <row r="62" spans="1:12" x14ac:dyDescent="0.25">
      <c r="A62" s="10">
        <v>38882</v>
      </c>
      <c r="B62" s="9">
        <v>-1.47</v>
      </c>
      <c r="C62" s="9">
        <v>0.32</v>
      </c>
      <c r="E62" s="11"/>
      <c r="F62" s="11">
        <f t="shared" si="1"/>
        <v>-1.8595272165545687</v>
      </c>
      <c r="G62" s="11">
        <f t="shared" si="2"/>
        <v>2.1795272165545687</v>
      </c>
      <c r="H62" s="11"/>
      <c r="I62" s="11"/>
      <c r="J62" s="11"/>
      <c r="K62" s="11"/>
      <c r="L62" s="11"/>
    </row>
    <row r="63" spans="1:12" x14ac:dyDescent="0.25">
      <c r="A63" s="10">
        <v>38883</v>
      </c>
      <c r="B63" s="9">
        <v>6.89</v>
      </c>
      <c r="C63" s="9">
        <v>7.73</v>
      </c>
      <c r="E63" s="11"/>
      <c r="F63" s="11">
        <f t="shared" si="1"/>
        <v>7.9193160648880427</v>
      </c>
      <c r="G63" s="11">
        <f t="shared" si="2"/>
        <v>-0.18931606488804231</v>
      </c>
      <c r="H63" s="11"/>
      <c r="I63" s="11"/>
      <c r="J63" s="11"/>
      <c r="K63" s="11"/>
      <c r="L63" s="11"/>
    </row>
    <row r="64" spans="1:12" x14ac:dyDescent="0.25">
      <c r="A64" s="10">
        <v>38884</v>
      </c>
      <c r="B64" s="9">
        <v>3.56</v>
      </c>
      <c r="C64" s="9">
        <v>5.59</v>
      </c>
      <c r="E64" s="11"/>
      <c r="F64" s="11">
        <f t="shared" si="1"/>
        <v>4.0241548056531267</v>
      </c>
      <c r="G64" s="11">
        <f t="shared" si="2"/>
        <v>1.5658451943468732</v>
      </c>
      <c r="H64" s="11"/>
      <c r="I64" s="11"/>
      <c r="J64" s="11"/>
      <c r="K64" s="11"/>
      <c r="L64" s="11"/>
    </row>
    <row r="65" spans="1:12" x14ac:dyDescent="0.25">
      <c r="A65" s="10">
        <v>38887</v>
      </c>
      <c r="B65" s="9">
        <v>1.1499999999999999</v>
      </c>
      <c r="C65" s="9">
        <v>5.33</v>
      </c>
      <c r="E65" s="11"/>
      <c r="F65" s="11">
        <f t="shared" si="1"/>
        <v>1.205134194615245</v>
      </c>
      <c r="G65" s="11">
        <f t="shared" si="2"/>
        <v>4.1248658053847551</v>
      </c>
      <c r="H65" s="11"/>
      <c r="I65" s="11"/>
      <c r="J65" s="11"/>
      <c r="K65" s="11"/>
      <c r="L65" s="11"/>
    </row>
    <row r="66" spans="1:12" x14ac:dyDescent="0.25">
      <c r="A66" s="10">
        <v>38888</v>
      </c>
      <c r="B66" s="9">
        <v>-1.75</v>
      </c>
      <c r="C66" s="9">
        <v>1.42</v>
      </c>
      <c r="E66" s="11"/>
      <c r="F66" s="11">
        <f t="shared" si="1"/>
        <v>-2.1870482833971447</v>
      </c>
      <c r="G66" s="11">
        <f t="shared" ref="G66:G97" si="3">C66-F66</f>
        <v>3.6070482833971447</v>
      </c>
      <c r="H66" s="11"/>
      <c r="I66" s="11"/>
      <c r="J66" s="11"/>
      <c r="K66" s="11"/>
      <c r="L66" s="11"/>
    </row>
    <row r="67" spans="1:12" x14ac:dyDescent="0.25">
      <c r="A67" s="10">
        <v>38889</v>
      </c>
      <c r="B67" s="9">
        <v>2.2200000000000002</v>
      </c>
      <c r="C67" s="9">
        <v>1.1399999999999999</v>
      </c>
      <c r="E67" s="11"/>
      <c r="F67" s="11">
        <f t="shared" ref="F67:F102" si="4">$E$3+($E$2*B67)</f>
        <v>2.4567325571922298</v>
      </c>
      <c r="G67" s="11">
        <f t="shared" si="3"/>
        <v>-1.3167325571922299</v>
      </c>
      <c r="H67" s="11"/>
      <c r="I67" s="11"/>
      <c r="J67" s="11"/>
      <c r="K67" s="11"/>
      <c r="L67" s="11"/>
    </row>
    <row r="68" spans="1:12" x14ac:dyDescent="0.25">
      <c r="A68" s="10">
        <v>38890</v>
      </c>
      <c r="B68" s="9">
        <v>2.35</v>
      </c>
      <c r="C68" s="9">
        <v>1.52</v>
      </c>
      <c r="E68" s="11"/>
      <c r="F68" s="11">
        <f t="shared" si="4"/>
        <v>2.6087959096548543</v>
      </c>
      <c r="G68" s="11">
        <f t="shared" si="3"/>
        <v>-1.0887959096548543</v>
      </c>
      <c r="H68" s="11"/>
      <c r="I68" s="11"/>
      <c r="J68" s="11"/>
      <c r="K68" s="11"/>
      <c r="L68" s="11"/>
    </row>
    <row r="69" spans="1:12" x14ac:dyDescent="0.25">
      <c r="A69" s="10">
        <v>38891</v>
      </c>
      <c r="B69" s="9">
        <v>1.22</v>
      </c>
      <c r="C69" s="9">
        <v>-0.28999999999999998</v>
      </c>
      <c r="E69" s="11"/>
      <c r="F69" s="11">
        <f t="shared" si="4"/>
        <v>1.2870144613258887</v>
      </c>
      <c r="G69" s="11">
        <f t="shared" si="3"/>
        <v>-1.5770144613258887</v>
      </c>
      <c r="H69" s="11"/>
      <c r="I69" s="11"/>
      <c r="J69" s="11"/>
      <c r="K69" s="11"/>
      <c r="L69" s="11"/>
    </row>
    <row r="70" spans="1:12" x14ac:dyDescent="0.25">
      <c r="A70" s="10">
        <v>38893</v>
      </c>
      <c r="B70" s="9">
        <v>0.11</v>
      </c>
      <c r="C70" s="9">
        <v>0.1</v>
      </c>
      <c r="E70" s="11"/>
      <c r="F70" s="11">
        <f t="shared" si="4"/>
        <v>-1.1372625085749821E-2</v>
      </c>
      <c r="G70" s="11">
        <f t="shared" si="3"/>
        <v>0.11137262508574983</v>
      </c>
      <c r="H70" s="11"/>
      <c r="I70" s="11"/>
      <c r="J70" s="11"/>
      <c r="K70" s="11"/>
      <c r="L70" s="11"/>
    </row>
    <row r="71" spans="1:12" x14ac:dyDescent="0.25">
      <c r="A71" s="10">
        <v>38894</v>
      </c>
      <c r="B71" s="9">
        <v>-3.56</v>
      </c>
      <c r="C71" s="9">
        <v>-3.37</v>
      </c>
      <c r="E71" s="11"/>
      <c r="F71" s="11">
        <f t="shared" si="4"/>
        <v>-4.3042380369152218</v>
      </c>
      <c r="G71" s="11">
        <f t="shared" si="3"/>
        <v>0.93423803691522167</v>
      </c>
      <c r="H71" s="11"/>
      <c r="I71" s="11"/>
      <c r="J71" s="11"/>
      <c r="K71" s="11"/>
      <c r="L71" s="11"/>
    </row>
    <row r="72" spans="1:12" x14ac:dyDescent="0.25">
      <c r="A72" s="10">
        <v>38895</v>
      </c>
      <c r="B72" s="9">
        <v>1.08</v>
      </c>
      <c r="C72" s="9">
        <v>-7.0000000000000007E-2</v>
      </c>
      <c r="E72" s="11"/>
      <c r="F72" s="11">
        <f t="shared" si="4"/>
        <v>1.1232539279046012</v>
      </c>
      <c r="G72" s="11">
        <f t="shared" si="3"/>
        <v>-1.1932539279046013</v>
      </c>
      <c r="H72" s="11"/>
      <c r="I72" s="11"/>
      <c r="J72" s="11"/>
      <c r="K72" s="11"/>
      <c r="L72" s="11"/>
    </row>
    <row r="73" spans="1:12" x14ac:dyDescent="0.25">
      <c r="A73" s="10">
        <v>38896</v>
      </c>
      <c r="B73" s="9">
        <v>-0.21</v>
      </c>
      <c r="C73" s="9">
        <v>-2.41</v>
      </c>
      <c r="E73" s="11"/>
      <c r="F73" s="11">
        <f t="shared" si="4"/>
        <v>-0.38568241576297896</v>
      </c>
      <c r="G73" s="11">
        <f t="shared" si="3"/>
        <v>-2.0243175842370214</v>
      </c>
      <c r="H73" s="11"/>
      <c r="I73" s="11"/>
      <c r="J73" s="11"/>
      <c r="K73" s="11"/>
      <c r="L73" s="11"/>
    </row>
    <row r="74" spans="1:12" x14ac:dyDescent="0.25">
      <c r="A74" s="10">
        <v>38897</v>
      </c>
      <c r="B74" s="9">
        <v>0.32</v>
      </c>
      <c r="C74" s="9">
        <v>0.34</v>
      </c>
      <c r="E74" s="11"/>
      <c r="F74" s="11">
        <f t="shared" si="4"/>
        <v>0.23426817504618186</v>
      </c>
      <c r="G74" s="11">
        <f t="shared" si="3"/>
        <v>0.10573182495381817</v>
      </c>
      <c r="H74" s="11"/>
      <c r="I74" s="11"/>
      <c r="J74" s="11"/>
      <c r="K74" s="11"/>
      <c r="L74" s="11"/>
    </row>
    <row r="75" spans="1:12" x14ac:dyDescent="0.25">
      <c r="A75" s="10">
        <v>38898</v>
      </c>
      <c r="B75" s="9">
        <v>4.4000000000000004</v>
      </c>
      <c r="C75" s="9">
        <v>-0.17</v>
      </c>
      <c r="E75" s="11"/>
      <c r="F75" s="11">
        <f t="shared" si="4"/>
        <v>5.0067180061808534</v>
      </c>
      <c r="G75" s="11">
        <f t="shared" si="3"/>
        <v>-5.1767180061808533</v>
      </c>
      <c r="H75" s="11"/>
      <c r="I75" s="11"/>
      <c r="J75" s="11"/>
      <c r="K75" s="11"/>
      <c r="L75" s="11"/>
    </row>
    <row r="76" spans="1:12" x14ac:dyDescent="0.25">
      <c r="A76" s="10">
        <v>38901</v>
      </c>
      <c r="B76" s="9">
        <v>0.81</v>
      </c>
      <c r="C76" s="9">
        <v>3.76</v>
      </c>
      <c r="E76" s="11"/>
      <c r="F76" s="11">
        <f t="shared" si="4"/>
        <v>0.80743004202068902</v>
      </c>
      <c r="G76" s="11">
        <f t="shared" si="3"/>
        <v>2.9525699579793105</v>
      </c>
      <c r="H76" s="11"/>
      <c r="I76" s="11"/>
      <c r="J76" s="11"/>
      <c r="K76" s="11"/>
      <c r="L76" s="11"/>
    </row>
    <row r="77" spans="1:12" x14ac:dyDescent="0.25">
      <c r="A77" s="10">
        <v>38902</v>
      </c>
      <c r="B77" s="9">
        <v>-0.31</v>
      </c>
      <c r="C77" s="9">
        <v>0.89</v>
      </c>
      <c r="E77" s="11"/>
      <c r="F77" s="11">
        <f t="shared" si="4"/>
        <v>-0.50265422534961313</v>
      </c>
      <c r="G77" s="11">
        <f t="shared" si="3"/>
        <v>1.392654225349613</v>
      </c>
      <c r="H77" s="11"/>
      <c r="I77" s="11"/>
      <c r="J77" s="11"/>
      <c r="K77" s="11"/>
      <c r="L77" s="11"/>
    </row>
    <row r="78" spans="1:12" x14ac:dyDescent="0.25">
      <c r="A78" s="10">
        <v>38903</v>
      </c>
      <c r="B78" s="9">
        <v>2.41</v>
      </c>
      <c r="C78" s="9">
        <v>-2.02</v>
      </c>
      <c r="E78" s="11"/>
      <c r="F78" s="11">
        <f t="shared" si="4"/>
        <v>2.678978995406835</v>
      </c>
      <c r="G78" s="11">
        <f t="shared" si="3"/>
        <v>-4.6989789954068346</v>
      </c>
      <c r="H78" s="11"/>
      <c r="I78" s="11"/>
      <c r="J78" s="11"/>
      <c r="K78" s="11"/>
      <c r="L78" s="11"/>
    </row>
    <row r="79" spans="1:12" x14ac:dyDescent="0.25">
      <c r="A79" s="10">
        <v>38904</v>
      </c>
      <c r="B79" s="9">
        <v>-1.39</v>
      </c>
      <c r="C79" s="9">
        <v>-1.1000000000000001</v>
      </c>
      <c r="E79" s="11"/>
      <c r="F79" s="11">
        <f t="shared" si="4"/>
        <v>-1.7659497688852615</v>
      </c>
      <c r="G79" s="11">
        <f t="shared" si="3"/>
        <v>0.66594976888526136</v>
      </c>
      <c r="H79" s="11"/>
      <c r="I79" s="11"/>
      <c r="J79" s="11"/>
      <c r="K79" s="11"/>
      <c r="L79" s="11"/>
    </row>
    <row r="80" spans="1:12" x14ac:dyDescent="0.25">
      <c r="A80" s="10">
        <v>38905</v>
      </c>
      <c r="B80" s="9">
        <v>-2.4</v>
      </c>
      <c r="C80" s="9">
        <v>7.0000000000000007E-2</v>
      </c>
      <c r="E80" s="11"/>
      <c r="F80" s="11">
        <f t="shared" si="4"/>
        <v>-2.9473650457102663</v>
      </c>
      <c r="G80" s="11">
        <f t="shared" si="3"/>
        <v>3.0173650457102661</v>
      </c>
      <c r="H80" s="11"/>
      <c r="I80" s="11"/>
      <c r="J80" s="11"/>
      <c r="K80" s="11"/>
      <c r="L80" s="11"/>
    </row>
    <row r="81" spans="1:12" x14ac:dyDescent="0.25">
      <c r="A81" s="10">
        <v>38908</v>
      </c>
      <c r="B81" s="9">
        <v>1.66</v>
      </c>
      <c r="C81" s="9">
        <v>1.01</v>
      </c>
      <c r="E81" s="11"/>
      <c r="F81" s="11">
        <f t="shared" si="4"/>
        <v>1.8016904235070788</v>
      </c>
      <c r="G81" s="11">
        <f t="shared" si="3"/>
        <v>-0.79169042350707874</v>
      </c>
      <c r="H81" s="11"/>
      <c r="I81" s="11"/>
      <c r="J81" s="11"/>
      <c r="K81" s="11"/>
      <c r="L81" s="11"/>
    </row>
    <row r="82" spans="1:12" x14ac:dyDescent="0.25">
      <c r="A82" s="10">
        <v>38909</v>
      </c>
      <c r="B82" s="9">
        <v>-0.65</v>
      </c>
      <c r="C82" s="9">
        <v>-2.8</v>
      </c>
      <c r="E82" s="11"/>
      <c r="F82" s="11">
        <f t="shared" si="4"/>
        <v>-0.90035837794416906</v>
      </c>
      <c r="G82" s="11">
        <f t="shared" si="3"/>
        <v>-1.8996416220558308</v>
      </c>
      <c r="H82" s="11"/>
      <c r="I82" s="11"/>
      <c r="J82" s="11"/>
      <c r="K82" s="11"/>
      <c r="L82" s="11"/>
    </row>
    <row r="83" spans="1:12" x14ac:dyDescent="0.25">
      <c r="A83" s="10">
        <v>38910</v>
      </c>
      <c r="B83" s="9">
        <v>2.97</v>
      </c>
      <c r="C83" s="9">
        <v>2.33</v>
      </c>
      <c r="E83" s="11"/>
      <c r="F83" s="11">
        <f t="shared" si="4"/>
        <v>3.3340211290919859</v>
      </c>
      <c r="G83" s="11">
        <f t="shared" si="3"/>
        <v>-1.0040211290919858</v>
      </c>
      <c r="H83" s="11"/>
      <c r="I83" s="11"/>
      <c r="J83" s="11"/>
      <c r="K83" s="11"/>
      <c r="L83" s="11"/>
    </row>
    <row r="84" spans="1:12" x14ac:dyDescent="0.25">
      <c r="A84" s="10">
        <v>38911</v>
      </c>
      <c r="B84" s="9">
        <v>-0.65</v>
      </c>
      <c r="C84" s="9">
        <v>-0.03</v>
      </c>
      <c r="E84" s="11"/>
      <c r="F84" s="11">
        <f t="shared" si="4"/>
        <v>-0.90035837794416906</v>
      </c>
      <c r="G84" s="11">
        <f t="shared" si="3"/>
        <v>0.87035837794416904</v>
      </c>
      <c r="H84" s="11"/>
      <c r="I84" s="11"/>
      <c r="J84" s="11"/>
      <c r="K84" s="11"/>
      <c r="L84" s="11"/>
    </row>
    <row r="85" spans="1:12" x14ac:dyDescent="0.25">
      <c r="A85" s="10">
        <v>38912</v>
      </c>
      <c r="B85" s="9">
        <v>-1.66</v>
      </c>
      <c r="C85" s="9">
        <v>0.03</v>
      </c>
      <c r="E85" s="11"/>
      <c r="F85" s="11">
        <f t="shared" si="4"/>
        <v>-2.0817736547691732</v>
      </c>
      <c r="G85" s="11">
        <f t="shared" si="3"/>
        <v>2.111773654769173</v>
      </c>
      <c r="H85" s="11"/>
      <c r="I85" s="11"/>
      <c r="J85" s="11"/>
      <c r="K85" s="11"/>
      <c r="L85" s="11"/>
    </row>
    <row r="86" spans="1:12" x14ac:dyDescent="0.25">
      <c r="A86" s="10">
        <v>38915</v>
      </c>
      <c r="B86" s="9">
        <v>-3.61</v>
      </c>
      <c r="C86" s="9">
        <v>-0.94</v>
      </c>
      <c r="E86" s="11"/>
      <c r="F86" s="11">
        <f t="shared" si="4"/>
        <v>-4.3627239417085386</v>
      </c>
      <c r="G86" s="11">
        <f t="shared" si="3"/>
        <v>3.4227239417085387</v>
      </c>
      <c r="H86" s="11"/>
      <c r="I86" s="11"/>
      <c r="J86" s="11"/>
      <c r="K86" s="11"/>
      <c r="L86" s="11"/>
    </row>
    <row r="87" spans="1:12" x14ac:dyDescent="0.25">
      <c r="A87" s="10">
        <v>38916</v>
      </c>
      <c r="B87" s="9">
        <v>-0.65</v>
      </c>
      <c r="C87" s="9">
        <v>0.78</v>
      </c>
      <c r="E87" s="11"/>
      <c r="F87" s="11">
        <f t="shared" si="4"/>
        <v>-0.90035837794416906</v>
      </c>
      <c r="G87" s="11">
        <f t="shared" si="3"/>
        <v>1.6803583779441691</v>
      </c>
      <c r="H87" s="11"/>
      <c r="I87" s="11"/>
      <c r="J87" s="11"/>
      <c r="K87" s="11"/>
      <c r="L87" s="11"/>
    </row>
    <row r="88" spans="1:12" x14ac:dyDescent="0.25">
      <c r="A88" s="10">
        <v>38917</v>
      </c>
      <c r="B88" s="9">
        <v>-2.15</v>
      </c>
      <c r="C88" s="9">
        <v>-3.66</v>
      </c>
      <c r="E88" s="11"/>
      <c r="F88" s="11">
        <f t="shared" si="4"/>
        <v>-2.6549355217436803</v>
      </c>
      <c r="G88" s="11">
        <f t="shared" si="3"/>
        <v>-1.0050644782563198</v>
      </c>
      <c r="H88" s="11"/>
      <c r="I88" s="11"/>
      <c r="J88" s="11"/>
      <c r="K88" s="11"/>
      <c r="L88" s="11"/>
    </row>
    <row r="89" spans="1:12" x14ac:dyDescent="0.25">
      <c r="A89" s="10">
        <v>38918</v>
      </c>
      <c r="B89" s="9">
        <v>3.45</v>
      </c>
      <c r="C89" s="9">
        <v>2.2999999999999998</v>
      </c>
      <c r="E89" s="11"/>
      <c r="F89" s="11">
        <f t="shared" si="4"/>
        <v>3.8954858151078291</v>
      </c>
      <c r="G89" s="11">
        <f t="shared" si="3"/>
        <v>-1.5954858151078293</v>
      </c>
      <c r="H89" s="11"/>
      <c r="I89" s="11"/>
      <c r="J89" s="11"/>
      <c r="K89" s="11"/>
      <c r="L89" s="11"/>
    </row>
    <row r="90" spans="1:12" x14ac:dyDescent="0.25">
      <c r="A90" s="10">
        <v>38919</v>
      </c>
      <c r="B90" s="9">
        <v>-2.58</v>
      </c>
      <c r="C90" s="9">
        <v>-7.39</v>
      </c>
      <c r="E90" s="11"/>
      <c r="F90" s="11">
        <f t="shared" si="4"/>
        <v>-3.1579143029662076</v>
      </c>
      <c r="G90" s="11">
        <f t="shared" si="3"/>
        <v>-4.2320856970337921</v>
      </c>
      <c r="H90" s="11"/>
      <c r="I90" s="11"/>
      <c r="J90" s="11"/>
      <c r="K90" s="11"/>
      <c r="L90" s="11"/>
    </row>
    <row r="91" spans="1:12" x14ac:dyDescent="0.25">
      <c r="A91" s="10">
        <v>38922</v>
      </c>
      <c r="B91" s="9">
        <v>1.28</v>
      </c>
      <c r="C91" s="9">
        <v>4.38</v>
      </c>
      <c r="E91" s="11"/>
      <c r="F91" s="11">
        <f t="shared" si="4"/>
        <v>1.3571975470778694</v>
      </c>
      <c r="G91" s="11">
        <f t="shared" si="3"/>
        <v>3.0228024529221305</v>
      </c>
      <c r="H91" s="11"/>
      <c r="I91" s="11"/>
      <c r="J91" s="11"/>
      <c r="K91" s="11"/>
      <c r="L91" s="11"/>
    </row>
    <row r="92" spans="1:12" x14ac:dyDescent="0.25">
      <c r="A92" s="10">
        <v>38923</v>
      </c>
      <c r="B92" s="9">
        <v>1.96</v>
      </c>
      <c r="C92" s="9">
        <v>0.88</v>
      </c>
      <c r="E92" s="11"/>
      <c r="F92" s="11">
        <f t="shared" si="4"/>
        <v>2.1526058522669809</v>
      </c>
      <c r="G92" s="11">
        <f t="shared" si="3"/>
        <v>-1.272605852266981</v>
      </c>
      <c r="H92" s="11"/>
      <c r="I92" s="11"/>
      <c r="J92" s="11"/>
      <c r="K92" s="11"/>
      <c r="L92" s="11"/>
    </row>
    <row r="93" spans="1:12" x14ac:dyDescent="0.25">
      <c r="A93" s="10">
        <v>38924</v>
      </c>
      <c r="B93" s="9">
        <v>1.94</v>
      </c>
      <c r="C93" s="9">
        <v>0.94</v>
      </c>
      <c r="E93" s="11"/>
      <c r="F93" s="11">
        <f t="shared" si="4"/>
        <v>2.129211490349654</v>
      </c>
      <c r="G93" s="11">
        <f t="shared" si="3"/>
        <v>-1.189211490349654</v>
      </c>
      <c r="H93" s="11"/>
      <c r="I93" s="11"/>
      <c r="J93" s="11"/>
      <c r="K93" s="11"/>
      <c r="L93" s="11"/>
    </row>
    <row r="94" spans="1:12" x14ac:dyDescent="0.25">
      <c r="A94" s="10">
        <v>38925</v>
      </c>
      <c r="B94" s="9">
        <v>1.17</v>
      </c>
      <c r="C94" s="9">
        <v>-2.08</v>
      </c>
      <c r="E94" s="11"/>
      <c r="F94" s="11">
        <f t="shared" si="4"/>
        <v>1.2285285565325716</v>
      </c>
      <c r="G94" s="11">
        <f t="shared" si="3"/>
        <v>-3.3085285565325719</v>
      </c>
      <c r="H94" s="11"/>
      <c r="I94" s="11"/>
      <c r="J94" s="11"/>
      <c r="K94" s="11"/>
      <c r="L94" s="11"/>
    </row>
    <row r="95" spans="1:12" x14ac:dyDescent="0.25">
      <c r="A95" s="10">
        <v>38926</v>
      </c>
      <c r="B95" s="9">
        <v>-0.56999999999999995</v>
      </c>
      <c r="C95" s="9">
        <v>-1.2</v>
      </c>
      <c r="E95" s="11"/>
      <c r="F95" s="11">
        <f t="shared" si="4"/>
        <v>-0.80678093027486175</v>
      </c>
      <c r="G95" s="11">
        <f t="shared" si="3"/>
        <v>-0.3932190697251382</v>
      </c>
      <c r="H95" s="11"/>
      <c r="I95" s="11"/>
      <c r="J95" s="11"/>
      <c r="K95" s="11"/>
      <c r="L95" s="11"/>
    </row>
    <row r="96" spans="1:12" x14ac:dyDescent="0.25">
      <c r="A96" s="10">
        <v>38929</v>
      </c>
      <c r="B96" s="9">
        <v>0.6</v>
      </c>
      <c r="C96" s="9">
        <v>0.64</v>
      </c>
      <c r="E96" s="11"/>
      <c r="F96" s="11">
        <f t="shared" si="4"/>
        <v>0.56178924188875734</v>
      </c>
      <c r="G96" s="11">
        <f t="shared" si="3"/>
        <v>7.8210758111242673E-2</v>
      </c>
      <c r="H96" s="11"/>
      <c r="I96" s="11"/>
      <c r="J96" s="11"/>
      <c r="K96" s="11"/>
      <c r="L96" s="11"/>
    </row>
    <row r="97" spans="1:12" x14ac:dyDescent="0.25">
      <c r="A97" s="10">
        <v>38930</v>
      </c>
      <c r="B97" s="9">
        <v>7.0000000000000007E-2</v>
      </c>
      <c r="C97" s="9">
        <v>0.11</v>
      </c>
      <c r="E97" s="11"/>
      <c r="F97" s="11">
        <f t="shared" si="4"/>
        <v>-5.816134892040345E-2</v>
      </c>
      <c r="G97" s="11">
        <f t="shared" si="3"/>
        <v>0.16816134892040346</v>
      </c>
      <c r="H97" s="11"/>
      <c r="I97" s="11"/>
      <c r="J97" s="11"/>
      <c r="K97" s="11"/>
      <c r="L97" s="11"/>
    </row>
    <row r="98" spans="1:12" x14ac:dyDescent="0.25">
      <c r="A98" s="10">
        <v>38931</v>
      </c>
      <c r="B98" s="9">
        <v>1.1599999999999999</v>
      </c>
      <c r="C98" s="9">
        <v>2.56</v>
      </c>
      <c r="E98" s="11"/>
      <c r="F98" s="11">
        <f t="shared" si="4"/>
        <v>1.2168313755739082</v>
      </c>
      <c r="G98" s="11">
        <f t="shared" ref="G98:G101" si="5">C98-F98</f>
        <v>1.3431686244260919</v>
      </c>
      <c r="H98" s="11"/>
      <c r="I98" s="11"/>
      <c r="J98" s="11"/>
      <c r="K98" s="11"/>
      <c r="L98" s="11"/>
    </row>
    <row r="99" spans="1:12" x14ac:dyDescent="0.25">
      <c r="A99" s="10">
        <v>38932</v>
      </c>
      <c r="B99" s="9">
        <v>0.43</v>
      </c>
      <c r="C99" s="9">
        <v>0.21</v>
      </c>
      <c r="E99" s="11"/>
      <c r="F99" s="11">
        <f t="shared" si="4"/>
        <v>0.36293716559147937</v>
      </c>
      <c r="G99" s="11">
        <f t="shared" si="5"/>
        <v>-0.15293716559147938</v>
      </c>
      <c r="H99" s="11"/>
      <c r="I99" s="11"/>
      <c r="J99" s="11"/>
      <c r="K99" s="11"/>
      <c r="L99" s="11"/>
    </row>
    <row r="100" spans="1:12" x14ac:dyDescent="0.25">
      <c r="A100" s="10">
        <v>38933</v>
      </c>
      <c r="B100" s="9">
        <v>-0.52</v>
      </c>
      <c r="C100" s="9">
        <v>1.1100000000000001</v>
      </c>
      <c r="E100" s="11"/>
      <c r="F100" s="11">
        <f t="shared" si="4"/>
        <v>-0.7482950254815447</v>
      </c>
      <c r="G100" s="11">
        <f t="shared" si="5"/>
        <v>1.8582950254815449</v>
      </c>
      <c r="H100" s="11"/>
      <c r="I100" s="11"/>
      <c r="J100" s="11"/>
      <c r="K100" s="11"/>
      <c r="L100" s="11"/>
    </row>
    <row r="101" spans="1:12" x14ac:dyDescent="0.25">
      <c r="A101" s="10">
        <v>38936</v>
      </c>
      <c r="B101" s="9">
        <v>-0.5</v>
      </c>
      <c r="C101" s="9">
        <v>-0.2</v>
      </c>
      <c r="E101" s="11"/>
      <c r="F101" s="11">
        <f t="shared" si="4"/>
        <v>-0.7249006635642179</v>
      </c>
      <c r="G101" s="11">
        <f t="shared" si="5"/>
        <v>0.52490066356421794</v>
      </c>
      <c r="H101" s="11"/>
      <c r="I101" s="11"/>
      <c r="J101" s="11"/>
      <c r="K101" s="11"/>
      <c r="L101" s="11"/>
    </row>
    <row r="102" spans="1:12" x14ac:dyDescent="0.25">
      <c r="A102" s="18" t="s">
        <v>6</v>
      </c>
      <c r="B102" s="20">
        <f>AVERAGE(B2:B101)</f>
        <v>1.9100000000000106E-2</v>
      </c>
      <c r="C102" s="20">
        <f>AVERAGE(C2:C101)</f>
        <v>-0.11770000000000008</v>
      </c>
      <c r="D102" s="18"/>
      <c r="E102" s="20"/>
      <c r="F102" s="11">
        <f t="shared" si="4"/>
        <v>-0.1177000000000001</v>
      </c>
      <c r="G102" s="20">
        <f>STDEV(G2:G101)</f>
        <v>2.4102435304835774</v>
      </c>
      <c r="H102" s="11"/>
      <c r="I102" s="11"/>
      <c r="J102" s="11"/>
      <c r="K102" s="11"/>
      <c r="L102" s="11"/>
    </row>
    <row r="103" spans="1:12" x14ac:dyDescent="0.25">
      <c r="C103" s="11">
        <f>STDEV(C2:C100)</f>
        <v>3.6043034500624294</v>
      </c>
    </row>
    <row r="104" spans="1:12" x14ac:dyDescent="0.25">
      <c r="C104" s="11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E4" zoomScale="130" zoomScaleNormal="130" workbookViewId="0">
      <selection activeCell="M18" sqref="M18"/>
    </sheetView>
  </sheetViews>
  <sheetFormatPr defaultRowHeight="15" x14ac:dyDescent="0.25"/>
  <cols>
    <col min="1" max="1" width="9.85546875" bestFit="1" customWidth="1"/>
    <col min="3" max="3" width="23.85546875" bestFit="1" customWidth="1"/>
    <col min="4" max="4" width="27.7109375" bestFit="1" customWidth="1"/>
    <col min="5" max="5" width="27.7109375" customWidth="1"/>
    <col min="8" max="8" width="9.5703125" bestFit="1" customWidth="1"/>
  </cols>
  <sheetData>
    <row r="1" spans="1:13" x14ac:dyDescent="0.25">
      <c r="A1" t="s">
        <v>39</v>
      </c>
      <c r="B1" t="s">
        <v>4</v>
      </c>
      <c r="C1" s="9" t="s">
        <v>9</v>
      </c>
      <c r="D1" s="9" t="s">
        <v>10</v>
      </c>
      <c r="E1" s="9" t="s">
        <v>11</v>
      </c>
      <c r="G1" t="s">
        <v>36</v>
      </c>
    </row>
    <row r="2" spans="1:13" x14ac:dyDescent="0.25">
      <c r="A2" s="2">
        <v>38937</v>
      </c>
      <c r="B2">
        <v>1.87</v>
      </c>
      <c r="C2">
        <v>0.03</v>
      </c>
      <c r="D2" s="4">
        <f>-0.14+(1.17*B2)</f>
        <v>2.0478999999999998</v>
      </c>
      <c r="E2" s="4">
        <f>C2-D2</f>
        <v>-2.0179</v>
      </c>
      <c r="F2">
        <v>-20</v>
      </c>
      <c r="G2" s="4">
        <f>E2</f>
        <v>-2.0179</v>
      </c>
    </row>
    <row r="3" spans="1:13" x14ac:dyDescent="0.25">
      <c r="A3" s="2">
        <v>38938</v>
      </c>
      <c r="B3">
        <v>1.18</v>
      </c>
      <c r="C3">
        <v>2.6</v>
      </c>
      <c r="D3" s="4">
        <f>-0.14+(1.17*B3)</f>
        <v>1.2405999999999997</v>
      </c>
      <c r="E3" s="4">
        <f t="shared" ref="E3:E42" si="0">C3-D3</f>
        <v>1.3594000000000004</v>
      </c>
      <c r="F3">
        <f>F2+1</f>
        <v>-19</v>
      </c>
      <c r="G3" s="4">
        <f>G2+E3</f>
        <v>-0.65849999999999964</v>
      </c>
    </row>
    <row r="4" spans="1:13" x14ac:dyDescent="0.25">
      <c r="A4" s="2">
        <v>38939</v>
      </c>
      <c r="B4">
        <v>0.04</v>
      </c>
      <c r="C4">
        <v>2.23</v>
      </c>
      <c r="D4" s="4">
        <f t="shared" ref="D3:D42" si="1">-0.14+(1.17*B4)</f>
        <v>-9.3200000000000005E-2</v>
      </c>
      <c r="E4" s="4">
        <f t="shared" si="0"/>
        <v>2.3231999999999999</v>
      </c>
      <c r="F4">
        <f t="shared" ref="F4:F42" si="2">F3+1</f>
        <v>-18</v>
      </c>
      <c r="G4" s="4">
        <f t="shared" ref="G4:G42" si="3">G3+E4</f>
        <v>1.6647000000000003</v>
      </c>
    </row>
    <row r="5" spans="1:13" x14ac:dyDescent="0.25">
      <c r="A5" s="2">
        <v>38940</v>
      </c>
      <c r="B5">
        <v>0.39</v>
      </c>
      <c r="C5">
        <v>0.78</v>
      </c>
      <c r="D5" s="4">
        <f t="shared" si="1"/>
        <v>0.31629999999999997</v>
      </c>
      <c r="E5" s="4">
        <f t="shared" si="0"/>
        <v>0.46370000000000006</v>
      </c>
      <c r="F5">
        <f t="shared" si="2"/>
        <v>-17</v>
      </c>
      <c r="G5" s="4">
        <f t="shared" si="3"/>
        <v>2.1284000000000005</v>
      </c>
    </row>
    <row r="6" spans="1:13" x14ac:dyDescent="0.25">
      <c r="A6" s="2">
        <v>38943</v>
      </c>
      <c r="B6">
        <v>1.08</v>
      </c>
      <c r="C6">
        <v>6.09</v>
      </c>
      <c r="D6" s="4">
        <f t="shared" si="1"/>
        <v>1.1236000000000002</v>
      </c>
      <c r="E6" s="4">
        <f t="shared" si="0"/>
        <v>4.9664000000000001</v>
      </c>
      <c r="F6">
        <f t="shared" si="2"/>
        <v>-16</v>
      </c>
      <c r="G6" s="4">
        <f t="shared" si="3"/>
        <v>7.0948000000000011</v>
      </c>
    </row>
    <row r="7" spans="1:13" x14ac:dyDescent="0.25">
      <c r="A7" s="2">
        <v>38945</v>
      </c>
      <c r="B7">
        <v>1.2</v>
      </c>
      <c r="C7">
        <v>1.68</v>
      </c>
      <c r="D7" s="4">
        <f t="shared" si="1"/>
        <v>1.2639999999999998</v>
      </c>
      <c r="E7" s="4">
        <f t="shared" si="0"/>
        <v>0.41600000000000015</v>
      </c>
      <c r="F7">
        <f t="shared" si="2"/>
        <v>-15</v>
      </c>
      <c r="G7" s="4">
        <f t="shared" si="3"/>
        <v>7.5108000000000015</v>
      </c>
    </row>
    <row r="8" spans="1:13" x14ac:dyDescent="0.25">
      <c r="A8" s="2">
        <v>38946</v>
      </c>
      <c r="B8">
        <v>0.25</v>
      </c>
      <c r="C8">
        <v>0.87</v>
      </c>
      <c r="D8" s="4">
        <f t="shared" si="1"/>
        <v>0.15249999999999997</v>
      </c>
      <c r="E8" s="4">
        <f t="shared" si="0"/>
        <v>0.71750000000000003</v>
      </c>
      <c r="F8">
        <f t="shared" si="2"/>
        <v>-14</v>
      </c>
      <c r="G8" s="4">
        <f t="shared" si="3"/>
        <v>8.2283000000000008</v>
      </c>
    </row>
    <row r="9" spans="1:13" x14ac:dyDescent="0.25">
      <c r="A9" s="2">
        <v>38947</v>
      </c>
      <c r="B9">
        <v>-0.1</v>
      </c>
      <c r="C9">
        <v>0.62</v>
      </c>
      <c r="D9" s="4">
        <f t="shared" si="1"/>
        <v>-0.25700000000000001</v>
      </c>
      <c r="E9" s="4">
        <f t="shared" si="0"/>
        <v>0.877</v>
      </c>
      <c r="F9">
        <f t="shared" si="2"/>
        <v>-13</v>
      </c>
      <c r="G9" s="4">
        <f t="shared" si="3"/>
        <v>9.1053000000000015</v>
      </c>
    </row>
    <row r="10" spans="1:13" x14ac:dyDescent="0.25">
      <c r="A10" s="2">
        <v>38950</v>
      </c>
      <c r="B10">
        <v>0.4</v>
      </c>
      <c r="C10">
        <v>-1.45</v>
      </c>
      <c r="D10" s="4">
        <f t="shared" si="1"/>
        <v>0.32799999999999996</v>
      </c>
      <c r="E10" s="4">
        <f t="shared" si="0"/>
        <v>-1.778</v>
      </c>
      <c r="F10">
        <f t="shared" si="2"/>
        <v>-12</v>
      </c>
      <c r="G10" s="4">
        <f t="shared" si="3"/>
        <v>7.327300000000001</v>
      </c>
    </row>
    <row r="11" spans="1:13" x14ac:dyDescent="0.25">
      <c r="A11" s="2">
        <v>38951</v>
      </c>
      <c r="B11">
        <v>-0.08</v>
      </c>
      <c r="C11">
        <v>0.99</v>
      </c>
      <c r="D11" s="4">
        <f t="shared" si="1"/>
        <v>-0.23360000000000003</v>
      </c>
      <c r="E11" s="4">
        <f t="shared" si="0"/>
        <v>1.2236</v>
      </c>
      <c r="F11">
        <f t="shared" si="2"/>
        <v>-11</v>
      </c>
      <c r="G11" s="4">
        <f t="shared" si="3"/>
        <v>8.5509000000000004</v>
      </c>
    </row>
    <row r="12" spans="1:13" x14ac:dyDescent="0.25">
      <c r="A12" s="2">
        <v>38952</v>
      </c>
      <c r="B12">
        <v>-0.83</v>
      </c>
      <c r="C12">
        <v>0.48</v>
      </c>
      <c r="D12" s="4">
        <f t="shared" si="1"/>
        <v>-1.1111</v>
      </c>
      <c r="E12" s="4">
        <f t="shared" si="0"/>
        <v>1.5911</v>
      </c>
      <c r="F12">
        <f t="shared" si="2"/>
        <v>-10</v>
      </c>
      <c r="G12" s="4">
        <f t="shared" si="3"/>
        <v>10.141999999999999</v>
      </c>
    </row>
    <row r="13" spans="1:13" x14ac:dyDescent="0.25">
      <c r="A13" s="2">
        <v>38953</v>
      </c>
      <c r="B13">
        <v>1.1000000000000001</v>
      </c>
      <c r="C13">
        <v>-0.5</v>
      </c>
      <c r="D13" s="4">
        <f t="shared" si="1"/>
        <v>1.1469999999999998</v>
      </c>
      <c r="E13" s="4">
        <f t="shared" si="0"/>
        <v>-1.6469999999999998</v>
      </c>
      <c r="F13">
        <f t="shared" si="2"/>
        <v>-9</v>
      </c>
      <c r="G13" s="4">
        <f t="shared" si="3"/>
        <v>8.4949999999999992</v>
      </c>
    </row>
    <row r="14" spans="1:13" x14ac:dyDescent="0.25">
      <c r="A14" s="2">
        <v>38954</v>
      </c>
      <c r="B14">
        <v>0.35</v>
      </c>
      <c r="C14">
        <v>1.28</v>
      </c>
      <c r="D14" s="4">
        <f t="shared" si="1"/>
        <v>0.26949999999999996</v>
      </c>
      <c r="E14" s="4">
        <f t="shared" si="0"/>
        <v>1.0105</v>
      </c>
      <c r="F14">
        <f t="shared" si="2"/>
        <v>-8</v>
      </c>
      <c r="G14" s="4">
        <f t="shared" si="3"/>
        <v>9.5054999999999996</v>
      </c>
    </row>
    <row r="15" spans="1:13" x14ac:dyDescent="0.25">
      <c r="A15" s="2">
        <v>38957</v>
      </c>
      <c r="B15">
        <v>0.41</v>
      </c>
      <c r="C15">
        <v>-0.53</v>
      </c>
      <c r="D15" s="4">
        <f t="shared" si="1"/>
        <v>0.33969999999999995</v>
      </c>
      <c r="E15" s="4">
        <f t="shared" si="0"/>
        <v>-0.86969999999999992</v>
      </c>
      <c r="F15">
        <f t="shared" si="2"/>
        <v>-7</v>
      </c>
      <c r="G15" s="4">
        <f t="shared" si="3"/>
        <v>8.6357999999999997</v>
      </c>
      <c r="H15" t="s">
        <v>21</v>
      </c>
      <c r="I15" t="s">
        <v>38</v>
      </c>
      <c r="J15" t="s">
        <v>16</v>
      </c>
      <c r="K15" t="s">
        <v>17</v>
      </c>
      <c r="L15" t="s">
        <v>18</v>
      </c>
      <c r="M15" t="s">
        <v>19</v>
      </c>
    </row>
    <row r="16" spans="1:13" x14ac:dyDescent="0.25">
      <c r="A16" s="2">
        <v>38958</v>
      </c>
      <c r="B16">
        <v>0.75</v>
      </c>
      <c r="C16">
        <v>-1.24</v>
      </c>
      <c r="D16" s="4">
        <f t="shared" si="1"/>
        <v>0.73749999999999993</v>
      </c>
      <c r="E16" s="4">
        <f t="shared" si="0"/>
        <v>-1.9775</v>
      </c>
      <c r="F16">
        <f t="shared" si="2"/>
        <v>-6</v>
      </c>
      <c r="G16" s="4">
        <f t="shared" si="3"/>
        <v>6.6582999999999997</v>
      </c>
    </row>
    <row r="17" spans="1:13" x14ac:dyDescent="0.25">
      <c r="A17" s="2">
        <v>38959</v>
      </c>
      <c r="B17">
        <v>0.15</v>
      </c>
      <c r="C17">
        <v>-0.6</v>
      </c>
      <c r="D17" s="4">
        <f t="shared" si="1"/>
        <v>3.5499999999999976E-2</v>
      </c>
      <c r="E17" s="4">
        <f t="shared" si="0"/>
        <v>-0.63549999999999995</v>
      </c>
      <c r="F17">
        <f t="shared" si="2"/>
        <v>-5</v>
      </c>
      <c r="G17" s="4">
        <f t="shared" si="3"/>
        <v>6.0228000000000002</v>
      </c>
      <c r="H17" t="s">
        <v>37</v>
      </c>
      <c r="I17">
        <v>1.02</v>
      </c>
      <c r="J17">
        <v>1</v>
      </c>
      <c r="K17">
        <f>SQRT(J17)</f>
        <v>1</v>
      </c>
      <c r="L17">
        <v>2.41</v>
      </c>
      <c r="M17">
        <f>(I17/L17)*K17</f>
        <v>0.42323651452282157</v>
      </c>
    </row>
    <row r="18" spans="1:13" x14ac:dyDescent="0.25">
      <c r="A18" s="2">
        <v>38960</v>
      </c>
      <c r="B18">
        <v>-0.21</v>
      </c>
      <c r="C18">
        <v>-1.38</v>
      </c>
      <c r="D18" s="4">
        <f t="shared" si="1"/>
        <v>-0.38569999999999999</v>
      </c>
      <c r="E18" s="4">
        <f t="shared" si="0"/>
        <v>-0.99429999999999996</v>
      </c>
      <c r="F18">
        <f t="shared" si="2"/>
        <v>-4</v>
      </c>
      <c r="G18" s="4">
        <f t="shared" si="3"/>
        <v>5.0285000000000002</v>
      </c>
      <c r="H18" t="s">
        <v>20</v>
      </c>
      <c r="I18" s="4">
        <f>E21+E22</f>
        <v>5.9227999999999996</v>
      </c>
      <c r="J18">
        <v>2</v>
      </c>
      <c r="K18">
        <f>SQRT(J18)</f>
        <v>1.4142135623730951</v>
      </c>
      <c r="L18">
        <v>2.41</v>
      </c>
      <c r="M18">
        <f>(I18/L18)*K18</f>
        <v>3.4755618619184094</v>
      </c>
    </row>
    <row r="19" spans="1:13" x14ac:dyDescent="0.25">
      <c r="A19" s="2">
        <v>38961</v>
      </c>
      <c r="B19">
        <v>0.68</v>
      </c>
      <c r="C19">
        <v>-0.49</v>
      </c>
      <c r="D19" s="4">
        <f t="shared" si="1"/>
        <v>0.65559999999999996</v>
      </c>
      <c r="E19" s="4">
        <f t="shared" si="0"/>
        <v>-1.1456</v>
      </c>
      <c r="F19">
        <f t="shared" si="2"/>
        <v>-3</v>
      </c>
      <c r="G19" s="4">
        <f t="shared" si="3"/>
        <v>3.8829000000000002</v>
      </c>
    </row>
    <row r="20" spans="1:13" x14ac:dyDescent="0.25">
      <c r="A20" s="2">
        <v>38964</v>
      </c>
      <c r="B20">
        <v>1.1599999999999999</v>
      </c>
      <c r="C20">
        <v>1.07</v>
      </c>
      <c r="D20" s="4">
        <f t="shared" si="1"/>
        <v>1.2171999999999996</v>
      </c>
      <c r="E20" s="4">
        <f t="shared" si="0"/>
        <v>-0.14719999999999955</v>
      </c>
      <c r="F20">
        <f t="shared" si="2"/>
        <v>-2</v>
      </c>
      <c r="G20" s="4">
        <f t="shared" si="3"/>
        <v>3.7357000000000005</v>
      </c>
    </row>
    <row r="21" spans="1:13" x14ac:dyDescent="0.25">
      <c r="A21" s="2">
        <v>38965</v>
      </c>
      <c r="B21">
        <v>-0.08</v>
      </c>
      <c r="C21">
        <v>4.67</v>
      </c>
      <c r="D21" s="4">
        <f t="shared" si="1"/>
        <v>-0.23360000000000003</v>
      </c>
      <c r="E21" s="13">
        <f t="shared" si="0"/>
        <v>4.9036</v>
      </c>
      <c r="F21">
        <f t="shared" si="2"/>
        <v>-1</v>
      </c>
      <c r="G21" s="4">
        <f t="shared" si="3"/>
        <v>8.6393000000000004</v>
      </c>
    </row>
    <row r="22" spans="1:13" x14ac:dyDescent="0.25">
      <c r="A22" s="5">
        <v>38966</v>
      </c>
      <c r="B22" s="6">
        <v>0.24</v>
      </c>
      <c r="C22" s="6">
        <v>1.1599999999999999</v>
      </c>
      <c r="D22" s="4">
        <f t="shared" si="1"/>
        <v>0.14079999999999998</v>
      </c>
      <c r="E22" s="13">
        <f t="shared" si="0"/>
        <v>1.0191999999999999</v>
      </c>
      <c r="F22">
        <f t="shared" si="2"/>
        <v>0</v>
      </c>
      <c r="G22" s="4">
        <f t="shared" si="3"/>
        <v>9.6585000000000001</v>
      </c>
    </row>
    <row r="23" spans="1:13" x14ac:dyDescent="0.25">
      <c r="A23" s="2">
        <v>38967</v>
      </c>
      <c r="B23">
        <v>-0.67</v>
      </c>
      <c r="C23">
        <v>-2.23</v>
      </c>
      <c r="D23" s="4">
        <f t="shared" si="1"/>
        <v>-0.92390000000000005</v>
      </c>
      <c r="E23" s="4">
        <f t="shared" si="0"/>
        <v>-1.3060999999999998</v>
      </c>
      <c r="F23">
        <f t="shared" si="2"/>
        <v>1</v>
      </c>
      <c r="G23" s="4">
        <f t="shared" si="3"/>
        <v>8.3523999999999994</v>
      </c>
    </row>
    <row r="24" spans="1:13" x14ac:dyDescent="0.25">
      <c r="A24" s="2">
        <v>38968</v>
      </c>
      <c r="B24">
        <v>0.55000000000000004</v>
      </c>
      <c r="C24">
        <v>-0.2</v>
      </c>
      <c r="D24" s="4">
        <f t="shared" si="1"/>
        <v>0.50349999999999995</v>
      </c>
      <c r="E24" s="4">
        <f t="shared" si="0"/>
        <v>-0.70350000000000001</v>
      </c>
      <c r="F24">
        <f t="shared" si="2"/>
        <v>2</v>
      </c>
      <c r="G24" s="4">
        <f t="shared" si="3"/>
        <v>7.6488999999999994</v>
      </c>
    </row>
    <row r="25" spans="1:13" x14ac:dyDescent="0.25">
      <c r="A25" s="2">
        <v>38971</v>
      </c>
      <c r="B25">
        <v>-3.09</v>
      </c>
      <c r="C25">
        <v>-5.01</v>
      </c>
      <c r="D25" s="4">
        <f t="shared" si="1"/>
        <v>-3.7552999999999996</v>
      </c>
      <c r="E25" s="4">
        <f t="shared" si="0"/>
        <v>-1.2547000000000001</v>
      </c>
      <c r="F25">
        <f t="shared" si="2"/>
        <v>3</v>
      </c>
      <c r="G25" s="4">
        <f t="shared" si="3"/>
        <v>6.3941999999999997</v>
      </c>
    </row>
    <row r="26" spans="1:13" x14ac:dyDescent="0.25">
      <c r="A26" s="2">
        <v>38972</v>
      </c>
      <c r="B26">
        <v>0.95</v>
      </c>
      <c r="C26">
        <v>1.7</v>
      </c>
      <c r="D26" s="4">
        <f t="shared" si="1"/>
        <v>0.97149999999999992</v>
      </c>
      <c r="E26" s="4">
        <f t="shared" si="0"/>
        <v>0.72850000000000004</v>
      </c>
      <c r="F26">
        <f t="shared" si="2"/>
        <v>4</v>
      </c>
      <c r="G26" s="4">
        <f t="shared" si="3"/>
        <v>7.1227</v>
      </c>
    </row>
    <row r="27" spans="1:13" x14ac:dyDescent="0.25">
      <c r="A27" s="2">
        <v>38973</v>
      </c>
      <c r="B27">
        <v>2</v>
      </c>
      <c r="C27">
        <v>2.13</v>
      </c>
      <c r="D27" s="4">
        <f t="shared" si="1"/>
        <v>2.1999999999999997</v>
      </c>
      <c r="E27" s="4">
        <f t="shared" si="0"/>
        <v>-6.999999999999984E-2</v>
      </c>
      <c r="F27">
        <f t="shared" si="2"/>
        <v>5</v>
      </c>
      <c r="G27" s="4">
        <f t="shared" si="3"/>
        <v>7.0526999999999997</v>
      </c>
    </row>
    <row r="28" spans="1:13" x14ac:dyDescent="0.25">
      <c r="A28" s="2">
        <v>38974</v>
      </c>
      <c r="B28">
        <v>0.67</v>
      </c>
      <c r="C28">
        <v>-1.22</v>
      </c>
      <c r="D28" s="4">
        <f>-0.14+(1.17*B28)</f>
        <v>0.64390000000000003</v>
      </c>
      <c r="E28" s="4">
        <f t="shared" si="0"/>
        <v>-1.8639000000000001</v>
      </c>
      <c r="F28">
        <f t="shared" si="2"/>
        <v>6</v>
      </c>
      <c r="G28" s="4">
        <f t="shared" si="3"/>
        <v>5.1887999999999996</v>
      </c>
    </row>
    <row r="29" spans="1:13" x14ac:dyDescent="0.25">
      <c r="A29" s="2">
        <v>38975</v>
      </c>
      <c r="B29">
        <v>0.31</v>
      </c>
      <c r="C29">
        <v>-1.05</v>
      </c>
      <c r="D29" s="4">
        <f t="shared" si="1"/>
        <v>0.22269999999999995</v>
      </c>
      <c r="E29" s="4">
        <f t="shared" si="0"/>
        <v>-1.2726999999999999</v>
      </c>
      <c r="F29">
        <f t="shared" si="2"/>
        <v>7</v>
      </c>
      <c r="G29" s="4">
        <f t="shared" si="3"/>
        <v>3.9160999999999997</v>
      </c>
    </row>
    <row r="30" spans="1:13" x14ac:dyDescent="0.25">
      <c r="A30" s="2">
        <v>38978</v>
      </c>
      <c r="B30">
        <v>0.51</v>
      </c>
      <c r="C30">
        <v>0.49</v>
      </c>
      <c r="D30" s="4">
        <f t="shared" si="1"/>
        <v>0.45669999999999999</v>
      </c>
      <c r="E30" s="4">
        <f t="shared" si="0"/>
        <v>3.3299999999999996E-2</v>
      </c>
      <c r="F30">
        <f t="shared" si="2"/>
        <v>8</v>
      </c>
      <c r="G30" s="4">
        <f t="shared" si="3"/>
        <v>3.9493999999999998</v>
      </c>
    </row>
    <row r="31" spans="1:13" x14ac:dyDescent="0.25">
      <c r="A31" s="2">
        <v>38979</v>
      </c>
      <c r="B31">
        <v>-0.84</v>
      </c>
      <c r="C31">
        <v>-0.12</v>
      </c>
      <c r="D31" s="4">
        <f t="shared" si="1"/>
        <v>-1.1227999999999998</v>
      </c>
      <c r="E31" s="4">
        <f t="shared" si="0"/>
        <v>1.0027999999999997</v>
      </c>
      <c r="F31">
        <f t="shared" si="2"/>
        <v>9</v>
      </c>
      <c r="G31" s="4">
        <f t="shared" si="3"/>
        <v>4.9521999999999995</v>
      </c>
    </row>
    <row r="32" spans="1:13" x14ac:dyDescent="0.25">
      <c r="A32" s="2">
        <v>38980</v>
      </c>
      <c r="B32">
        <v>1.1599999999999999</v>
      </c>
      <c r="C32">
        <v>-0.39</v>
      </c>
      <c r="D32" s="4">
        <f t="shared" si="1"/>
        <v>1.2171999999999996</v>
      </c>
      <c r="E32" s="4">
        <f t="shared" si="0"/>
        <v>-1.6071999999999997</v>
      </c>
      <c r="F32">
        <f t="shared" si="2"/>
        <v>10</v>
      </c>
      <c r="G32" s="4">
        <f t="shared" si="3"/>
        <v>3.3449999999999998</v>
      </c>
    </row>
    <row r="33" spans="1:7" x14ac:dyDescent="0.25">
      <c r="A33" s="2">
        <v>38981</v>
      </c>
      <c r="B33">
        <v>1.36</v>
      </c>
      <c r="C33">
        <v>4.93</v>
      </c>
      <c r="D33" s="4">
        <f t="shared" si="1"/>
        <v>1.4512</v>
      </c>
      <c r="E33" s="4">
        <f t="shared" si="0"/>
        <v>3.4787999999999997</v>
      </c>
      <c r="F33">
        <f t="shared" si="2"/>
        <v>11</v>
      </c>
      <c r="G33" s="4">
        <f t="shared" si="3"/>
        <v>6.8237999999999994</v>
      </c>
    </row>
    <row r="34" spans="1:7" x14ac:dyDescent="0.25">
      <c r="A34" s="2">
        <v>38982</v>
      </c>
      <c r="B34">
        <v>-0.31</v>
      </c>
      <c r="C34">
        <v>-1.8</v>
      </c>
      <c r="D34" s="4">
        <f t="shared" si="1"/>
        <v>-0.50269999999999992</v>
      </c>
      <c r="E34" s="4">
        <f t="shared" si="0"/>
        <v>-1.2973000000000001</v>
      </c>
      <c r="F34">
        <f t="shared" si="2"/>
        <v>12</v>
      </c>
      <c r="G34" s="4">
        <f t="shared" si="3"/>
        <v>5.5264999999999995</v>
      </c>
    </row>
    <row r="35" spans="1:7" x14ac:dyDescent="0.25">
      <c r="A35" s="2">
        <v>38985</v>
      </c>
      <c r="B35">
        <v>-0.51</v>
      </c>
      <c r="C35">
        <v>-1.54</v>
      </c>
      <c r="D35" s="4">
        <f t="shared" si="1"/>
        <v>-0.73670000000000002</v>
      </c>
      <c r="E35" s="4">
        <f t="shared" si="0"/>
        <v>-0.80330000000000001</v>
      </c>
      <c r="F35">
        <f t="shared" si="2"/>
        <v>13</v>
      </c>
      <c r="G35" s="4">
        <f t="shared" si="3"/>
        <v>4.7231999999999994</v>
      </c>
    </row>
    <row r="36" spans="1:7" x14ac:dyDescent="0.25">
      <c r="A36" s="2">
        <v>38986</v>
      </c>
      <c r="B36">
        <v>1.21</v>
      </c>
      <c r="C36">
        <v>0</v>
      </c>
      <c r="D36" s="4">
        <f t="shared" si="1"/>
        <v>1.2757000000000001</v>
      </c>
      <c r="E36" s="4">
        <f t="shared" si="0"/>
        <v>-1.2757000000000001</v>
      </c>
      <c r="F36">
        <f t="shared" si="2"/>
        <v>14</v>
      </c>
      <c r="G36" s="4">
        <f t="shared" si="3"/>
        <v>3.4474999999999993</v>
      </c>
    </row>
    <row r="37" spans="1:7" x14ac:dyDescent="0.25">
      <c r="A37" s="2">
        <v>38987</v>
      </c>
      <c r="B37">
        <v>0.37</v>
      </c>
      <c r="C37">
        <v>0</v>
      </c>
      <c r="D37" s="4">
        <f t="shared" si="1"/>
        <v>0.29289999999999994</v>
      </c>
      <c r="E37" s="4">
        <f t="shared" si="0"/>
        <v>-0.29289999999999994</v>
      </c>
      <c r="F37">
        <f t="shared" si="2"/>
        <v>15</v>
      </c>
      <c r="G37" s="4">
        <f t="shared" si="3"/>
        <v>3.1545999999999994</v>
      </c>
    </row>
    <row r="38" spans="1:7" x14ac:dyDescent="0.25">
      <c r="A38" s="2">
        <v>38988</v>
      </c>
      <c r="B38">
        <v>0.11</v>
      </c>
      <c r="C38">
        <v>1.02</v>
      </c>
      <c r="D38" s="4">
        <f t="shared" si="1"/>
        <v>-1.1300000000000032E-2</v>
      </c>
      <c r="E38" s="4">
        <f t="shared" si="0"/>
        <v>1.0313000000000001</v>
      </c>
      <c r="F38">
        <f t="shared" si="2"/>
        <v>16</v>
      </c>
      <c r="G38" s="4">
        <f t="shared" si="3"/>
        <v>4.1858999999999993</v>
      </c>
    </row>
    <row r="39" spans="1:7" x14ac:dyDescent="0.25">
      <c r="A39" s="2">
        <v>38989</v>
      </c>
      <c r="B39">
        <v>0.6</v>
      </c>
      <c r="C39">
        <v>-1.22</v>
      </c>
      <c r="D39" s="4">
        <f t="shared" si="1"/>
        <v>0.56199999999999994</v>
      </c>
      <c r="E39" s="4">
        <f t="shared" si="0"/>
        <v>-1.782</v>
      </c>
      <c r="F39">
        <f t="shared" si="2"/>
        <v>17</v>
      </c>
      <c r="G39" s="4">
        <f t="shared" si="3"/>
        <v>2.4038999999999993</v>
      </c>
    </row>
    <row r="40" spans="1:7" x14ac:dyDescent="0.25">
      <c r="A40" s="2">
        <v>38993</v>
      </c>
      <c r="B40">
        <v>-0.71</v>
      </c>
      <c r="C40">
        <v>2.04</v>
      </c>
      <c r="D40" s="4">
        <f t="shared" si="1"/>
        <v>-0.9706999999999999</v>
      </c>
      <c r="E40" s="4">
        <f t="shared" si="0"/>
        <v>3.0106999999999999</v>
      </c>
      <c r="F40">
        <f t="shared" si="2"/>
        <v>18</v>
      </c>
      <c r="G40" s="4">
        <f t="shared" si="3"/>
        <v>5.4145999999999992</v>
      </c>
    </row>
    <row r="41" spans="1:7" x14ac:dyDescent="0.25">
      <c r="A41" s="2">
        <v>38994</v>
      </c>
      <c r="B41">
        <v>-1.31</v>
      </c>
      <c r="C41">
        <v>0.47</v>
      </c>
      <c r="D41" s="4">
        <f t="shared" si="1"/>
        <v>-1.6726999999999999</v>
      </c>
      <c r="E41" s="4">
        <f t="shared" si="0"/>
        <v>2.1426999999999996</v>
      </c>
      <c r="F41">
        <f t="shared" si="2"/>
        <v>19</v>
      </c>
      <c r="G41" s="4">
        <f t="shared" si="3"/>
        <v>7.5572999999999988</v>
      </c>
    </row>
    <row r="42" spans="1:7" x14ac:dyDescent="0.25">
      <c r="A42" s="2">
        <v>38995</v>
      </c>
      <c r="B42">
        <v>1.52</v>
      </c>
      <c r="C42">
        <v>0.18</v>
      </c>
      <c r="D42" s="4">
        <f t="shared" si="1"/>
        <v>1.6383999999999999</v>
      </c>
      <c r="E42" s="4">
        <f t="shared" si="0"/>
        <v>-1.4583999999999999</v>
      </c>
      <c r="F42">
        <f t="shared" si="2"/>
        <v>20</v>
      </c>
      <c r="G42" s="4">
        <f t="shared" si="3"/>
        <v>6.0988999999999987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60" zoomScaleNormal="160" workbookViewId="0">
      <selection activeCell="D1" sqref="D1"/>
    </sheetView>
  </sheetViews>
  <sheetFormatPr defaultRowHeight="15" x14ac:dyDescent="0.25"/>
  <cols>
    <col min="1" max="1" width="10.140625" style="9" bestFit="1" customWidth="1"/>
    <col min="2" max="2" width="10.85546875" style="9" bestFit="1" customWidth="1"/>
    <col min="3" max="3" width="31.140625" customWidth="1"/>
  </cols>
  <sheetData>
    <row r="1" spans="1:4" ht="47.25" customHeight="1" x14ac:dyDescent="0.25">
      <c r="B1" s="9" t="s">
        <v>5</v>
      </c>
      <c r="C1" s="16" t="s">
        <v>25</v>
      </c>
      <c r="D1" s="4">
        <f>AVERAGE(B2:B101)</f>
        <v>-0.11770000000000008</v>
      </c>
    </row>
    <row r="2" spans="1:4" x14ac:dyDescent="0.25">
      <c r="A2" s="10">
        <v>38793</v>
      </c>
      <c r="B2" s="9">
        <v>-0.53</v>
      </c>
    </row>
    <row r="3" spans="1:4" x14ac:dyDescent="0.25">
      <c r="A3" s="10">
        <v>38796</v>
      </c>
      <c r="B3" s="9">
        <v>6.08</v>
      </c>
    </row>
    <row r="4" spans="1:4" x14ac:dyDescent="0.25">
      <c r="A4" s="10">
        <v>38797</v>
      </c>
      <c r="B4" s="9">
        <v>-2.37</v>
      </c>
    </row>
    <row r="5" spans="1:4" x14ac:dyDescent="0.25">
      <c r="A5" s="10">
        <v>38798</v>
      </c>
      <c r="B5" s="9">
        <v>-1.72</v>
      </c>
    </row>
    <row r="6" spans="1:4" x14ac:dyDescent="0.25">
      <c r="A6" s="10">
        <v>38799</v>
      </c>
      <c r="B6" s="9">
        <v>2.75</v>
      </c>
    </row>
    <row r="7" spans="1:4" x14ac:dyDescent="0.25">
      <c r="A7" s="10">
        <v>38800</v>
      </c>
      <c r="B7" s="9">
        <v>-1.43</v>
      </c>
    </row>
    <row r="8" spans="1:4" x14ac:dyDescent="0.25">
      <c r="A8" s="10">
        <v>38803</v>
      </c>
      <c r="B8" s="9">
        <v>-1.02</v>
      </c>
    </row>
    <row r="9" spans="1:4" x14ac:dyDescent="0.25">
      <c r="A9" s="10">
        <v>38804</v>
      </c>
      <c r="B9" s="9">
        <v>0.69</v>
      </c>
    </row>
    <row r="10" spans="1:4" x14ac:dyDescent="0.25">
      <c r="A10" s="10">
        <v>38805</v>
      </c>
      <c r="B10" s="9">
        <v>0.19</v>
      </c>
    </row>
    <row r="11" spans="1:4" x14ac:dyDescent="0.25">
      <c r="A11" s="10">
        <v>38806</v>
      </c>
      <c r="B11" s="9">
        <v>0.66</v>
      </c>
    </row>
    <row r="12" spans="1:4" x14ac:dyDescent="0.25">
      <c r="A12" s="10">
        <v>38807</v>
      </c>
      <c r="B12" s="9">
        <v>-0.25</v>
      </c>
    </row>
    <row r="13" spans="1:4" x14ac:dyDescent="0.25">
      <c r="A13" s="10">
        <v>38810</v>
      </c>
      <c r="B13" s="9">
        <v>3.2</v>
      </c>
    </row>
    <row r="14" spans="1:4" x14ac:dyDescent="0.25">
      <c r="A14" s="10">
        <v>38811</v>
      </c>
      <c r="B14" s="9">
        <v>-1.19</v>
      </c>
    </row>
    <row r="15" spans="1:4" x14ac:dyDescent="0.25">
      <c r="A15" s="10">
        <v>38812</v>
      </c>
      <c r="B15" s="9">
        <v>3.22</v>
      </c>
    </row>
    <row r="16" spans="1:4" x14ac:dyDescent="0.25">
      <c r="A16" s="10">
        <v>38814</v>
      </c>
      <c r="B16" s="9">
        <v>-3.69</v>
      </c>
    </row>
    <row r="17" spans="1:2" x14ac:dyDescent="0.25">
      <c r="A17" s="10">
        <v>38817</v>
      </c>
      <c r="B17" s="9">
        <v>0.38</v>
      </c>
    </row>
    <row r="18" spans="1:2" x14ac:dyDescent="0.25">
      <c r="A18" s="10">
        <v>38819</v>
      </c>
      <c r="B18" s="9">
        <v>-3.15</v>
      </c>
    </row>
    <row r="19" spans="1:2" x14ac:dyDescent="0.25">
      <c r="A19" s="10">
        <v>38820</v>
      </c>
      <c r="B19" s="9">
        <v>-2.33</v>
      </c>
    </row>
    <row r="20" spans="1:2" x14ac:dyDescent="0.25">
      <c r="A20" s="10">
        <v>38824</v>
      </c>
      <c r="B20" s="9">
        <v>2.25</v>
      </c>
    </row>
    <row r="21" spans="1:2" x14ac:dyDescent="0.25">
      <c r="A21" s="10">
        <v>38825</v>
      </c>
      <c r="B21" s="9">
        <v>2.64</v>
      </c>
    </row>
    <row r="22" spans="1:2" x14ac:dyDescent="0.25">
      <c r="A22" s="10">
        <v>38826</v>
      </c>
      <c r="B22" s="9">
        <v>1.38</v>
      </c>
    </row>
    <row r="23" spans="1:2" x14ac:dyDescent="0.25">
      <c r="A23" s="10">
        <v>38827</v>
      </c>
      <c r="B23" s="9">
        <v>0.37</v>
      </c>
    </row>
    <row r="24" spans="1:2" x14ac:dyDescent="0.25">
      <c r="A24" s="10">
        <v>38828</v>
      </c>
      <c r="B24" s="9">
        <v>-2.4500000000000002</v>
      </c>
    </row>
    <row r="25" spans="1:2" x14ac:dyDescent="0.25">
      <c r="A25" s="10">
        <v>38831</v>
      </c>
      <c r="B25" s="9">
        <v>1.72</v>
      </c>
    </row>
    <row r="26" spans="1:2" x14ac:dyDescent="0.25">
      <c r="A26" s="10">
        <v>38832</v>
      </c>
      <c r="B26" s="9">
        <v>-0.99</v>
      </c>
    </row>
    <row r="27" spans="1:2" x14ac:dyDescent="0.25">
      <c r="A27" s="10">
        <v>38833</v>
      </c>
      <c r="B27" s="9">
        <v>3.01</v>
      </c>
    </row>
    <row r="28" spans="1:2" x14ac:dyDescent="0.25">
      <c r="A28" s="10">
        <v>38834</v>
      </c>
      <c r="B28" s="9">
        <v>-1.1599999999999999</v>
      </c>
    </row>
    <row r="29" spans="1:2" x14ac:dyDescent="0.25">
      <c r="A29" s="10">
        <v>38835</v>
      </c>
      <c r="B29" s="9">
        <v>-1.84</v>
      </c>
    </row>
    <row r="30" spans="1:2" x14ac:dyDescent="0.25">
      <c r="A30" s="10">
        <v>38836</v>
      </c>
      <c r="B30" s="9">
        <v>1.9</v>
      </c>
    </row>
    <row r="31" spans="1:2" x14ac:dyDescent="0.25">
      <c r="A31" s="10">
        <v>38839</v>
      </c>
      <c r="B31" s="9">
        <v>4.79</v>
      </c>
    </row>
    <row r="32" spans="1:2" x14ac:dyDescent="0.25">
      <c r="A32" s="10">
        <v>38840</v>
      </c>
      <c r="B32" s="9">
        <v>3</v>
      </c>
    </row>
    <row r="33" spans="1:2" x14ac:dyDescent="0.25">
      <c r="A33" s="10">
        <v>38841</v>
      </c>
      <c r="B33" s="9">
        <v>0.62</v>
      </c>
    </row>
    <row r="34" spans="1:2" x14ac:dyDescent="0.25">
      <c r="A34" s="10">
        <v>38842</v>
      </c>
      <c r="B34" s="9">
        <v>-1.05</v>
      </c>
    </row>
    <row r="35" spans="1:2" x14ac:dyDescent="0.25">
      <c r="A35" s="10">
        <v>38845</v>
      </c>
      <c r="B35" s="9">
        <v>-2.2000000000000002</v>
      </c>
    </row>
    <row r="36" spans="1:2" x14ac:dyDescent="0.25">
      <c r="A36" s="10">
        <v>38846</v>
      </c>
      <c r="B36" s="9">
        <v>-0.48</v>
      </c>
    </row>
    <row r="37" spans="1:2" x14ac:dyDescent="0.25">
      <c r="A37" s="10">
        <v>38847</v>
      </c>
      <c r="B37" s="9">
        <v>1.55</v>
      </c>
    </row>
    <row r="38" spans="1:2" x14ac:dyDescent="0.25">
      <c r="A38" s="10">
        <v>38848</v>
      </c>
      <c r="B38" s="9">
        <v>0.9</v>
      </c>
    </row>
    <row r="39" spans="1:2" x14ac:dyDescent="0.25">
      <c r="A39" s="10">
        <v>38849</v>
      </c>
      <c r="B39" s="9">
        <v>-1.29</v>
      </c>
    </row>
    <row r="40" spans="1:2" x14ac:dyDescent="0.25">
      <c r="A40" s="10">
        <v>38852</v>
      </c>
      <c r="B40" s="9">
        <v>0.57999999999999996</v>
      </c>
    </row>
    <row r="41" spans="1:2" x14ac:dyDescent="0.25">
      <c r="A41" s="10">
        <v>38853</v>
      </c>
      <c r="B41" s="9">
        <v>-2.08</v>
      </c>
    </row>
    <row r="42" spans="1:2" x14ac:dyDescent="0.25">
      <c r="A42" s="10">
        <v>38854</v>
      </c>
      <c r="B42" s="9">
        <v>8.15</v>
      </c>
    </row>
    <row r="43" spans="1:2" x14ac:dyDescent="0.25">
      <c r="A43" s="10">
        <v>38855</v>
      </c>
      <c r="B43" s="9">
        <v>-9.07</v>
      </c>
    </row>
    <row r="44" spans="1:2" x14ac:dyDescent="0.25">
      <c r="A44" s="10">
        <v>38856</v>
      </c>
      <c r="B44" s="9">
        <v>-6.29</v>
      </c>
    </row>
    <row r="45" spans="1:2" x14ac:dyDescent="0.25">
      <c r="A45" s="10">
        <v>38859</v>
      </c>
      <c r="B45" s="9">
        <v>-9.3699999999999992</v>
      </c>
    </row>
    <row r="46" spans="1:2" x14ac:dyDescent="0.25">
      <c r="A46" s="10">
        <v>38860</v>
      </c>
      <c r="B46" s="9">
        <v>3.88</v>
      </c>
    </row>
    <row r="47" spans="1:2" x14ac:dyDescent="0.25">
      <c r="A47" s="10">
        <v>38861</v>
      </c>
      <c r="B47" s="9">
        <v>1.94</v>
      </c>
    </row>
    <row r="48" spans="1:2" x14ac:dyDescent="0.25">
      <c r="A48" s="10">
        <v>38862</v>
      </c>
      <c r="B48" s="9">
        <v>-0.28999999999999998</v>
      </c>
    </row>
    <row r="49" spans="1:2" x14ac:dyDescent="0.25">
      <c r="A49" s="10">
        <v>38863</v>
      </c>
      <c r="B49" s="9">
        <v>-0.03</v>
      </c>
    </row>
    <row r="50" spans="1:2" x14ac:dyDescent="0.25">
      <c r="A50" s="10">
        <v>38866</v>
      </c>
      <c r="B50" s="9">
        <v>3.65</v>
      </c>
    </row>
    <row r="51" spans="1:2" x14ac:dyDescent="0.25">
      <c r="A51" s="10">
        <v>38867</v>
      </c>
      <c r="B51" s="9">
        <v>1.23</v>
      </c>
    </row>
    <row r="52" spans="1:2" x14ac:dyDescent="0.25">
      <c r="A52" s="10">
        <v>38868</v>
      </c>
      <c r="B52" s="9">
        <v>-5.58</v>
      </c>
    </row>
    <row r="53" spans="1:2" x14ac:dyDescent="0.25">
      <c r="A53" s="10">
        <v>38869</v>
      </c>
      <c r="B53" s="9">
        <v>-1.73</v>
      </c>
    </row>
    <row r="54" spans="1:2" x14ac:dyDescent="0.25">
      <c r="A54" s="10">
        <v>38870</v>
      </c>
      <c r="B54" s="9">
        <v>0.03</v>
      </c>
    </row>
    <row r="55" spans="1:2" x14ac:dyDescent="0.25">
      <c r="A55" s="10">
        <v>38873</v>
      </c>
      <c r="B55" s="9">
        <v>-1.99</v>
      </c>
    </row>
    <row r="56" spans="1:2" x14ac:dyDescent="0.25">
      <c r="A56" s="10">
        <v>38874</v>
      </c>
      <c r="B56" s="9">
        <v>-4.95</v>
      </c>
    </row>
    <row r="57" spans="1:2" x14ac:dyDescent="0.25">
      <c r="A57" s="10">
        <v>38875</v>
      </c>
      <c r="B57" s="9">
        <v>-8.7200000000000006</v>
      </c>
    </row>
    <row r="58" spans="1:2" x14ac:dyDescent="0.25">
      <c r="A58" s="10">
        <v>38876</v>
      </c>
      <c r="B58" s="9">
        <v>-10.81</v>
      </c>
    </row>
    <row r="59" spans="1:2" x14ac:dyDescent="0.25">
      <c r="A59" s="10">
        <v>38877</v>
      </c>
      <c r="B59" s="9">
        <v>11.61</v>
      </c>
    </row>
    <row r="60" spans="1:2" x14ac:dyDescent="0.25">
      <c r="A60" s="10">
        <v>38880</v>
      </c>
      <c r="B60" s="9">
        <v>-2.81</v>
      </c>
    </row>
    <row r="61" spans="1:2" x14ac:dyDescent="0.25">
      <c r="A61" s="10">
        <v>38881</v>
      </c>
      <c r="B61" s="9">
        <v>-9.0399999999999991</v>
      </c>
    </row>
    <row r="62" spans="1:2" x14ac:dyDescent="0.25">
      <c r="A62" s="10">
        <v>38882</v>
      </c>
      <c r="B62" s="9">
        <v>0.32</v>
      </c>
    </row>
    <row r="63" spans="1:2" x14ac:dyDescent="0.25">
      <c r="A63" s="10">
        <v>38883</v>
      </c>
      <c r="B63" s="9">
        <v>7.73</v>
      </c>
    </row>
    <row r="64" spans="1:2" x14ac:dyDescent="0.25">
      <c r="A64" s="10">
        <v>38884</v>
      </c>
      <c r="B64" s="9">
        <v>5.59</v>
      </c>
    </row>
    <row r="65" spans="1:2" x14ac:dyDescent="0.25">
      <c r="A65" s="10">
        <v>38887</v>
      </c>
      <c r="B65" s="9">
        <v>5.33</v>
      </c>
    </row>
    <row r="66" spans="1:2" x14ac:dyDescent="0.25">
      <c r="A66" s="10">
        <v>38888</v>
      </c>
      <c r="B66" s="9">
        <v>1.42</v>
      </c>
    </row>
    <row r="67" spans="1:2" x14ac:dyDescent="0.25">
      <c r="A67" s="10">
        <v>38889</v>
      </c>
      <c r="B67" s="9">
        <v>1.1399999999999999</v>
      </c>
    </row>
    <row r="68" spans="1:2" x14ac:dyDescent="0.25">
      <c r="A68" s="10">
        <v>38890</v>
      </c>
      <c r="B68" s="9">
        <v>1.52</v>
      </c>
    </row>
    <row r="69" spans="1:2" x14ac:dyDescent="0.25">
      <c r="A69" s="10">
        <v>38891</v>
      </c>
      <c r="B69" s="9">
        <v>-0.28999999999999998</v>
      </c>
    </row>
    <row r="70" spans="1:2" x14ac:dyDescent="0.25">
      <c r="A70" s="10">
        <v>38893</v>
      </c>
      <c r="B70" s="9">
        <v>0.1</v>
      </c>
    </row>
    <row r="71" spans="1:2" x14ac:dyDescent="0.25">
      <c r="A71" s="10">
        <v>38894</v>
      </c>
      <c r="B71" s="9">
        <v>-3.37</v>
      </c>
    </row>
    <row r="72" spans="1:2" x14ac:dyDescent="0.25">
      <c r="A72" s="10">
        <v>38895</v>
      </c>
      <c r="B72" s="9">
        <v>-7.0000000000000007E-2</v>
      </c>
    </row>
    <row r="73" spans="1:2" x14ac:dyDescent="0.25">
      <c r="A73" s="10">
        <v>38896</v>
      </c>
      <c r="B73" s="9">
        <v>-2.41</v>
      </c>
    </row>
    <row r="74" spans="1:2" x14ac:dyDescent="0.25">
      <c r="A74" s="10">
        <v>38897</v>
      </c>
      <c r="B74" s="9">
        <v>0.34</v>
      </c>
    </row>
    <row r="75" spans="1:2" x14ac:dyDescent="0.25">
      <c r="A75" s="10">
        <v>38898</v>
      </c>
      <c r="B75" s="9">
        <v>-0.17</v>
      </c>
    </row>
    <row r="76" spans="1:2" x14ac:dyDescent="0.25">
      <c r="A76" s="10">
        <v>38901</v>
      </c>
      <c r="B76" s="9">
        <v>3.76</v>
      </c>
    </row>
    <row r="77" spans="1:2" x14ac:dyDescent="0.25">
      <c r="A77" s="10">
        <v>38902</v>
      </c>
      <c r="B77" s="9">
        <v>0.89</v>
      </c>
    </row>
    <row r="78" spans="1:2" x14ac:dyDescent="0.25">
      <c r="A78" s="10">
        <v>38903</v>
      </c>
      <c r="B78" s="9">
        <v>-2.02</v>
      </c>
    </row>
    <row r="79" spans="1:2" x14ac:dyDescent="0.25">
      <c r="A79" s="10">
        <v>38904</v>
      </c>
      <c r="B79" s="9">
        <v>-1.1000000000000001</v>
      </c>
    </row>
    <row r="80" spans="1:2" x14ac:dyDescent="0.25">
      <c r="A80" s="10">
        <v>38905</v>
      </c>
      <c r="B80" s="9">
        <v>7.0000000000000007E-2</v>
      </c>
    </row>
    <row r="81" spans="1:2" x14ac:dyDescent="0.25">
      <c r="A81" s="10">
        <v>38908</v>
      </c>
      <c r="B81" s="9">
        <v>1.01</v>
      </c>
    </row>
    <row r="82" spans="1:2" x14ac:dyDescent="0.25">
      <c r="A82" s="10">
        <v>38909</v>
      </c>
      <c r="B82" s="9">
        <v>-2.8</v>
      </c>
    </row>
    <row r="83" spans="1:2" x14ac:dyDescent="0.25">
      <c r="A83" s="10">
        <v>38910</v>
      </c>
      <c r="B83" s="9">
        <v>2.33</v>
      </c>
    </row>
    <row r="84" spans="1:2" x14ac:dyDescent="0.25">
      <c r="A84" s="10">
        <v>38911</v>
      </c>
      <c r="B84" s="9">
        <v>-0.03</v>
      </c>
    </row>
    <row r="85" spans="1:2" x14ac:dyDescent="0.25">
      <c r="A85" s="10">
        <v>38912</v>
      </c>
      <c r="B85" s="9">
        <v>0.03</v>
      </c>
    </row>
    <row r="86" spans="1:2" x14ac:dyDescent="0.25">
      <c r="A86" s="10">
        <v>38915</v>
      </c>
      <c r="B86" s="9">
        <v>-0.94</v>
      </c>
    </row>
    <row r="87" spans="1:2" x14ac:dyDescent="0.25">
      <c r="A87" s="10">
        <v>38916</v>
      </c>
      <c r="B87" s="9">
        <v>0.78</v>
      </c>
    </row>
    <row r="88" spans="1:2" x14ac:dyDescent="0.25">
      <c r="A88" s="10">
        <v>38917</v>
      </c>
      <c r="B88" s="9">
        <v>-3.66</v>
      </c>
    </row>
    <row r="89" spans="1:2" x14ac:dyDescent="0.25">
      <c r="A89" s="10">
        <v>38918</v>
      </c>
      <c r="B89" s="9">
        <v>2.2999999999999998</v>
      </c>
    </row>
    <row r="90" spans="1:2" x14ac:dyDescent="0.25">
      <c r="A90" s="10">
        <v>38919</v>
      </c>
      <c r="B90" s="9">
        <v>-7.39</v>
      </c>
    </row>
    <row r="91" spans="1:2" x14ac:dyDescent="0.25">
      <c r="A91" s="10">
        <v>38922</v>
      </c>
      <c r="B91" s="9">
        <v>4.38</v>
      </c>
    </row>
    <row r="92" spans="1:2" x14ac:dyDescent="0.25">
      <c r="A92" s="10">
        <v>38923</v>
      </c>
      <c r="B92" s="9">
        <v>0.88</v>
      </c>
    </row>
    <row r="93" spans="1:2" x14ac:dyDescent="0.25">
      <c r="A93" s="10">
        <v>38924</v>
      </c>
      <c r="B93" s="9">
        <v>0.94</v>
      </c>
    </row>
    <row r="94" spans="1:2" x14ac:dyDescent="0.25">
      <c r="A94" s="10">
        <v>38925</v>
      </c>
      <c r="B94" s="9">
        <v>-2.08</v>
      </c>
    </row>
    <row r="95" spans="1:2" x14ac:dyDescent="0.25">
      <c r="A95" s="10">
        <v>38926</v>
      </c>
      <c r="B95" s="9">
        <v>-1.2</v>
      </c>
    </row>
    <row r="96" spans="1:2" x14ac:dyDescent="0.25">
      <c r="A96" s="10">
        <v>38929</v>
      </c>
      <c r="B96" s="9">
        <v>0.64</v>
      </c>
    </row>
    <row r="97" spans="1:2" x14ac:dyDescent="0.25">
      <c r="A97" s="10">
        <v>38930</v>
      </c>
      <c r="B97" s="9">
        <v>0.11</v>
      </c>
    </row>
    <row r="98" spans="1:2" x14ac:dyDescent="0.25">
      <c r="A98" s="10">
        <v>38931</v>
      </c>
      <c r="B98" s="9">
        <v>2.56</v>
      </c>
    </row>
    <row r="99" spans="1:2" x14ac:dyDescent="0.25">
      <c r="A99" s="10">
        <v>38932</v>
      </c>
      <c r="B99" s="9">
        <v>0.21</v>
      </c>
    </row>
    <row r="100" spans="1:2" x14ac:dyDescent="0.25">
      <c r="A100" s="10">
        <v>38933</v>
      </c>
      <c r="B100" s="9">
        <v>1.1100000000000001</v>
      </c>
    </row>
    <row r="101" spans="1:2" x14ac:dyDescent="0.25">
      <c r="A101" s="10">
        <v>38936</v>
      </c>
      <c r="B101" s="9">
        <v>-0.2</v>
      </c>
    </row>
    <row r="102" spans="1:2" x14ac:dyDescent="0.25">
      <c r="A102" s="18" t="s">
        <v>6</v>
      </c>
      <c r="B102" s="20">
        <f t="shared" ref="B102" si="0">AVERAGE(B2:B101)</f>
        <v>-0.11770000000000008</v>
      </c>
    </row>
    <row r="103" spans="1:2" x14ac:dyDescent="0.25">
      <c r="B103" s="11" t="s">
        <v>24</v>
      </c>
    </row>
    <row r="104" spans="1:2" x14ac:dyDescent="0.25">
      <c r="B104" s="1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91" zoomScale="160" zoomScaleNormal="160" workbookViewId="0">
      <selection activeCell="D103" sqref="D103"/>
    </sheetView>
  </sheetViews>
  <sheetFormatPr defaultRowHeight="15" x14ac:dyDescent="0.25"/>
  <cols>
    <col min="1" max="1" width="10.140625" style="9" bestFit="1" customWidth="1"/>
    <col min="2" max="2" width="10.85546875" style="9" bestFit="1" customWidth="1"/>
    <col min="3" max="3" width="16.5703125" style="9" bestFit="1" customWidth="1"/>
    <col min="4" max="4" width="15.42578125" bestFit="1" customWidth="1"/>
    <col min="5" max="5" width="31.140625" customWidth="1"/>
  </cols>
  <sheetData>
    <row r="1" spans="1:6" ht="47.25" customHeight="1" x14ac:dyDescent="0.25">
      <c r="B1" s="9" t="s">
        <v>5</v>
      </c>
      <c r="C1" s="9" t="s">
        <v>26</v>
      </c>
      <c r="D1" t="s">
        <v>27</v>
      </c>
      <c r="E1" s="16" t="s">
        <v>25</v>
      </c>
      <c r="F1" s="4">
        <f>AVERAGE(B2:B101)</f>
        <v>-0.11770000000000008</v>
      </c>
    </row>
    <row r="2" spans="1:6" x14ac:dyDescent="0.25">
      <c r="A2" s="10">
        <v>38793</v>
      </c>
      <c r="B2" s="9">
        <v>-0.53</v>
      </c>
      <c r="C2" s="9">
        <f>-0.12</f>
        <v>-0.12</v>
      </c>
      <c r="D2" s="4">
        <f>B2-$B$102</f>
        <v>-0.41229999999999994</v>
      </c>
      <c r="E2">
        <f>B2-C2</f>
        <v>-0.41000000000000003</v>
      </c>
    </row>
    <row r="3" spans="1:6" x14ac:dyDescent="0.25">
      <c r="A3" s="10">
        <v>38796</v>
      </c>
      <c r="B3" s="9">
        <v>6.08</v>
      </c>
      <c r="C3" s="9">
        <f t="shared" ref="C3:C66" si="0">-0.12</f>
        <v>-0.12</v>
      </c>
      <c r="D3" s="4">
        <f t="shared" ref="D3:D66" si="1">B3-$B$102</f>
        <v>6.1977000000000002</v>
      </c>
      <c r="E3">
        <f t="shared" ref="E3:E66" si="2">B3-C3</f>
        <v>6.2</v>
      </c>
    </row>
    <row r="4" spans="1:6" x14ac:dyDescent="0.25">
      <c r="A4" s="10">
        <v>38797</v>
      </c>
      <c r="B4" s="9">
        <v>-2.37</v>
      </c>
      <c r="C4" s="9">
        <f t="shared" si="0"/>
        <v>-0.12</v>
      </c>
      <c r="D4" s="4">
        <f t="shared" si="1"/>
        <v>-2.2523</v>
      </c>
      <c r="E4">
        <f t="shared" si="2"/>
        <v>-2.25</v>
      </c>
    </row>
    <row r="5" spans="1:6" x14ac:dyDescent="0.25">
      <c r="A5" s="10">
        <v>38798</v>
      </c>
      <c r="B5" s="9">
        <v>-1.72</v>
      </c>
      <c r="C5" s="9">
        <f t="shared" si="0"/>
        <v>-0.12</v>
      </c>
      <c r="D5" s="4">
        <f t="shared" si="1"/>
        <v>-1.6022999999999998</v>
      </c>
      <c r="E5">
        <f t="shared" si="2"/>
        <v>-1.6</v>
      </c>
    </row>
    <row r="6" spans="1:6" x14ac:dyDescent="0.25">
      <c r="A6" s="10">
        <v>38799</v>
      </c>
      <c r="B6" s="9">
        <v>2.75</v>
      </c>
      <c r="C6" s="9">
        <f t="shared" si="0"/>
        <v>-0.12</v>
      </c>
      <c r="D6" s="4">
        <f t="shared" si="1"/>
        <v>2.8677000000000001</v>
      </c>
      <c r="E6">
        <f t="shared" si="2"/>
        <v>2.87</v>
      </c>
    </row>
    <row r="7" spans="1:6" x14ac:dyDescent="0.25">
      <c r="A7" s="10">
        <v>38800</v>
      </c>
      <c r="B7" s="9">
        <v>-1.43</v>
      </c>
      <c r="C7" s="9">
        <f t="shared" si="0"/>
        <v>-0.12</v>
      </c>
      <c r="D7" s="4">
        <f t="shared" si="1"/>
        <v>-1.3122999999999998</v>
      </c>
      <c r="E7">
        <f t="shared" si="2"/>
        <v>-1.31</v>
      </c>
    </row>
    <row r="8" spans="1:6" x14ac:dyDescent="0.25">
      <c r="A8" s="10">
        <v>38803</v>
      </c>
      <c r="B8" s="9">
        <v>-1.02</v>
      </c>
      <c r="C8" s="9">
        <f t="shared" si="0"/>
        <v>-0.12</v>
      </c>
      <c r="D8" s="4">
        <f t="shared" si="1"/>
        <v>-0.90229999999999988</v>
      </c>
      <c r="E8">
        <f t="shared" si="2"/>
        <v>-0.9</v>
      </c>
    </row>
    <row r="9" spans="1:6" x14ac:dyDescent="0.25">
      <c r="A9" s="10">
        <v>38804</v>
      </c>
      <c r="B9" s="9">
        <v>0.69</v>
      </c>
      <c r="C9" s="9">
        <f t="shared" si="0"/>
        <v>-0.12</v>
      </c>
      <c r="D9" s="4">
        <f t="shared" si="1"/>
        <v>0.80770000000000008</v>
      </c>
      <c r="E9">
        <f t="shared" si="2"/>
        <v>0.80999999999999994</v>
      </c>
    </row>
    <row r="10" spans="1:6" x14ac:dyDescent="0.25">
      <c r="A10" s="10">
        <v>38805</v>
      </c>
      <c r="B10" s="9">
        <v>0.19</v>
      </c>
      <c r="C10" s="9">
        <f t="shared" si="0"/>
        <v>-0.12</v>
      </c>
      <c r="D10" s="4">
        <f t="shared" si="1"/>
        <v>0.30770000000000008</v>
      </c>
      <c r="E10">
        <f t="shared" si="2"/>
        <v>0.31</v>
      </c>
    </row>
    <row r="11" spans="1:6" x14ac:dyDescent="0.25">
      <c r="A11" s="10">
        <v>38806</v>
      </c>
      <c r="B11" s="9">
        <v>0.66</v>
      </c>
      <c r="C11" s="9">
        <f t="shared" si="0"/>
        <v>-0.12</v>
      </c>
      <c r="D11" s="4">
        <f t="shared" si="1"/>
        <v>0.77770000000000006</v>
      </c>
      <c r="E11">
        <f t="shared" si="2"/>
        <v>0.78</v>
      </c>
    </row>
    <row r="12" spans="1:6" x14ac:dyDescent="0.25">
      <c r="A12" s="10">
        <v>38807</v>
      </c>
      <c r="B12" s="9">
        <v>-0.25</v>
      </c>
      <c r="C12" s="9">
        <f t="shared" si="0"/>
        <v>-0.12</v>
      </c>
      <c r="D12" s="4">
        <f t="shared" si="1"/>
        <v>-0.13229999999999992</v>
      </c>
      <c r="E12">
        <f t="shared" si="2"/>
        <v>-0.13</v>
      </c>
    </row>
    <row r="13" spans="1:6" x14ac:dyDescent="0.25">
      <c r="A13" s="10">
        <v>38810</v>
      </c>
      <c r="B13" s="9">
        <v>3.2</v>
      </c>
      <c r="C13" s="9">
        <f t="shared" si="0"/>
        <v>-0.12</v>
      </c>
      <c r="D13" s="4">
        <f t="shared" si="1"/>
        <v>3.3177000000000003</v>
      </c>
      <c r="E13">
        <f t="shared" si="2"/>
        <v>3.3200000000000003</v>
      </c>
    </row>
    <row r="14" spans="1:6" x14ac:dyDescent="0.25">
      <c r="A14" s="10">
        <v>38811</v>
      </c>
      <c r="B14" s="9">
        <v>-1.19</v>
      </c>
      <c r="C14" s="9">
        <f t="shared" si="0"/>
        <v>-0.12</v>
      </c>
      <c r="D14" s="4">
        <f t="shared" si="1"/>
        <v>-1.0722999999999998</v>
      </c>
      <c r="E14">
        <f t="shared" si="2"/>
        <v>-1.0699999999999998</v>
      </c>
    </row>
    <row r="15" spans="1:6" x14ac:dyDescent="0.25">
      <c r="A15" s="10">
        <v>38812</v>
      </c>
      <c r="B15" s="9">
        <v>3.22</v>
      </c>
      <c r="C15" s="9">
        <f t="shared" si="0"/>
        <v>-0.12</v>
      </c>
      <c r="D15" s="4">
        <f t="shared" si="1"/>
        <v>3.3377000000000003</v>
      </c>
      <c r="E15">
        <f t="shared" si="2"/>
        <v>3.3400000000000003</v>
      </c>
    </row>
    <row r="16" spans="1:6" x14ac:dyDescent="0.25">
      <c r="A16" s="10">
        <v>38814</v>
      </c>
      <c r="B16" s="9">
        <v>-3.69</v>
      </c>
      <c r="C16" s="9">
        <f t="shared" si="0"/>
        <v>-0.12</v>
      </c>
      <c r="D16" s="4">
        <f t="shared" si="1"/>
        <v>-3.5722999999999998</v>
      </c>
      <c r="E16">
        <f t="shared" si="2"/>
        <v>-3.57</v>
      </c>
    </row>
    <row r="17" spans="1:5" x14ac:dyDescent="0.25">
      <c r="A17" s="10">
        <v>38817</v>
      </c>
      <c r="B17" s="9">
        <v>0.38</v>
      </c>
      <c r="C17" s="9">
        <f t="shared" si="0"/>
        <v>-0.12</v>
      </c>
      <c r="D17" s="4">
        <f t="shared" si="1"/>
        <v>0.49770000000000009</v>
      </c>
      <c r="E17">
        <f t="shared" si="2"/>
        <v>0.5</v>
      </c>
    </row>
    <row r="18" spans="1:5" x14ac:dyDescent="0.25">
      <c r="A18" s="10">
        <v>38819</v>
      </c>
      <c r="B18" s="9">
        <v>-3.15</v>
      </c>
      <c r="C18" s="9">
        <f t="shared" si="0"/>
        <v>-0.12</v>
      </c>
      <c r="D18" s="4">
        <f t="shared" si="1"/>
        <v>-3.0322999999999998</v>
      </c>
      <c r="E18">
        <f t="shared" si="2"/>
        <v>-3.03</v>
      </c>
    </row>
    <row r="19" spans="1:5" x14ac:dyDescent="0.25">
      <c r="A19" s="10">
        <v>38820</v>
      </c>
      <c r="B19" s="9">
        <v>-2.33</v>
      </c>
      <c r="C19" s="9">
        <f t="shared" si="0"/>
        <v>-0.12</v>
      </c>
      <c r="D19" s="4">
        <f t="shared" si="1"/>
        <v>-2.2122999999999999</v>
      </c>
      <c r="E19">
        <f t="shared" si="2"/>
        <v>-2.21</v>
      </c>
    </row>
    <row r="20" spans="1:5" x14ac:dyDescent="0.25">
      <c r="A20" s="10">
        <v>38824</v>
      </c>
      <c r="B20" s="9">
        <v>2.25</v>
      </c>
      <c r="C20" s="9">
        <f t="shared" si="0"/>
        <v>-0.12</v>
      </c>
      <c r="D20" s="4">
        <f t="shared" si="1"/>
        <v>2.3677000000000001</v>
      </c>
      <c r="E20">
        <f t="shared" si="2"/>
        <v>2.37</v>
      </c>
    </row>
    <row r="21" spans="1:5" x14ac:dyDescent="0.25">
      <c r="A21" s="10">
        <v>38825</v>
      </c>
      <c r="B21" s="9">
        <v>2.64</v>
      </c>
      <c r="C21" s="9">
        <f t="shared" si="0"/>
        <v>-0.12</v>
      </c>
      <c r="D21" s="4">
        <f t="shared" si="1"/>
        <v>2.7577000000000003</v>
      </c>
      <c r="E21">
        <f t="shared" si="2"/>
        <v>2.7600000000000002</v>
      </c>
    </row>
    <row r="22" spans="1:5" x14ac:dyDescent="0.25">
      <c r="A22" s="10">
        <v>38826</v>
      </c>
      <c r="B22" s="9">
        <v>1.38</v>
      </c>
      <c r="C22" s="9">
        <f t="shared" si="0"/>
        <v>-0.12</v>
      </c>
      <c r="D22" s="4">
        <f t="shared" si="1"/>
        <v>1.4977</v>
      </c>
      <c r="E22">
        <f t="shared" si="2"/>
        <v>1.5</v>
      </c>
    </row>
    <row r="23" spans="1:5" x14ac:dyDescent="0.25">
      <c r="A23" s="10">
        <v>38827</v>
      </c>
      <c r="B23" s="9">
        <v>0.37</v>
      </c>
      <c r="C23" s="9">
        <f t="shared" si="0"/>
        <v>-0.12</v>
      </c>
      <c r="D23" s="4">
        <f t="shared" si="1"/>
        <v>0.48770000000000008</v>
      </c>
      <c r="E23">
        <f t="shared" si="2"/>
        <v>0.49</v>
      </c>
    </row>
    <row r="24" spans="1:5" x14ac:dyDescent="0.25">
      <c r="A24" s="10">
        <v>38828</v>
      </c>
      <c r="B24" s="9">
        <v>-2.4500000000000002</v>
      </c>
      <c r="C24" s="9">
        <f t="shared" si="0"/>
        <v>-0.12</v>
      </c>
      <c r="D24" s="4">
        <f t="shared" si="1"/>
        <v>-2.3323</v>
      </c>
      <c r="E24">
        <f t="shared" si="2"/>
        <v>-2.33</v>
      </c>
    </row>
    <row r="25" spans="1:5" x14ac:dyDescent="0.25">
      <c r="A25" s="10">
        <v>38831</v>
      </c>
      <c r="B25" s="9">
        <v>1.72</v>
      </c>
      <c r="C25" s="9">
        <f t="shared" si="0"/>
        <v>-0.12</v>
      </c>
      <c r="D25" s="4">
        <f t="shared" si="1"/>
        <v>1.8377000000000001</v>
      </c>
      <c r="E25">
        <f t="shared" si="2"/>
        <v>1.8399999999999999</v>
      </c>
    </row>
    <row r="26" spans="1:5" x14ac:dyDescent="0.25">
      <c r="A26" s="10">
        <v>38832</v>
      </c>
      <c r="B26" s="9">
        <v>-0.99</v>
      </c>
      <c r="C26" s="9">
        <f t="shared" si="0"/>
        <v>-0.12</v>
      </c>
      <c r="D26" s="4">
        <f t="shared" si="1"/>
        <v>-0.87229999999999985</v>
      </c>
      <c r="E26">
        <f t="shared" si="2"/>
        <v>-0.87</v>
      </c>
    </row>
    <row r="27" spans="1:5" x14ac:dyDescent="0.25">
      <c r="A27" s="10">
        <v>38833</v>
      </c>
      <c r="B27" s="9">
        <v>3.01</v>
      </c>
      <c r="C27" s="9">
        <f t="shared" si="0"/>
        <v>-0.12</v>
      </c>
      <c r="D27" s="4">
        <f t="shared" si="1"/>
        <v>3.1276999999999999</v>
      </c>
      <c r="E27">
        <f t="shared" si="2"/>
        <v>3.13</v>
      </c>
    </row>
    <row r="28" spans="1:5" x14ac:dyDescent="0.25">
      <c r="A28" s="10">
        <v>38834</v>
      </c>
      <c r="B28" s="9">
        <v>-1.1599999999999999</v>
      </c>
      <c r="C28" s="9">
        <f t="shared" si="0"/>
        <v>-0.12</v>
      </c>
      <c r="D28" s="4">
        <f t="shared" si="1"/>
        <v>-1.0422999999999998</v>
      </c>
      <c r="E28">
        <f t="shared" si="2"/>
        <v>-1.04</v>
      </c>
    </row>
    <row r="29" spans="1:5" x14ac:dyDescent="0.25">
      <c r="A29" s="10">
        <v>38835</v>
      </c>
      <c r="B29" s="9">
        <v>-1.84</v>
      </c>
      <c r="C29" s="9">
        <f t="shared" si="0"/>
        <v>-0.12</v>
      </c>
      <c r="D29" s="4">
        <f t="shared" si="1"/>
        <v>-1.7222999999999999</v>
      </c>
      <c r="E29">
        <f t="shared" si="2"/>
        <v>-1.7200000000000002</v>
      </c>
    </row>
    <row r="30" spans="1:5" x14ac:dyDescent="0.25">
      <c r="A30" s="10">
        <v>38836</v>
      </c>
      <c r="B30" s="9">
        <v>1.9</v>
      </c>
      <c r="C30" s="9">
        <f t="shared" si="0"/>
        <v>-0.12</v>
      </c>
      <c r="D30" s="4">
        <f t="shared" si="1"/>
        <v>2.0177</v>
      </c>
      <c r="E30">
        <f t="shared" si="2"/>
        <v>2.02</v>
      </c>
    </row>
    <row r="31" spans="1:5" x14ac:dyDescent="0.25">
      <c r="A31" s="10">
        <v>38839</v>
      </c>
      <c r="B31" s="9">
        <v>4.79</v>
      </c>
      <c r="C31" s="9">
        <f t="shared" si="0"/>
        <v>-0.12</v>
      </c>
      <c r="D31" s="4">
        <f t="shared" si="1"/>
        <v>4.9077000000000002</v>
      </c>
      <c r="E31">
        <f t="shared" si="2"/>
        <v>4.91</v>
      </c>
    </row>
    <row r="32" spans="1:5" x14ac:dyDescent="0.25">
      <c r="A32" s="10">
        <v>38840</v>
      </c>
      <c r="B32" s="9">
        <v>3</v>
      </c>
      <c r="C32" s="9">
        <f t="shared" si="0"/>
        <v>-0.12</v>
      </c>
      <c r="D32" s="4">
        <f t="shared" si="1"/>
        <v>3.1177000000000001</v>
      </c>
      <c r="E32">
        <f t="shared" si="2"/>
        <v>3.12</v>
      </c>
    </row>
    <row r="33" spans="1:5" x14ac:dyDescent="0.25">
      <c r="A33" s="10">
        <v>38841</v>
      </c>
      <c r="B33" s="9">
        <v>0.62</v>
      </c>
      <c r="C33" s="9">
        <f t="shared" si="0"/>
        <v>-0.12</v>
      </c>
      <c r="D33" s="4">
        <f t="shared" si="1"/>
        <v>0.73770000000000002</v>
      </c>
      <c r="E33">
        <f t="shared" si="2"/>
        <v>0.74</v>
      </c>
    </row>
    <row r="34" spans="1:5" x14ac:dyDescent="0.25">
      <c r="A34" s="10">
        <v>38842</v>
      </c>
      <c r="B34" s="9">
        <v>-1.05</v>
      </c>
      <c r="C34" s="9">
        <f t="shared" si="0"/>
        <v>-0.12</v>
      </c>
      <c r="D34" s="4">
        <f t="shared" si="1"/>
        <v>-0.93229999999999991</v>
      </c>
      <c r="E34">
        <f t="shared" si="2"/>
        <v>-0.93</v>
      </c>
    </row>
    <row r="35" spans="1:5" x14ac:dyDescent="0.25">
      <c r="A35" s="10">
        <v>38845</v>
      </c>
      <c r="B35" s="9">
        <v>-2.2000000000000002</v>
      </c>
      <c r="C35" s="9">
        <f t="shared" si="0"/>
        <v>-0.12</v>
      </c>
      <c r="D35" s="4">
        <f t="shared" si="1"/>
        <v>-2.0823</v>
      </c>
      <c r="E35">
        <f t="shared" si="2"/>
        <v>-2.08</v>
      </c>
    </row>
    <row r="36" spans="1:5" x14ac:dyDescent="0.25">
      <c r="A36" s="10">
        <v>38846</v>
      </c>
      <c r="B36" s="9">
        <v>-0.48</v>
      </c>
      <c r="C36" s="9">
        <f t="shared" si="0"/>
        <v>-0.12</v>
      </c>
      <c r="D36" s="4">
        <f t="shared" si="1"/>
        <v>-0.3622999999999999</v>
      </c>
      <c r="E36">
        <f t="shared" si="2"/>
        <v>-0.36</v>
      </c>
    </row>
    <row r="37" spans="1:5" x14ac:dyDescent="0.25">
      <c r="A37" s="10">
        <v>38847</v>
      </c>
      <c r="B37" s="9">
        <v>1.55</v>
      </c>
      <c r="C37" s="9">
        <f t="shared" si="0"/>
        <v>-0.12</v>
      </c>
      <c r="D37" s="4">
        <f t="shared" si="1"/>
        <v>1.6677000000000002</v>
      </c>
      <c r="E37">
        <f t="shared" si="2"/>
        <v>1.67</v>
      </c>
    </row>
    <row r="38" spans="1:5" x14ac:dyDescent="0.25">
      <c r="A38" s="10">
        <v>38848</v>
      </c>
      <c r="B38" s="9">
        <v>0.9</v>
      </c>
      <c r="C38" s="9">
        <f t="shared" si="0"/>
        <v>-0.12</v>
      </c>
      <c r="D38" s="4">
        <f t="shared" si="1"/>
        <v>1.0177</v>
      </c>
      <c r="E38">
        <f t="shared" si="2"/>
        <v>1.02</v>
      </c>
    </row>
    <row r="39" spans="1:5" x14ac:dyDescent="0.25">
      <c r="A39" s="10">
        <v>38849</v>
      </c>
      <c r="B39" s="9">
        <v>-1.29</v>
      </c>
      <c r="C39" s="9">
        <f t="shared" si="0"/>
        <v>-0.12</v>
      </c>
      <c r="D39" s="4">
        <f t="shared" si="1"/>
        <v>-1.1722999999999999</v>
      </c>
      <c r="E39">
        <f t="shared" si="2"/>
        <v>-1.17</v>
      </c>
    </row>
    <row r="40" spans="1:5" x14ac:dyDescent="0.25">
      <c r="A40" s="10">
        <v>38852</v>
      </c>
      <c r="B40" s="9">
        <v>0.57999999999999996</v>
      </c>
      <c r="C40" s="9">
        <f t="shared" si="0"/>
        <v>-0.12</v>
      </c>
      <c r="D40" s="4">
        <f t="shared" si="1"/>
        <v>0.69769999999999999</v>
      </c>
      <c r="E40">
        <f t="shared" si="2"/>
        <v>0.7</v>
      </c>
    </row>
    <row r="41" spans="1:5" x14ac:dyDescent="0.25">
      <c r="A41" s="10">
        <v>38853</v>
      </c>
      <c r="B41" s="9">
        <v>-2.08</v>
      </c>
      <c r="C41" s="9">
        <f t="shared" si="0"/>
        <v>-0.12</v>
      </c>
      <c r="D41" s="4">
        <f t="shared" si="1"/>
        <v>-1.9622999999999999</v>
      </c>
      <c r="E41">
        <f t="shared" si="2"/>
        <v>-1.96</v>
      </c>
    </row>
    <row r="42" spans="1:5" x14ac:dyDescent="0.25">
      <c r="A42" s="10">
        <v>38854</v>
      </c>
      <c r="B42" s="9">
        <v>8.15</v>
      </c>
      <c r="C42" s="9">
        <f t="shared" si="0"/>
        <v>-0.12</v>
      </c>
      <c r="D42" s="4">
        <f t="shared" si="1"/>
        <v>8.2676999999999996</v>
      </c>
      <c r="E42">
        <f t="shared" si="2"/>
        <v>8.27</v>
      </c>
    </row>
    <row r="43" spans="1:5" x14ac:dyDescent="0.25">
      <c r="A43" s="10">
        <v>38855</v>
      </c>
      <c r="B43" s="9">
        <v>-9.07</v>
      </c>
      <c r="C43" s="9">
        <f t="shared" si="0"/>
        <v>-0.12</v>
      </c>
      <c r="D43" s="4">
        <f t="shared" si="1"/>
        <v>-8.952300000000001</v>
      </c>
      <c r="E43">
        <f t="shared" si="2"/>
        <v>-8.9500000000000011</v>
      </c>
    </row>
    <row r="44" spans="1:5" x14ac:dyDescent="0.25">
      <c r="A44" s="10">
        <v>38856</v>
      </c>
      <c r="B44" s="9">
        <v>-6.29</v>
      </c>
      <c r="C44" s="9">
        <f t="shared" si="0"/>
        <v>-0.12</v>
      </c>
      <c r="D44" s="4">
        <f t="shared" si="1"/>
        <v>-6.1722999999999999</v>
      </c>
      <c r="E44">
        <f t="shared" si="2"/>
        <v>-6.17</v>
      </c>
    </row>
    <row r="45" spans="1:5" x14ac:dyDescent="0.25">
      <c r="A45" s="10">
        <v>38859</v>
      </c>
      <c r="B45" s="9">
        <v>-9.3699999999999992</v>
      </c>
      <c r="C45" s="9">
        <f t="shared" si="0"/>
        <v>-0.12</v>
      </c>
      <c r="D45" s="4">
        <f t="shared" si="1"/>
        <v>-9.2523</v>
      </c>
      <c r="E45">
        <f t="shared" si="2"/>
        <v>-9.25</v>
      </c>
    </row>
    <row r="46" spans="1:5" x14ac:dyDescent="0.25">
      <c r="A46" s="10">
        <v>38860</v>
      </c>
      <c r="B46" s="9">
        <v>3.88</v>
      </c>
      <c r="C46" s="9">
        <f t="shared" si="0"/>
        <v>-0.12</v>
      </c>
      <c r="D46" s="4">
        <f t="shared" si="1"/>
        <v>3.9977</v>
      </c>
      <c r="E46">
        <f t="shared" si="2"/>
        <v>4</v>
      </c>
    </row>
    <row r="47" spans="1:5" x14ac:dyDescent="0.25">
      <c r="A47" s="10">
        <v>38861</v>
      </c>
      <c r="B47" s="9">
        <v>1.94</v>
      </c>
      <c r="C47" s="9">
        <f t="shared" si="0"/>
        <v>-0.12</v>
      </c>
      <c r="D47" s="4">
        <f t="shared" si="1"/>
        <v>2.0577000000000001</v>
      </c>
      <c r="E47">
        <f t="shared" si="2"/>
        <v>2.06</v>
      </c>
    </row>
    <row r="48" spans="1:5" x14ac:dyDescent="0.25">
      <c r="A48" s="10">
        <v>38862</v>
      </c>
      <c r="B48" s="9">
        <v>-0.28999999999999998</v>
      </c>
      <c r="C48" s="9">
        <f t="shared" si="0"/>
        <v>-0.12</v>
      </c>
      <c r="D48" s="4">
        <f t="shared" si="1"/>
        <v>-0.1722999999999999</v>
      </c>
      <c r="E48">
        <f t="shared" si="2"/>
        <v>-0.16999999999999998</v>
      </c>
    </row>
    <row r="49" spans="1:5" x14ac:dyDescent="0.25">
      <c r="A49" s="10">
        <v>38863</v>
      </c>
      <c r="B49" s="9">
        <v>-0.03</v>
      </c>
      <c r="C49" s="9">
        <f t="shared" si="0"/>
        <v>-0.12</v>
      </c>
      <c r="D49" s="4">
        <f t="shared" si="1"/>
        <v>8.7700000000000083E-2</v>
      </c>
      <c r="E49">
        <f t="shared" si="2"/>
        <v>0.09</v>
      </c>
    </row>
    <row r="50" spans="1:5" x14ac:dyDescent="0.25">
      <c r="A50" s="10">
        <v>38866</v>
      </c>
      <c r="B50" s="9">
        <v>3.65</v>
      </c>
      <c r="C50" s="9">
        <f t="shared" si="0"/>
        <v>-0.12</v>
      </c>
      <c r="D50" s="4">
        <f t="shared" si="1"/>
        <v>3.7677</v>
      </c>
      <c r="E50">
        <f t="shared" si="2"/>
        <v>3.77</v>
      </c>
    </row>
    <row r="51" spans="1:5" x14ac:dyDescent="0.25">
      <c r="A51" s="10">
        <v>38867</v>
      </c>
      <c r="B51" s="9">
        <v>1.23</v>
      </c>
      <c r="C51" s="9">
        <f t="shared" si="0"/>
        <v>-0.12</v>
      </c>
      <c r="D51" s="4">
        <f t="shared" si="1"/>
        <v>1.3477000000000001</v>
      </c>
      <c r="E51">
        <f t="shared" si="2"/>
        <v>1.35</v>
      </c>
    </row>
    <row r="52" spans="1:5" x14ac:dyDescent="0.25">
      <c r="A52" s="10">
        <v>38868</v>
      </c>
      <c r="B52" s="9">
        <v>-5.58</v>
      </c>
      <c r="C52" s="9">
        <f t="shared" si="0"/>
        <v>-0.12</v>
      </c>
      <c r="D52" s="4">
        <f t="shared" si="1"/>
        <v>-5.4622999999999999</v>
      </c>
      <c r="E52">
        <f t="shared" si="2"/>
        <v>-5.46</v>
      </c>
    </row>
    <row r="53" spans="1:5" x14ac:dyDescent="0.25">
      <c r="A53" s="10">
        <v>38869</v>
      </c>
      <c r="B53" s="9">
        <v>-1.73</v>
      </c>
      <c r="C53" s="9">
        <f t="shared" si="0"/>
        <v>-0.12</v>
      </c>
      <c r="D53" s="4">
        <f t="shared" si="1"/>
        <v>-1.6122999999999998</v>
      </c>
      <c r="E53">
        <f t="shared" si="2"/>
        <v>-1.6099999999999999</v>
      </c>
    </row>
    <row r="54" spans="1:5" x14ac:dyDescent="0.25">
      <c r="A54" s="10">
        <v>38870</v>
      </c>
      <c r="B54" s="9">
        <v>0.03</v>
      </c>
      <c r="C54" s="9">
        <f t="shared" si="0"/>
        <v>-0.12</v>
      </c>
      <c r="D54" s="4">
        <f t="shared" si="1"/>
        <v>0.14770000000000008</v>
      </c>
      <c r="E54">
        <f t="shared" si="2"/>
        <v>0.15</v>
      </c>
    </row>
    <row r="55" spans="1:5" x14ac:dyDescent="0.25">
      <c r="A55" s="10">
        <v>38873</v>
      </c>
      <c r="B55" s="9">
        <v>-1.99</v>
      </c>
      <c r="C55" s="9">
        <f t="shared" si="0"/>
        <v>-0.12</v>
      </c>
      <c r="D55" s="4">
        <f t="shared" si="1"/>
        <v>-1.8722999999999999</v>
      </c>
      <c r="E55">
        <f t="shared" si="2"/>
        <v>-1.87</v>
      </c>
    </row>
    <row r="56" spans="1:5" x14ac:dyDescent="0.25">
      <c r="A56" s="10">
        <v>38874</v>
      </c>
      <c r="B56" s="9">
        <v>-4.95</v>
      </c>
      <c r="C56" s="9">
        <f t="shared" si="0"/>
        <v>-0.12</v>
      </c>
      <c r="D56" s="4">
        <f t="shared" si="1"/>
        <v>-4.8323</v>
      </c>
      <c r="E56">
        <f t="shared" si="2"/>
        <v>-4.83</v>
      </c>
    </row>
    <row r="57" spans="1:5" x14ac:dyDescent="0.25">
      <c r="A57" s="10">
        <v>38875</v>
      </c>
      <c r="B57" s="9">
        <v>-8.7200000000000006</v>
      </c>
      <c r="C57" s="9">
        <f t="shared" si="0"/>
        <v>-0.12</v>
      </c>
      <c r="D57" s="4">
        <f t="shared" si="1"/>
        <v>-8.6023000000000014</v>
      </c>
      <c r="E57">
        <f t="shared" si="2"/>
        <v>-8.6000000000000014</v>
      </c>
    </row>
    <row r="58" spans="1:5" x14ac:dyDescent="0.25">
      <c r="A58" s="10">
        <v>38876</v>
      </c>
      <c r="B58" s="9">
        <v>-10.81</v>
      </c>
      <c r="C58" s="9">
        <f t="shared" si="0"/>
        <v>-0.12</v>
      </c>
      <c r="D58" s="4">
        <f t="shared" si="1"/>
        <v>-10.692300000000001</v>
      </c>
      <c r="E58">
        <f t="shared" si="2"/>
        <v>-10.690000000000001</v>
      </c>
    </row>
    <row r="59" spans="1:5" x14ac:dyDescent="0.25">
      <c r="A59" s="10">
        <v>38877</v>
      </c>
      <c r="B59" s="9">
        <v>11.61</v>
      </c>
      <c r="C59" s="9">
        <f t="shared" si="0"/>
        <v>-0.12</v>
      </c>
      <c r="D59" s="4">
        <f t="shared" si="1"/>
        <v>11.727699999999999</v>
      </c>
      <c r="E59">
        <f t="shared" si="2"/>
        <v>11.729999999999999</v>
      </c>
    </row>
    <row r="60" spans="1:5" x14ac:dyDescent="0.25">
      <c r="A60" s="10">
        <v>38880</v>
      </c>
      <c r="B60" s="9">
        <v>-2.81</v>
      </c>
      <c r="C60" s="9">
        <f t="shared" si="0"/>
        <v>-0.12</v>
      </c>
      <c r="D60" s="4">
        <f t="shared" si="1"/>
        <v>-2.6922999999999999</v>
      </c>
      <c r="E60">
        <f t="shared" si="2"/>
        <v>-2.69</v>
      </c>
    </row>
    <row r="61" spans="1:5" x14ac:dyDescent="0.25">
      <c r="A61" s="10">
        <v>38881</v>
      </c>
      <c r="B61" s="9">
        <v>-9.0399999999999991</v>
      </c>
      <c r="C61" s="9">
        <f t="shared" si="0"/>
        <v>-0.12</v>
      </c>
      <c r="D61" s="4">
        <f t="shared" si="1"/>
        <v>-8.9222999999999999</v>
      </c>
      <c r="E61">
        <f t="shared" si="2"/>
        <v>-8.92</v>
      </c>
    </row>
    <row r="62" spans="1:5" x14ac:dyDescent="0.25">
      <c r="A62" s="10">
        <v>38882</v>
      </c>
      <c r="B62" s="9">
        <v>0.32</v>
      </c>
      <c r="C62" s="9">
        <f t="shared" si="0"/>
        <v>-0.12</v>
      </c>
      <c r="D62" s="4">
        <f t="shared" si="1"/>
        <v>0.43770000000000009</v>
      </c>
      <c r="E62">
        <f t="shared" si="2"/>
        <v>0.44</v>
      </c>
    </row>
    <row r="63" spans="1:5" x14ac:dyDescent="0.25">
      <c r="A63" s="10">
        <v>38883</v>
      </c>
      <c r="B63" s="9">
        <v>7.73</v>
      </c>
      <c r="C63" s="9">
        <f t="shared" si="0"/>
        <v>-0.12</v>
      </c>
      <c r="D63" s="4">
        <f t="shared" si="1"/>
        <v>7.8477000000000006</v>
      </c>
      <c r="E63">
        <f t="shared" si="2"/>
        <v>7.8500000000000005</v>
      </c>
    </row>
    <row r="64" spans="1:5" x14ac:dyDescent="0.25">
      <c r="A64" s="10">
        <v>38884</v>
      </c>
      <c r="B64" s="9">
        <v>5.59</v>
      </c>
      <c r="C64" s="9">
        <f t="shared" si="0"/>
        <v>-0.12</v>
      </c>
      <c r="D64" s="4">
        <f t="shared" si="1"/>
        <v>5.7077</v>
      </c>
      <c r="E64">
        <f t="shared" si="2"/>
        <v>5.71</v>
      </c>
    </row>
    <row r="65" spans="1:5" x14ac:dyDescent="0.25">
      <c r="A65" s="10">
        <v>38887</v>
      </c>
      <c r="B65" s="9">
        <v>5.33</v>
      </c>
      <c r="C65" s="9">
        <f t="shared" si="0"/>
        <v>-0.12</v>
      </c>
      <c r="D65" s="4">
        <f t="shared" si="1"/>
        <v>5.4477000000000002</v>
      </c>
      <c r="E65">
        <f t="shared" si="2"/>
        <v>5.45</v>
      </c>
    </row>
    <row r="66" spans="1:5" x14ac:dyDescent="0.25">
      <c r="A66" s="10">
        <v>38888</v>
      </c>
      <c r="B66" s="9">
        <v>1.42</v>
      </c>
      <c r="C66" s="9">
        <f t="shared" si="0"/>
        <v>-0.12</v>
      </c>
      <c r="D66" s="4">
        <f t="shared" si="1"/>
        <v>1.5377000000000001</v>
      </c>
      <c r="E66">
        <f t="shared" si="2"/>
        <v>1.54</v>
      </c>
    </row>
    <row r="67" spans="1:5" x14ac:dyDescent="0.25">
      <c r="A67" s="10">
        <v>38889</v>
      </c>
      <c r="B67" s="9">
        <v>1.1399999999999999</v>
      </c>
      <c r="C67" s="9">
        <f t="shared" ref="C67:C102" si="3">-0.12</f>
        <v>-0.12</v>
      </c>
      <c r="D67" s="4">
        <f t="shared" ref="D67:D101" si="4">B67-$B$102</f>
        <v>1.2577</v>
      </c>
      <c r="E67">
        <f t="shared" ref="E67:E102" si="5">B67-C67</f>
        <v>1.2599999999999998</v>
      </c>
    </row>
    <row r="68" spans="1:5" x14ac:dyDescent="0.25">
      <c r="A68" s="10">
        <v>38890</v>
      </c>
      <c r="B68" s="9">
        <v>1.52</v>
      </c>
      <c r="C68" s="9">
        <f t="shared" si="3"/>
        <v>-0.12</v>
      </c>
      <c r="D68" s="4">
        <f t="shared" si="4"/>
        <v>1.6377000000000002</v>
      </c>
      <c r="E68">
        <f t="shared" si="5"/>
        <v>1.6400000000000001</v>
      </c>
    </row>
    <row r="69" spans="1:5" x14ac:dyDescent="0.25">
      <c r="A69" s="10">
        <v>38891</v>
      </c>
      <c r="B69" s="9">
        <v>-0.28999999999999998</v>
      </c>
      <c r="C69" s="9">
        <f t="shared" si="3"/>
        <v>-0.12</v>
      </c>
      <c r="D69" s="4">
        <f t="shared" si="4"/>
        <v>-0.1722999999999999</v>
      </c>
      <c r="E69">
        <f t="shared" si="5"/>
        <v>-0.16999999999999998</v>
      </c>
    </row>
    <row r="70" spans="1:5" x14ac:dyDescent="0.25">
      <c r="A70" s="10">
        <v>38893</v>
      </c>
      <c r="B70" s="9">
        <v>0.1</v>
      </c>
      <c r="C70" s="9">
        <f t="shared" si="3"/>
        <v>-0.12</v>
      </c>
      <c r="D70" s="4">
        <f t="shared" si="4"/>
        <v>0.21770000000000009</v>
      </c>
      <c r="E70">
        <f t="shared" si="5"/>
        <v>0.22</v>
      </c>
    </row>
    <row r="71" spans="1:5" x14ac:dyDescent="0.25">
      <c r="A71" s="10">
        <v>38894</v>
      </c>
      <c r="B71" s="9">
        <v>-3.37</v>
      </c>
      <c r="C71" s="9">
        <f t="shared" si="3"/>
        <v>-0.12</v>
      </c>
      <c r="D71" s="4">
        <f t="shared" si="4"/>
        <v>-3.2523</v>
      </c>
      <c r="E71">
        <f t="shared" si="5"/>
        <v>-3.25</v>
      </c>
    </row>
    <row r="72" spans="1:5" x14ac:dyDescent="0.25">
      <c r="A72" s="10">
        <v>38895</v>
      </c>
      <c r="B72" s="9">
        <v>-7.0000000000000007E-2</v>
      </c>
      <c r="C72" s="9">
        <f t="shared" si="3"/>
        <v>-0.12</v>
      </c>
      <c r="D72" s="4">
        <f t="shared" si="4"/>
        <v>4.7700000000000076E-2</v>
      </c>
      <c r="E72">
        <f t="shared" si="5"/>
        <v>4.9999999999999989E-2</v>
      </c>
    </row>
    <row r="73" spans="1:5" x14ac:dyDescent="0.25">
      <c r="A73" s="10">
        <v>38896</v>
      </c>
      <c r="B73" s="9">
        <v>-2.41</v>
      </c>
      <c r="C73" s="9">
        <f t="shared" si="3"/>
        <v>-0.12</v>
      </c>
      <c r="D73" s="4">
        <f t="shared" si="4"/>
        <v>-2.2923</v>
      </c>
      <c r="E73">
        <f t="shared" si="5"/>
        <v>-2.29</v>
      </c>
    </row>
    <row r="74" spans="1:5" x14ac:dyDescent="0.25">
      <c r="A74" s="10">
        <v>38897</v>
      </c>
      <c r="B74" s="9">
        <v>0.34</v>
      </c>
      <c r="C74" s="9">
        <f t="shared" si="3"/>
        <v>-0.12</v>
      </c>
      <c r="D74" s="4">
        <f t="shared" si="4"/>
        <v>0.45770000000000011</v>
      </c>
      <c r="E74">
        <f t="shared" si="5"/>
        <v>0.46</v>
      </c>
    </row>
    <row r="75" spans="1:5" x14ac:dyDescent="0.25">
      <c r="A75" s="10">
        <v>38898</v>
      </c>
      <c r="B75" s="9">
        <v>-0.17</v>
      </c>
      <c r="C75" s="9">
        <f t="shared" si="3"/>
        <v>-0.12</v>
      </c>
      <c r="D75" s="4">
        <f t="shared" si="4"/>
        <v>-5.229999999999993E-2</v>
      </c>
      <c r="E75">
        <f t="shared" si="5"/>
        <v>-5.0000000000000017E-2</v>
      </c>
    </row>
    <row r="76" spans="1:5" x14ac:dyDescent="0.25">
      <c r="A76" s="10">
        <v>38901</v>
      </c>
      <c r="B76" s="9">
        <v>3.76</v>
      </c>
      <c r="C76" s="9">
        <f t="shared" si="3"/>
        <v>-0.12</v>
      </c>
      <c r="D76" s="4">
        <f t="shared" si="4"/>
        <v>3.8776999999999999</v>
      </c>
      <c r="E76">
        <f t="shared" si="5"/>
        <v>3.88</v>
      </c>
    </row>
    <row r="77" spans="1:5" x14ac:dyDescent="0.25">
      <c r="A77" s="10">
        <v>38902</v>
      </c>
      <c r="B77" s="9">
        <v>0.89</v>
      </c>
      <c r="C77" s="9">
        <f t="shared" si="3"/>
        <v>-0.12</v>
      </c>
      <c r="D77" s="4">
        <f t="shared" si="4"/>
        <v>1.0077</v>
      </c>
      <c r="E77">
        <f t="shared" si="5"/>
        <v>1.01</v>
      </c>
    </row>
    <row r="78" spans="1:5" x14ac:dyDescent="0.25">
      <c r="A78" s="10">
        <v>38903</v>
      </c>
      <c r="B78" s="9">
        <v>-2.02</v>
      </c>
      <c r="C78" s="9">
        <f t="shared" si="3"/>
        <v>-0.12</v>
      </c>
      <c r="D78" s="4">
        <f t="shared" si="4"/>
        <v>-1.9022999999999999</v>
      </c>
      <c r="E78">
        <f t="shared" si="5"/>
        <v>-1.9</v>
      </c>
    </row>
    <row r="79" spans="1:5" x14ac:dyDescent="0.25">
      <c r="A79" s="10">
        <v>38904</v>
      </c>
      <c r="B79" s="9">
        <v>-1.1000000000000001</v>
      </c>
      <c r="C79" s="9">
        <f t="shared" si="3"/>
        <v>-0.12</v>
      </c>
      <c r="D79" s="4">
        <f t="shared" si="4"/>
        <v>-0.98229999999999995</v>
      </c>
      <c r="E79">
        <f t="shared" si="5"/>
        <v>-0.98000000000000009</v>
      </c>
    </row>
    <row r="80" spans="1:5" x14ac:dyDescent="0.25">
      <c r="A80" s="10">
        <v>38905</v>
      </c>
      <c r="B80" s="9">
        <v>7.0000000000000007E-2</v>
      </c>
      <c r="C80" s="9">
        <f t="shared" si="3"/>
        <v>-0.12</v>
      </c>
      <c r="D80" s="4">
        <f t="shared" si="4"/>
        <v>0.18770000000000009</v>
      </c>
      <c r="E80">
        <f t="shared" si="5"/>
        <v>0.19</v>
      </c>
    </row>
    <row r="81" spans="1:5" x14ac:dyDescent="0.25">
      <c r="A81" s="10">
        <v>38908</v>
      </c>
      <c r="B81" s="9">
        <v>1.01</v>
      </c>
      <c r="C81" s="9">
        <f t="shared" si="3"/>
        <v>-0.12</v>
      </c>
      <c r="D81" s="4">
        <f t="shared" si="4"/>
        <v>1.1277000000000001</v>
      </c>
      <c r="E81">
        <f t="shared" si="5"/>
        <v>1.1299999999999999</v>
      </c>
    </row>
    <row r="82" spans="1:5" x14ac:dyDescent="0.25">
      <c r="A82" s="10">
        <v>38909</v>
      </c>
      <c r="B82" s="9">
        <v>-2.8</v>
      </c>
      <c r="C82" s="9">
        <f t="shared" si="3"/>
        <v>-0.12</v>
      </c>
      <c r="D82" s="4">
        <f t="shared" si="4"/>
        <v>-2.6822999999999997</v>
      </c>
      <c r="E82">
        <f t="shared" si="5"/>
        <v>-2.6799999999999997</v>
      </c>
    </row>
    <row r="83" spans="1:5" x14ac:dyDescent="0.25">
      <c r="A83" s="10">
        <v>38910</v>
      </c>
      <c r="B83" s="9">
        <v>2.33</v>
      </c>
      <c r="C83" s="9">
        <f t="shared" si="3"/>
        <v>-0.12</v>
      </c>
      <c r="D83" s="4">
        <f t="shared" si="4"/>
        <v>2.4477000000000002</v>
      </c>
      <c r="E83">
        <f t="shared" si="5"/>
        <v>2.4500000000000002</v>
      </c>
    </row>
    <row r="84" spans="1:5" x14ac:dyDescent="0.25">
      <c r="A84" s="10">
        <v>38911</v>
      </c>
      <c r="B84" s="9">
        <v>-0.03</v>
      </c>
      <c r="C84" s="9">
        <f t="shared" si="3"/>
        <v>-0.12</v>
      </c>
      <c r="D84" s="4">
        <f t="shared" si="4"/>
        <v>8.7700000000000083E-2</v>
      </c>
      <c r="E84">
        <f t="shared" si="5"/>
        <v>0.09</v>
      </c>
    </row>
    <row r="85" spans="1:5" x14ac:dyDescent="0.25">
      <c r="A85" s="10">
        <v>38912</v>
      </c>
      <c r="B85" s="9">
        <v>0.03</v>
      </c>
      <c r="C85" s="9">
        <f t="shared" si="3"/>
        <v>-0.12</v>
      </c>
      <c r="D85" s="4">
        <f t="shared" si="4"/>
        <v>0.14770000000000008</v>
      </c>
      <c r="E85">
        <f t="shared" si="5"/>
        <v>0.15</v>
      </c>
    </row>
    <row r="86" spans="1:5" x14ac:dyDescent="0.25">
      <c r="A86" s="10">
        <v>38915</v>
      </c>
      <c r="B86" s="9">
        <v>-0.94</v>
      </c>
      <c r="C86" s="9">
        <f t="shared" si="3"/>
        <v>-0.12</v>
      </c>
      <c r="D86" s="4">
        <f t="shared" si="4"/>
        <v>-0.82229999999999981</v>
      </c>
      <c r="E86">
        <f t="shared" si="5"/>
        <v>-0.82</v>
      </c>
    </row>
    <row r="87" spans="1:5" x14ac:dyDescent="0.25">
      <c r="A87" s="10">
        <v>38916</v>
      </c>
      <c r="B87" s="9">
        <v>0.78</v>
      </c>
      <c r="C87" s="9">
        <f t="shared" si="3"/>
        <v>-0.12</v>
      </c>
      <c r="D87" s="4">
        <f t="shared" si="4"/>
        <v>0.89770000000000016</v>
      </c>
      <c r="E87">
        <f t="shared" si="5"/>
        <v>0.9</v>
      </c>
    </row>
    <row r="88" spans="1:5" x14ac:dyDescent="0.25">
      <c r="A88" s="10">
        <v>38917</v>
      </c>
      <c r="B88" s="9">
        <v>-3.66</v>
      </c>
      <c r="C88" s="9">
        <f t="shared" si="3"/>
        <v>-0.12</v>
      </c>
      <c r="D88" s="4">
        <f t="shared" si="4"/>
        <v>-3.5423</v>
      </c>
      <c r="E88">
        <f t="shared" si="5"/>
        <v>-3.54</v>
      </c>
    </row>
    <row r="89" spans="1:5" x14ac:dyDescent="0.25">
      <c r="A89" s="10">
        <v>38918</v>
      </c>
      <c r="B89" s="9">
        <v>2.2999999999999998</v>
      </c>
      <c r="C89" s="9">
        <f t="shared" si="3"/>
        <v>-0.12</v>
      </c>
      <c r="D89" s="4">
        <f t="shared" si="4"/>
        <v>2.4177</v>
      </c>
      <c r="E89">
        <f t="shared" si="5"/>
        <v>2.42</v>
      </c>
    </row>
    <row r="90" spans="1:5" x14ac:dyDescent="0.25">
      <c r="A90" s="10">
        <v>38919</v>
      </c>
      <c r="B90" s="9">
        <v>-7.39</v>
      </c>
      <c r="C90" s="9">
        <f t="shared" si="3"/>
        <v>-0.12</v>
      </c>
      <c r="D90" s="4">
        <f t="shared" si="4"/>
        <v>-7.2722999999999995</v>
      </c>
      <c r="E90">
        <f t="shared" si="5"/>
        <v>-7.27</v>
      </c>
    </row>
    <row r="91" spans="1:5" x14ac:dyDescent="0.25">
      <c r="A91" s="10">
        <v>38922</v>
      </c>
      <c r="B91" s="9">
        <v>4.38</v>
      </c>
      <c r="C91" s="9">
        <f t="shared" si="3"/>
        <v>-0.12</v>
      </c>
      <c r="D91" s="4">
        <f t="shared" si="4"/>
        <v>4.4977</v>
      </c>
      <c r="E91">
        <f t="shared" si="5"/>
        <v>4.5</v>
      </c>
    </row>
    <row r="92" spans="1:5" x14ac:dyDescent="0.25">
      <c r="A92" s="10">
        <v>38923</v>
      </c>
      <c r="B92" s="9">
        <v>0.88</v>
      </c>
      <c r="C92" s="9">
        <f t="shared" si="3"/>
        <v>-0.12</v>
      </c>
      <c r="D92" s="4">
        <f t="shared" si="4"/>
        <v>0.99770000000000003</v>
      </c>
      <c r="E92">
        <f t="shared" si="5"/>
        <v>1</v>
      </c>
    </row>
    <row r="93" spans="1:5" x14ac:dyDescent="0.25">
      <c r="A93" s="10">
        <v>38924</v>
      </c>
      <c r="B93" s="9">
        <v>0.94</v>
      </c>
      <c r="C93" s="9">
        <f t="shared" si="3"/>
        <v>-0.12</v>
      </c>
      <c r="D93" s="4">
        <f t="shared" si="4"/>
        <v>1.0577000000000001</v>
      </c>
      <c r="E93">
        <f t="shared" si="5"/>
        <v>1.06</v>
      </c>
    </row>
    <row r="94" spans="1:5" x14ac:dyDescent="0.25">
      <c r="A94" s="10">
        <v>38925</v>
      </c>
      <c r="B94" s="9">
        <v>-2.08</v>
      </c>
      <c r="C94" s="9">
        <f t="shared" si="3"/>
        <v>-0.12</v>
      </c>
      <c r="D94" s="4">
        <f t="shared" si="4"/>
        <v>-1.9622999999999999</v>
      </c>
      <c r="E94">
        <f t="shared" si="5"/>
        <v>-1.96</v>
      </c>
    </row>
    <row r="95" spans="1:5" x14ac:dyDescent="0.25">
      <c r="A95" s="10">
        <v>38926</v>
      </c>
      <c r="B95" s="9">
        <v>-1.2</v>
      </c>
      <c r="C95" s="9">
        <f t="shared" si="3"/>
        <v>-0.12</v>
      </c>
      <c r="D95" s="4">
        <f t="shared" si="4"/>
        <v>-1.0822999999999998</v>
      </c>
      <c r="E95">
        <f t="shared" si="5"/>
        <v>-1.08</v>
      </c>
    </row>
    <row r="96" spans="1:5" x14ac:dyDescent="0.25">
      <c r="A96" s="10">
        <v>38929</v>
      </c>
      <c r="B96" s="9">
        <v>0.64</v>
      </c>
      <c r="C96" s="9">
        <f t="shared" si="3"/>
        <v>-0.12</v>
      </c>
      <c r="D96" s="4">
        <f t="shared" si="4"/>
        <v>0.75770000000000004</v>
      </c>
      <c r="E96">
        <f t="shared" si="5"/>
        <v>0.76</v>
      </c>
    </row>
    <row r="97" spans="1:5" x14ac:dyDescent="0.25">
      <c r="A97" s="10">
        <v>38930</v>
      </c>
      <c r="B97" s="9">
        <v>0.11</v>
      </c>
      <c r="C97" s="9">
        <f t="shared" si="3"/>
        <v>-0.12</v>
      </c>
      <c r="D97" s="4">
        <f t="shared" si="4"/>
        <v>0.22770000000000007</v>
      </c>
      <c r="E97">
        <f t="shared" si="5"/>
        <v>0.22999999999999998</v>
      </c>
    </row>
    <row r="98" spans="1:5" x14ac:dyDescent="0.25">
      <c r="A98" s="10">
        <v>38931</v>
      </c>
      <c r="B98" s="9">
        <v>2.56</v>
      </c>
      <c r="C98" s="9">
        <f t="shared" si="3"/>
        <v>-0.12</v>
      </c>
      <c r="D98" s="4">
        <f t="shared" si="4"/>
        <v>2.6777000000000002</v>
      </c>
      <c r="E98">
        <f t="shared" si="5"/>
        <v>2.68</v>
      </c>
    </row>
    <row r="99" spans="1:5" x14ac:dyDescent="0.25">
      <c r="A99" s="10">
        <v>38932</v>
      </c>
      <c r="B99" s="9">
        <v>0.21</v>
      </c>
      <c r="C99" s="9">
        <f t="shared" si="3"/>
        <v>-0.12</v>
      </c>
      <c r="D99" s="4">
        <f t="shared" si="4"/>
        <v>0.3277000000000001</v>
      </c>
      <c r="E99">
        <f t="shared" si="5"/>
        <v>0.32999999999999996</v>
      </c>
    </row>
    <row r="100" spans="1:5" x14ac:dyDescent="0.25">
      <c r="A100" s="10">
        <v>38933</v>
      </c>
      <c r="B100" s="9">
        <v>1.1100000000000001</v>
      </c>
      <c r="C100" s="9">
        <f t="shared" si="3"/>
        <v>-0.12</v>
      </c>
      <c r="D100" s="4">
        <f t="shared" si="4"/>
        <v>1.2277000000000002</v>
      </c>
      <c r="E100">
        <f t="shared" si="5"/>
        <v>1.23</v>
      </c>
    </row>
    <row r="101" spans="1:5" x14ac:dyDescent="0.25">
      <c r="A101" s="10">
        <v>38936</v>
      </c>
      <c r="B101" s="9">
        <v>-0.2</v>
      </c>
      <c r="C101" s="9">
        <f t="shared" si="3"/>
        <v>-0.12</v>
      </c>
      <c r="D101" s="4">
        <f t="shared" si="4"/>
        <v>-8.2299999999999929E-2</v>
      </c>
      <c r="E101">
        <f t="shared" si="5"/>
        <v>-8.0000000000000016E-2</v>
      </c>
    </row>
    <row r="102" spans="1:5" x14ac:dyDescent="0.25">
      <c r="A102" s="18" t="s">
        <v>6</v>
      </c>
      <c r="B102" s="20">
        <f t="shared" ref="B102:D102" si="6">AVERAGE(B2:B101)</f>
        <v>-0.11770000000000008</v>
      </c>
      <c r="C102" s="9">
        <f t="shared" si="3"/>
        <v>-0.12</v>
      </c>
      <c r="D102" s="20">
        <f t="shared" si="6"/>
        <v>3.3306690738754695E-18</v>
      </c>
      <c r="E102">
        <f t="shared" si="5"/>
        <v>2.2999999999999132E-3</v>
      </c>
    </row>
    <row r="103" spans="1:5" x14ac:dyDescent="0.25">
      <c r="B103" s="11" t="s">
        <v>24</v>
      </c>
      <c r="D103" s="13">
        <f>STDEV(D2:D101)</f>
        <v>3.5860633307460157</v>
      </c>
    </row>
    <row r="104" spans="1:5" x14ac:dyDescent="0.25">
      <c r="B104" s="11"/>
      <c r="C104" s="1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E10" zoomScale="145" zoomScaleNormal="145" workbookViewId="0">
      <selection activeCell="M16" sqref="M16"/>
    </sheetView>
  </sheetViews>
  <sheetFormatPr defaultRowHeight="15" x14ac:dyDescent="0.25"/>
  <cols>
    <col min="1" max="1" width="9.85546875" bestFit="1" customWidth="1"/>
    <col min="3" max="3" width="23.85546875" bestFit="1" customWidth="1"/>
    <col min="4" max="4" width="27.7109375" bestFit="1" customWidth="1"/>
    <col min="5" max="5" width="27.7109375" customWidth="1"/>
    <col min="8" max="8" width="9.5703125" bestFit="1" customWidth="1"/>
  </cols>
  <sheetData>
    <row r="1" spans="1:13" ht="45" x14ac:dyDescent="0.25">
      <c r="B1" t="s">
        <v>4</v>
      </c>
      <c r="C1" s="9" t="s">
        <v>9</v>
      </c>
      <c r="D1" s="16" t="s">
        <v>22</v>
      </c>
      <c r="E1" s="9" t="s">
        <v>11</v>
      </c>
    </row>
    <row r="2" spans="1:13" x14ac:dyDescent="0.25">
      <c r="A2" s="2">
        <v>38937</v>
      </c>
      <c r="B2">
        <v>1.87</v>
      </c>
      <c r="C2">
        <v>0.03</v>
      </c>
      <c r="D2" s="4">
        <f>'estimations MM (2)'!C102</f>
        <v>-0.11770000000000008</v>
      </c>
      <c r="E2" s="4">
        <f>C2-D2</f>
        <v>0.14770000000000008</v>
      </c>
      <c r="F2">
        <v>-20</v>
      </c>
    </row>
    <row r="3" spans="1:13" x14ac:dyDescent="0.25">
      <c r="A3" s="2">
        <v>38938</v>
      </c>
      <c r="B3">
        <v>1.18</v>
      </c>
      <c r="C3">
        <v>2.6</v>
      </c>
      <c r="D3" s="4">
        <f>D2</f>
        <v>-0.11770000000000008</v>
      </c>
      <c r="E3" s="4">
        <f t="shared" ref="E3:E42" si="0">C3-D3</f>
        <v>2.7177000000000002</v>
      </c>
      <c r="F3">
        <f>F2+1</f>
        <v>-19</v>
      </c>
    </row>
    <row r="4" spans="1:13" x14ac:dyDescent="0.25">
      <c r="A4" s="2">
        <v>38939</v>
      </c>
      <c r="B4">
        <v>0.04</v>
      </c>
      <c r="C4">
        <v>2.23</v>
      </c>
      <c r="D4" s="4">
        <f t="shared" ref="D4:D42" si="1">D3</f>
        <v>-0.11770000000000008</v>
      </c>
      <c r="E4" s="4">
        <f t="shared" si="0"/>
        <v>2.3477000000000001</v>
      </c>
      <c r="F4">
        <f t="shared" ref="F4:F42" si="2">F3+1</f>
        <v>-18</v>
      </c>
    </row>
    <row r="5" spans="1:13" x14ac:dyDescent="0.25">
      <c r="A5" s="2">
        <v>38940</v>
      </c>
      <c r="B5">
        <v>0.39</v>
      </c>
      <c r="C5">
        <v>0.78</v>
      </c>
      <c r="D5" s="4">
        <f t="shared" si="1"/>
        <v>-0.11770000000000008</v>
      </c>
      <c r="E5" s="4">
        <f t="shared" si="0"/>
        <v>0.89770000000000016</v>
      </c>
      <c r="F5">
        <f t="shared" si="2"/>
        <v>-17</v>
      </c>
    </row>
    <row r="6" spans="1:13" x14ac:dyDescent="0.25">
      <c r="A6" s="2">
        <v>38943</v>
      </c>
      <c r="B6">
        <v>1.08</v>
      </c>
      <c r="C6">
        <v>6.09</v>
      </c>
      <c r="D6" s="4">
        <f t="shared" si="1"/>
        <v>-0.11770000000000008</v>
      </c>
      <c r="E6" s="4">
        <f t="shared" si="0"/>
        <v>6.2077</v>
      </c>
      <c r="F6">
        <f t="shared" si="2"/>
        <v>-16</v>
      </c>
    </row>
    <row r="7" spans="1:13" x14ac:dyDescent="0.25">
      <c r="A7" s="2">
        <v>38945</v>
      </c>
      <c r="B7">
        <v>1.2</v>
      </c>
      <c r="C7">
        <v>1.68</v>
      </c>
      <c r="D7" s="4">
        <f t="shared" si="1"/>
        <v>-0.11770000000000008</v>
      </c>
      <c r="E7" s="4">
        <f t="shared" si="0"/>
        <v>1.7977000000000001</v>
      </c>
      <c r="F7">
        <f t="shared" si="2"/>
        <v>-15</v>
      </c>
    </row>
    <row r="8" spans="1:13" x14ac:dyDescent="0.25">
      <c r="A8" s="2">
        <v>38946</v>
      </c>
      <c r="B8">
        <v>0.25</v>
      </c>
      <c r="C8">
        <v>0.87</v>
      </c>
      <c r="D8" s="4">
        <f t="shared" si="1"/>
        <v>-0.11770000000000008</v>
      </c>
      <c r="E8" s="4">
        <f t="shared" si="0"/>
        <v>0.98770000000000002</v>
      </c>
      <c r="F8">
        <f t="shared" si="2"/>
        <v>-14</v>
      </c>
    </row>
    <row r="9" spans="1:13" x14ac:dyDescent="0.25">
      <c r="A9" s="2">
        <v>38947</v>
      </c>
      <c r="B9">
        <v>-0.1</v>
      </c>
      <c r="C9">
        <v>0.62</v>
      </c>
      <c r="D9" s="4">
        <f t="shared" si="1"/>
        <v>-0.11770000000000008</v>
      </c>
      <c r="E9" s="4">
        <f t="shared" si="0"/>
        <v>0.73770000000000002</v>
      </c>
      <c r="F9">
        <f t="shared" si="2"/>
        <v>-13</v>
      </c>
    </row>
    <row r="10" spans="1:13" x14ac:dyDescent="0.25">
      <c r="A10" s="2">
        <v>38950</v>
      </c>
      <c r="B10">
        <v>0.4</v>
      </c>
      <c r="C10">
        <v>-1.45</v>
      </c>
      <c r="D10" s="4">
        <f t="shared" si="1"/>
        <v>-0.11770000000000008</v>
      </c>
      <c r="E10" s="4">
        <f t="shared" si="0"/>
        <v>-1.3322999999999998</v>
      </c>
      <c r="F10">
        <f t="shared" si="2"/>
        <v>-12</v>
      </c>
    </row>
    <row r="11" spans="1:13" x14ac:dyDescent="0.25">
      <c r="A11" s="2">
        <v>38951</v>
      </c>
      <c r="B11">
        <v>-0.08</v>
      </c>
      <c r="C11">
        <v>0.99</v>
      </c>
      <c r="D11" s="4">
        <f t="shared" si="1"/>
        <v>-0.11770000000000008</v>
      </c>
      <c r="E11" s="4">
        <f t="shared" si="0"/>
        <v>1.1077000000000001</v>
      </c>
      <c r="F11">
        <f t="shared" si="2"/>
        <v>-11</v>
      </c>
    </row>
    <row r="12" spans="1:13" x14ac:dyDescent="0.25">
      <c r="A12" s="2">
        <v>38952</v>
      </c>
      <c r="B12">
        <v>-0.83</v>
      </c>
      <c r="C12">
        <v>0.48</v>
      </c>
      <c r="D12" s="4">
        <f t="shared" si="1"/>
        <v>-0.11770000000000008</v>
      </c>
      <c r="E12" s="4">
        <f t="shared" si="0"/>
        <v>0.59770000000000012</v>
      </c>
      <c r="F12">
        <f t="shared" si="2"/>
        <v>-10</v>
      </c>
    </row>
    <row r="13" spans="1:13" x14ac:dyDescent="0.25">
      <c r="A13" s="2">
        <v>38953</v>
      </c>
      <c r="B13">
        <v>1.1000000000000001</v>
      </c>
      <c r="C13">
        <v>-0.5</v>
      </c>
      <c r="D13" s="4">
        <f t="shared" si="1"/>
        <v>-0.11770000000000008</v>
      </c>
      <c r="E13" s="4">
        <f t="shared" si="0"/>
        <v>-0.38229999999999992</v>
      </c>
      <c r="F13">
        <f t="shared" si="2"/>
        <v>-9</v>
      </c>
    </row>
    <row r="14" spans="1:13" x14ac:dyDescent="0.25">
      <c r="A14" s="2">
        <v>38954</v>
      </c>
      <c r="B14">
        <v>0.35</v>
      </c>
      <c r="C14">
        <v>1.28</v>
      </c>
      <c r="D14" s="4">
        <f t="shared" si="1"/>
        <v>-0.11770000000000008</v>
      </c>
      <c r="E14" s="4">
        <f t="shared" si="0"/>
        <v>1.3977000000000002</v>
      </c>
      <c r="F14">
        <f t="shared" si="2"/>
        <v>-8</v>
      </c>
    </row>
    <row r="15" spans="1:13" x14ac:dyDescent="0.25">
      <c r="A15" s="2">
        <v>38957</v>
      </c>
      <c r="B15">
        <v>0.41</v>
      </c>
      <c r="C15">
        <v>-0.53</v>
      </c>
      <c r="D15" s="4">
        <f t="shared" si="1"/>
        <v>-0.11770000000000008</v>
      </c>
      <c r="E15" s="4">
        <f t="shared" si="0"/>
        <v>-0.41229999999999994</v>
      </c>
      <c r="F15">
        <f t="shared" si="2"/>
        <v>-7</v>
      </c>
      <c r="H15" t="s">
        <v>21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</row>
    <row r="16" spans="1:13" x14ac:dyDescent="0.25">
      <c r="A16" s="2">
        <v>38958</v>
      </c>
      <c r="B16">
        <v>0.75</v>
      </c>
      <c r="C16">
        <v>-1.24</v>
      </c>
      <c r="D16" s="4">
        <f t="shared" si="1"/>
        <v>-0.11770000000000008</v>
      </c>
      <c r="E16" s="4">
        <f t="shared" si="0"/>
        <v>-1.1222999999999999</v>
      </c>
      <c r="F16">
        <f t="shared" si="2"/>
        <v>-6</v>
      </c>
      <c r="H16" t="s">
        <v>20</v>
      </c>
      <c r="I16" s="4">
        <f>E21+E22</f>
        <v>6.0654000000000003</v>
      </c>
      <c r="J16">
        <v>2</v>
      </c>
      <c r="K16">
        <f>SQRT(J16)</f>
        <v>1.4142135623730951</v>
      </c>
      <c r="L16">
        <v>3.59</v>
      </c>
      <c r="M16">
        <f>(I16/L16)*K16</f>
        <v>2.3893512371080146</v>
      </c>
    </row>
    <row r="17" spans="1:6" x14ac:dyDescent="0.25">
      <c r="A17" s="2">
        <v>38959</v>
      </c>
      <c r="B17">
        <v>0.15</v>
      </c>
      <c r="C17">
        <v>-0.6</v>
      </c>
      <c r="D17" s="4">
        <f t="shared" si="1"/>
        <v>-0.11770000000000008</v>
      </c>
      <c r="E17" s="4">
        <f t="shared" si="0"/>
        <v>-0.4822999999999999</v>
      </c>
      <c r="F17">
        <f t="shared" si="2"/>
        <v>-5</v>
      </c>
    </row>
    <row r="18" spans="1:6" x14ac:dyDescent="0.25">
      <c r="A18" s="2">
        <v>38960</v>
      </c>
      <c r="B18">
        <v>-0.21</v>
      </c>
      <c r="C18">
        <v>-1.38</v>
      </c>
      <c r="D18" s="4">
        <f t="shared" si="1"/>
        <v>-0.11770000000000008</v>
      </c>
      <c r="E18" s="4">
        <f t="shared" si="0"/>
        <v>-1.2622999999999998</v>
      </c>
      <c r="F18">
        <f t="shared" si="2"/>
        <v>-4</v>
      </c>
    </row>
    <row r="19" spans="1:6" x14ac:dyDescent="0.25">
      <c r="A19" s="2">
        <v>38961</v>
      </c>
      <c r="B19">
        <v>0.68</v>
      </c>
      <c r="C19">
        <v>-0.49</v>
      </c>
      <c r="D19" s="4">
        <f t="shared" si="1"/>
        <v>-0.11770000000000008</v>
      </c>
      <c r="E19" s="4">
        <f t="shared" si="0"/>
        <v>-0.37229999999999991</v>
      </c>
      <c r="F19">
        <f t="shared" si="2"/>
        <v>-3</v>
      </c>
    </row>
    <row r="20" spans="1:6" x14ac:dyDescent="0.25">
      <c r="A20" s="2">
        <v>38964</v>
      </c>
      <c r="B20">
        <v>1.1599999999999999</v>
      </c>
      <c r="C20">
        <v>1.07</v>
      </c>
      <c r="D20" s="4">
        <f t="shared" si="1"/>
        <v>-0.11770000000000008</v>
      </c>
      <c r="E20" s="4">
        <f t="shared" si="0"/>
        <v>1.1877000000000002</v>
      </c>
      <c r="F20">
        <f t="shared" si="2"/>
        <v>-2</v>
      </c>
    </row>
    <row r="21" spans="1:6" x14ac:dyDescent="0.25">
      <c r="A21" s="2">
        <v>38965</v>
      </c>
      <c r="B21">
        <v>-0.08</v>
      </c>
      <c r="C21">
        <v>4.67</v>
      </c>
      <c r="D21" s="4">
        <f t="shared" si="1"/>
        <v>-0.11770000000000008</v>
      </c>
      <c r="E21" s="13">
        <f t="shared" si="0"/>
        <v>4.7877000000000001</v>
      </c>
      <c r="F21">
        <f t="shared" si="2"/>
        <v>-1</v>
      </c>
    </row>
    <row r="22" spans="1:6" x14ac:dyDescent="0.25">
      <c r="A22" s="5">
        <v>38966</v>
      </c>
      <c r="B22" s="6">
        <v>0.24</v>
      </c>
      <c r="C22" s="6">
        <v>1.1599999999999999</v>
      </c>
      <c r="D22" s="4">
        <f t="shared" si="1"/>
        <v>-0.11770000000000008</v>
      </c>
      <c r="E22" s="13">
        <f t="shared" si="0"/>
        <v>1.2777000000000001</v>
      </c>
      <c r="F22">
        <f t="shared" si="2"/>
        <v>0</v>
      </c>
    </row>
    <row r="23" spans="1:6" x14ac:dyDescent="0.25">
      <c r="A23" s="2">
        <v>38967</v>
      </c>
      <c r="B23">
        <v>-0.67</v>
      </c>
      <c r="C23">
        <v>-2.23</v>
      </c>
      <c r="D23" s="4">
        <f t="shared" si="1"/>
        <v>-0.11770000000000008</v>
      </c>
      <c r="E23" s="4">
        <f t="shared" si="0"/>
        <v>-2.1122999999999998</v>
      </c>
      <c r="F23">
        <f t="shared" si="2"/>
        <v>1</v>
      </c>
    </row>
    <row r="24" spans="1:6" x14ac:dyDescent="0.25">
      <c r="A24" s="2">
        <v>38968</v>
      </c>
      <c r="B24">
        <v>0.55000000000000004</v>
      </c>
      <c r="C24">
        <v>-0.2</v>
      </c>
      <c r="D24" s="4">
        <f t="shared" si="1"/>
        <v>-0.11770000000000008</v>
      </c>
      <c r="E24" s="4">
        <f t="shared" si="0"/>
        <v>-8.2299999999999929E-2</v>
      </c>
      <c r="F24">
        <f t="shared" si="2"/>
        <v>2</v>
      </c>
    </row>
    <row r="25" spans="1:6" x14ac:dyDescent="0.25">
      <c r="A25" s="2">
        <v>38971</v>
      </c>
      <c r="B25">
        <v>-3.09</v>
      </c>
      <c r="C25">
        <v>-5.01</v>
      </c>
      <c r="D25" s="4">
        <f t="shared" si="1"/>
        <v>-0.11770000000000008</v>
      </c>
      <c r="E25" s="4">
        <f t="shared" si="0"/>
        <v>-4.8922999999999996</v>
      </c>
      <c r="F25">
        <f t="shared" si="2"/>
        <v>3</v>
      </c>
    </row>
    <row r="26" spans="1:6" x14ac:dyDescent="0.25">
      <c r="A26" s="2">
        <v>38972</v>
      </c>
      <c r="B26">
        <v>0.95</v>
      </c>
      <c r="C26">
        <v>1.7</v>
      </c>
      <c r="D26" s="4">
        <f t="shared" si="1"/>
        <v>-0.11770000000000008</v>
      </c>
      <c r="E26" s="4">
        <f t="shared" si="0"/>
        <v>1.8177000000000001</v>
      </c>
      <c r="F26">
        <f t="shared" si="2"/>
        <v>4</v>
      </c>
    </row>
    <row r="27" spans="1:6" x14ac:dyDescent="0.25">
      <c r="A27" s="2">
        <v>38973</v>
      </c>
      <c r="B27">
        <v>2</v>
      </c>
      <c r="C27">
        <v>2.13</v>
      </c>
      <c r="D27" s="4">
        <f t="shared" si="1"/>
        <v>-0.11770000000000008</v>
      </c>
      <c r="E27" s="4">
        <f t="shared" si="0"/>
        <v>2.2477</v>
      </c>
      <c r="F27">
        <f t="shared" si="2"/>
        <v>5</v>
      </c>
    </row>
    <row r="28" spans="1:6" x14ac:dyDescent="0.25">
      <c r="A28" s="2">
        <v>38974</v>
      </c>
      <c r="B28">
        <v>0.67</v>
      </c>
      <c r="C28">
        <v>-1.22</v>
      </c>
      <c r="D28" s="4">
        <f t="shared" si="1"/>
        <v>-0.11770000000000008</v>
      </c>
      <c r="E28" s="4">
        <f t="shared" si="0"/>
        <v>-1.1022999999999998</v>
      </c>
      <c r="F28">
        <f t="shared" si="2"/>
        <v>6</v>
      </c>
    </row>
    <row r="29" spans="1:6" x14ac:dyDescent="0.25">
      <c r="A29" s="2">
        <v>38975</v>
      </c>
      <c r="B29">
        <v>0.31</v>
      </c>
      <c r="C29">
        <v>-1.05</v>
      </c>
      <c r="D29" s="4">
        <f t="shared" si="1"/>
        <v>-0.11770000000000008</v>
      </c>
      <c r="E29" s="4">
        <f t="shared" si="0"/>
        <v>-0.93229999999999991</v>
      </c>
      <c r="F29">
        <f t="shared" si="2"/>
        <v>7</v>
      </c>
    </row>
    <row r="30" spans="1:6" x14ac:dyDescent="0.25">
      <c r="A30" s="2">
        <v>38978</v>
      </c>
      <c r="B30">
        <v>0.51</v>
      </c>
      <c r="C30">
        <v>0.49</v>
      </c>
      <c r="D30" s="4">
        <f t="shared" si="1"/>
        <v>-0.11770000000000008</v>
      </c>
      <c r="E30" s="4">
        <f t="shared" si="0"/>
        <v>0.60770000000000013</v>
      </c>
      <c r="F30">
        <f t="shared" si="2"/>
        <v>8</v>
      </c>
    </row>
    <row r="31" spans="1:6" x14ac:dyDescent="0.25">
      <c r="A31" s="2">
        <v>38979</v>
      </c>
      <c r="B31">
        <v>-0.84</v>
      </c>
      <c r="C31">
        <v>-0.12</v>
      </c>
      <c r="D31" s="4">
        <f t="shared" si="1"/>
        <v>-0.11770000000000008</v>
      </c>
      <c r="E31" s="4">
        <f t="shared" si="0"/>
        <v>-2.2999999999999132E-3</v>
      </c>
      <c r="F31">
        <f t="shared" si="2"/>
        <v>9</v>
      </c>
    </row>
    <row r="32" spans="1:6" x14ac:dyDescent="0.25">
      <c r="A32" s="2">
        <v>38980</v>
      </c>
      <c r="B32">
        <v>1.1599999999999999</v>
      </c>
      <c r="C32">
        <v>-0.39</v>
      </c>
      <c r="D32" s="4">
        <f t="shared" si="1"/>
        <v>-0.11770000000000008</v>
      </c>
      <c r="E32" s="4">
        <f t="shared" si="0"/>
        <v>-0.27229999999999993</v>
      </c>
      <c r="F32">
        <f t="shared" si="2"/>
        <v>10</v>
      </c>
    </row>
    <row r="33" spans="1:6" x14ac:dyDescent="0.25">
      <c r="A33" s="2">
        <v>38981</v>
      </c>
      <c r="B33">
        <v>1.36</v>
      </c>
      <c r="C33">
        <v>4.93</v>
      </c>
      <c r="D33" s="4">
        <f t="shared" si="1"/>
        <v>-0.11770000000000008</v>
      </c>
      <c r="E33" s="4">
        <f t="shared" si="0"/>
        <v>5.0476999999999999</v>
      </c>
      <c r="F33">
        <f t="shared" si="2"/>
        <v>11</v>
      </c>
    </row>
    <row r="34" spans="1:6" x14ac:dyDescent="0.25">
      <c r="A34" s="2">
        <v>38982</v>
      </c>
      <c r="B34">
        <v>-0.31</v>
      </c>
      <c r="C34">
        <v>-1.8</v>
      </c>
      <c r="D34" s="4">
        <f t="shared" si="1"/>
        <v>-0.11770000000000008</v>
      </c>
      <c r="E34" s="4">
        <f t="shared" si="0"/>
        <v>-1.6822999999999999</v>
      </c>
      <c r="F34">
        <f t="shared" si="2"/>
        <v>12</v>
      </c>
    </row>
    <row r="35" spans="1:6" x14ac:dyDescent="0.25">
      <c r="A35" s="2">
        <v>38985</v>
      </c>
      <c r="B35">
        <v>-0.51</v>
      </c>
      <c r="C35">
        <v>-1.54</v>
      </c>
      <c r="D35" s="4">
        <f t="shared" si="1"/>
        <v>-0.11770000000000008</v>
      </c>
      <c r="E35" s="4">
        <f t="shared" si="0"/>
        <v>-1.4222999999999999</v>
      </c>
      <c r="F35">
        <f t="shared" si="2"/>
        <v>13</v>
      </c>
    </row>
    <row r="36" spans="1:6" x14ac:dyDescent="0.25">
      <c r="A36" s="2">
        <v>38986</v>
      </c>
      <c r="B36">
        <v>1.21</v>
      </c>
      <c r="C36">
        <v>0</v>
      </c>
      <c r="D36" s="4">
        <f t="shared" si="1"/>
        <v>-0.11770000000000008</v>
      </c>
      <c r="E36" s="4">
        <f t="shared" si="0"/>
        <v>0.11770000000000008</v>
      </c>
      <c r="F36">
        <f t="shared" si="2"/>
        <v>14</v>
      </c>
    </row>
    <row r="37" spans="1:6" x14ac:dyDescent="0.25">
      <c r="A37" s="2">
        <v>38987</v>
      </c>
      <c r="B37">
        <v>0.37</v>
      </c>
      <c r="C37">
        <v>0</v>
      </c>
      <c r="D37" s="4">
        <f t="shared" si="1"/>
        <v>-0.11770000000000008</v>
      </c>
      <c r="E37" s="4">
        <f t="shared" si="0"/>
        <v>0.11770000000000008</v>
      </c>
      <c r="F37">
        <f t="shared" si="2"/>
        <v>15</v>
      </c>
    </row>
    <row r="38" spans="1:6" x14ac:dyDescent="0.25">
      <c r="A38" s="2">
        <v>38988</v>
      </c>
      <c r="B38">
        <v>0.11</v>
      </c>
      <c r="C38">
        <v>1.02</v>
      </c>
      <c r="D38" s="4">
        <f t="shared" si="1"/>
        <v>-0.11770000000000008</v>
      </c>
      <c r="E38" s="4">
        <f t="shared" si="0"/>
        <v>1.1377000000000002</v>
      </c>
      <c r="F38">
        <f t="shared" si="2"/>
        <v>16</v>
      </c>
    </row>
    <row r="39" spans="1:6" x14ac:dyDescent="0.25">
      <c r="A39" s="2">
        <v>38989</v>
      </c>
      <c r="B39">
        <v>0.6</v>
      </c>
      <c r="C39">
        <v>-1.22</v>
      </c>
      <c r="D39" s="4">
        <f t="shared" si="1"/>
        <v>-0.11770000000000008</v>
      </c>
      <c r="E39" s="4">
        <f t="shared" si="0"/>
        <v>-1.1022999999999998</v>
      </c>
      <c r="F39">
        <f t="shared" si="2"/>
        <v>17</v>
      </c>
    </row>
    <row r="40" spans="1:6" x14ac:dyDescent="0.25">
      <c r="A40" s="2">
        <v>38993</v>
      </c>
      <c r="B40">
        <v>-0.71</v>
      </c>
      <c r="C40">
        <v>2.04</v>
      </c>
      <c r="D40" s="4">
        <f t="shared" si="1"/>
        <v>-0.11770000000000008</v>
      </c>
      <c r="E40" s="4">
        <f t="shared" si="0"/>
        <v>2.1577000000000002</v>
      </c>
      <c r="F40">
        <f t="shared" si="2"/>
        <v>18</v>
      </c>
    </row>
    <row r="41" spans="1:6" x14ac:dyDescent="0.25">
      <c r="A41" s="2">
        <v>38994</v>
      </c>
      <c r="B41">
        <v>-1.31</v>
      </c>
      <c r="C41">
        <v>0.47</v>
      </c>
      <c r="D41" s="4">
        <f t="shared" si="1"/>
        <v>-0.11770000000000008</v>
      </c>
      <c r="E41" s="4">
        <f t="shared" si="0"/>
        <v>0.58770000000000011</v>
      </c>
      <c r="F41">
        <f t="shared" si="2"/>
        <v>19</v>
      </c>
    </row>
    <row r="42" spans="1:6" x14ac:dyDescent="0.25">
      <c r="A42" s="2">
        <v>38995</v>
      </c>
      <c r="B42">
        <v>1.52</v>
      </c>
      <c r="C42">
        <v>0.18</v>
      </c>
      <c r="D42" s="4">
        <f t="shared" si="1"/>
        <v>-0.11770000000000008</v>
      </c>
      <c r="E42" s="4">
        <f t="shared" si="0"/>
        <v>0.29770000000000008</v>
      </c>
      <c r="F42">
        <f t="shared" si="2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zoomScale="160" zoomScaleNormal="160" workbookViewId="0">
      <selection activeCell="E1" sqref="E1"/>
    </sheetView>
  </sheetViews>
  <sheetFormatPr defaultRowHeight="15" x14ac:dyDescent="0.25"/>
  <cols>
    <col min="1" max="1" width="10.140625" style="9" bestFit="1" customWidth="1"/>
    <col min="2" max="2" width="8.85546875" style="9"/>
    <col min="3" max="3" width="10.85546875" style="9" bestFit="1" customWidth="1"/>
    <col min="4" max="4" width="22.5703125" customWidth="1"/>
  </cols>
  <sheetData>
    <row r="1" spans="1:5" ht="61.5" customHeight="1" x14ac:dyDescent="0.25">
      <c r="B1" s="9" t="s">
        <v>4</v>
      </c>
      <c r="C1" s="9" t="s">
        <v>5</v>
      </c>
      <c r="D1" s="16" t="s">
        <v>23</v>
      </c>
      <c r="E1" s="4">
        <f>AVERAGE(B2:B101)</f>
        <v>1.9100000000000106E-2</v>
      </c>
    </row>
    <row r="2" spans="1:5" x14ac:dyDescent="0.25">
      <c r="A2" s="10">
        <v>38793</v>
      </c>
      <c r="B2" s="9">
        <v>-0.17</v>
      </c>
      <c r="C2" s="9">
        <v>-0.53</v>
      </c>
      <c r="D2" s="4"/>
    </row>
    <row r="3" spans="1:5" x14ac:dyDescent="0.25">
      <c r="A3" s="10">
        <v>38796</v>
      </c>
      <c r="B3" s="9">
        <v>0.75</v>
      </c>
      <c r="C3" s="9">
        <v>6.08</v>
      </c>
      <c r="D3" s="4"/>
    </row>
    <row r="4" spans="1:5" x14ac:dyDescent="0.25">
      <c r="A4" s="10">
        <v>38797</v>
      </c>
      <c r="B4" s="9">
        <v>-0.33</v>
      </c>
      <c r="C4" s="9">
        <v>-2.37</v>
      </c>
      <c r="D4" s="4"/>
    </row>
    <row r="5" spans="1:5" x14ac:dyDescent="0.25">
      <c r="A5" s="10">
        <v>38798</v>
      </c>
      <c r="B5" s="9">
        <v>-0.59</v>
      </c>
      <c r="C5" s="9">
        <v>-1.72</v>
      </c>
      <c r="D5" s="4"/>
    </row>
    <row r="6" spans="1:5" x14ac:dyDescent="0.25">
      <c r="A6" s="10">
        <v>38799</v>
      </c>
      <c r="B6" s="9">
        <v>-0.01</v>
      </c>
      <c r="C6" s="9">
        <v>2.75</v>
      </c>
      <c r="D6" s="4"/>
    </row>
    <row r="7" spans="1:5" x14ac:dyDescent="0.25">
      <c r="A7" s="10">
        <v>38800</v>
      </c>
      <c r="B7" s="9">
        <v>1.01</v>
      </c>
      <c r="C7" s="9">
        <v>-1.43</v>
      </c>
      <c r="D7" s="4"/>
    </row>
    <row r="8" spans="1:5" x14ac:dyDescent="0.25">
      <c r="A8" s="10">
        <v>38803</v>
      </c>
      <c r="B8" s="9">
        <v>1.18</v>
      </c>
      <c r="C8" s="9">
        <v>-1.02</v>
      </c>
      <c r="D8" s="4"/>
    </row>
    <row r="9" spans="1:5" x14ac:dyDescent="0.25">
      <c r="A9" s="10">
        <v>38804</v>
      </c>
      <c r="B9" s="9">
        <v>0.06</v>
      </c>
      <c r="C9" s="9">
        <v>0.69</v>
      </c>
      <c r="D9" s="4"/>
    </row>
    <row r="10" spans="1:5" x14ac:dyDescent="0.25">
      <c r="A10" s="10">
        <v>38805</v>
      </c>
      <c r="B10" s="9">
        <v>0.88</v>
      </c>
      <c r="C10" s="9">
        <v>0.19</v>
      </c>
      <c r="D10" s="4"/>
    </row>
    <row r="11" spans="1:5" x14ac:dyDescent="0.25">
      <c r="A11" s="10">
        <v>38806</v>
      </c>
      <c r="B11" s="9">
        <v>1.1000000000000001</v>
      </c>
      <c r="C11" s="9">
        <v>0.66</v>
      </c>
      <c r="D11" s="4"/>
    </row>
    <row r="12" spans="1:5" x14ac:dyDescent="0.25">
      <c r="A12" s="10">
        <v>38807</v>
      </c>
      <c r="B12" s="9">
        <v>-0.24</v>
      </c>
      <c r="C12" s="9">
        <v>-0.25</v>
      </c>
      <c r="D12" s="4"/>
    </row>
    <row r="13" spans="1:5" x14ac:dyDescent="0.25">
      <c r="A13" s="10">
        <v>38810</v>
      </c>
      <c r="B13" s="9">
        <v>2.52</v>
      </c>
      <c r="C13" s="9">
        <v>3.2</v>
      </c>
      <c r="D13" s="4"/>
    </row>
    <row r="14" spans="1:5" x14ac:dyDescent="0.25">
      <c r="A14" s="10">
        <v>38811</v>
      </c>
      <c r="B14" s="9">
        <v>0.64</v>
      </c>
      <c r="C14" s="9">
        <v>-1.19</v>
      </c>
      <c r="D14" s="4"/>
    </row>
    <row r="15" spans="1:5" x14ac:dyDescent="0.25">
      <c r="A15" s="10">
        <v>38812</v>
      </c>
      <c r="B15" s="9">
        <v>0.94</v>
      </c>
      <c r="C15" s="9">
        <v>3.22</v>
      </c>
      <c r="D15" s="4"/>
    </row>
    <row r="16" spans="1:5" x14ac:dyDescent="0.25">
      <c r="A16" s="10">
        <v>38814</v>
      </c>
      <c r="B16" s="9">
        <v>-1.34</v>
      </c>
      <c r="C16" s="9">
        <v>-3.69</v>
      </c>
      <c r="D16" s="4"/>
    </row>
    <row r="17" spans="1:4" x14ac:dyDescent="0.25">
      <c r="A17" s="10">
        <v>38817</v>
      </c>
      <c r="B17" s="9">
        <v>0.63</v>
      </c>
      <c r="C17" s="9">
        <v>0.38</v>
      </c>
      <c r="D17" s="4"/>
    </row>
    <row r="18" spans="1:4" x14ac:dyDescent="0.25">
      <c r="A18" s="10">
        <v>38819</v>
      </c>
      <c r="B18" s="9">
        <v>-2.63</v>
      </c>
      <c r="C18" s="9">
        <v>-3.15</v>
      </c>
      <c r="D18" s="4"/>
    </row>
    <row r="19" spans="1:4" x14ac:dyDescent="0.25">
      <c r="A19" s="10">
        <v>38820</v>
      </c>
      <c r="B19" s="9">
        <v>-1.04</v>
      </c>
      <c r="C19" s="9">
        <v>-2.33</v>
      </c>
      <c r="D19" s="4"/>
    </row>
    <row r="20" spans="1:4" x14ac:dyDescent="0.25">
      <c r="A20" s="10">
        <v>38824</v>
      </c>
      <c r="B20" s="9">
        <v>2.69</v>
      </c>
      <c r="C20" s="9">
        <v>2.25</v>
      </c>
      <c r="D20" s="4"/>
    </row>
    <row r="21" spans="1:4" x14ac:dyDescent="0.25">
      <c r="A21" s="10">
        <v>38825</v>
      </c>
      <c r="B21" s="9">
        <v>2.44</v>
      </c>
      <c r="C21" s="9">
        <v>2.64</v>
      </c>
      <c r="D21" s="4"/>
    </row>
    <row r="22" spans="1:4" x14ac:dyDescent="0.25">
      <c r="A22" s="10">
        <v>38826</v>
      </c>
      <c r="B22" s="9">
        <v>0.63</v>
      </c>
      <c r="C22" s="9">
        <v>1.38</v>
      </c>
      <c r="D22" s="4"/>
    </row>
    <row r="23" spans="1:4" x14ac:dyDescent="0.25">
      <c r="A23" s="10">
        <v>38827</v>
      </c>
      <c r="B23" s="9">
        <v>1.21</v>
      </c>
      <c r="C23" s="9">
        <v>0.37</v>
      </c>
      <c r="D23" s="4"/>
    </row>
    <row r="24" spans="1:4" x14ac:dyDescent="0.25">
      <c r="A24" s="10">
        <v>38828</v>
      </c>
      <c r="B24" s="9">
        <v>-0.08</v>
      </c>
      <c r="C24" s="9">
        <v>-2.4500000000000002</v>
      </c>
      <c r="D24" s="4"/>
    </row>
    <row r="25" spans="1:4" x14ac:dyDescent="0.25">
      <c r="A25" s="10">
        <v>38831</v>
      </c>
      <c r="B25" s="9">
        <v>-0.96</v>
      </c>
      <c r="C25" s="9">
        <v>1.72</v>
      </c>
      <c r="D25" s="4"/>
    </row>
    <row r="26" spans="1:4" x14ac:dyDescent="0.25">
      <c r="A26" s="10">
        <v>38832</v>
      </c>
      <c r="B26" s="9">
        <v>-2.25</v>
      </c>
      <c r="C26" s="9">
        <v>-0.99</v>
      </c>
      <c r="D26" s="4"/>
    </row>
    <row r="27" spans="1:4" x14ac:dyDescent="0.25">
      <c r="A27" s="10">
        <v>38833</v>
      </c>
      <c r="B27" s="9">
        <v>2.5</v>
      </c>
      <c r="C27" s="9">
        <v>3.01</v>
      </c>
      <c r="D27" s="4"/>
    </row>
    <row r="28" spans="1:4" x14ac:dyDescent="0.25">
      <c r="A28" s="10">
        <v>38834</v>
      </c>
      <c r="B28" s="9">
        <v>-0.87</v>
      </c>
      <c r="C28" s="9">
        <v>-1.1599999999999999</v>
      </c>
      <c r="D28" s="4"/>
    </row>
    <row r="29" spans="1:4" x14ac:dyDescent="0.25">
      <c r="A29" s="10">
        <v>38835</v>
      </c>
      <c r="B29" s="9">
        <v>0.14000000000000001</v>
      </c>
      <c r="C29" s="9">
        <v>-1.84</v>
      </c>
      <c r="D29" s="4"/>
    </row>
    <row r="30" spans="1:4" x14ac:dyDescent="0.25">
      <c r="A30" s="10">
        <v>38836</v>
      </c>
      <c r="B30" s="9">
        <v>1.61</v>
      </c>
      <c r="C30" s="9">
        <v>1.9</v>
      </c>
      <c r="D30" s="4"/>
    </row>
    <row r="31" spans="1:4" x14ac:dyDescent="0.25">
      <c r="A31" s="10">
        <v>38839</v>
      </c>
      <c r="B31" s="9">
        <v>1.46</v>
      </c>
      <c r="C31" s="9">
        <v>4.79</v>
      </c>
      <c r="D31" s="4"/>
    </row>
    <row r="32" spans="1:4" x14ac:dyDescent="0.25">
      <c r="A32" s="10">
        <v>38840</v>
      </c>
      <c r="B32" s="9">
        <v>0.75</v>
      </c>
      <c r="C32" s="9">
        <v>3</v>
      </c>
      <c r="D32" s="4"/>
    </row>
    <row r="33" spans="1:4" x14ac:dyDescent="0.25">
      <c r="A33" s="10">
        <v>38841</v>
      </c>
      <c r="B33" s="9">
        <v>0.3</v>
      </c>
      <c r="C33" s="9">
        <v>0.62</v>
      </c>
      <c r="D33" s="4"/>
    </row>
    <row r="34" spans="1:4" x14ac:dyDescent="0.25">
      <c r="A34" s="10">
        <v>38842</v>
      </c>
      <c r="B34" s="9">
        <v>0.1</v>
      </c>
      <c r="C34" s="9">
        <v>-1.05</v>
      </c>
      <c r="D34" s="4"/>
    </row>
    <row r="35" spans="1:4" x14ac:dyDescent="0.25">
      <c r="A35" s="10">
        <v>38845</v>
      </c>
      <c r="B35" s="9">
        <v>0.83</v>
      </c>
      <c r="C35" s="9">
        <v>-2.2000000000000002</v>
      </c>
      <c r="D35" s="4"/>
    </row>
    <row r="36" spans="1:4" x14ac:dyDescent="0.25">
      <c r="A36" s="10">
        <v>38846</v>
      </c>
      <c r="B36" s="9">
        <v>0.41</v>
      </c>
      <c r="C36" s="9">
        <v>-0.48</v>
      </c>
      <c r="D36" s="4"/>
    </row>
    <row r="37" spans="1:4" x14ac:dyDescent="0.25">
      <c r="A37" s="10">
        <v>38847</v>
      </c>
      <c r="B37" s="9">
        <v>0.79</v>
      </c>
      <c r="C37" s="9">
        <v>1.55</v>
      </c>
      <c r="D37" s="4"/>
    </row>
    <row r="38" spans="1:4" x14ac:dyDescent="0.25">
      <c r="A38" s="10">
        <v>38848</v>
      </c>
      <c r="B38" s="9">
        <v>-1.4</v>
      </c>
      <c r="C38" s="9">
        <v>0.9</v>
      </c>
      <c r="D38" s="4"/>
    </row>
    <row r="39" spans="1:4" x14ac:dyDescent="0.25">
      <c r="A39" s="10">
        <v>38849</v>
      </c>
      <c r="B39" s="9">
        <v>-1.21</v>
      </c>
      <c r="C39" s="9">
        <v>-1.29</v>
      </c>
      <c r="D39" s="4"/>
    </row>
    <row r="40" spans="1:4" x14ac:dyDescent="0.25">
      <c r="A40" s="10">
        <v>38852</v>
      </c>
      <c r="B40" s="9">
        <v>-3.77</v>
      </c>
      <c r="C40" s="9">
        <v>0.57999999999999996</v>
      </c>
      <c r="D40" s="4"/>
    </row>
    <row r="41" spans="1:4" x14ac:dyDescent="0.25">
      <c r="A41" s="10">
        <v>38853</v>
      </c>
      <c r="B41" s="9">
        <v>0.44</v>
      </c>
      <c r="C41" s="9">
        <v>-2.08</v>
      </c>
      <c r="D41" s="4"/>
    </row>
    <row r="42" spans="1:4" x14ac:dyDescent="0.25">
      <c r="A42" s="10">
        <v>38854</v>
      </c>
      <c r="B42" s="9">
        <v>2.9</v>
      </c>
      <c r="C42" s="9">
        <v>8.15</v>
      </c>
      <c r="D42" s="4"/>
    </row>
    <row r="43" spans="1:4" x14ac:dyDescent="0.25">
      <c r="A43" s="10">
        <v>38855</v>
      </c>
      <c r="B43" s="9">
        <v>-6.76</v>
      </c>
      <c r="C43" s="9">
        <v>-9.07</v>
      </c>
      <c r="D43" s="4"/>
    </row>
    <row r="44" spans="1:4" x14ac:dyDescent="0.25">
      <c r="A44" s="10">
        <v>38856</v>
      </c>
      <c r="B44" s="9">
        <v>-3.98</v>
      </c>
      <c r="C44" s="9">
        <v>-6.29</v>
      </c>
      <c r="D44" s="4"/>
    </row>
    <row r="45" spans="1:4" x14ac:dyDescent="0.25">
      <c r="A45" s="10">
        <v>38859</v>
      </c>
      <c r="B45" s="9">
        <v>-4.18</v>
      </c>
      <c r="C45" s="9">
        <v>-9.3699999999999992</v>
      </c>
      <c r="D45" s="4"/>
    </row>
    <row r="46" spans="1:4" x14ac:dyDescent="0.25">
      <c r="A46" s="10">
        <v>38860</v>
      </c>
      <c r="B46" s="9">
        <v>3.25</v>
      </c>
      <c r="C46" s="9">
        <v>3.88</v>
      </c>
      <c r="D46" s="4"/>
    </row>
    <row r="47" spans="1:4" x14ac:dyDescent="0.25">
      <c r="A47" s="10">
        <v>38861</v>
      </c>
      <c r="B47" s="9">
        <v>-2.31</v>
      </c>
      <c r="C47" s="9">
        <v>1.94</v>
      </c>
      <c r="D47" s="4"/>
    </row>
    <row r="48" spans="1:4" x14ac:dyDescent="0.25">
      <c r="A48" s="10">
        <v>38862</v>
      </c>
      <c r="B48" s="9">
        <v>0.88</v>
      </c>
      <c r="C48" s="9">
        <v>-0.28999999999999998</v>
      </c>
      <c r="D48" s="4"/>
    </row>
    <row r="49" spans="1:4" x14ac:dyDescent="0.25">
      <c r="A49" s="10">
        <v>38863</v>
      </c>
      <c r="B49" s="9">
        <v>1.34</v>
      </c>
      <c r="C49" s="9">
        <v>-0.03</v>
      </c>
      <c r="D49" s="4"/>
    </row>
    <row r="50" spans="1:4" x14ac:dyDescent="0.25">
      <c r="A50" s="10">
        <v>38866</v>
      </c>
      <c r="B50" s="9">
        <v>0.41</v>
      </c>
      <c r="C50" s="9">
        <v>3.65</v>
      </c>
      <c r="D50" s="4"/>
    </row>
    <row r="51" spans="1:4" x14ac:dyDescent="0.25">
      <c r="A51" s="10">
        <v>38867</v>
      </c>
      <c r="B51" s="9">
        <v>-0.61</v>
      </c>
      <c r="C51" s="9">
        <v>1.23</v>
      </c>
      <c r="D51" s="4"/>
    </row>
    <row r="52" spans="1:4" x14ac:dyDescent="0.25">
      <c r="A52" s="10">
        <v>38868</v>
      </c>
      <c r="B52" s="9">
        <v>-3.6</v>
      </c>
      <c r="C52" s="9">
        <v>-5.58</v>
      </c>
      <c r="D52" s="4"/>
    </row>
    <row r="53" spans="1:4" x14ac:dyDescent="0.25">
      <c r="A53" s="10">
        <v>38869</v>
      </c>
      <c r="B53" s="9">
        <v>-3.15</v>
      </c>
      <c r="C53" s="9">
        <v>-1.73</v>
      </c>
      <c r="D53" s="4"/>
    </row>
    <row r="54" spans="1:4" x14ac:dyDescent="0.25">
      <c r="A54" s="10">
        <v>38870</v>
      </c>
      <c r="B54" s="9">
        <v>3.77</v>
      </c>
      <c r="C54" s="9">
        <v>0.03</v>
      </c>
      <c r="D54" s="4"/>
    </row>
    <row r="55" spans="1:4" x14ac:dyDescent="0.25">
      <c r="A55" s="10">
        <v>38873</v>
      </c>
      <c r="B55" s="9">
        <v>-2.2799999999999998</v>
      </c>
      <c r="C55" s="9">
        <v>-1.99</v>
      </c>
      <c r="D55" s="4"/>
    </row>
    <row r="56" spans="1:4" x14ac:dyDescent="0.25">
      <c r="A56" s="10">
        <v>38874</v>
      </c>
      <c r="B56" s="9">
        <v>-2.5099999999999998</v>
      </c>
      <c r="C56" s="9">
        <v>-4.95</v>
      </c>
      <c r="D56" s="4"/>
    </row>
    <row r="57" spans="1:4" x14ac:dyDescent="0.25">
      <c r="A57" s="10">
        <v>38875</v>
      </c>
      <c r="B57" s="9">
        <v>-2.0099999999999998</v>
      </c>
      <c r="C57" s="9">
        <v>-8.7200000000000006</v>
      </c>
      <c r="D57" s="4"/>
    </row>
    <row r="58" spans="1:4" x14ac:dyDescent="0.25">
      <c r="A58" s="10">
        <v>38876</v>
      </c>
      <c r="B58" s="9">
        <v>-4.72</v>
      </c>
      <c r="C58" s="9">
        <v>-10.81</v>
      </c>
      <c r="D58" s="4"/>
    </row>
    <row r="59" spans="1:4" x14ac:dyDescent="0.25">
      <c r="A59" s="10">
        <v>38877</v>
      </c>
      <c r="B59" s="9">
        <v>5.54</v>
      </c>
      <c r="C59" s="9">
        <v>11.61</v>
      </c>
      <c r="D59" s="4"/>
    </row>
    <row r="60" spans="1:4" x14ac:dyDescent="0.25">
      <c r="A60" s="10">
        <v>38880</v>
      </c>
      <c r="B60" s="9">
        <v>-3.41</v>
      </c>
      <c r="C60" s="9">
        <v>-2.81</v>
      </c>
      <c r="D60" s="4"/>
    </row>
    <row r="61" spans="1:4" x14ac:dyDescent="0.25">
      <c r="A61" s="10">
        <v>38881</v>
      </c>
      <c r="B61" s="9">
        <v>-4.3600000000000003</v>
      </c>
      <c r="C61" s="9">
        <v>-9.0399999999999991</v>
      </c>
      <c r="D61" s="4"/>
    </row>
    <row r="62" spans="1:4" x14ac:dyDescent="0.25">
      <c r="A62" s="10">
        <v>38882</v>
      </c>
      <c r="B62" s="9">
        <v>-1.47</v>
      </c>
      <c r="C62" s="9">
        <v>0.32</v>
      </c>
      <c r="D62" s="4"/>
    </row>
    <row r="63" spans="1:4" x14ac:dyDescent="0.25">
      <c r="A63" s="10">
        <v>38883</v>
      </c>
      <c r="B63" s="9">
        <v>6.89</v>
      </c>
      <c r="C63" s="9">
        <v>7.73</v>
      </c>
      <c r="D63" s="4"/>
    </row>
    <row r="64" spans="1:4" x14ac:dyDescent="0.25">
      <c r="A64" s="10">
        <v>38884</v>
      </c>
      <c r="B64" s="9">
        <v>3.56</v>
      </c>
      <c r="C64" s="9">
        <v>5.59</v>
      </c>
      <c r="D64" s="4"/>
    </row>
    <row r="65" spans="1:4" x14ac:dyDescent="0.25">
      <c r="A65" s="10">
        <v>38887</v>
      </c>
      <c r="B65" s="9">
        <v>1.1499999999999999</v>
      </c>
      <c r="C65" s="9">
        <v>5.33</v>
      </c>
      <c r="D65" s="4"/>
    </row>
    <row r="66" spans="1:4" x14ac:dyDescent="0.25">
      <c r="A66" s="10">
        <v>38888</v>
      </c>
      <c r="B66" s="9">
        <v>-1.75</v>
      </c>
      <c r="C66" s="9">
        <v>1.42</v>
      </c>
      <c r="D66" s="4"/>
    </row>
    <row r="67" spans="1:4" x14ac:dyDescent="0.25">
      <c r="A67" s="10">
        <v>38889</v>
      </c>
      <c r="B67" s="9">
        <v>2.2200000000000002</v>
      </c>
      <c r="C67" s="9">
        <v>1.1399999999999999</v>
      </c>
      <c r="D67" s="4"/>
    </row>
    <row r="68" spans="1:4" x14ac:dyDescent="0.25">
      <c r="A68" s="10">
        <v>38890</v>
      </c>
      <c r="B68" s="9">
        <v>2.35</v>
      </c>
      <c r="C68" s="9">
        <v>1.52</v>
      </c>
      <c r="D68" s="4"/>
    </row>
    <row r="69" spans="1:4" x14ac:dyDescent="0.25">
      <c r="A69" s="10">
        <v>38891</v>
      </c>
      <c r="B69" s="9">
        <v>1.22</v>
      </c>
      <c r="C69" s="9">
        <v>-0.28999999999999998</v>
      </c>
      <c r="D69" s="4"/>
    </row>
    <row r="70" spans="1:4" x14ac:dyDescent="0.25">
      <c r="A70" s="10">
        <v>38893</v>
      </c>
      <c r="B70" s="9">
        <v>0.11</v>
      </c>
      <c r="C70" s="9">
        <v>0.1</v>
      </c>
      <c r="D70" s="4"/>
    </row>
    <row r="71" spans="1:4" x14ac:dyDescent="0.25">
      <c r="A71" s="10">
        <v>38894</v>
      </c>
      <c r="B71" s="9">
        <v>-3.56</v>
      </c>
      <c r="C71" s="9">
        <v>-3.37</v>
      </c>
      <c r="D71" s="4"/>
    </row>
    <row r="72" spans="1:4" x14ac:dyDescent="0.25">
      <c r="A72" s="10">
        <v>38895</v>
      </c>
      <c r="B72" s="9">
        <v>1.08</v>
      </c>
      <c r="C72" s="9">
        <v>-7.0000000000000007E-2</v>
      </c>
      <c r="D72" s="4"/>
    </row>
    <row r="73" spans="1:4" x14ac:dyDescent="0.25">
      <c r="A73" s="10">
        <v>38896</v>
      </c>
      <c r="B73" s="9">
        <v>-0.21</v>
      </c>
      <c r="C73" s="9">
        <v>-2.41</v>
      </c>
      <c r="D73" s="4"/>
    </row>
    <row r="74" spans="1:4" x14ac:dyDescent="0.25">
      <c r="A74" s="10">
        <v>38897</v>
      </c>
      <c r="B74" s="9">
        <v>0.32</v>
      </c>
      <c r="C74" s="9">
        <v>0.34</v>
      </c>
      <c r="D74" s="4"/>
    </row>
    <row r="75" spans="1:4" x14ac:dyDescent="0.25">
      <c r="A75" s="10">
        <v>38898</v>
      </c>
      <c r="B75" s="9">
        <v>4.4000000000000004</v>
      </c>
      <c r="C75" s="9">
        <v>-0.17</v>
      </c>
      <c r="D75" s="4"/>
    </row>
    <row r="76" spans="1:4" x14ac:dyDescent="0.25">
      <c r="A76" s="10">
        <v>38901</v>
      </c>
      <c r="B76" s="9">
        <v>0.81</v>
      </c>
      <c r="C76" s="9">
        <v>3.76</v>
      </c>
      <c r="D76" s="4"/>
    </row>
    <row r="77" spans="1:4" x14ac:dyDescent="0.25">
      <c r="A77" s="10">
        <v>38902</v>
      </c>
      <c r="B77" s="9">
        <v>-0.31</v>
      </c>
      <c r="C77" s="9">
        <v>0.89</v>
      </c>
      <c r="D77" s="4"/>
    </row>
    <row r="78" spans="1:4" x14ac:dyDescent="0.25">
      <c r="A78" s="10">
        <v>38903</v>
      </c>
      <c r="B78" s="9">
        <v>2.41</v>
      </c>
      <c r="C78" s="9">
        <v>-2.02</v>
      </c>
      <c r="D78" s="4"/>
    </row>
    <row r="79" spans="1:4" x14ac:dyDescent="0.25">
      <c r="A79" s="10">
        <v>38904</v>
      </c>
      <c r="B79" s="9">
        <v>-1.39</v>
      </c>
      <c r="C79" s="9">
        <v>-1.1000000000000001</v>
      </c>
      <c r="D79" s="4"/>
    </row>
    <row r="80" spans="1:4" x14ac:dyDescent="0.25">
      <c r="A80" s="10">
        <v>38905</v>
      </c>
      <c r="B80" s="9">
        <v>-2.4</v>
      </c>
      <c r="C80" s="9">
        <v>7.0000000000000007E-2</v>
      </c>
      <c r="D80" s="4"/>
    </row>
    <row r="81" spans="1:4" x14ac:dyDescent="0.25">
      <c r="A81" s="10">
        <v>38908</v>
      </c>
      <c r="B81" s="9">
        <v>1.66</v>
      </c>
      <c r="C81" s="9">
        <v>1.01</v>
      </c>
      <c r="D81" s="4"/>
    </row>
    <row r="82" spans="1:4" x14ac:dyDescent="0.25">
      <c r="A82" s="10">
        <v>38909</v>
      </c>
      <c r="B82" s="9">
        <v>-0.65</v>
      </c>
      <c r="C82" s="9">
        <v>-2.8</v>
      </c>
      <c r="D82" s="4"/>
    </row>
    <row r="83" spans="1:4" x14ac:dyDescent="0.25">
      <c r="A83" s="10">
        <v>38910</v>
      </c>
      <c r="B83" s="9">
        <v>2.97</v>
      </c>
      <c r="C83" s="9">
        <v>2.33</v>
      </c>
      <c r="D83" s="4"/>
    </row>
    <row r="84" spans="1:4" x14ac:dyDescent="0.25">
      <c r="A84" s="10">
        <v>38911</v>
      </c>
      <c r="B84" s="9">
        <v>-0.65</v>
      </c>
      <c r="C84" s="9">
        <v>-0.03</v>
      </c>
      <c r="D84" s="4"/>
    </row>
    <row r="85" spans="1:4" x14ac:dyDescent="0.25">
      <c r="A85" s="10">
        <v>38912</v>
      </c>
      <c r="B85" s="9">
        <v>-1.66</v>
      </c>
      <c r="C85" s="9">
        <v>0.03</v>
      </c>
      <c r="D85" s="4"/>
    </row>
    <row r="86" spans="1:4" x14ac:dyDescent="0.25">
      <c r="A86" s="10">
        <v>38915</v>
      </c>
      <c r="B86" s="9">
        <v>-3.61</v>
      </c>
      <c r="C86" s="9">
        <v>-0.94</v>
      </c>
      <c r="D86" s="4"/>
    </row>
    <row r="87" spans="1:4" x14ac:dyDescent="0.25">
      <c r="A87" s="10">
        <v>38916</v>
      </c>
      <c r="B87" s="9">
        <v>-0.65</v>
      </c>
      <c r="C87" s="9">
        <v>0.78</v>
      </c>
      <c r="D87" s="4"/>
    </row>
    <row r="88" spans="1:4" x14ac:dyDescent="0.25">
      <c r="A88" s="10">
        <v>38917</v>
      </c>
      <c r="B88" s="9">
        <v>-2.15</v>
      </c>
      <c r="C88" s="9">
        <v>-3.66</v>
      </c>
      <c r="D88" s="4"/>
    </row>
    <row r="89" spans="1:4" x14ac:dyDescent="0.25">
      <c r="A89" s="10">
        <v>38918</v>
      </c>
      <c r="B89" s="9">
        <v>3.45</v>
      </c>
      <c r="C89" s="9">
        <v>2.2999999999999998</v>
      </c>
      <c r="D89" s="4"/>
    </row>
    <row r="90" spans="1:4" x14ac:dyDescent="0.25">
      <c r="A90" s="10">
        <v>38919</v>
      </c>
      <c r="B90" s="9">
        <v>-2.58</v>
      </c>
      <c r="C90" s="9">
        <v>-7.39</v>
      </c>
      <c r="D90" s="4"/>
    </row>
    <row r="91" spans="1:4" x14ac:dyDescent="0.25">
      <c r="A91" s="10">
        <v>38922</v>
      </c>
      <c r="B91" s="9">
        <v>1.28</v>
      </c>
      <c r="C91" s="9">
        <v>4.38</v>
      </c>
      <c r="D91" s="4"/>
    </row>
    <row r="92" spans="1:4" x14ac:dyDescent="0.25">
      <c r="A92" s="10">
        <v>38923</v>
      </c>
      <c r="B92" s="9">
        <v>1.96</v>
      </c>
      <c r="C92" s="9">
        <v>0.88</v>
      </c>
      <c r="D92" s="4"/>
    </row>
    <row r="93" spans="1:4" x14ac:dyDescent="0.25">
      <c r="A93" s="10">
        <v>38924</v>
      </c>
      <c r="B93" s="9">
        <v>1.94</v>
      </c>
      <c r="C93" s="9">
        <v>0.94</v>
      </c>
      <c r="D93" s="4"/>
    </row>
    <row r="94" spans="1:4" x14ac:dyDescent="0.25">
      <c r="A94" s="10">
        <v>38925</v>
      </c>
      <c r="B94" s="9">
        <v>1.17</v>
      </c>
      <c r="C94" s="9">
        <v>-2.08</v>
      </c>
      <c r="D94" s="4"/>
    </row>
    <row r="95" spans="1:4" x14ac:dyDescent="0.25">
      <c r="A95" s="10">
        <v>38926</v>
      </c>
      <c r="B95" s="9">
        <v>-0.56999999999999995</v>
      </c>
      <c r="C95" s="9">
        <v>-1.2</v>
      </c>
      <c r="D95" s="4"/>
    </row>
    <row r="96" spans="1:4" x14ac:dyDescent="0.25">
      <c r="A96" s="10">
        <v>38929</v>
      </c>
      <c r="B96" s="9">
        <v>0.6</v>
      </c>
      <c r="C96" s="9">
        <v>0.64</v>
      </c>
      <c r="D96" s="4"/>
    </row>
    <row r="97" spans="1:4" x14ac:dyDescent="0.25">
      <c r="A97" s="10">
        <v>38930</v>
      </c>
      <c r="B97" s="9">
        <v>7.0000000000000007E-2</v>
      </c>
      <c r="C97" s="9">
        <v>0.11</v>
      </c>
      <c r="D97" s="4"/>
    </row>
    <row r="98" spans="1:4" x14ac:dyDescent="0.25">
      <c r="A98" s="10">
        <v>38931</v>
      </c>
      <c r="B98" s="9">
        <v>1.1599999999999999</v>
      </c>
      <c r="C98" s="9">
        <v>2.56</v>
      </c>
      <c r="D98" s="4"/>
    </row>
    <row r="99" spans="1:4" x14ac:dyDescent="0.25">
      <c r="A99" s="10">
        <v>38932</v>
      </c>
      <c r="B99" s="9">
        <v>0.43</v>
      </c>
      <c r="C99" s="9">
        <v>0.21</v>
      </c>
      <c r="D99" s="4"/>
    </row>
    <row r="100" spans="1:4" x14ac:dyDescent="0.25">
      <c r="A100" s="10">
        <v>38933</v>
      </c>
      <c r="B100" s="9">
        <v>-0.52</v>
      </c>
      <c r="C100" s="9">
        <v>1.1100000000000001</v>
      </c>
      <c r="D100" s="4"/>
    </row>
    <row r="101" spans="1:4" x14ac:dyDescent="0.25">
      <c r="A101" s="10">
        <v>38936</v>
      </c>
      <c r="B101" s="9">
        <v>-0.5</v>
      </c>
      <c r="C101" s="9">
        <v>-0.2</v>
      </c>
      <c r="D101" s="4"/>
    </row>
    <row r="102" spans="1:4" x14ac:dyDescent="0.25">
      <c r="A102" s="18" t="s">
        <v>6</v>
      </c>
      <c r="B102" s="20">
        <f>AVERAGE(B2:B101)</f>
        <v>1.9100000000000106E-2</v>
      </c>
      <c r="C102" s="20">
        <f t="shared" ref="C102" si="0">AVERAGE(C2:C101)</f>
        <v>-0.11770000000000008</v>
      </c>
    </row>
    <row r="103" spans="1:4" x14ac:dyDescent="0.25">
      <c r="C103" s="11"/>
    </row>
    <row r="104" spans="1:4" x14ac:dyDescent="0.25">
      <c r="C10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97" zoomScale="130" zoomScaleNormal="130" workbookViewId="0">
      <selection activeCell="E101" sqref="E101"/>
    </sheetView>
  </sheetViews>
  <sheetFormatPr defaultRowHeight="15" x14ac:dyDescent="0.25"/>
  <cols>
    <col min="1" max="1" width="10.140625" style="9" bestFit="1" customWidth="1"/>
    <col min="2" max="2" width="9.140625" style="9"/>
    <col min="3" max="3" width="10.85546875" style="9" bestFit="1" customWidth="1"/>
    <col min="4" max="4" width="22.5703125" customWidth="1"/>
    <col min="6" max="6" width="22.140625" bestFit="1" customWidth="1"/>
  </cols>
  <sheetData>
    <row r="1" spans="1:7" ht="61.5" customHeight="1" x14ac:dyDescent="0.25">
      <c r="B1" s="9" t="s">
        <v>4</v>
      </c>
      <c r="C1" s="9" t="s">
        <v>5</v>
      </c>
      <c r="D1" s="16" t="s">
        <v>23</v>
      </c>
      <c r="E1" s="9" t="s">
        <v>13</v>
      </c>
      <c r="F1" s="16" t="s">
        <v>23</v>
      </c>
      <c r="G1" s="4">
        <f>AVERAGE(B2:B101)</f>
        <v>1.9100000000000106E-2</v>
      </c>
    </row>
    <row r="2" spans="1:7" x14ac:dyDescent="0.25">
      <c r="A2" s="10">
        <v>38793</v>
      </c>
      <c r="B2" s="9">
        <v>-0.17</v>
      </c>
      <c r="C2" s="9">
        <v>-0.53</v>
      </c>
      <c r="D2" s="4">
        <f t="shared" ref="D2:D33" si="0">$B$102</f>
        <v>1.9100000000000106E-2</v>
      </c>
      <c r="E2" s="4">
        <f t="shared" ref="E2:E33" si="1">C2-D2</f>
        <v>-0.54910000000000014</v>
      </c>
    </row>
    <row r="3" spans="1:7" x14ac:dyDescent="0.25">
      <c r="A3" s="10">
        <v>38796</v>
      </c>
      <c r="B3" s="9">
        <v>0.75</v>
      </c>
      <c r="C3" s="9">
        <v>6.08</v>
      </c>
      <c r="D3" s="4">
        <f t="shared" si="0"/>
        <v>1.9100000000000106E-2</v>
      </c>
      <c r="E3" s="4">
        <f t="shared" si="1"/>
        <v>6.0609000000000002</v>
      </c>
    </row>
    <row r="4" spans="1:7" x14ac:dyDescent="0.25">
      <c r="A4" s="10">
        <v>38797</v>
      </c>
      <c r="B4" s="9">
        <v>-0.33</v>
      </c>
      <c r="C4" s="9">
        <v>-2.37</v>
      </c>
      <c r="D4" s="4">
        <f t="shared" si="0"/>
        <v>1.9100000000000106E-2</v>
      </c>
      <c r="E4" s="4">
        <f t="shared" si="1"/>
        <v>-2.3891</v>
      </c>
    </row>
    <row r="5" spans="1:7" x14ac:dyDescent="0.25">
      <c r="A5" s="10">
        <v>38798</v>
      </c>
      <c r="B5" s="9">
        <v>-0.59</v>
      </c>
      <c r="C5" s="9">
        <v>-1.72</v>
      </c>
      <c r="D5" s="4">
        <f t="shared" si="0"/>
        <v>1.9100000000000106E-2</v>
      </c>
      <c r="E5" s="4">
        <f t="shared" si="1"/>
        <v>-1.7391000000000001</v>
      </c>
    </row>
    <row r="6" spans="1:7" x14ac:dyDescent="0.25">
      <c r="A6" s="10">
        <v>38799</v>
      </c>
      <c r="B6" s="9">
        <v>-0.01</v>
      </c>
      <c r="C6" s="9">
        <v>2.75</v>
      </c>
      <c r="D6" s="4">
        <f t="shared" si="0"/>
        <v>1.9100000000000106E-2</v>
      </c>
      <c r="E6" s="4">
        <f t="shared" si="1"/>
        <v>2.7309000000000001</v>
      </c>
    </row>
    <row r="7" spans="1:7" x14ac:dyDescent="0.25">
      <c r="A7" s="10">
        <v>38800</v>
      </c>
      <c r="B7" s="9">
        <v>1.01</v>
      </c>
      <c r="C7" s="9">
        <v>-1.43</v>
      </c>
      <c r="D7" s="4">
        <f t="shared" si="0"/>
        <v>1.9100000000000106E-2</v>
      </c>
      <c r="E7" s="4">
        <f t="shared" si="1"/>
        <v>-1.4491000000000001</v>
      </c>
    </row>
    <row r="8" spans="1:7" x14ac:dyDescent="0.25">
      <c r="A8" s="10">
        <v>38803</v>
      </c>
      <c r="B8" s="9">
        <v>1.18</v>
      </c>
      <c r="C8" s="9">
        <v>-1.02</v>
      </c>
      <c r="D8" s="4">
        <f t="shared" si="0"/>
        <v>1.9100000000000106E-2</v>
      </c>
      <c r="E8" s="4">
        <f t="shared" si="1"/>
        <v>-1.0391000000000001</v>
      </c>
    </row>
    <row r="9" spans="1:7" x14ac:dyDescent="0.25">
      <c r="A9" s="10">
        <v>38804</v>
      </c>
      <c r="B9" s="9">
        <v>0.06</v>
      </c>
      <c r="C9" s="9">
        <v>0.69</v>
      </c>
      <c r="D9" s="4">
        <f t="shared" si="0"/>
        <v>1.9100000000000106E-2</v>
      </c>
      <c r="E9" s="4">
        <f t="shared" si="1"/>
        <v>0.67089999999999983</v>
      </c>
    </row>
    <row r="10" spans="1:7" x14ac:dyDescent="0.25">
      <c r="A10" s="10">
        <v>38805</v>
      </c>
      <c r="B10" s="9">
        <v>0.88</v>
      </c>
      <c r="C10" s="9">
        <v>0.19</v>
      </c>
      <c r="D10" s="4">
        <f t="shared" si="0"/>
        <v>1.9100000000000106E-2</v>
      </c>
      <c r="E10" s="4">
        <f t="shared" si="1"/>
        <v>0.17089999999999989</v>
      </c>
    </row>
    <row r="11" spans="1:7" x14ac:dyDescent="0.25">
      <c r="A11" s="10">
        <v>38806</v>
      </c>
      <c r="B11" s="9">
        <v>1.1000000000000001</v>
      </c>
      <c r="C11" s="9">
        <v>0.66</v>
      </c>
      <c r="D11" s="4">
        <f t="shared" si="0"/>
        <v>1.9100000000000106E-2</v>
      </c>
      <c r="E11" s="4">
        <f t="shared" si="1"/>
        <v>0.64089999999999991</v>
      </c>
    </row>
    <row r="12" spans="1:7" x14ac:dyDescent="0.25">
      <c r="A12" s="10">
        <v>38807</v>
      </c>
      <c r="B12" s="9">
        <v>-0.24</v>
      </c>
      <c r="C12" s="9">
        <v>-0.25</v>
      </c>
      <c r="D12" s="4">
        <f t="shared" si="0"/>
        <v>1.9100000000000106E-2</v>
      </c>
      <c r="E12" s="4">
        <f t="shared" si="1"/>
        <v>-0.26910000000000012</v>
      </c>
    </row>
    <row r="13" spans="1:7" x14ac:dyDescent="0.25">
      <c r="A13" s="10">
        <v>38810</v>
      </c>
      <c r="B13" s="9">
        <v>2.52</v>
      </c>
      <c r="C13" s="9">
        <v>3.2</v>
      </c>
      <c r="D13" s="4">
        <f t="shared" si="0"/>
        <v>1.9100000000000106E-2</v>
      </c>
      <c r="E13" s="4">
        <f t="shared" si="1"/>
        <v>3.1809000000000003</v>
      </c>
    </row>
    <row r="14" spans="1:7" x14ac:dyDescent="0.25">
      <c r="A14" s="10">
        <v>38811</v>
      </c>
      <c r="B14" s="9">
        <v>0.64</v>
      </c>
      <c r="C14" s="9">
        <v>-1.19</v>
      </c>
      <c r="D14" s="4">
        <f t="shared" si="0"/>
        <v>1.9100000000000106E-2</v>
      </c>
      <c r="E14" s="4">
        <f t="shared" si="1"/>
        <v>-1.2091000000000001</v>
      </c>
    </row>
    <row r="15" spans="1:7" x14ac:dyDescent="0.25">
      <c r="A15" s="10">
        <v>38812</v>
      </c>
      <c r="B15" s="9">
        <v>0.94</v>
      </c>
      <c r="C15" s="9">
        <v>3.22</v>
      </c>
      <c r="D15" s="4">
        <f t="shared" si="0"/>
        <v>1.9100000000000106E-2</v>
      </c>
      <c r="E15" s="4">
        <f t="shared" si="1"/>
        <v>3.2009000000000003</v>
      </c>
    </row>
    <row r="16" spans="1:7" x14ac:dyDescent="0.25">
      <c r="A16" s="10">
        <v>38814</v>
      </c>
      <c r="B16" s="9">
        <v>-1.34</v>
      </c>
      <c r="C16" s="9">
        <v>-3.69</v>
      </c>
      <c r="D16" s="4">
        <f t="shared" si="0"/>
        <v>1.9100000000000106E-2</v>
      </c>
      <c r="E16" s="4">
        <f t="shared" si="1"/>
        <v>-3.7090999999999998</v>
      </c>
    </row>
    <row r="17" spans="1:5" x14ac:dyDescent="0.25">
      <c r="A17" s="10">
        <v>38817</v>
      </c>
      <c r="B17" s="9">
        <v>0.63</v>
      </c>
      <c r="C17" s="9">
        <v>0.38</v>
      </c>
      <c r="D17" s="4">
        <f t="shared" si="0"/>
        <v>1.9100000000000106E-2</v>
      </c>
      <c r="E17" s="4">
        <f t="shared" si="1"/>
        <v>0.36089999999999989</v>
      </c>
    </row>
    <row r="18" spans="1:5" x14ac:dyDescent="0.25">
      <c r="A18" s="10">
        <v>38819</v>
      </c>
      <c r="B18" s="9">
        <v>-2.63</v>
      </c>
      <c r="C18" s="9">
        <v>-3.15</v>
      </c>
      <c r="D18" s="4">
        <f t="shared" si="0"/>
        <v>1.9100000000000106E-2</v>
      </c>
      <c r="E18" s="4">
        <f t="shared" si="1"/>
        <v>-3.1690999999999998</v>
      </c>
    </row>
    <row r="19" spans="1:5" x14ac:dyDescent="0.25">
      <c r="A19" s="10">
        <v>38820</v>
      </c>
      <c r="B19" s="9">
        <v>-1.04</v>
      </c>
      <c r="C19" s="9">
        <v>-2.33</v>
      </c>
      <c r="D19" s="4">
        <f t="shared" si="0"/>
        <v>1.9100000000000106E-2</v>
      </c>
      <c r="E19" s="4">
        <f t="shared" si="1"/>
        <v>-2.3491</v>
      </c>
    </row>
    <row r="20" spans="1:5" x14ac:dyDescent="0.25">
      <c r="A20" s="10">
        <v>38824</v>
      </c>
      <c r="B20" s="9">
        <v>2.69</v>
      </c>
      <c r="C20" s="9">
        <v>2.25</v>
      </c>
      <c r="D20" s="4">
        <f t="shared" si="0"/>
        <v>1.9100000000000106E-2</v>
      </c>
      <c r="E20" s="4">
        <f t="shared" si="1"/>
        <v>2.2309000000000001</v>
      </c>
    </row>
    <row r="21" spans="1:5" x14ac:dyDescent="0.25">
      <c r="A21" s="10">
        <v>38825</v>
      </c>
      <c r="B21" s="9">
        <v>2.44</v>
      </c>
      <c r="C21" s="9">
        <v>2.64</v>
      </c>
      <c r="D21" s="4">
        <f t="shared" si="0"/>
        <v>1.9100000000000106E-2</v>
      </c>
      <c r="E21" s="4">
        <f t="shared" si="1"/>
        <v>2.6209000000000002</v>
      </c>
    </row>
    <row r="22" spans="1:5" x14ac:dyDescent="0.25">
      <c r="A22" s="10">
        <v>38826</v>
      </c>
      <c r="B22" s="9">
        <v>0.63</v>
      </c>
      <c r="C22" s="9">
        <v>1.38</v>
      </c>
      <c r="D22" s="4">
        <f t="shared" si="0"/>
        <v>1.9100000000000106E-2</v>
      </c>
      <c r="E22" s="4">
        <f t="shared" si="1"/>
        <v>1.3608999999999998</v>
      </c>
    </row>
    <row r="23" spans="1:5" x14ac:dyDescent="0.25">
      <c r="A23" s="10">
        <v>38827</v>
      </c>
      <c r="B23" s="9">
        <v>1.21</v>
      </c>
      <c r="C23" s="9">
        <v>0.37</v>
      </c>
      <c r="D23" s="4">
        <f t="shared" si="0"/>
        <v>1.9100000000000106E-2</v>
      </c>
      <c r="E23" s="4">
        <f t="shared" si="1"/>
        <v>0.35089999999999988</v>
      </c>
    </row>
    <row r="24" spans="1:5" x14ac:dyDescent="0.25">
      <c r="A24" s="10">
        <v>38828</v>
      </c>
      <c r="B24" s="9">
        <v>-0.08</v>
      </c>
      <c r="C24" s="9">
        <v>-2.4500000000000002</v>
      </c>
      <c r="D24" s="4">
        <f t="shared" si="0"/>
        <v>1.9100000000000106E-2</v>
      </c>
      <c r="E24" s="4">
        <f t="shared" si="1"/>
        <v>-2.4691000000000001</v>
      </c>
    </row>
    <row r="25" spans="1:5" x14ac:dyDescent="0.25">
      <c r="A25" s="10">
        <v>38831</v>
      </c>
      <c r="B25" s="9">
        <v>-0.96</v>
      </c>
      <c r="C25" s="9">
        <v>1.72</v>
      </c>
      <c r="D25" s="4">
        <f t="shared" si="0"/>
        <v>1.9100000000000106E-2</v>
      </c>
      <c r="E25" s="4">
        <f t="shared" si="1"/>
        <v>1.7008999999999999</v>
      </c>
    </row>
    <row r="26" spans="1:5" x14ac:dyDescent="0.25">
      <c r="A26" s="10">
        <v>38832</v>
      </c>
      <c r="B26" s="9">
        <v>-2.25</v>
      </c>
      <c r="C26" s="9">
        <v>-0.99</v>
      </c>
      <c r="D26" s="4">
        <f t="shared" si="0"/>
        <v>1.9100000000000106E-2</v>
      </c>
      <c r="E26" s="4">
        <f t="shared" si="1"/>
        <v>-1.0091000000000001</v>
      </c>
    </row>
    <row r="27" spans="1:5" x14ac:dyDescent="0.25">
      <c r="A27" s="10">
        <v>38833</v>
      </c>
      <c r="B27" s="9">
        <v>2.5</v>
      </c>
      <c r="C27" s="9">
        <v>3.01</v>
      </c>
      <c r="D27" s="4">
        <f t="shared" si="0"/>
        <v>1.9100000000000106E-2</v>
      </c>
      <c r="E27" s="4">
        <f t="shared" si="1"/>
        <v>2.9908999999999999</v>
      </c>
    </row>
    <row r="28" spans="1:5" x14ac:dyDescent="0.25">
      <c r="A28" s="10">
        <v>38834</v>
      </c>
      <c r="B28" s="9">
        <v>-0.87</v>
      </c>
      <c r="C28" s="9">
        <v>-1.1599999999999999</v>
      </c>
      <c r="D28" s="4">
        <f t="shared" si="0"/>
        <v>1.9100000000000106E-2</v>
      </c>
      <c r="E28" s="4">
        <f t="shared" si="1"/>
        <v>-1.1791</v>
      </c>
    </row>
    <row r="29" spans="1:5" x14ac:dyDescent="0.25">
      <c r="A29" s="10">
        <v>38835</v>
      </c>
      <c r="B29" s="9">
        <v>0.14000000000000001</v>
      </c>
      <c r="C29" s="9">
        <v>-1.84</v>
      </c>
      <c r="D29" s="4">
        <f t="shared" si="0"/>
        <v>1.9100000000000106E-2</v>
      </c>
      <c r="E29" s="4">
        <f t="shared" si="1"/>
        <v>-1.8591000000000002</v>
      </c>
    </row>
    <row r="30" spans="1:5" x14ac:dyDescent="0.25">
      <c r="A30" s="10">
        <v>38836</v>
      </c>
      <c r="B30" s="9">
        <v>1.61</v>
      </c>
      <c r="C30" s="9">
        <v>1.9</v>
      </c>
      <c r="D30" s="4">
        <f t="shared" si="0"/>
        <v>1.9100000000000106E-2</v>
      </c>
      <c r="E30" s="4">
        <f t="shared" si="1"/>
        <v>1.8808999999999998</v>
      </c>
    </row>
    <row r="31" spans="1:5" x14ac:dyDescent="0.25">
      <c r="A31" s="10">
        <v>38839</v>
      </c>
      <c r="B31" s="9">
        <v>1.46</v>
      </c>
      <c r="C31" s="9">
        <v>4.79</v>
      </c>
      <c r="D31" s="4">
        <f t="shared" si="0"/>
        <v>1.9100000000000106E-2</v>
      </c>
      <c r="E31" s="4">
        <f t="shared" si="1"/>
        <v>4.7709000000000001</v>
      </c>
    </row>
    <row r="32" spans="1:5" x14ac:dyDescent="0.25">
      <c r="A32" s="10">
        <v>38840</v>
      </c>
      <c r="B32" s="9">
        <v>0.75</v>
      </c>
      <c r="C32" s="9">
        <v>3</v>
      </c>
      <c r="D32" s="4">
        <f t="shared" si="0"/>
        <v>1.9100000000000106E-2</v>
      </c>
      <c r="E32" s="4">
        <f t="shared" si="1"/>
        <v>2.9809000000000001</v>
      </c>
    </row>
    <row r="33" spans="1:5" x14ac:dyDescent="0.25">
      <c r="A33" s="10">
        <v>38841</v>
      </c>
      <c r="B33" s="9">
        <v>0.3</v>
      </c>
      <c r="C33" s="9">
        <v>0.62</v>
      </c>
      <c r="D33" s="4">
        <f t="shared" si="0"/>
        <v>1.9100000000000106E-2</v>
      </c>
      <c r="E33" s="4">
        <f t="shared" si="1"/>
        <v>0.60089999999999988</v>
      </c>
    </row>
    <row r="34" spans="1:5" x14ac:dyDescent="0.25">
      <c r="A34" s="10">
        <v>38842</v>
      </c>
      <c r="B34" s="9">
        <v>0.1</v>
      </c>
      <c r="C34" s="9">
        <v>-1.05</v>
      </c>
      <c r="D34" s="4">
        <f t="shared" ref="D34:D65" si="2">$B$102</f>
        <v>1.9100000000000106E-2</v>
      </c>
      <c r="E34" s="4">
        <f t="shared" ref="E34:E65" si="3">C34-D34</f>
        <v>-1.0691000000000002</v>
      </c>
    </row>
    <row r="35" spans="1:5" x14ac:dyDescent="0.25">
      <c r="A35" s="10">
        <v>38845</v>
      </c>
      <c r="B35" s="9">
        <v>0.83</v>
      </c>
      <c r="C35" s="9">
        <v>-2.2000000000000002</v>
      </c>
      <c r="D35" s="4">
        <f t="shared" si="2"/>
        <v>1.9100000000000106E-2</v>
      </c>
      <c r="E35" s="4">
        <f t="shared" si="3"/>
        <v>-2.2191000000000001</v>
      </c>
    </row>
    <row r="36" spans="1:5" x14ac:dyDescent="0.25">
      <c r="A36" s="10">
        <v>38846</v>
      </c>
      <c r="B36" s="9">
        <v>0.41</v>
      </c>
      <c r="C36" s="9">
        <v>-0.48</v>
      </c>
      <c r="D36" s="4">
        <f t="shared" si="2"/>
        <v>1.9100000000000106E-2</v>
      </c>
      <c r="E36" s="4">
        <f t="shared" si="3"/>
        <v>-0.4991000000000001</v>
      </c>
    </row>
    <row r="37" spans="1:5" x14ac:dyDescent="0.25">
      <c r="A37" s="10">
        <v>38847</v>
      </c>
      <c r="B37" s="9">
        <v>0.79</v>
      </c>
      <c r="C37" s="9">
        <v>1.55</v>
      </c>
      <c r="D37" s="4">
        <f t="shared" si="2"/>
        <v>1.9100000000000106E-2</v>
      </c>
      <c r="E37" s="4">
        <f t="shared" si="3"/>
        <v>1.5308999999999999</v>
      </c>
    </row>
    <row r="38" spans="1:5" x14ac:dyDescent="0.25">
      <c r="A38" s="10">
        <v>38848</v>
      </c>
      <c r="B38" s="9">
        <v>-1.4</v>
      </c>
      <c r="C38" s="9">
        <v>0.9</v>
      </c>
      <c r="D38" s="4">
        <f t="shared" si="2"/>
        <v>1.9100000000000106E-2</v>
      </c>
      <c r="E38" s="4">
        <f t="shared" si="3"/>
        <v>0.88089999999999991</v>
      </c>
    </row>
    <row r="39" spans="1:5" x14ac:dyDescent="0.25">
      <c r="A39" s="10">
        <v>38849</v>
      </c>
      <c r="B39" s="9">
        <v>-1.21</v>
      </c>
      <c r="C39" s="9">
        <v>-1.29</v>
      </c>
      <c r="D39" s="4">
        <f t="shared" si="2"/>
        <v>1.9100000000000106E-2</v>
      </c>
      <c r="E39" s="4">
        <f t="shared" si="3"/>
        <v>-1.3091000000000002</v>
      </c>
    </row>
    <row r="40" spans="1:5" x14ac:dyDescent="0.25">
      <c r="A40" s="10">
        <v>38852</v>
      </c>
      <c r="B40" s="9">
        <v>-3.77</v>
      </c>
      <c r="C40" s="9">
        <v>0.57999999999999996</v>
      </c>
      <c r="D40" s="4">
        <f t="shared" si="2"/>
        <v>1.9100000000000106E-2</v>
      </c>
      <c r="E40" s="4">
        <f t="shared" si="3"/>
        <v>0.56089999999999984</v>
      </c>
    </row>
    <row r="41" spans="1:5" x14ac:dyDescent="0.25">
      <c r="A41" s="10">
        <v>38853</v>
      </c>
      <c r="B41" s="9">
        <v>0.44</v>
      </c>
      <c r="C41" s="9">
        <v>-2.08</v>
      </c>
      <c r="D41" s="4">
        <f t="shared" si="2"/>
        <v>1.9100000000000106E-2</v>
      </c>
      <c r="E41" s="4">
        <f t="shared" si="3"/>
        <v>-2.0991</v>
      </c>
    </row>
    <row r="42" spans="1:5" x14ac:dyDescent="0.25">
      <c r="A42" s="10">
        <v>38854</v>
      </c>
      <c r="B42" s="9">
        <v>2.9</v>
      </c>
      <c r="C42" s="9">
        <v>8.15</v>
      </c>
      <c r="D42" s="4">
        <f t="shared" si="2"/>
        <v>1.9100000000000106E-2</v>
      </c>
      <c r="E42" s="4">
        <f t="shared" si="3"/>
        <v>8.1309000000000005</v>
      </c>
    </row>
    <row r="43" spans="1:5" x14ac:dyDescent="0.25">
      <c r="A43" s="10">
        <v>38855</v>
      </c>
      <c r="B43" s="9">
        <v>-6.76</v>
      </c>
      <c r="C43" s="9">
        <v>-9.07</v>
      </c>
      <c r="D43" s="4">
        <f t="shared" si="2"/>
        <v>1.9100000000000106E-2</v>
      </c>
      <c r="E43" s="4">
        <f t="shared" si="3"/>
        <v>-9.0891000000000002</v>
      </c>
    </row>
    <row r="44" spans="1:5" x14ac:dyDescent="0.25">
      <c r="A44" s="10">
        <v>38856</v>
      </c>
      <c r="B44" s="9">
        <v>-3.98</v>
      </c>
      <c r="C44" s="9">
        <v>-6.29</v>
      </c>
      <c r="D44" s="4">
        <f t="shared" si="2"/>
        <v>1.9100000000000106E-2</v>
      </c>
      <c r="E44" s="4">
        <f t="shared" si="3"/>
        <v>-6.3090999999999999</v>
      </c>
    </row>
    <row r="45" spans="1:5" x14ac:dyDescent="0.25">
      <c r="A45" s="10">
        <v>38859</v>
      </c>
      <c r="B45" s="9">
        <v>-4.18</v>
      </c>
      <c r="C45" s="9">
        <v>-9.3699999999999992</v>
      </c>
      <c r="D45" s="4">
        <f t="shared" si="2"/>
        <v>1.9100000000000106E-2</v>
      </c>
      <c r="E45" s="4">
        <f t="shared" si="3"/>
        <v>-9.3890999999999991</v>
      </c>
    </row>
    <row r="46" spans="1:5" x14ac:dyDescent="0.25">
      <c r="A46" s="10">
        <v>38860</v>
      </c>
      <c r="B46" s="9">
        <v>3.25</v>
      </c>
      <c r="C46" s="9">
        <v>3.88</v>
      </c>
      <c r="D46" s="4">
        <f t="shared" si="2"/>
        <v>1.9100000000000106E-2</v>
      </c>
      <c r="E46" s="4">
        <f t="shared" si="3"/>
        <v>3.8609</v>
      </c>
    </row>
    <row r="47" spans="1:5" x14ac:dyDescent="0.25">
      <c r="A47" s="10">
        <v>38861</v>
      </c>
      <c r="B47" s="9">
        <v>-2.31</v>
      </c>
      <c r="C47" s="9">
        <v>1.94</v>
      </c>
      <c r="D47" s="4">
        <f t="shared" si="2"/>
        <v>1.9100000000000106E-2</v>
      </c>
      <c r="E47" s="4">
        <f t="shared" si="3"/>
        <v>1.9208999999999998</v>
      </c>
    </row>
    <row r="48" spans="1:5" x14ac:dyDescent="0.25">
      <c r="A48" s="10">
        <v>38862</v>
      </c>
      <c r="B48" s="9">
        <v>0.88</v>
      </c>
      <c r="C48" s="9">
        <v>-0.28999999999999998</v>
      </c>
      <c r="D48" s="4">
        <f t="shared" si="2"/>
        <v>1.9100000000000106E-2</v>
      </c>
      <c r="E48" s="4">
        <f t="shared" si="3"/>
        <v>-0.3091000000000001</v>
      </c>
    </row>
    <row r="49" spans="1:5" x14ac:dyDescent="0.25">
      <c r="A49" s="10">
        <v>38863</v>
      </c>
      <c r="B49" s="9">
        <v>1.34</v>
      </c>
      <c r="C49" s="9">
        <v>-0.03</v>
      </c>
      <c r="D49" s="4">
        <f t="shared" si="2"/>
        <v>1.9100000000000106E-2</v>
      </c>
      <c r="E49" s="4">
        <f t="shared" si="3"/>
        <v>-4.9100000000000102E-2</v>
      </c>
    </row>
    <row r="50" spans="1:5" x14ac:dyDescent="0.25">
      <c r="A50" s="10">
        <v>38866</v>
      </c>
      <c r="B50" s="9">
        <v>0.41</v>
      </c>
      <c r="C50" s="9">
        <v>3.65</v>
      </c>
      <c r="D50" s="4">
        <f t="shared" si="2"/>
        <v>1.9100000000000106E-2</v>
      </c>
      <c r="E50" s="4">
        <f t="shared" si="3"/>
        <v>3.6309</v>
      </c>
    </row>
    <row r="51" spans="1:5" x14ac:dyDescent="0.25">
      <c r="A51" s="10">
        <v>38867</v>
      </c>
      <c r="B51" s="9">
        <v>-0.61</v>
      </c>
      <c r="C51" s="9">
        <v>1.23</v>
      </c>
      <c r="D51" s="4">
        <f t="shared" si="2"/>
        <v>1.9100000000000106E-2</v>
      </c>
      <c r="E51" s="4">
        <f t="shared" si="3"/>
        <v>1.2108999999999999</v>
      </c>
    </row>
    <row r="52" spans="1:5" x14ac:dyDescent="0.25">
      <c r="A52" s="10">
        <v>38868</v>
      </c>
      <c r="B52" s="9">
        <v>-3.6</v>
      </c>
      <c r="C52" s="9">
        <v>-5.58</v>
      </c>
      <c r="D52" s="4">
        <f t="shared" si="2"/>
        <v>1.9100000000000106E-2</v>
      </c>
      <c r="E52" s="4">
        <f t="shared" si="3"/>
        <v>-5.5991</v>
      </c>
    </row>
    <row r="53" spans="1:5" x14ac:dyDescent="0.25">
      <c r="A53" s="10">
        <v>38869</v>
      </c>
      <c r="B53" s="9">
        <v>-3.15</v>
      </c>
      <c r="C53" s="9">
        <v>-1.73</v>
      </c>
      <c r="D53" s="4">
        <f t="shared" si="2"/>
        <v>1.9100000000000106E-2</v>
      </c>
      <c r="E53" s="4">
        <f t="shared" si="3"/>
        <v>-1.7491000000000001</v>
      </c>
    </row>
    <row r="54" spans="1:5" x14ac:dyDescent="0.25">
      <c r="A54" s="10">
        <v>38870</v>
      </c>
      <c r="B54" s="9">
        <v>3.77</v>
      </c>
      <c r="C54" s="9">
        <v>0.03</v>
      </c>
      <c r="D54" s="4">
        <f t="shared" si="2"/>
        <v>1.9100000000000106E-2</v>
      </c>
      <c r="E54" s="4">
        <f t="shared" si="3"/>
        <v>1.0899999999999892E-2</v>
      </c>
    </row>
    <row r="55" spans="1:5" x14ac:dyDescent="0.25">
      <c r="A55" s="10">
        <v>38873</v>
      </c>
      <c r="B55" s="9">
        <v>-2.2799999999999998</v>
      </c>
      <c r="C55" s="9">
        <v>-1.99</v>
      </c>
      <c r="D55" s="4">
        <f t="shared" si="2"/>
        <v>1.9100000000000106E-2</v>
      </c>
      <c r="E55" s="4">
        <f t="shared" si="3"/>
        <v>-2.0091000000000001</v>
      </c>
    </row>
    <row r="56" spans="1:5" x14ac:dyDescent="0.25">
      <c r="A56" s="10">
        <v>38874</v>
      </c>
      <c r="B56" s="9">
        <v>-2.5099999999999998</v>
      </c>
      <c r="C56" s="9">
        <v>-4.95</v>
      </c>
      <c r="D56" s="4">
        <f t="shared" si="2"/>
        <v>1.9100000000000106E-2</v>
      </c>
      <c r="E56" s="4">
        <f t="shared" si="3"/>
        <v>-4.9691000000000001</v>
      </c>
    </row>
    <row r="57" spans="1:5" x14ac:dyDescent="0.25">
      <c r="A57" s="10">
        <v>38875</v>
      </c>
      <c r="B57" s="9">
        <v>-2.0099999999999998</v>
      </c>
      <c r="C57" s="9">
        <v>-8.7200000000000006</v>
      </c>
      <c r="D57" s="4">
        <f t="shared" si="2"/>
        <v>1.9100000000000106E-2</v>
      </c>
      <c r="E57" s="4">
        <f t="shared" si="3"/>
        <v>-8.7391000000000005</v>
      </c>
    </row>
    <row r="58" spans="1:5" x14ac:dyDescent="0.25">
      <c r="A58" s="10">
        <v>38876</v>
      </c>
      <c r="B58" s="9">
        <v>-4.72</v>
      </c>
      <c r="C58" s="9">
        <v>-10.81</v>
      </c>
      <c r="D58" s="4">
        <f t="shared" si="2"/>
        <v>1.9100000000000106E-2</v>
      </c>
      <c r="E58" s="4">
        <f t="shared" si="3"/>
        <v>-10.8291</v>
      </c>
    </row>
    <row r="59" spans="1:5" x14ac:dyDescent="0.25">
      <c r="A59" s="10">
        <v>38877</v>
      </c>
      <c r="B59" s="9">
        <v>5.54</v>
      </c>
      <c r="C59" s="9">
        <v>11.61</v>
      </c>
      <c r="D59" s="4">
        <f t="shared" si="2"/>
        <v>1.9100000000000106E-2</v>
      </c>
      <c r="E59" s="4">
        <f t="shared" si="3"/>
        <v>11.5909</v>
      </c>
    </row>
    <row r="60" spans="1:5" x14ac:dyDescent="0.25">
      <c r="A60" s="10">
        <v>38880</v>
      </c>
      <c r="B60" s="9">
        <v>-3.41</v>
      </c>
      <c r="C60" s="9">
        <v>-2.81</v>
      </c>
      <c r="D60" s="4">
        <f t="shared" si="2"/>
        <v>1.9100000000000106E-2</v>
      </c>
      <c r="E60" s="4">
        <f t="shared" si="3"/>
        <v>-2.8290999999999999</v>
      </c>
    </row>
    <row r="61" spans="1:5" x14ac:dyDescent="0.25">
      <c r="A61" s="10">
        <v>38881</v>
      </c>
      <c r="B61" s="9">
        <v>-4.3600000000000003</v>
      </c>
      <c r="C61" s="9">
        <v>-9.0399999999999991</v>
      </c>
      <c r="D61" s="4">
        <f t="shared" si="2"/>
        <v>1.9100000000000106E-2</v>
      </c>
      <c r="E61" s="4">
        <f t="shared" si="3"/>
        <v>-9.059099999999999</v>
      </c>
    </row>
    <row r="62" spans="1:5" x14ac:dyDescent="0.25">
      <c r="A62" s="10">
        <v>38882</v>
      </c>
      <c r="B62" s="9">
        <v>-1.47</v>
      </c>
      <c r="C62" s="9">
        <v>0.32</v>
      </c>
      <c r="D62" s="4">
        <f t="shared" si="2"/>
        <v>1.9100000000000106E-2</v>
      </c>
      <c r="E62" s="4">
        <f t="shared" si="3"/>
        <v>0.30089999999999989</v>
      </c>
    </row>
    <row r="63" spans="1:5" x14ac:dyDescent="0.25">
      <c r="A63" s="10">
        <v>38883</v>
      </c>
      <c r="B63" s="9">
        <v>6.89</v>
      </c>
      <c r="C63" s="9">
        <v>7.73</v>
      </c>
      <c r="D63" s="4">
        <f t="shared" si="2"/>
        <v>1.9100000000000106E-2</v>
      </c>
      <c r="E63" s="4">
        <f t="shared" si="3"/>
        <v>7.7109000000000005</v>
      </c>
    </row>
    <row r="64" spans="1:5" x14ac:dyDescent="0.25">
      <c r="A64" s="10">
        <v>38884</v>
      </c>
      <c r="B64" s="9">
        <v>3.56</v>
      </c>
      <c r="C64" s="9">
        <v>5.59</v>
      </c>
      <c r="D64" s="4">
        <f t="shared" si="2"/>
        <v>1.9100000000000106E-2</v>
      </c>
      <c r="E64" s="4">
        <f t="shared" si="3"/>
        <v>5.5709</v>
      </c>
    </row>
    <row r="65" spans="1:5" x14ac:dyDescent="0.25">
      <c r="A65" s="10">
        <v>38887</v>
      </c>
      <c r="B65" s="9">
        <v>1.1499999999999999</v>
      </c>
      <c r="C65" s="9">
        <v>5.33</v>
      </c>
      <c r="D65" s="4">
        <f t="shared" si="2"/>
        <v>1.9100000000000106E-2</v>
      </c>
      <c r="E65" s="4">
        <f t="shared" si="3"/>
        <v>5.3109000000000002</v>
      </c>
    </row>
    <row r="66" spans="1:5" x14ac:dyDescent="0.25">
      <c r="A66" s="10">
        <v>38888</v>
      </c>
      <c r="B66" s="9">
        <v>-1.75</v>
      </c>
      <c r="C66" s="9">
        <v>1.42</v>
      </c>
      <c r="D66" s="4">
        <f t="shared" ref="D66:D101" si="4">$B$102</f>
        <v>1.9100000000000106E-2</v>
      </c>
      <c r="E66" s="4">
        <f t="shared" ref="E66:E97" si="5">C66-D66</f>
        <v>1.4008999999999998</v>
      </c>
    </row>
    <row r="67" spans="1:5" x14ac:dyDescent="0.25">
      <c r="A67" s="10">
        <v>38889</v>
      </c>
      <c r="B67" s="9">
        <v>2.2200000000000002</v>
      </c>
      <c r="C67" s="9">
        <v>1.1399999999999999</v>
      </c>
      <c r="D67" s="4">
        <f t="shared" si="4"/>
        <v>1.9100000000000106E-2</v>
      </c>
      <c r="E67" s="4">
        <f t="shared" si="5"/>
        <v>1.1208999999999998</v>
      </c>
    </row>
    <row r="68" spans="1:5" x14ac:dyDescent="0.25">
      <c r="A68" s="10">
        <v>38890</v>
      </c>
      <c r="B68" s="9">
        <v>2.35</v>
      </c>
      <c r="C68" s="9">
        <v>1.52</v>
      </c>
      <c r="D68" s="4">
        <f t="shared" si="4"/>
        <v>1.9100000000000106E-2</v>
      </c>
      <c r="E68" s="4">
        <f t="shared" si="5"/>
        <v>1.5008999999999999</v>
      </c>
    </row>
    <row r="69" spans="1:5" x14ac:dyDescent="0.25">
      <c r="A69" s="10">
        <v>38891</v>
      </c>
      <c r="B69" s="9">
        <v>1.22</v>
      </c>
      <c r="C69" s="9">
        <v>-0.28999999999999998</v>
      </c>
      <c r="D69" s="4">
        <f t="shared" si="4"/>
        <v>1.9100000000000106E-2</v>
      </c>
      <c r="E69" s="4">
        <f t="shared" si="5"/>
        <v>-0.3091000000000001</v>
      </c>
    </row>
    <row r="70" spans="1:5" x14ac:dyDescent="0.25">
      <c r="A70" s="10">
        <v>38893</v>
      </c>
      <c r="B70" s="9">
        <v>0.11</v>
      </c>
      <c r="C70" s="9">
        <v>0.1</v>
      </c>
      <c r="D70" s="4">
        <f t="shared" si="4"/>
        <v>1.9100000000000106E-2</v>
      </c>
      <c r="E70" s="4">
        <f t="shared" si="5"/>
        <v>8.0899999999999903E-2</v>
      </c>
    </row>
    <row r="71" spans="1:5" x14ac:dyDescent="0.25">
      <c r="A71" s="10">
        <v>38894</v>
      </c>
      <c r="B71" s="9">
        <v>-3.56</v>
      </c>
      <c r="C71" s="9">
        <v>-3.37</v>
      </c>
      <c r="D71" s="4">
        <f t="shared" si="4"/>
        <v>1.9100000000000106E-2</v>
      </c>
      <c r="E71" s="4">
        <f t="shared" si="5"/>
        <v>-3.3891</v>
      </c>
    </row>
    <row r="72" spans="1:5" x14ac:dyDescent="0.25">
      <c r="A72" s="10">
        <v>38895</v>
      </c>
      <c r="B72" s="9">
        <v>1.08</v>
      </c>
      <c r="C72" s="9">
        <v>-7.0000000000000007E-2</v>
      </c>
      <c r="D72" s="4">
        <f t="shared" si="4"/>
        <v>1.9100000000000106E-2</v>
      </c>
      <c r="E72" s="4">
        <f t="shared" si="5"/>
        <v>-8.910000000000011E-2</v>
      </c>
    </row>
    <row r="73" spans="1:5" x14ac:dyDescent="0.25">
      <c r="A73" s="10">
        <v>38896</v>
      </c>
      <c r="B73" s="9">
        <v>-0.21</v>
      </c>
      <c r="C73" s="9">
        <v>-2.41</v>
      </c>
      <c r="D73" s="4">
        <f t="shared" si="4"/>
        <v>1.9100000000000106E-2</v>
      </c>
      <c r="E73" s="4">
        <f t="shared" si="5"/>
        <v>-2.4291</v>
      </c>
    </row>
    <row r="74" spans="1:5" x14ac:dyDescent="0.25">
      <c r="A74" s="10">
        <v>38897</v>
      </c>
      <c r="B74" s="9">
        <v>0.32</v>
      </c>
      <c r="C74" s="9">
        <v>0.34</v>
      </c>
      <c r="D74" s="4">
        <f t="shared" si="4"/>
        <v>1.9100000000000106E-2</v>
      </c>
      <c r="E74" s="4">
        <f t="shared" si="5"/>
        <v>0.32089999999999991</v>
      </c>
    </row>
    <row r="75" spans="1:5" x14ac:dyDescent="0.25">
      <c r="A75" s="10">
        <v>38898</v>
      </c>
      <c r="B75" s="9">
        <v>4.4000000000000004</v>
      </c>
      <c r="C75" s="9">
        <v>-0.17</v>
      </c>
      <c r="D75" s="4">
        <f t="shared" si="4"/>
        <v>1.9100000000000106E-2</v>
      </c>
      <c r="E75" s="4">
        <f t="shared" si="5"/>
        <v>-0.18910000000000013</v>
      </c>
    </row>
    <row r="76" spans="1:5" x14ac:dyDescent="0.25">
      <c r="A76" s="10">
        <v>38901</v>
      </c>
      <c r="B76" s="9">
        <v>0.81</v>
      </c>
      <c r="C76" s="9">
        <v>3.76</v>
      </c>
      <c r="D76" s="4">
        <f t="shared" si="4"/>
        <v>1.9100000000000106E-2</v>
      </c>
      <c r="E76" s="4">
        <f t="shared" si="5"/>
        <v>3.7408999999999999</v>
      </c>
    </row>
    <row r="77" spans="1:5" x14ac:dyDescent="0.25">
      <c r="A77" s="10">
        <v>38902</v>
      </c>
      <c r="B77" s="9">
        <v>-0.31</v>
      </c>
      <c r="C77" s="9">
        <v>0.89</v>
      </c>
      <c r="D77" s="4">
        <f t="shared" si="4"/>
        <v>1.9100000000000106E-2</v>
      </c>
      <c r="E77" s="4">
        <f t="shared" si="5"/>
        <v>0.8708999999999999</v>
      </c>
    </row>
    <row r="78" spans="1:5" x14ac:dyDescent="0.25">
      <c r="A78" s="10">
        <v>38903</v>
      </c>
      <c r="B78" s="9">
        <v>2.41</v>
      </c>
      <c r="C78" s="9">
        <v>-2.02</v>
      </c>
      <c r="D78" s="4">
        <f t="shared" si="4"/>
        <v>1.9100000000000106E-2</v>
      </c>
      <c r="E78" s="4">
        <f t="shared" si="5"/>
        <v>-2.0390999999999999</v>
      </c>
    </row>
    <row r="79" spans="1:5" x14ac:dyDescent="0.25">
      <c r="A79" s="10">
        <v>38904</v>
      </c>
      <c r="B79" s="9">
        <v>-1.39</v>
      </c>
      <c r="C79" s="9">
        <v>-1.1000000000000001</v>
      </c>
      <c r="D79" s="4">
        <f t="shared" si="4"/>
        <v>1.9100000000000106E-2</v>
      </c>
      <c r="E79" s="4">
        <f t="shared" si="5"/>
        <v>-1.1191000000000002</v>
      </c>
    </row>
    <row r="80" spans="1:5" x14ac:dyDescent="0.25">
      <c r="A80" s="10">
        <v>38905</v>
      </c>
      <c r="B80" s="9">
        <v>-2.4</v>
      </c>
      <c r="C80" s="9">
        <v>7.0000000000000007E-2</v>
      </c>
      <c r="D80" s="4">
        <f t="shared" si="4"/>
        <v>1.9100000000000106E-2</v>
      </c>
      <c r="E80" s="4">
        <f t="shared" si="5"/>
        <v>5.0899999999999904E-2</v>
      </c>
    </row>
    <row r="81" spans="1:5" x14ac:dyDescent="0.25">
      <c r="A81" s="10">
        <v>38908</v>
      </c>
      <c r="B81" s="9">
        <v>1.66</v>
      </c>
      <c r="C81" s="9">
        <v>1.01</v>
      </c>
      <c r="D81" s="4">
        <f t="shared" si="4"/>
        <v>1.9100000000000106E-2</v>
      </c>
      <c r="E81" s="4">
        <f t="shared" si="5"/>
        <v>0.99089999999999989</v>
      </c>
    </row>
    <row r="82" spans="1:5" x14ac:dyDescent="0.25">
      <c r="A82" s="10">
        <v>38909</v>
      </c>
      <c r="B82" s="9">
        <v>-0.65</v>
      </c>
      <c r="C82" s="9">
        <v>-2.8</v>
      </c>
      <c r="D82" s="4">
        <f t="shared" si="4"/>
        <v>1.9100000000000106E-2</v>
      </c>
      <c r="E82" s="4">
        <f t="shared" si="5"/>
        <v>-2.8190999999999997</v>
      </c>
    </row>
    <row r="83" spans="1:5" x14ac:dyDescent="0.25">
      <c r="A83" s="10">
        <v>38910</v>
      </c>
      <c r="B83" s="9">
        <v>2.97</v>
      </c>
      <c r="C83" s="9">
        <v>2.33</v>
      </c>
      <c r="D83" s="4">
        <f t="shared" si="4"/>
        <v>1.9100000000000106E-2</v>
      </c>
      <c r="E83" s="4">
        <f t="shared" si="5"/>
        <v>2.3109000000000002</v>
      </c>
    </row>
    <row r="84" spans="1:5" x14ac:dyDescent="0.25">
      <c r="A84" s="10">
        <v>38911</v>
      </c>
      <c r="B84" s="9">
        <v>-0.65</v>
      </c>
      <c r="C84" s="9">
        <v>-0.03</v>
      </c>
      <c r="D84" s="4">
        <f t="shared" si="4"/>
        <v>1.9100000000000106E-2</v>
      </c>
      <c r="E84" s="4">
        <f t="shared" si="5"/>
        <v>-4.9100000000000102E-2</v>
      </c>
    </row>
    <row r="85" spans="1:5" x14ac:dyDescent="0.25">
      <c r="A85" s="10">
        <v>38912</v>
      </c>
      <c r="B85" s="9">
        <v>-1.66</v>
      </c>
      <c r="C85" s="9">
        <v>0.03</v>
      </c>
      <c r="D85" s="4">
        <f t="shared" si="4"/>
        <v>1.9100000000000106E-2</v>
      </c>
      <c r="E85" s="4">
        <f t="shared" si="5"/>
        <v>1.0899999999999892E-2</v>
      </c>
    </row>
    <row r="86" spans="1:5" x14ac:dyDescent="0.25">
      <c r="A86" s="10">
        <v>38915</v>
      </c>
      <c r="B86" s="9">
        <v>-3.61</v>
      </c>
      <c r="C86" s="9">
        <v>-0.94</v>
      </c>
      <c r="D86" s="4">
        <f t="shared" si="4"/>
        <v>1.9100000000000106E-2</v>
      </c>
      <c r="E86" s="4">
        <f t="shared" si="5"/>
        <v>-0.95910000000000006</v>
      </c>
    </row>
    <row r="87" spans="1:5" x14ac:dyDescent="0.25">
      <c r="A87" s="10">
        <v>38916</v>
      </c>
      <c r="B87" s="9">
        <v>-0.65</v>
      </c>
      <c r="C87" s="9">
        <v>0.78</v>
      </c>
      <c r="D87" s="4">
        <f t="shared" si="4"/>
        <v>1.9100000000000106E-2</v>
      </c>
      <c r="E87" s="4">
        <f t="shared" si="5"/>
        <v>0.76089999999999991</v>
      </c>
    </row>
    <row r="88" spans="1:5" x14ac:dyDescent="0.25">
      <c r="A88" s="10">
        <v>38917</v>
      </c>
      <c r="B88" s="9">
        <v>-2.15</v>
      </c>
      <c r="C88" s="9">
        <v>-3.66</v>
      </c>
      <c r="D88" s="4">
        <f t="shared" si="4"/>
        <v>1.9100000000000106E-2</v>
      </c>
      <c r="E88" s="4">
        <f t="shared" si="5"/>
        <v>-3.6791</v>
      </c>
    </row>
    <row r="89" spans="1:5" x14ac:dyDescent="0.25">
      <c r="A89" s="10">
        <v>38918</v>
      </c>
      <c r="B89" s="9">
        <v>3.45</v>
      </c>
      <c r="C89" s="9">
        <v>2.2999999999999998</v>
      </c>
      <c r="D89" s="4">
        <f t="shared" si="4"/>
        <v>1.9100000000000106E-2</v>
      </c>
      <c r="E89" s="4">
        <f t="shared" si="5"/>
        <v>2.2808999999999999</v>
      </c>
    </row>
    <row r="90" spans="1:5" x14ac:dyDescent="0.25">
      <c r="A90" s="10">
        <v>38919</v>
      </c>
      <c r="B90" s="9">
        <v>-2.58</v>
      </c>
      <c r="C90" s="9">
        <v>-7.39</v>
      </c>
      <c r="D90" s="4">
        <f t="shared" si="4"/>
        <v>1.9100000000000106E-2</v>
      </c>
      <c r="E90" s="4">
        <f t="shared" si="5"/>
        <v>-7.4090999999999996</v>
      </c>
    </row>
    <row r="91" spans="1:5" x14ac:dyDescent="0.25">
      <c r="A91" s="10">
        <v>38922</v>
      </c>
      <c r="B91" s="9">
        <v>1.28</v>
      </c>
      <c r="C91" s="9">
        <v>4.38</v>
      </c>
      <c r="D91" s="4">
        <f t="shared" si="4"/>
        <v>1.9100000000000106E-2</v>
      </c>
      <c r="E91" s="4">
        <f t="shared" si="5"/>
        <v>4.3609</v>
      </c>
    </row>
    <row r="92" spans="1:5" x14ac:dyDescent="0.25">
      <c r="A92" s="10">
        <v>38923</v>
      </c>
      <c r="B92" s="9">
        <v>1.96</v>
      </c>
      <c r="C92" s="9">
        <v>0.88</v>
      </c>
      <c r="D92" s="4">
        <f t="shared" si="4"/>
        <v>1.9100000000000106E-2</v>
      </c>
      <c r="E92" s="4">
        <f t="shared" si="5"/>
        <v>0.86089999999999989</v>
      </c>
    </row>
    <row r="93" spans="1:5" x14ac:dyDescent="0.25">
      <c r="A93" s="10">
        <v>38924</v>
      </c>
      <c r="B93" s="9">
        <v>1.94</v>
      </c>
      <c r="C93" s="9">
        <v>0.94</v>
      </c>
      <c r="D93" s="4">
        <f t="shared" si="4"/>
        <v>1.9100000000000106E-2</v>
      </c>
      <c r="E93" s="4">
        <f t="shared" si="5"/>
        <v>0.92089999999999983</v>
      </c>
    </row>
    <row r="94" spans="1:5" x14ac:dyDescent="0.25">
      <c r="A94" s="10">
        <v>38925</v>
      </c>
      <c r="B94" s="9">
        <v>1.17</v>
      </c>
      <c r="C94" s="9">
        <v>-2.08</v>
      </c>
      <c r="D94" s="4">
        <f t="shared" si="4"/>
        <v>1.9100000000000106E-2</v>
      </c>
      <c r="E94" s="4">
        <f t="shared" si="5"/>
        <v>-2.0991</v>
      </c>
    </row>
    <row r="95" spans="1:5" x14ac:dyDescent="0.25">
      <c r="A95" s="10">
        <v>38926</v>
      </c>
      <c r="B95" s="9">
        <v>-0.56999999999999995</v>
      </c>
      <c r="C95" s="9">
        <v>-1.2</v>
      </c>
      <c r="D95" s="4">
        <f t="shared" si="4"/>
        <v>1.9100000000000106E-2</v>
      </c>
      <c r="E95" s="4">
        <f t="shared" si="5"/>
        <v>-1.2191000000000001</v>
      </c>
    </row>
    <row r="96" spans="1:5" x14ac:dyDescent="0.25">
      <c r="A96" s="10">
        <v>38929</v>
      </c>
      <c r="B96" s="9">
        <v>0.6</v>
      </c>
      <c r="C96" s="9">
        <v>0.64</v>
      </c>
      <c r="D96" s="4">
        <f t="shared" si="4"/>
        <v>1.9100000000000106E-2</v>
      </c>
      <c r="E96" s="4">
        <f t="shared" si="5"/>
        <v>0.6208999999999999</v>
      </c>
    </row>
    <row r="97" spans="1:5" x14ac:dyDescent="0.25">
      <c r="A97" s="10">
        <v>38930</v>
      </c>
      <c r="B97" s="9">
        <v>7.0000000000000007E-2</v>
      </c>
      <c r="C97" s="9">
        <v>0.11</v>
      </c>
      <c r="D97" s="4">
        <f t="shared" si="4"/>
        <v>1.9100000000000106E-2</v>
      </c>
      <c r="E97" s="4">
        <f t="shared" si="5"/>
        <v>9.0899999999999898E-2</v>
      </c>
    </row>
    <row r="98" spans="1:5" x14ac:dyDescent="0.25">
      <c r="A98" s="10">
        <v>38931</v>
      </c>
      <c r="B98" s="9">
        <v>1.1599999999999999</v>
      </c>
      <c r="C98" s="9">
        <v>2.56</v>
      </c>
      <c r="D98" s="4">
        <f t="shared" si="4"/>
        <v>1.9100000000000106E-2</v>
      </c>
      <c r="E98" s="4">
        <f t="shared" ref="E98:E101" si="6">C98-D98</f>
        <v>2.5409000000000002</v>
      </c>
    </row>
    <row r="99" spans="1:5" x14ac:dyDescent="0.25">
      <c r="A99" s="10">
        <v>38932</v>
      </c>
      <c r="B99" s="9">
        <v>0.43</v>
      </c>
      <c r="C99" s="9">
        <v>0.21</v>
      </c>
      <c r="D99" s="4">
        <f t="shared" si="4"/>
        <v>1.9100000000000106E-2</v>
      </c>
      <c r="E99" s="4">
        <f t="shared" si="6"/>
        <v>0.19089999999999988</v>
      </c>
    </row>
    <row r="100" spans="1:5" x14ac:dyDescent="0.25">
      <c r="A100" s="10">
        <v>38933</v>
      </c>
      <c r="B100" s="9">
        <v>-0.52</v>
      </c>
      <c r="C100" s="9">
        <v>1.1100000000000001</v>
      </c>
      <c r="D100" s="4">
        <f t="shared" si="4"/>
        <v>1.9100000000000106E-2</v>
      </c>
      <c r="E100" s="4">
        <f t="shared" si="6"/>
        <v>1.0909</v>
      </c>
    </row>
    <row r="101" spans="1:5" x14ac:dyDescent="0.25">
      <c r="A101" s="10">
        <v>38936</v>
      </c>
      <c r="B101" s="9">
        <v>-0.5</v>
      </c>
      <c r="C101" s="9">
        <v>-0.2</v>
      </c>
      <c r="D101" s="4">
        <f t="shared" si="4"/>
        <v>1.9100000000000106E-2</v>
      </c>
      <c r="E101" s="4">
        <f t="shared" si="6"/>
        <v>-0.21910000000000013</v>
      </c>
    </row>
    <row r="102" spans="1:5" x14ac:dyDescent="0.25">
      <c r="A102" s="18" t="s">
        <v>6</v>
      </c>
      <c r="B102" s="20">
        <f>AVERAGE(B2:B101)</f>
        <v>1.9100000000000106E-2</v>
      </c>
      <c r="C102" s="20">
        <f t="shared" ref="C102" si="7">AVERAGE(C2:C101)</f>
        <v>-0.11770000000000008</v>
      </c>
      <c r="D102" t="s">
        <v>24</v>
      </c>
      <c r="E102" s="4">
        <f>STDEV(E2:E100)</f>
        <v>3.604303450062428</v>
      </c>
    </row>
    <row r="103" spans="1:5" x14ac:dyDescent="0.25">
      <c r="C103" s="11"/>
    </row>
    <row r="104" spans="1:5" x14ac:dyDescent="0.25">
      <c r="C10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estimations MM (1)</vt:lpstr>
      <vt:lpstr>estimations MM (2)</vt:lpstr>
      <vt:lpstr>ARs market model</vt:lpstr>
      <vt:lpstr>estimations Mean Ad (1)</vt:lpstr>
      <vt:lpstr>estimations Mean Ad (2)</vt:lpstr>
      <vt:lpstr>ARs mean adjusted</vt:lpstr>
      <vt:lpstr>estimations Market ad (1)</vt:lpstr>
      <vt:lpstr>estimations Market ad  (2)</vt:lpstr>
      <vt:lpstr>ARs market  adjusted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hp-6</dc:creator>
  <cp:lastModifiedBy>IIMR0015</cp:lastModifiedBy>
  <dcterms:created xsi:type="dcterms:W3CDTF">2015-09-21T11:29:21Z</dcterms:created>
  <dcterms:modified xsi:type="dcterms:W3CDTF">2019-03-03T09:31:31Z</dcterms:modified>
</cp:coreProperties>
</file>