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engajaran\Ganjil 2021\DSS\clustering\"/>
    </mc:Choice>
  </mc:AlternateContent>
  <bookViews>
    <workbookView xWindow="0" yWindow="0" windowWidth="19200" windowHeight="7530"/>
  </bookViews>
  <sheets>
    <sheet name="KMean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0" i="1" l="1"/>
  <c r="G140" i="1"/>
  <c r="H139" i="1"/>
  <c r="G139" i="1"/>
  <c r="I148" i="1" s="1"/>
  <c r="H125" i="1"/>
  <c r="G125" i="1"/>
  <c r="J132" i="1" s="1"/>
  <c r="H124" i="1"/>
  <c r="G124" i="1"/>
  <c r="I131" i="1" s="1"/>
  <c r="H110" i="1"/>
  <c r="G110" i="1"/>
  <c r="H109" i="1"/>
  <c r="G109" i="1"/>
  <c r="H95" i="1"/>
  <c r="G95" i="1"/>
  <c r="J101" i="1" s="1"/>
  <c r="H94" i="1"/>
  <c r="G94" i="1"/>
  <c r="H80" i="1"/>
  <c r="G80" i="1"/>
  <c r="J88" i="1" s="1"/>
  <c r="H79" i="1"/>
  <c r="G79" i="1"/>
  <c r="H65" i="1"/>
  <c r="G65" i="1"/>
  <c r="J73" i="1" s="1"/>
  <c r="H64" i="1"/>
  <c r="G64" i="1"/>
  <c r="H50" i="1"/>
  <c r="G50" i="1"/>
  <c r="J58" i="1" s="1"/>
  <c r="H49" i="1"/>
  <c r="G49" i="1"/>
  <c r="H35" i="1"/>
  <c r="G35" i="1"/>
  <c r="J42" i="1" s="1"/>
  <c r="H34" i="1"/>
  <c r="G34" i="1"/>
  <c r="I43" i="1" s="1"/>
  <c r="H20" i="1"/>
  <c r="G20" i="1"/>
  <c r="J27" i="1" s="1"/>
  <c r="H19" i="1"/>
  <c r="G19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J99" i="1" l="1"/>
  <c r="J84" i="1"/>
  <c r="J86" i="1"/>
  <c r="I127" i="1"/>
  <c r="I24" i="1"/>
  <c r="I58" i="1"/>
  <c r="I102" i="1"/>
  <c r="J146" i="1"/>
  <c r="J72" i="1"/>
  <c r="I86" i="1"/>
  <c r="I103" i="1"/>
  <c r="J127" i="1"/>
  <c r="I147" i="1"/>
  <c r="J37" i="1"/>
  <c r="I53" i="1"/>
  <c r="J129" i="1"/>
  <c r="J142" i="1"/>
  <c r="J24" i="1"/>
  <c r="J39" i="1"/>
  <c r="I55" i="1"/>
  <c r="J87" i="1"/>
  <c r="J103" i="1"/>
  <c r="J117" i="1"/>
  <c r="I143" i="1"/>
  <c r="I40" i="1"/>
  <c r="I14" i="1"/>
  <c r="J22" i="1"/>
  <c r="J26" i="1"/>
  <c r="J41" i="1"/>
  <c r="I57" i="1"/>
  <c r="J131" i="1"/>
  <c r="I145" i="1"/>
  <c r="J28" i="1"/>
  <c r="J43" i="1"/>
  <c r="I72" i="1"/>
  <c r="J82" i="1"/>
  <c r="J97" i="1"/>
  <c r="J133" i="1"/>
  <c r="J115" i="1"/>
  <c r="I42" i="1"/>
  <c r="J55" i="1"/>
  <c r="I67" i="1"/>
  <c r="I69" i="1"/>
  <c r="I71" i="1"/>
  <c r="I73" i="1"/>
  <c r="I98" i="1"/>
  <c r="I100" i="1"/>
  <c r="I117" i="1"/>
  <c r="I115" i="1"/>
  <c r="I113" i="1"/>
  <c r="I112" i="1"/>
  <c r="I116" i="1"/>
  <c r="I132" i="1"/>
  <c r="I130" i="1"/>
  <c r="I128" i="1"/>
  <c r="I22" i="1"/>
  <c r="I26" i="1"/>
  <c r="I28" i="1"/>
  <c r="J68" i="1"/>
  <c r="I84" i="1"/>
  <c r="I88" i="1"/>
  <c r="I38" i="1"/>
  <c r="J57" i="1"/>
  <c r="I23" i="1"/>
  <c r="I25" i="1"/>
  <c r="I27" i="1"/>
  <c r="J38" i="1"/>
  <c r="J40" i="1"/>
  <c r="I52" i="1"/>
  <c r="I54" i="1"/>
  <c r="I56" i="1"/>
  <c r="J67" i="1"/>
  <c r="J69" i="1"/>
  <c r="J71" i="1"/>
  <c r="I83" i="1"/>
  <c r="I85" i="1"/>
  <c r="I87" i="1"/>
  <c r="J98" i="1"/>
  <c r="J100" i="1"/>
  <c r="J102" i="1"/>
  <c r="J113" i="1"/>
  <c r="I129" i="1"/>
  <c r="I133" i="1"/>
  <c r="J147" i="1"/>
  <c r="J145" i="1"/>
  <c r="J143" i="1"/>
  <c r="J144" i="1"/>
  <c r="J148" i="1"/>
  <c r="J70" i="1"/>
  <c r="I82" i="1"/>
  <c r="J53" i="1"/>
  <c r="J23" i="1"/>
  <c r="J25" i="1"/>
  <c r="I37" i="1"/>
  <c r="I39" i="1"/>
  <c r="I41" i="1"/>
  <c r="J52" i="1"/>
  <c r="J54" i="1"/>
  <c r="J56" i="1"/>
  <c r="I68" i="1"/>
  <c r="I70" i="1"/>
  <c r="J83" i="1"/>
  <c r="J85" i="1"/>
  <c r="I97" i="1"/>
  <c r="I99" i="1"/>
  <c r="I101" i="1"/>
  <c r="J118" i="1"/>
  <c r="I114" i="1"/>
  <c r="I118" i="1"/>
  <c r="J112" i="1"/>
  <c r="J114" i="1"/>
  <c r="J116" i="1"/>
  <c r="J128" i="1"/>
  <c r="J130" i="1"/>
  <c r="I142" i="1"/>
  <c r="I144" i="1"/>
  <c r="I146" i="1"/>
  <c r="K134" i="1" l="1"/>
  <c r="K149" i="1"/>
  <c r="K44" i="1"/>
  <c r="K74" i="1"/>
  <c r="K59" i="1"/>
  <c r="K29" i="1"/>
  <c r="K104" i="1"/>
  <c r="K89" i="1"/>
  <c r="K119" i="1"/>
</calcChain>
</file>

<file path=xl/sharedStrings.xml><?xml version="1.0" encoding="utf-8"?>
<sst xmlns="http://schemas.openxmlformats.org/spreadsheetml/2006/main" count="141" uniqueCount="29">
  <si>
    <t>Soal</t>
  </si>
  <si>
    <t>Iterasi 1</t>
  </si>
  <si>
    <t>Data</t>
  </si>
  <si>
    <t>X</t>
  </si>
  <si>
    <t>Y</t>
  </si>
  <si>
    <t>Nilai centroid</t>
  </si>
  <si>
    <t>M1</t>
  </si>
  <si>
    <t>C1</t>
  </si>
  <si>
    <t>M2</t>
  </si>
  <si>
    <t>C2</t>
  </si>
  <si>
    <t>M3</t>
  </si>
  <si>
    <t>Data ke -</t>
  </si>
  <si>
    <t>Cluster</t>
  </si>
  <si>
    <t>M4</t>
  </si>
  <si>
    <t>M5</t>
  </si>
  <si>
    <t>M6</t>
  </si>
  <si>
    <t>M7</t>
  </si>
  <si>
    <t>Nilai SSE =</t>
  </si>
  <si>
    <t>Iterasi 2</t>
  </si>
  <si>
    <t>Menghitung nilai centroid baru</t>
  </si>
  <si>
    <t xml:space="preserve">Data ke - </t>
  </si>
  <si>
    <t>Iterasi 3</t>
  </si>
  <si>
    <t>Iterasi 4</t>
  </si>
  <si>
    <t>Iterasi 5</t>
  </si>
  <si>
    <t>Iterasi 6</t>
  </si>
  <si>
    <t>Iterasi 7</t>
  </si>
  <si>
    <t>Iterasi 8</t>
  </si>
  <si>
    <t>Iterasi 9</t>
  </si>
  <si>
    <t>Iterasi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</si>
</sst>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2" fontId="2" fillId="6" borderId="0" xfId="0" applyNumberFormat="1" applyFont="1" applyFill="1"/>
    <xf numFmtId="0" fontId="2" fillId="6" borderId="0" xfId="0" applyFont="1" applyFill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7" borderId="0" xfId="0" applyFont="1" applyFill="1"/>
    <xf numFmtId="0" fontId="2" fillId="2" borderId="0" xfId="0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49"/>
  <sheetViews>
    <sheetView tabSelected="1" topLeftCell="A133" workbookViewId="0">
      <selection activeCell="A17" sqref="A17"/>
    </sheetView>
  </sheetViews>
  <sheetFormatPr defaultColWidth="14.42578125" defaultRowHeight="15.75" customHeight="1" x14ac:dyDescent="0.2"/>
  <cols>
    <col min="1" max="1" width="15.85546875" customWidth="1"/>
    <col min="2" max="2" width="8" customWidth="1"/>
    <col min="3" max="3" width="8.5703125" customWidth="1"/>
    <col min="4" max="4" width="5.7109375" customWidth="1"/>
    <col min="5" max="5" width="16.85546875" customWidth="1"/>
    <col min="6" max="6" width="12.5703125" customWidth="1"/>
  </cols>
  <sheetData>
    <row r="1" spans="1:11" x14ac:dyDescent="0.2">
      <c r="A1" s="1"/>
      <c r="B1" s="2"/>
      <c r="C1" s="2"/>
      <c r="F1" s="2"/>
      <c r="G1" s="2"/>
      <c r="H1" s="2"/>
      <c r="I1" s="2"/>
    </row>
    <row r="2" spans="1:11" x14ac:dyDescent="0.2">
      <c r="A2" s="24" t="s">
        <v>0</v>
      </c>
      <c r="B2" s="22"/>
      <c r="C2" s="22"/>
      <c r="D2" s="2"/>
      <c r="F2" s="23" t="s">
        <v>1</v>
      </c>
      <c r="G2" s="22"/>
      <c r="H2" s="22"/>
      <c r="I2" s="22"/>
    </row>
    <row r="3" spans="1:11" x14ac:dyDescent="0.2">
      <c r="A3" s="4" t="s">
        <v>2</v>
      </c>
      <c r="B3" s="4" t="s">
        <v>3</v>
      </c>
      <c r="C3" s="4" t="s">
        <v>4</v>
      </c>
      <c r="F3" s="3" t="s">
        <v>5</v>
      </c>
      <c r="G3" s="3" t="s">
        <v>3</v>
      </c>
      <c r="H3" s="3" t="s">
        <v>4</v>
      </c>
      <c r="I3" s="22"/>
    </row>
    <row r="4" spans="1:11" x14ac:dyDescent="0.2">
      <c r="A4" s="4" t="s">
        <v>6</v>
      </c>
      <c r="B4" s="5">
        <v>2</v>
      </c>
      <c r="C4" s="5">
        <v>5</v>
      </c>
      <c r="D4" s="6" t="s">
        <v>7</v>
      </c>
      <c r="F4" s="3" t="s">
        <v>7</v>
      </c>
      <c r="G4" s="7">
        <v>2</v>
      </c>
      <c r="H4" s="7">
        <v>5</v>
      </c>
      <c r="I4" s="22"/>
    </row>
    <row r="5" spans="1:11" x14ac:dyDescent="0.2">
      <c r="A5" s="4" t="s">
        <v>8</v>
      </c>
      <c r="B5" s="5">
        <v>2</v>
      </c>
      <c r="C5" s="5">
        <v>5.5</v>
      </c>
      <c r="F5" s="3" t="s">
        <v>9</v>
      </c>
      <c r="G5" s="7">
        <v>4</v>
      </c>
      <c r="H5" s="7">
        <v>4.5</v>
      </c>
      <c r="I5" s="22"/>
    </row>
    <row r="6" spans="1:11" x14ac:dyDescent="0.2">
      <c r="A6" s="4" t="s">
        <v>10</v>
      </c>
      <c r="B6" s="5">
        <v>5</v>
      </c>
      <c r="C6" s="5">
        <v>3.5</v>
      </c>
      <c r="F6" s="8" t="s">
        <v>11</v>
      </c>
      <c r="G6" s="9" t="s">
        <v>7</v>
      </c>
      <c r="H6" s="9" t="s">
        <v>9</v>
      </c>
      <c r="I6" s="9" t="s">
        <v>12</v>
      </c>
      <c r="J6" s="2"/>
      <c r="K6" s="2"/>
    </row>
    <row r="7" spans="1:11" x14ac:dyDescent="0.2">
      <c r="A7" s="4" t="s">
        <v>13</v>
      </c>
      <c r="B7" s="5">
        <v>6.5</v>
      </c>
      <c r="C7" s="5">
        <v>2.2000000000000002</v>
      </c>
      <c r="F7" s="8">
        <v>1</v>
      </c>
      <c r="G7" s="10">
        <f>SQRT((B4-G4)^2+(C4-H4)^2)</f>
        <v>0</v>
      </c>
      <c r="H7" s="10">
        <f>SQRT((B4-G5)^2+(C4-H5)^2)</f>
        <v>2.0615528128088303</v>
      </c>
      <c r="I7" s="11">
        <v>1</v>
      </c>
      <c r="J7" s="2"/>
      <c r="K7" s="2"/>
    </row>
    <row r="8" spans="1:11" x14ac:dyDescent="0.2">
      <c r="A8" s="4" t="s">
        <v>14</v>
      </c>
      <c r="B8" s="5">
        <v>7</v>
      </c>
      <c r="C8" s="5">
        <v>3.3</v>
      </c>
      <c r="F8" s="8">
        <v>2</v>
      </c>
      <c r="G8" s="10">
        <f>SQRT((B5-G4)^2+(C5-H4)^2)</f>
        <v>0.5</v>
      </c>
      <c r="H8" s="10">
        <f>SQRT((B5-G5)^2+(C5-H5)^2)</f>
        <v>2.2360679774997898</v>
      </c>
      <c r="I8" s="11">
        <v>1</v>
      </c>
      <c r="J8" s="2"/>
      <c r="K8" s="2"/>
    </row>
    <row r="9" spans="1:11" x14ac:dyDescent="0.2">
      <c r="A9" s="4" t="s">
        <v>15</v>
      </c>
      <c r="B9" s="5">
        <v>3.5</v>
      </c>
      <c r="C9" s="5">
        <v>4.8</v>
      </c>
      <c r="F9" s="8">
        <v>3</v>
      </c>
      <c r="G9" s="10">
        <f>SQRT((B6-G4)^2+(C6-H4)^2)</f>
        <v>3.3541019662496847</v>
      </c>
      <c r="H9" s="10">
        <f>SQRT((B6-G5)^2+(C6-H5)^2)</f>
        <v>1.4142135623730951</v>
      </c>
      <c r="I9" s="11">
        <v>2</v>
      </c>
      <c r="J9" s="2"/>
      <c r="K9" s="2"/>
    </row>
    <row r="10" spans="1:11" x14ac:dyDescent="0.2">
      <c r="A10" s="4" t="s">
        <v>16</v>
      </c>
      <c r="B10" s="5">
        <v>4</v>
      </c>
      <c r="C10" s="5">
        <v>4.5</v>
      </c>
      <c r="D10" s="12" t="s">
        <v>9</v>
      </c>
      <c r="F10" s="8">
        <v>4</v>
      </c>
      <c r="G10" s="10">
        <f>SQRT((B7-G4)^2+(C7-H4)^2)</f>
        <v>5.3</v>
      </c>
      <c r="H10" s="10">
        <f>SQRT((B7-G5)^2+(C7-H5)^2)</f>
        <v>3.3970575502926055</v>
      </c>
      <c r="I10" s="11">
        <v>2</v>
      </c>
      <c r="J10" s="2"/>
      <c r="K10" s="2"/>
    </row>
    <row r="11" spans="1:11" x14ac:dyDescent="0.2">
      <c r="F11" s="8">
        <v>5</v>
      </c>
      <c r="G11" s="10">
        <f>SQRT((B8-G4)^2+(C8-H4)^2)</f>
        <v>5.2810983706043579</v>
      </c>
      <c r="H11" s="10">
        <f>SQRT((B8-G5)^2+(C8-H5)^2)</f>
        <v>3.2310988842807027</v>
      </c>
      <c r="I11" s="11">
        <v>2</v>
      </c>
      <c r="J11" s="2"/>
      <c r="K11" s="2"/>
    </row>
    <row r="12" spans="1:11" x14ac:dyDescent="0.2">
      <c r="F12" s="8">
        <v>6</v>
      </c>
      <c r="G12" s="10">
        <f>SQRT((B9-G4)^2+(C9-H4)^2)</f>
        <v>1.5132745950421556</v>
      </c>
      <c r="H12" s="10">
        <f>SQRT((B9-G5)^2+(C9-H5)^2)</f>
        <v>0.58309518948452999</v>
      </c>
      <c r="I12" s="11">
        <v>2</v>
      </c>
      <c r="J12" s="2"/>
      <c r="K12" s="2"/>
    </row>
    <row r="13" spans="1:11" x14ac:dyDescent="0.2">
      <c r="F13" s="8">
        <v>7</v>
      </c>
      <c r="G13" s="10">
        <f>SQRT((B10-G4)^2+(C10-H4)^2)</f>
        <v>2.0615528128088303</v>
      </c>
      <c r="H13" s="10">
        <f>SQRT((B10-G5)^2+(C10-H5)^2)</f>
        <v>0</v>
      </c>
      <c r="I13" s="11">
        <v>2</v>
      </c>
      <c r="J13" s="2"/>
      <c r="K13" s="2"/>
    </row>
    <row r="14" spans="1:11" x14ac:dyDescent="0.2">
      <c r="F14" s="22"/>
      <c r="G14" s="22"/>
      <c r="H14" s="13" t="s">
        <v>17</v>
      </c>
      <c r="I14" s="14">
        <f>G7^2+G8^2+H9^2+H10^2+H11^2+H12^2+H13^2</f>
        <v>24.569999999999997</v>
      </c>
    </row>
    <row r="16" spans="1:11" x14ac:dyDescent="0.2">
      <c r="F16" s="23" t="s">
        <v>18</v>
      </c>
      <c r="G16" s="22"/>
      <c r="H16" s="22"/>
      <c r="I16" s="22"/>
      <c r="J16" s="22"/>
      <c r="K16" s="22"/>
    </row>
    <row r="17" spans="6:11" x14ac:dyDescent="0.2">
      <c r="F17" s="24" t="s">
        <v>19</v>
      </c>
      <c r="G17" s="22"/>
      <c r="H17" s="22"/>
      <c r="I17" s="22"/>
      <c r="J17" s="22"/>
      <c r="K17" s="22"/>
    </row>
    <row r="18" spans="6:11" x14ac:dyDescent="0.2">
      <c r="F18" s="15"/>
      <c r="G18" s="3" t="s">
        <v>3</v>
      </c>
      <c r="H18" s="3" t="s">
        <v>4</v>
      </c>
      <c r="I18" s="22"/>
      <c r="J18" s="22"/>
      <c r="K18" s="22"/>
    </row>
    <row r="19" spans="6:11" x14ac:dyDescent="0.2">
      <c r="F19" s="3" t="s">
        <v>7</v>
      </c>
      <c r="G19" s="16">
        <f t="shared" ref="G19:H19" si="0">(B4+B5)/2</f>
        <v>2</v>
      </c>
      <c r="H19" s="16">
        <f t="shared" si="0"/>
        <v>5.25</v>
      </c>
      <c r="I19" s="22"/>
      <c r="J19" s="22"/>
      <c r="K19" s="22"/>
    </row>
    <row r="20" spans="6:11" x14ac:dyDescent="0.2">
      <c r="F20" s="3" t="s">
        <v>9</v>
      </c>
      <c r="G20" s="16">
        <f t="shared" ref="G20:H20" si="1">(B6+B7+B8+B9+B10)/5</f>
        <v>5.2</v>
      </c>
      <c r="H20" s="16">
        <f t="shared" si="1"/>
        <v>3.66</v>
      </c>
      <c r="I20" s="22"/>
      <c r="J20" s="22"/>
      <c r="K20" s="22"/>
    </row>
    <row r="21" spans="6:11" x14ac:dyDescent="0.2">
      <c r="F21" s="8" t="s">
        <v>20</v>
      </c>
      <c r="G21" s="8" t="s">
        <v>3</v>
      </c>
      <c r="H21" s="8" t="s">
        <v>4</v>
      </c>
      <c r="I21" s="8" t="s">
        <v>7</v>
      </c>
      <c r="J21" s="8" t="s">
        <v>9</v>
      </c>
      <c r="K21" s="8" t="s">
        <v>12</v>
      </c>
    </row>
    <row r="22" spans="6:11" x14ac:dyDescent="0.2">
      <c r="F22" s="8">
        <v>1</v>
      </c>
      <c r="G22" s="7">
        <v>2</v>
      </c>
      <c r="H22" s="7">
        <v>5</v>
      </c>
      <c r="I22" s="16">
        <f>SQRT((G22-G19)^2+(H22-H19)^2)</f>
        <v>0.25</v>
      </c>
      <c r="J22" s="16">
        <f>SQRT((G22-G20)^2+(H22-H20)^2)</f>
        <v>3.4692362271831536</v>
      </c>
      <c r="K22" s="7">
        <v>1</v>
      </c>
    </row>
    <row r="23" spans="6:11" x14ac:dyDescent="0.2">
      <c r="F23" s="8">
        <v>2</v>
      </c>
      <c r="G23" s="7">
        <v>2</v>
      </c>
      <c r="H23" s="7">
        <v>5.5</v>
      </c>
      <c r="I23" s="16">
        <f>SQRT((G23-G19)^2+(H23-H19)^2)</f>
        <v>0.25</v>
      </c>
      <c r="J23" s="16">
        <f>SQRT((G23-G20)^2+(H23-H20)^2)</f>
        <v>3.6912870384189853</v>
      </c>
      <c r="K23" s="7">
        <v>1</v>
      </c>
    </row>
    <row r="24" spans="6:11" x14ac:dyDescent="0.2">
      <c r="F24" s="8">
        <v>3</v>
      </c>
      <c r="G24" s="7">
        <v>5</v>
      </c>
      <c r="H24" s="7">
        <v>3.5</v>
      </c>
      <c r="I24" s="16">
        <f>SQRT((G24-G19)^2+(H24-H19)^2)</f>
        <v>3.473110997362451</v>
      </c>
      <c r="J24" s="16">
        <f>SQRT((G24-G20)^2+(H24-H20)^2)</f>
        <v>0.25612496949731417</v>
      </c>
      <c r="K24" s="7">
        <v>2</v>
      </c>
    </row>
    <row r="25" spans="6:11" x14ac:dyDescent="0.2">
      <c r="F25" s="8">
        <v>4</v>
      </c>
      <c r="G25" s="7">
        <v>6.5</v>
      </c>
      <c r="H25" s="7">
        <v>2.2000000000000002</v>
      </c>
      <c r="I25" s="16">
        <f>SQRT((G25-G19)^2+(H25-H19)^2)</f>
        <v>5.4362211139724623</v>
      </c>
      <c r="J25" s="16">
        <f>SQRT((G25-G20)^2+(H25-H20)^2)</f>
        <v>1.9548913013259841</v>
      </c>
      <c r="K25" s="7">
        <v>2</v>
      </c>
    </row>
    <row r="26" spans="6:11" x14ac:dyDescent="0.2">
      <c r="F26" s="8">
        <v>5</v>
      </c>
      <c r="G26" s="7">
        <v>7</v>
      </c>
      <c r="H26" s="7">
        <v>3.3</v>
      </c>
      <c r="I26" s="16">
        <f>SQRT((G26-G19)^2+(H26-H19)^2)</f>
        <v>5.3667960646926023</v>
      </c>
      <c r="J26" s="16">
        <f>SQRT((G26-G20)^2+(H26-H20)^2)</f>
        <v>1.8356470248934025</v>
      </c>
      <c r="K26" s="7">
        <v>2</v>
      </c>
    </row>
    <row r="27" spans="6:11" x14ac:dyDescent="0.2">
      <c r="F27" s="8">
        <v>6</v>
      </c>
      <c r="G27" s="7">
        <v>3.5</v>
      </c>
      <c r="H27" s="7">
        <v>4.8</v>
      </c>
      <c r="I27" s="16">
        <f>SQRT((G27-G19)^2+(H27-H19)^2)</f>
        <v>1.5660459763365826</v>
      </c>
      <c r="J27" s="16">
        <f>SQRT((G27-G20)^2+(H27-H20)^2)</f>
        <v>2.0468512403201164</v>
      </c>
      <c r="K27" s="7">
        <v>1</v>
      </c>
    </row>
    <row r="28" spans="6:11" x14ac:dyDescent="0.2">
      <c r="F28" s="8">
        <v>7</v>
      </c>
      <c r="G28" s="7">
        <v>4</v>
      </c>
      <c r="H28" s="7">
        <v>4.5</v>
      </c>
      <c r="I28" s="16">
        <f>SQRT((G28-G19)^2+(H28-H19)^2)</f>
        <v>2.1360009363293826</v>
      </c>
      <c r="J28" s="16">
        <f>SQRT((G28-G20)^2+(H28-H20)^2)</f>
        <v>1.4647866738880444</v>
      </c>
      <c r="K28" s="7">
        <v>2</v>
      </c>
    </row>
    <row r="29" spans="6:11" x14ac:dyDescent="0.2">
      <c r="F29" s="21"/>
      <c r="G29" s="22"/>
      <c r="H29" s="22"/>
      <c r="I29" s="22"/>
      <c r="J29" s="18" t="s">
        <v>17</v>
      </c>
      <c r="K29" s="19">
        <f>I22^2+I23^2+J24^2+J25^2+J26^2+I27^2+J28^2</f>
        <v>11.979900000000001</v>
      </c>
    </row>
    <row r="30" spans="6:11" x14ac:dyDescent="0.2">
      <c r="F30" s="17"/>
      <c r="G30" s="17"/>
      <c r="H30" s="17"/>
      <c r="I30" s="17"/>
      <c r="J30" s="17"/>
      <c r="K30" s="17"/>
    </row>
    <row r="31" spans="6:11" x14ac:dyDescent="0.2">
      <c r="F31" s="23" t="s">
        <v>21</v>
      </c>
      <c r="G31" s="22"/>
      <c r="H31" s="22"/>
      <c r="I31" s="22"/>
      <c r="J31" s="22"/>
      <c r="K31" s="22"/>
    </row>
    <row r="32" spans="6:11" x14ac:dyDescent="0.2">
      <c r="F32" s="24" t="s">
        <v>19</v>
      </c>
      <c r="G32" s="22"/>
      <c r="H32" s="22"/>
      <c r="I32" s="21"/>
      <c r="J32" s="22"/>
      <c r="K32" s="22"/>
    </row>
    <row r="33" spans="6:11" x14ac:dyDescent="0.2">
      <c r="F33" s="15"/>
      <c r="G33" s="3" t="s">
        <v>3</v>
      </c>
      <c r="H33" s="3" t="s">
        <v>4</v>
      </c>
      <c r="I33" s="22"/>
      <c r="J33" s="22"/>
      <c r="K33" s="22"/>
    </row>
    <row r="34" spans="6:11" x14ac:dyDescent="0.2">
      <c r="F34" s="3" t="s">
        <v>7</v>
      </c>
      <c r="G34" s="16">
        <f t="shared" ref="G34:H34" si="2">(G22+G23+G27)/3</f>
        <v>2.5</v>
      </c>
      <c r="H34" s="16">
        <f t="shared" si="2"/>
        <v>5.1000000000000005</v>
      </c>
      <c r="I34" s="22"/>
      <c r="J34" s="22"/>
      <c r="K34" s="22"/>
    </row>
    <row r="35" spans="6:11" x14ac:dyDescent="0.2">
      <c r="F35" s="3" t="s">
        <v>9</v>
      </c>
      <c r="G35" s="16">
        <f t="shared" ref="G35:H35" si="3">(G24+G25+G26+G28)/4</f>
        <v>5.625</v>
      </c>
      <c r="H35" s="16">
        <f t="shared" si="3"/>
        <v>3.375</v>
      </c>
      <c r="I35" s="22"/>
      <c r="J35" s="22"/>
      <c r="K35" s="22"/>
    </row>
    <row r="36" spans="6:11" x14ac:dyDescent="0.2">
      <c r="F36" s="8" t="s">
        <v>20</v>
      </c>
      <c r="G36" s="8" t="s">
        <v>3</v>
      </c>
      <c r="H36" s="8" t="s">
        <v>4</v>
      </c>
      <c r="I36" s="8" t="s">
        <v>7</v>
      </c>
      <c r="J36" s="8" t="s">
        <v>9</v>
      </c>
      <c r="K36" s="8" t="s">
        <v>12</v>
      </c>
    </row>
    <row r="37" spans="6:11" x14ac:dyDescent="0.2">
      <c r="F37" s="8">
        <v>1</v>
      </c>
      <c r="G37" s="7">
        <v>2</v>
      </c>
      <c r="H37" s="7">
        <v>5</v>
      </c>
      <c r="I37" s="16">
        <f>SQRT((G37-G34)^2+(H37-H34)^2)</f>
        <v>0.50990195135927863</v>
      </c>
      <c r="J37" s="16">
        <f>SQRT((G37-G35)^2+(H37-H35)^2)</f>
        <v>3.9725621455176761</v>
      </c>
      <c r="K37" s="7">
        <v>1</v>
      </c>
    </row>
    <row r="38" spans="6:11" x14ac:dyDescent="0.2">
      <c r="F38" s="8">
        <v>2</v>
      </c>
      <c r="G38" s="7">
        <v>2</v>
      </c>
      <c r="H38" s="7">
        <v>5.5</v>
      </c>
      <c r="I38" s="16">
        <f>SQRT((G38-G34)^2+(H38-H34)^2)</f>
        <v>0.64031242374328456</v>
      </c>
      <c r="J38" s="16">
        <f>SQRT((G38-G35)^2+(H38-H35)^2)</f>
        <v>4.2019340784929025</v>
      </c>
      <c r="K38" s="7">
        <v>1</v>
      </c>
    </row>
    <row r="39" spans="6:11" x14ac:dyDescent="0.2">
      <c r="F39" s="8">
        <v>3</v>
      </c>
      <c r="G39" s="7">
        <v>5</v>
      </c>
      <c r="H39" s="7">
        <v>3.5</v>
      </c>
      <c r="I39" s="16">
        <f>SQRT((G39-G34)^2+(H39-H34)^2)</f>
        <v>2.9681644159311662</v>
      </c>
      <c r="J39" s="16">
        <f>SQRT((G39-G35)^2+(H39-H35)^2)</f>
        <v>0.63737743919909806</v>
      </c>
      <c r="K39" s="7">
        <v>2</v>
      </c>
    </row>
    <row r="40" spans="6:11" x14ac:dyDescent="0.2">
      <c r="F40" s="8">
        <v>4</v>
      </c>
      <c r="G40" s="7">
        <v>6.5</v>
      </c>
      <c r="H40" s="7">
        <v>2.2000000000000002</v>
      </c>
      <c r="I40" s="16">
        <f>SQRT((G40-G34)^2+(H40-H34)^2)</f>
        <v>4.9406477308142502</v>
      </c>
      <c r="J40" s="16">
        <f>SQRT((G40-G35)^2+(H40-H35)^2)</f>
        <v>1.4650085323983608</v>
      </c>
      <c r="K40" s="7">
        <v>2</v>
      </c>
    </row>
    <row r="41" spans="6:11" x14ac:dyDescent="0.2">
      <c r="F41" s="8">
        <v>5</v>
      </c>
      <c r="G41" s="7">
        <v>7</v>
      </c>
      <c r="H41" s="7">
        <v>3.3</v>
      </c>
      <c r="I41" s="16">
        <f>SQRT((G41-G34)^2+(H41-H34)^2)</f>
        <v>4.8466483264210538</v>
      </c>
      <c r="J41" s="16">
        <f>SQRT((G41-G35)^2+(H41-H35)^2)</f>
        <v>1.3770439353920412</v>
      </c>
      <c r="K41" s="7">
        <v>2</v>
      </c>
    </row>
    <row r="42" spans="6:11" x14ac:dyDescent="0.2">
      <c r="F42" s="8">
        <v>6</v>
      </c>
      <c r="G42" s="7">
        <v>3.5</v>
      </c>
      <c r="H42" s="7">
        <v>4.8</v>
      </c>
      <c r="I42" s="16">
        <f>SQRT((G42-G34)^2+(H42-H34)^2)</f>
        <v>1.0440306508910553</v>
      </c>
      <c r="J42" s="16">
        <f>SQRT((G42-G35)^2+(H42-H35)^2)</f>
        <v>2.5585640504001459</v>
      </c>
      <c r="K42" s="7">
        <v>1</v>
      </c>
    </row>
    <row r="43" spans="6:11" x14ac:dyDescent="0.2">
      <c r="F43" s="8">
        <v>7</v>
      </c>
      <c r="G43" s="7">
        <v>4</v>
      </c>
      <c r="H43" s="7">
        <v>4.5</v>
      </c>
      <c r="I43" s="16">
        <f>SQRT((G43-G34)^2+(H43-H34)^2)</f>
        <v>1.6155494421403513</v>
      </c>
      <c r="J43" s="16">
        <f>SQRT((G43-G35)^2+(H43-H35)^2)</f>
        <v>1.976423537605237</v>
      </c>
      <c r="K43" s="7">
        <v>1</v>
      </c>
    </row>
    <row r="44" spans="6:11" x14ac:dyDescent="0.2">
      <c r="F44" s="21"/>
      <c r="G44" s="22"/>
      <c r="H44" s="22"/>
      <c r="I44" s="22"/>
      <c r="J44" s="18" t="s">
        <v>17</v>
      </c>
      <c r="K44" s="19">
        <f>I37^2+I38^2+J39^2+J40^2+J41^2+I42^2+I43^2</f>
        <v>8.8187499999999996</v>
      </c>
    </row>
    <row r="45" spans="6:11" x14ac:dyDescent="0.2">
      <c r="F45" s="17"/>
      <c r="G45" s="17"/>
      <c r="H45" s="17"/>
      <c r="I45" s="17"/>
      <c r="J45" s="17"/>
      <c r="K45" s="17"/>
    </row>
    <row r="46" spans="6:11" x14ac:dyDescent="0.2">
      <c r="F46" s="23" t="s">
        <v>22</v>
      </c>
      <c r="G46" s="22"/>
      <c r="H46" s="22"/>
      <c r="I46" s="22"/>
      <c r="J46" s="22"/>
      <c r="K46" s="22"/>
    </row>
    <row r="47" spans="6:11" x14ac:dyDescent="0.2">
      <c r="F47" s="24" t="s">
        <v>19</v>
      </c>
      <c r="G47" s="22"/>
      <c r="H47" s="22"/>
      <c r="I47" s="21"/>
      <c r="J47" s="22"/>
      <c r="K47" s="22"/>
    </row>
    <row r="48" spans="6:11" x14ac:dyDescent="0.2">
      <c r="F48" s="15"/>
      <c r="G48" s="3" t="s">
        <v>3</v>
      </c>
      <c r="H48" s="3" t="s">
        <v>4</v>
      </c>
      <c r="I48" s="22"/>
      <c r="J48" s="22"/>
      <c r="K48" s="22"/>
    </row>
    <row r="49" spans="6:11" x14ac:dyDescent="0.2">
      <c r="F49" s="3" t="s">
        <v>7</v>
      </c>
      <c r="G49" s="16">
        <f t="shared" ref="G49:H49" si="4">(G37+G38+G42+G43)/4</f>
        <v>2.875</v>
      </c>
      <c r="H49" s="16">
        <f t="shared" si="4"/>
        <v>4.95</v>
      </c>
      <c r="I49" s="22"/>
      <c r="J49" s="22"/>
      <c r="K49" s="22"/>
    </row>
    <row r="50" spans="6:11" x14ac:dyDescent="0.2">
      <c r="F50" s="3" t="s">
        <v>9</v>
      </c>
      <c r="G50" s="16">
        <f t="shared" ref="G50:H50" si="5">(G39+G40+G41)/3</f>
        <v>6.166666666666667</v>
      </c>
      <c r="H50" s="16">
        <f t="shared" si="5"/>
        <v>3</v>
      </c>
      <c r="I50" s="22"/>
      <c r="J50" s="22"/>
      <c r="K50" s="22"/>
    </row>
    <row r="51" spans="6:11" x14ac:dyDescent="0.2">
      <c r="F51" s="8" t="s">
        <v>20</v>
      </c>
      <c r="G51" s="8" t="s">
        <v>3</v>
      </c>
      <c r="H51" s="8" t="s">
        <v>4</v>
      </c>
      <c r="I51" s="8" t="s">
        <v>7</v>
      </c>
      <c r="J51" s="8" t="s">
        <v>9</v>
      </c>
      <c r="K51" s="8" t="s">
        <v>12</v>
      </c>
    </row>
    <row r="52" spans="6:11" x14ac:dyDescent="0.2">
      <c r="F52" s="8">
        <v>1</v>
      </c>
      <c r="G52" s="7">
        <v>2</v>
      </c>
      <c r="H52" s="7">
        <v>5</v>
      </c>
      <c r="I52" s="16">
        <f>SQRT((G52-G49)^2+(H52-H49)^2)</f>
        <v>0.87642740714790512</v>
      </c>
      <c r="J52" s="16">
        <f>SQRT((G52-G50)^2+(H52-H50)^2)</f>
        <v>4.6218082079540164</v>
      </c>
      <c r="K52" s="7">
        <v>1</v>
      </c>
    </row>
    <row r="53" spans="6:11" x14ac:dyDescent="0.2">
      <c r="F53" s="8">
        <v>2</v>
      </c>
      <c r="G53" s="7">
        <v>2</v>
      </c>
      <c r="H53" s="7">
        <v>5.5</v>
      </c>
      <c r="I53" s="16">
        <f>SQRT((G53-G49)^2+(H53-H49)^2)</f>
        <v>1.0335013304297194</v>
      </c>
      <c r="J53" s="16">
        <f>SQRT((G53-G50)^2+(H53-H50)^2)</f>
        <v>4.8591265790377509</v>
      </c>
      <c r="K53" s="7">
        <v>1</v>
      </c>
    </row>
    <row r="54" spans="6:11" x14ac:dyDescent="0.2">
      <c r="F54" s="8">
        <v>3</v>
      </c>
      <c r="G54" s="7">
        <v>5</v>
      </c>
      <c r="H54" s="7">
        <v>3.5</v>
      </c>
      <c r="I54" s="16">
        <f>SQRT((G54-G49)^2+(H54-H49)^2)</f>
        <v>2.5725716705273736</v>
      </c>
      <c r="J54" s="16">
        <f>SQRT((G54-G50)^2+(H54-H50)^2)</f>
        <v>1.2692955176439851</v>
      </c>
      <c r="K54" s="7">
        <v>2</v>
      </c>
    </row>
    <row r="55" spans="6:11" x14ac:dyDescent="0.2">
      <c r="F55" s="8">
        <v>4</v>
      </c>
      <c r="G55" s="7">
        <v>6.5</v>
      </c>
      <c r="H55" s="7">
        <v>2.2000000000000002</v>
      </c>
      <c r="I55" s="16">
        <f>SQRT((G55-G49)^2+(H55-H49)^2)</f>
        <v>4.5500686808003241</v>
      </c>
      <c r="J55" s="16">
        <f>SQRT((G55-G50)^2+(H55-H50)^2)</f>
        <v>0.86666666666666636</v>
      </c>
      <c r="K55" s="7">
        <v>2</v>
      </c>
    </row>
    <row r="56" spans="6:11" x14ac:dyDescent="0.2">
      <c r="F56" s="8">
        <v>5</v>
      </c>
      <c r="G56" s="7">
        <v>7</v>
      </c>
      <c r="H56" s="7">
        <v>3.3</v>
      </c>
      <c r="I56" s="16">
        <f>SQRT((G56-G49)^2+(H56-H49)^2)</f>
        <v>4.4427609658859657</v>
      </c>
      <c r="J56" s="16">
        <f>SQRT((G56-G50)^2+(H56-H50)^2)</f>
        <v>0.88568868370576115</v>
      </c>
      <c r="K56" s="7">
        <v>2</v>
      </c>
    </row>
    <row r="57" spans="6:11" x14ac:dyDescent="0.2">
      <c r="F57" s="8">
        <v>6</v>
      </c>
      <c r="G57" s="7">
        <v>3.5</v>
      </c>
      <c r="H57" s="7">
        <v>4.8</v>
      </c>
      <c r="I57" s="16">
        <f>SQRT((G57-G49)^2+(H57-H49)^2)</f>
        <v>0.64274800660912212</v>
      </c>
      <c r="J57" s="16">
        <f>SQRT((G57-G50)^2+(H57-H50)^2)</f>
        <v>3.2173142698703079</v>
      </c>
      <c r="K57" s="7">
        <v>1</v>
      </c>
    </row>
    <row r="58" spans="6:11" x14ac:dyDescent="0.2">
      <c r="F58" s="8">
        <v>7</v>
      </c>
      <c r="G58" s="7">
        <v>4</v>
      </c>
      <c r="H58" s="7">
        <v>4.5</v>
      </c>
      <c r="I58" s="16">
        <f>SQRT((G58-G49)^2+(H58-H49)^2)</f>
        <v>1.2116620816052635</v>
      </c>
      <c r="J58" s="16">
        <f>SQRT((G58-G50)^2+(H58-H50)^2)</f>
        <v>2.6352313834736498</v>
      </c>
      <c r="K58" s="7">
        <v>1</v>
      </c>
    </row>
    <row r="59" spans="6:11" x14ac:dyDescent="0.2">
      <c r="F59" s="21"/>
      <c r="G59" s="22"/>
      <c r="H59" s="22"/>
      <c r="I59" s="22"/>
      <c r="J59" s="18" t="s">
        <v>17</v>
      </c>
      <c r="K59" s="19">
        <f>I52^2+I53^2+J54^2+J55^2+J56^2+I57^2+I58^2</f>
        <v>6.8641666666666659</v>
      </c>
    </row>
    <row r="61" spans="6:11" x14ac:dyDescent="0.2">
      <c r="F61" s="23" t="s">
        <v>23</v>
      </c>
      <c r="G61" s="22"/>
      <c r="H61" s="22"/>
      <c r="I61" s="22"/>
      <c r="J61" s="22"/>
      <c r="K61" s="22"/>
    </row>
    <row r="62" spans="6:11" x14ac:dyDescent="0.2">
      <c r="F62" s="24" t="s">
        <v>19</v>
      </c>
      <c r="G62" s="22"/>
      <c r="H62" s="22"/>
      <c r="I62" s="21"/>
      <c r="J62" s="22"/>
      <c r="K62" s="22"/>
    </row>
    <row r="63" spans="6:11" x14ac:dyDescent="0.2">
      <c r="F63" s="15"/>
      <c r="G63" s="3" t="s">
        <v>3</v>
      </c>
      <c r="H63" s="3" t="s">
        <v>4</v>
      </c>
      <c r="I63" s="22"/>
      <c r="J63" s="22"/>
      <c r="K63" s="22"/>
    </row>
    <row r="64" spans="6:11" x14ac:dyDescent="0.2">
      <c r="F64" s="3" t="s">
        <v>7</v>
      </c>
      <c r="G64" s="16">
        <f t="shared" ref="G64:H64" si="6">(G52+G53+G57+G58)/4</f>
        <v>2.875</v>
      </c>
      <c r="H64" s="16">
        <f t="shared" si="6"/>
        <v>4.95</v>
      </c>
      <c r="I64" s="22"/>
      <c r="J64" s="22"/>
      <c r="K64" s="22"/>
    </row>
    <row r="65" spans="6:11" x14ac:dyDescent="0.2">
      <c r="F65" s="3" t="s">
        <v>9</v>
      </c>
      <c r="G65" s="16">
        <f t="shared" ref="G65:H65" si="7">(G54+G55+G56)/3</f>
        <v>6.166666666666667</v>
      </c>
      <c r="H65" s="16">
        <f t="shared" si="7"/>
        <v>3</v>
      </c>
      <c r="I65" s="22"/>
      <c r="J65" s="22"/>
      <c r="K65" s="22"/>
    </row>
    <row r="66" spans="6:11" x14ac:dyDescent="0.2">
      <c r="F66" s="8" t="s">
        <v>20</v>
      </c>
      <c r="G66" s="8" t="s">
        <v>3</v>
      </c>
      <c r="H66" s="8" t="s">
        <v>4</v>
      </c>
      <c r="I66" s="8" t="s">
        <v>7</v>
      </c>
      <c r="J66" s="8" t="s">
        <v>9</v>
      </c>
      <c r="K66" s="8" t="s">
        <v>12</v>
      </c>
    </row>
    <row r="67" spans="6:11" x14ac:dyDescent="0.2">
      <c r="F67" s="8">
        <v>1</v>
      </c>
      <c r="G67" s="7">
        <v>2</v>
      </c>
      <c r="H67" s="7">
        <v>5</v>
      </c>
      <c r="I67" s="16">
        <f>SQRT((G67-G64)^2+(H67-H64)^2)</f>
        <v>0.87642740714790512</v>
      </c>
      <c r="J67" s="16">
        <f>SQRT((G67-G65)^2+(H67-H65)^2)</f>
        <v>4.6218082079540164</v>
      </c>
      <c r="K67" s="7">
        <v>1</v>
      </c>
    </row>
    <row r="68" spans="6:11" x14ac:dyDescent="0.2">
      <c r="F68" s="8">
        <v>2</v>
      </c>
      <c r="G68" s="7">
        <v>2</v>
      </c>
      <c r="H68" s="7">
        <v>5.5</v>
      </c>
      <c r="I68" s="16">
        <f>SQRT((G68-G64)^2+(H68-H64)^2)</f>
        <v>1.0335013304297194</v>
      </c>
      <c r="J68" s="16">
        <f>SQRT((G68-G65)^2+(H68-H65)^2)</f>
        <v>4.8591265790377509</v>
      </c>
      <c r="K68" s="7">
        <v>1</v>
      </c>
    </row>
    <row r="69" spans="6:11" x14ac:dyDescent="0.2">
      <c r="F69" s="8">
        <v>3</v>
      </c>
      <c r="G69" s="7">
        <v>5</v>
      </c>
      <c r="H69" s="7">
        <v>3.5</v>
      </c>
      <c r="I69" s="16">
        <f>SQRT((G69-G64)^2+(H69-H64)^2)</f>
        <v>2.5725716705273736</v>
      </c>
      <c r="J69" s="16">
        <f>SQRT((G69-G65)^2+(H69-H65)^2)</f>
        <v>1.2692955176439851</v>
      </c>
      <c r="K69" s="7">
        <v>2</v>
      </c>
    </row>
    <row r="70" spans="6:11" x14ac:dyDescent="0.2">
      <c r="F70" s="8">
        <v>4</v>
      </c>
      <c r="G70" s="7">
        <v>6.5</v>
      </c>
      <c r="H70" s="7">
        <v>2.2000000000000002</v>
      </c>
      <c r="I70" s="16">
        <f>SQRT((G70-G64)^2+(H70-H64)^2)</f>
        <v>4.5500686808003241</v>
      </c>
      <c r="J70" s="16">
        <f>SQRT((G70-G65)^2+(H70-H65)^2)</f>
        <v>0.86666666666666636</v>
      </c>
      <c r="K70" s="7">
        <v>2</v>
      </c>
    </row>
    <row r="71" spans="6:11" x14ac:dyDescent="0.2">
      <c r="F71" s="8">
        <v>5</v>
      </c>
      <c r="G71" s="7">
        <v>7</v>
      </c>
      <c r="H71" s="7">
        <v>3.3</v>
      </c>
      <c r="I71" s="16">
        <f>SQRT((G71-G64)^2+(H71-H64)^2)</f>
        <v>4.4427609658859657</v>
      </c>
      <c r="J71" s="16">
        <f>SQRT((G71-G65)^2+(H71-H65)^2)</f>
        <v>0.88568868370576115</v>
      </c>
      <c r="K71" s="7">
        <v>2</v>
      </c>
    </row>
    <row r="72" spans="6:11" x14ac:dyDescent="0.2">
      <c r="F72" s="8">
        <v>6</v>
      </c>
      <c r="G72" s="7">
        <v>3.5</v>
      </c>
      <c r="H72" s="7">
        <v>4.8</v>
      </c>
      <c r="I72" s="16">
        <f>SQRT((G72-G64)^2+(H72-H64)^2)</f>
        <v>0.64274800660912212</v>
      </c>
      <c r="J72" s="16">
        <f>SQRT((G72-G65)^2+(H72-H65)^2)</f>
        <v>3.2173142698703079</v>
      </c>
      <c r="K72" s="7">
        <v>1</v>
      </c>
    </row>
    <row r="73" spans="6:11" x14ac:dyDescent="0.2">
      <c r="F73" s="8">
        <v>7</v>
      </c>
      <c r="G73" s="7">
        <v>4</v>
      </c>
      <c r="H73" s="7">
        <v>4.5</v>
      </c>
      <c r="I73" s="16">
        <f>SQRT((G73-G64)^2+(H73-H64)^2)</f>
        <v>1.2116620816052635</v>
      </c>
      <c r="J73" s="16">
        <f>SQRT((G73-G65)^2+(H73-H65)^2)</f>
        <v>2.6352313834736498</v>
      </c>
      <c r="K73" s="7">
        <v>1</v>
      </c>
    </row>
    <row r="74" spans="6:11" x14ac:dyDescent="0.2">
      <c r="F74" s="21"/>
      <c r="G74" s="22"/>
      <c r="H74" s="22"/>
      <c r="I74" s="22"/>
      <c r="J74" s="18" t="s">
        <v>17</v>
      </c>
      <c r="K74" s="19">
        <f>I67^2+I68^2+J69^2+J70^2+J71^2+I72^2+I73^2</f>
        <v>6.8641666666666659</v>
      </c>
    </row>
    <row r="76" spans="6:11" x14ac:dyDescent="0.2">
      <c r="F76" s="23" t="s">
        <v>24</v>
      </c>
      <c r="G76" s="22"/>
      <c r="H76" s="22"/>
      <c r="I76" s="22"/>
      <c r="J76" s="22"/>
      <c r="K76" s="22"/>
    </row>
    <row r="77" spans="6:11" x14ac:dyDescent="0.2">
      <c r="F77" s="24" t="s">
        <v>19</v>
      </c>
      <c r="G77" s="22"/>
      <c r="H77" s="22"/>
      <c r="I77" s="21"/>
      <c r="J77" s="22"/>
      <c r="K77" s="22"/>
    </row>
    <row r="78" spans="6:11" x14ac:dyDescent="0.2">
      <c r="F78" s="15"/>
      <c r="G78" s="3" t="s">
        <v>3</v>
      </c>
      <c r="H78" s="3" t="s">
        <v>4</v>
      </c>
      <c r="I78" s="22"/>
      <c r="J78" s="22"/>
      <c r="K78" s="22"/>
    </row>
    <row r="79" spans="6:11" x14ac:dyDescent="0.2">
      <c r="F79" s="3" t="s">
        <v>7</v>
      </c>
      <c r="G79" s="16">
        <f t="shared" ref="G79:H79" si="8">(G67+G68+G72+G73)/4</f>
        <v>2.875</v>
      </c>
      <c r="H79" s="16">
        <f t="shared" si="8"/>
        <v>4.95</v>
      </c>
      <c r="I79" s="22"/>
      <c r="J79" s="22"/>
      <c r="K79" s="22"/>
    </row>
    <row r="80" spans="6:11" x14ac:dyDescent="0.2">
      <c r="F80" s="3" t="s">
        <v>9</v>
      </c>
      <c r="G80" s="16">
        <f t="shared" ref="G80:H80" si="9">(G69+G70+G71)/3</f>
        <v>6.166666666666667</v>
      </c>
      <c r="H80" s="16">
        <f t="shared" si="9"/>
        <v>3</v>
      </c>
      <c r="I80" s="22"/>
      <c r="J80" s="22"/>
      <c r="K80" s="22"/>
    </row>
    <row r="81" spans="6:11" x14ac:dyDescent="0.2">
      <c r="F81" s="8" t="s">
        <v>20</v>
      </c>
      <c r="G81" s="8" t="s">
        <v>3</v>
      </c>
      <c r="H81" s="8" t="s">
        <v>4</v>
      </c>
      <c r="I81" s="8" t="s">
        <v>7</v>
      </c>
      <c r="J81" s="8" t="s">
        <v>9</v>
      </c>
      <c r="K81" s="8" t="s">
        <v>12</v>
      </c>
    </row>
    <row r="82" spans="6:11" x14ac:dyDescent="0.2">
      <c r="F82" s="8">
        <v>1</v>
      </c>
      <c r="G82" s="20">
        <v>2</v>
      </c>
      <c r="H82" s="20">
        <v>5</v>
      </c>
      <c r="I82" s="16">
        <f>SQRT((G82-G79)^2+(H82-H79)^2)</f>
        <v>0.87642740714790512</v>
      </c>
      <c r="J82" s="16">
        <f>SQRT((G82-G80)^2+(H82-H80)^2)</f>
        <v>4.6218082079540164</v>
      </c>
      <c r="K82" s="7">
        <v>1</v>
      </c>
    </row>
    <row r="83" spans="6:11" x14ac:dyDescent="0.2">
      <c r="F83" s="8">
        <v>2</v>
      </c>
      <c r="G83" s="20">
        <v>2</v>
      </c>
      <c r="H83" s="20">
        <v>5.5</v>
      </c>
      <c r="I83" s="16">
        <f>SQRT((G83-G79)^2+(H83-H79)^2)</f>
        <v>1.0335013304297194</v>
      </c>
      <c r="J83" s="16">
        <f>SQRT((G83-G80)^2+(H83-H80)^2)</f>
        <v>4.8591265790377509</v>
      </c>
      <c r="K83" s="7">
        <v>1</v>
      </c>
    </row>
    <row r="84" spans="6:11" x14ac:dyDescent="0.2">
      <c r="F84" s="8">
        <v>3</v>
      </c>
      <c r="G84" s="20">
        <v>5</v>
      </c>
      <c r="H84" s="20">
        <v>3.5</v>
      </c>
      <c r="I84" s="16">
        <f>SQRT((G84-G79)^2+(H84-H79)^2)</f>
        <v>2.5725716705273736</v>
      </c>
      <c r="J84" s="16">
        <f>SQRT((G84-G80)^2+(H84-H80)^2)</f>
        <v>1.2692955176439851</v>
      </c>
      <c r="K84" s="7">
        <v>2</v>
      </c>
    </row>
    <row r="85" spans="6:11" x14ac:dyDescent="0.2">
      <c r="F85" s="8">
        <v>4</v>
      </c>
      <c r="G85" s="20">
        <v>6.5</v>
      </c>
      <c r="H85" s="20">
        <v>2.2000000000000002</v>
      </c>
      <c r="I85" s="16">
        <f>SQRT((G85-G79)^2+(H85-H79)^2)</f>
        <v>4.5500686808003241</v>
      </c>
      <c r="J85" s="16">
        <f>SQRT((G85-G80)^2+(H85-H80)^2)</f>
        <v>0.86666666666666636</v>
      </c>
      <c r="K85" s="7">
        <v>2</v>
      </c>
    </row>
    <row r="86" spans="6:11" x14ac:dyDescent="0.2">
      <c r="F86" s="8">
        <v>5</v>
      </c>
      <c r="G86" s="20">
        <v>7</v>
      </c>
      <c r="H86" s="20">
        <v>3.3</v>
      </c>
      <c r="I86" s="16">
        <f>SQRT((G86-G79)^2+(H86-H79)^2)</f>
        <v>4.4427609658859657</v>
      </c>
      <c r="J86" s="16">
        <f>SQRT((G86-G80)^2+(H86-H80)^2)</f>
        <v>0.88568868370576115</v>
      </c>
      <c r="K86" s="7">
        <v>2</v>
      </c>
    </row>
    <row r="87" spans="6:11" x14ac:dyDescent="0.2">
      <c r="F87" s="8">
        <v>6</v>
      </c>
      <c r="G87" s="20">
        <v>3.5</v>
      </c>
      <c r="H87" s="20">
        <v>4.8</v>
      </c>
      <c r="I87" s="16">
        <f>SQRT((G87-G79)^2+(H87-H79)^2)</f>
        <v>0.64274800660912212</v>
      </c>
      <c r="J87" s="16">
        <f>SQRT((G87-G80)^2+(H87-H80)^2)</f>
        <v>3.2173142698703079</v>
      </c>
      <c r="K87" s="7">
        <v>1</v>
      </c>
    </row>
    <row r="88" spans="6:11" x14ac:dyDescent="0.2">
      <c r="F88" s="8">
        <v>7</v>
      </c>
      <c r="G88" s="20">
        <v>4</v>
      </c>
      <c r="H88" s="20">
        <v>4.5</v>
      </c>
      <c r="I88" s="16">
        <f>SQRT((G88-G79)^2+(H88-H79)^2)</f>
        <v>1.2116620816052635</v>
      </c>
      <c r="J88" s="16">
        <f>SQRT((G88-G80)^2+(H88-H80)^2)</f>
        <v>2.6352313834736498</v>
      </c>
      <c r="K88" s="7">
        <v>1</v>
      </c>
    </row>
    <row r="89" spans="6:11" x14ac:dyDescent="0.2">
      <c r="F89" s="21"/>
      <c r="G89" s="22"/>
      <c r="H89" s="22"/>
      <c r="I89" s="22"/>
      <c r="J89" s="18" t="s">
        <v>17</v>
      </c>
      <c r="K89" s="19">
        <f>I82^2+I83^2+J84^2+J85^2+J86^2+I87^2+I88^2</f>
        <v>6.8641666666666659</v>
      </c>
    </row>
    <row r="91" spans="6:11" x14ac:dyDescent="0.2">
      <c r="F91" s="23" t="s">
        <v>25</v>
      </c>
      <c r="G91" s="22"/>
      <c r="H91" s="22"/>
      <c r="I91" s="22"/>
      <c r="J91" s="22"/>
      <c r="K91" s="22"/>
    </row>
    <row r="92" spans="6:11" x14ac:dyDescent="0.2">
      <c r="F92" s="24" t="s">
        <v>19</v>
      </c>
      <c r="G92" s="22"/>
      <c r="H92" s="22"/>
      <c r="I92" s="21"/>
      <c r="J92" s="22"/>
      <c r="K92" s="22"/>
    </row>
    <row r="93" spans="6:11" x14ac:dyDescent="0.2">
      <c r="F93" s="15"/>
      <c r="G93" s="3" t="s">
        <v>3</v>
      </c>
      <c r="H93" s="3" t="s">
        <v>4</v>
      </c>
      <c r="I93" s="22"/>
      <c r="J93" s="22"/>
      <c r="K93" s="22"/>
    </row>
    <row r="94" spans="6:11" x14ac:dyDescent="0.2">
      <c r="F94" s="3" t="s">
        <v>7</v>
      </c>
      <c r="G94" s="16">
        <f t="shared" ref="G94:H94" si="10">(G82+G83+G87+G88)/4</f>
        <v>2.875</v>
      </c>
      <c r="H94" s="16">
        <f t="shared" si="10"/>
        <v>4.95</v>
      </c>
      <c r="I94" s="22"/>
      <c r="J94" s="22"/>
      <c r="K94" s="22"/>
    </row>
    <row r="95" spans="6:11" x14ac:dyDescent="0.2">
      <c r="F95" s="3" t="s">
        <v>9</v>
      </c>
      <c r="G95" s="16">
        <f t="shared" ref="G95:H95" si="11">(G84+G85+G86)/3</f>
        <v>6.166666666666667</v>
      </c>
      <c r="H95" s="16">
        <f t="shared" si="11"/>
        <v>3</v>
      </c>
      <c r="I95" s="22"/>
      <c r="J95" s="22"/>
      <c r="K95" s="22"/>
    </row>
    <row r="96" spans="6:11" x14ac:dyDescent="0.2">
      <c r="F96" s="8" t="s">
        <v>20</v>
      </c>
      <c r="G96" s="8" t="s">
        <v>3</v>
      </c>
      <c r="H96" s="8" t="s">
        <v>4</v>
      </c>
      <c r="I96" s="8" t="s">
        <v>7</v>
      </c>
      <c r="J96" s="8" t="s">
        <v>9</v>
      </c>
      <c r="K96" s="8" t="s">
        <v>12</v>
      </c>
    </row>
    <row r="97" spans="6:11" x14ac:dyDescent="0.2">
      <c r="F97" s="8">
        <v>1</v>
      </c>
      <c r="G97" s="7">
        <v>2</v>
      </c>
      <c r="H97" s="7">
        <v>5</v>
      </c>
      <c r="I97" s="16">
        <f>SQRT((G97-G94)^2+(H97-H94)^2)</f>
        <v>0.87642740714790512</v>
      </c>
      <c r="J97" s="16">
        <f>SQRT((G97-G95)^2+(H97-H95)^2)</f>
        <v>4.6218082079540164</v>
      </c>
      <c r="K97" s="7">
        <v>1</v>
      </c>
    </row>
    <row r="98" spans="6:11" x14ac:dyDescent="0.2">
      <c r="F98" s="8">
        <v>2</v>
      </c>
      <c r="G98" s="7">
        <v>2</v>
      </c>
      <c r="H98" s="7">
        <v>5.5</v>
      </c>
      <c r="I98" s="16">
        <f>SQRT((G98-G94)^2+(H98-H94)^2)</f>
        <v>1.0335013304297194</v>
      </c>
      <c r="J98" s="16">
        <f>SQRT((G98-G95)^2+(H98-H95)^2)</f>
        <v>4.8591265790377509</v>
      </c>
      <c r="K98" s="7">
        <v>1</v>
      </c>
    </row>
    <row r="99" spans="6:11" x14ac:dyDescent="0.2">
      <c r="F99" s="8">
        <v>3</v>
      </c>
      <c r="G99" s="7">
        <v>5</v>
      </c>
      <c r="H99" s="7">
        <v>3.5</v>
      </c>
      <c r="I99" s="16">
        <f>SQRT((G99-G94)^2+(H99-H94)^2)</f>
        <v>2.5725716705273736</v>
      </c>
      <c r="J99" s="16">
        <f>SQRT((G99-G95)^2+(H99-H95)^2)</f>
        <v>1.2692955176439851</v>
      </c>
      <c r="K99" s="7">
        <v>2</v>
      </c>
    </row>
    <row r="100" spans="6:11" x14ac:dyDescent="0.2">
      <c r="F100" s="8">
        <v>4</v>
      </c>
      <c r="G100" s="7">
        <v>6.5</v>
      </c>
      <c r="H100" s="7">
        <v>2.2000000000000002</v>
      </c>
      <c r="I100" s="16">
        <f>SQRT((G100-G94)^2+(H100-H94)^2)</f>
        <v>4.5500686808003241</v>
      </c>
      <c r="J100" s="16">
        <f>SQRT((G100-G95)^2+(H100-H95)^2)</f>
        <v>0.86666666666666636</v>
      </c>
      <c r="K100" s="7">
        <v>2</v>
      </c>
    </row>
    <row r="101" spans="6:11" x14ac:dyDescent="0.2">
      <c r="F101" s="8">
        <v>5</v>
      </c>
      <c r="G101" s="7">
        <v>7</v>
      </c>
      <c r="H101" s="7">
        <v>3.3</v>
      </c>
      <c r="I101" s="16">
        <f>SQRT((G101-G94)^2+(H101-H94)^2)</f>
        <v>4.4427609658859657</v>
      </c>
      <c r="J101" s="16">
        <f>SQRT((G101-G95)^2+(H101-H95)^2)</f>
        <v>0.88568868370576115</v>
      </c>
      <c r="K101" s="7">
        <v>2</v>
      </c>
    </row>
    <row r="102" spans="6:11" x14ac:dyDescent="0.2">
      <c r="F102" s="8">
        <v>6</v>
      </c>
      <c r="G102" s="7">
        <v>3.5</v>
      </c>
      <c r="H102" s="7">
        <v>4.8</v>
      </c>
      <c r="I102" s="16">
        <f>SQRT((G102-G94)^2+(H102-H94)^2)</f>
        <v>0.64274800660912212</v>
      </c>
      <c r="J102" s="16">
        <f>SQRT((G102-G95)^2+(H102-H95)^2)</f>
        <v>3.2173142698703079</v>
      </c>
      <c r="K102" s="7">
        <v>1</v>
      </c>
    </row>
    <row r="103" spans="6:11" x14ac:dyDescent="0.2">
      <c r="F103" s="8">
        <v>7</v>
      </c>
      <c r="G103" s="7">
        <v>4</v>
      </c>
      <c r="H103" s="7">
        <v>4.5</v>
      </c>
      <c r="I103" s="16">
        <f>SQRT((G103-G94)^2+(H103-H94)^2)</f>
        <v>1.2116620816052635</v>
      </c>
      <c r="J103" s="16">
        <f>SQRT((G103-G95)^2+(H103-H95)^2)</f>
        <v>2.6352313834736498</v>
      </c>
      <c r="K103" s="7">
        <v>1</v>
      </c>
    </row>
    <row r="104" spans="6:11" x14ac:dyDescent="0.2">
      <c r="F104" s="21"/>
      <c r="G104" s="22"/>
      <c r="H104" s="22"/>
      <c r="I104" s="22"/>
      <c r="J104" s="18" t="s">
        <v>17</v>
      </c>
      <c r="K104" s="19">
        <f>I97^2+I98^2+J99^2+J100^2+J101^2+I102^2+I103^2</f>
        <v>6.8641666666666659</v>
      </c>
    </row>
    <row r="106" spans="6:11" x14ac:dyDescent="0.2">
      <c r="F106" s="23" t="s">
        <v>26</v>
      </c>
      <c r="G106" s="22"/>
      <c r="H106" s="22"/>
      <c r="I106" s="22"/>
      <c r="J106" s="22"/>
      <c r="K106" s="22"/>
    </row>
    <row r="107" spans="6:11" x14ac:dyDescent="0.2">
      <c r="F107" s="24" t="s">
        <v>19</v>
      </c>
      <c r="G107" s="22"/>
      <c r="H107" s="22"/>
      <c r="I107" s="21"/>
      <c r="J107" s="22"/>
      <c r="K107" s="22"/>
    </row>
    <row r="108" spans="6:11" x14ac:dyDescent="0.2">
      <c r="F108" s="15"/>
      <c r="G108" s="3" t="s">
        <v>3</v>
      </c>
      <c r="H108" s="3" t="s">
        <v>4</v>
      </c>
      <c r="I108" s="22"/>
      <c r="J108" s="22"/>
      <c r="K108" s="22"/>
    </row>
    <row r="109" spans="6:11" x14ac:dyDescent="0.2">
      <c r="F109" s="3" t="s">
        <v>7</v>
      </c>
      <c r="G109" s="16">
        <f t="shared" ref="G109:H109" si="12">(G97+G98+G102+G103)/4</f>
        <v>2.875</v>
      </c>
      <c r="H109" s="16">
        <f t="shared" si="12"/>
        <v>4.95</v>
      </c>
      <c r="I109" s="22"/>
      <c r="J109" s="22"/>
      <c r="K109" s="22"/>
    </row>
    <row r="110" spans="6:11" x14ac:dyDescent="0.2">
      <c r="F110" s="3" t="s">
        <v>9</v>
      </c>
      <c r="G110" s="16">
        <f t="shared" ref="G110:H110" si="13">(G99+G100+G101)/3</f>
        <v>6.166666666666667</v>
      </c>
      <c r="H110" s="16">
        <f t="shared" si="13"/>
        <v>3</v>
      </c>
      <c r="I110" s="22"/>
      <c r="J110" s="22"/>
      <c r="K110" s="22"/>
    </row>
    <row r="111" spans="6:11" x14ac:dyDescent="0.2">
      <c r="F111" s="8" t="s">
        <v>20</v>
      </c>
      <c r="G111" s="8" t="s">
        <v>3</v>
      </c>
      <c r="H111" s="8" t="s">
        <v>4</v>
      </c>
      <c r="I111" s="8" t="s">
        <v>7</v>
      </c>
      <c r="J111" s="8" t="s">
        <v>9</v>
      </c>
      <c r="K111" s="8" t="s">
        <v>12</v>
      </c>
    </row>
    <row r="112" spans="6:11" x14ac:dyDescent="0.2">
      <c r="F112" s="8">
        <v>1</v>
      </c>
      <c r="G112" s="7">
        <v>2</v>
      </c>
      <c r="H112" s="7">
        <v>5</v>
      </c>
      <c r="I112" s="16">
        <f>SQRT((G112-G109)^2+(H112-H109)^2)</f>
        <v>0.87642740714790512</v>
      </c>
      <c r="J112" s="16">
        <f>SQRT((G112-G110)^2+(H112-H110)^2)</f>
        <v>4.6218082079540164</v>
      </c>
      <c r="K112" s="7">
        <v>1</v>
      </c>
    </row>
    <row r="113" spans="6:11" x14ac:dyDescent="0.2">
      <c r="F113" s="8">
        <v>2</v>
      </c>
      <c r="G113" s="7">
        <v>2</v>
      </c>
      <c r="H113" s="7">
        <v>5.5</v>
      </c>
      <c r="I113" s="16">
        <f>SQRT((G113-G109)^2+(H113-H109)^2)</f>
        <v>1.0335013304297194</v>
      </c>
      <c r="J113" s="16">
        <f>SQRT((G113-G110)^2+(H113-H110)^2)</f>
        <v>4.8591265790377509</v>
      </c>
      <c r="K113" s="7">
        <v>1</v>
      </c>
    </row>
    <row r="114" spans="6:11" x14ac:dyDescent="0.2">
      <c r="F114" s="8">
        <v>3</v>
      </c>
      <c r="G114" s="7">
        <v>5</v>
      </c>
      <c r="H114" s="7">
        <v>3.5</v>
      </c>
      <c r="I114" s="16">
        <f>SQRT((G114-G109)^2+(H114-H109)^2)</f>
        <v>2.5725716705273736</v>
      </c>
      <c r="J114" s="16">
        <f>SQRT((G114-G110)^2+(H114-H110)^2)</f>
        <v>1.2692955176439851</v>
      </c>
      <c r="K114" s="7">
        <v>2</v>
      </c>
    </row>
    <row r="115" spans="6:11" x14ac:dyDescent="0.2">
      <c r="F115" s="8">
        <v>4</v>
      </c>
      <c r="G115" s="7">
        <v>6.5</v>
      </c>
      <c r="H115" s="7">
        <v>2.2000000000000002</v>
      </c>
      <c r="I115" s="16">
        <f>SQRT((G115-G109)^2+(H115-H109)^2)</f>
        <v>4.5500686808003241</v>
      </c>
      <c r="J115" s="16">
        <f>SQRT((G115-G110)^2+(H115-H110)^2)</f>
        <v>0.86666666666666636</v>
      </c>
      <c r="K115" s="7">
        <v>2</v>
      </c>
    </row>
    <row r="116" spans="6:11" x14ac:dyDescent="0.2">
      <c r="F116" s="8">
        <v>5</v>
      </c>
      <c r="G116" s="7">
        <v>7</v>
      </c>
      <c r="H116" s="7">
        <v>3.3</v>
      </c>
      <c r="I116" s="16">
        <f>SQRT((G116-G109)^2+(H116-H109)^2)</f>
        <v>4.4427609658859657</v>
      </c>
      <c r="J116" s="16">
        <f>SQRT((G116-G110)^2+(H116-H110)^2)</f>
        <v>0.88568868370576115</v>
      </c>
      <c r="K116" s="7">
        <v>2</v>
      </c>
    </row>
    <row r="117" spans="6:11" x14ac:dyDescent="0.2">
      <c r="F117" s="8">
        <v>6</v>
      </c>
      <c r="G117" s="7">
        <v>3.5</v>
      </c>
      <c r="H117" s="7">
        <v>4.8</v>
      </c>
      <c r="I117" s="16">
        <f>SQRT((G117-G109)^2+(H117-H109)^2)</f>
        <v>0.64274800660912212</v>
      </c>
      <c r="J117" s="16">
        <f>SQRT((G117-G110)^2+(H117-H110)^2)</f>
        <v>3.2173142698703079</v>
      </c>
      <c r="K117" s="7">
        <v>1</v>
      </c>
    </row>
    <row r="118" spans="6:11" x14ac:dyDescent="0.2">
      <c r="F118" s="8">
        <v>7</v>
      </c>
      <c r="G118" s="7">
        <v>4</v>
      </c>
      <c r="H118" s="7">
        <v>4.5</v>
      </c>
      <c r="I118" s="16">
        <f>SQRT((G118-G109)^2+(H118-H109)^2)</f>
        <v>1.2116620816052635</v>
      </c>
      <c r="J118" s="16">
        <f>SQRT((G118-G110)^2+(H118-H110)^2)</f>
        <v>2.6352313834736498</v>
      </c>
      <c r="K118" s="7">
        <v>1</v>
      </c>
    </row>
    <row r="119" spans="6:11" x14ac:dyDescent="0.2">
      <c r="F119" s="21"/>
      <c r="G119" s="22"/>
      <c r="H119" s="22"/>
      <c r="I119" s="22"/>
      <c r="J119" s="18" t="s">
        <v>17</v>
      </c>
      <c r="K119" s="19">
        <f>I112^2+I113^2+J114^2+J115^2+J116^2+I117^2+I118^2</f>
        <v>6.8641666666666659</v>
      </c>
    </row>
    <row r="121" spans="6:11" x14ac:dyDescent="0.2">
      <c r="F121" s="23" t="s">
        <v>27</v>
      </c>
      <c r="G121" s="22"/>
      <c r="H121" s="22"/>
      <c r="I121" s="22"/>
      <c r="J121" s="22"/>
      <c r="K121" s="22"/>
    </row>
    <row r="122" spans="6:11" x14ac:dyDescent="0.2">
      <c r="F122" s="24" t="s">
        <v>19</v>
      </c>
      <c r="G122" s="22"/>
      <c r="H122" s="22"/>
      <c r="I122" s="21"/>
      <c r="J122" s="22"/>
      <c r="K122" s="22"/>
    </row>
    <row r="123" spans="6:11" x14ac:dyDescent="0.2">
      <c r="F123" s="15"/>
      <c r="G123" s="3" t="s">
        <v>3</v>
      </c>
      <c r="H123" s="3" t="s">
        <v>4</v>
      </c>
      <c r="I123" s="22"/>
      <c r="J123" s="22"/>
      <c r="K123" s="22"/>
    </row>
    <row r="124" spans="6:11" x14ac:dyDescent="0.2">
      <c r="F124" s="3" t="s">
        <v>7</v>
      </c>
      <c r="G124" s="16">
        <f t="shared" ref="G124:H124" si="14">(G112+G113+G117+G118)/4</f>
        <v>2.875</v>
      </c>
      <c r="H124" s="16">
        <f t="shared" si="14"/>
        <v>4.95</v>
      </c>
      <c r="I124" s="22"/>
      <c r="J124" s="22"/>
      <c r="K124" s="22"/>
    </row>
    <row r="125" spans="6:11" x14ac:dyDescent="0.2">
      <c r="F125" s="3" t="s">
        <v>9</v>
      </c>
      <c r="G125" s="16">
        <f t="shared" ref="G125:H125" si="15">(G114+G115+G116)/3</f>
        <v>6.166666666666667</v>
      </c>
      <c r="H125" s="16">
        <f t="shared" si="15"/>
        <v>3</v>
      </c>
      <c r="I125" s="22"/>
      <c r="J125" s="22"/>
      <c r="K125" s="22"/>
    </row>
    <row r="126" spans="6:11" x14ac:dyDescent="0.2">
      <c r="F126" s="8" t="s">
        <v>20</v>
      </c>
      <c r="G126" s="8" t="s">
        <v>3</v>
      </c>
      <c r="H126" s="8" t="s">
        <v>4</v>
      </c>
      <c r="I126" s="8" t="s">
        <v>7</v>
      </c>
      <c r="J126" s="8" t="s">
        <v>9</v>
      </c>
      <c r="K126" s="8" t="s">
        <v>12</v>
      </c>
    </row>
    <row r="127" spans="6:11" x14ac:dyDescent="0.2">
      <c r="F127" s="8">
        <v>1</v>
      </c>
      <c r="G127" s="7">
        <v>2</v>
      </c>
      <c r="H127" s="7">
        <v>5</v>
      </c>
      <c r="I127" s="16">
        <f>SQRT((G127-G124)^2+(H127-H124)^2)</f>
        <v>0.87642740714790512</v>
      </c>
      <c r="J127" s="16">
        <f>SQRT((G127-G125)^2+(H127-H125)^2)</f>
        <v>4.6218082079540164</v>
      </c>
      <c r="K127" s="7">
        <v>1</v>
      </c>
    </row>
    <row r="128" spans="6:11" x14ac:dyDescent="0.2">
      <c r="F128" s="8">
        <v>2</v>
      </c>
      <c r="G128" s="7">
        <v>2</v>
      </c>
      <c r="H128" s="7">
        <v>5.5</v>
      </c>
      <c r="I128" s="16">
        <f>SQRT((G128-G124)^2+(H128-H124)^2)</f>
        <v>1.0335013304297194</v>
      </c>
      <c r="J128" s="16">
        <f>SQRT((G128-G125)^2+(H128-H125)^2)</f>
        <v>4.8591265790377509</v>
      </c>
      <c r="K128" s="7">
        <v>1</v>
      </c>
    </row>
    <row r="129" spans="6:11" x14ac:dyDescent="0.2">
      <c r="F129" s="8">
        <v>3</v>
      </c>
      <c r="G129" s="7">
        <v>5</v>
      </c>
      <c r="H129" s="7">
        <v>3.5</v>
      </c>
      <c r="I129" s="16">
        <f>SQRT((G129-G124)^2+(H129-H124)^2)</f>
        <v>2.5725716705273736</v>
      </c>
      <c r="J129" s="16">
        <f>SQRT((G129-G125)^2+(H129-H125)^2)</f>
        <v>1.2692955176439851</v>
      </c>
      <c r="K129" s="7">
        <v>2</v>
      </c>
    </row>
    <row r="130" spans="6:11" x14ac:dyDescent="0.2">
      <c r="F130" s="8">
        <v>4</v>
      </c>
      <c r="G130" s="7">
        <v>6.5</v>
      </c>
      <c r="H130" s="7">
        <v>2.2000000000000002</v>
      </c>
      <c r="I130" s="16">
        <f>SQRT((G130-G124)^2+(H130-H124)^2)</f>
        <v>4.5500686808003241</v>
      </c>
      <c r="J130" s="16">
        <f>SQRT((G130-G125)^2+(H130-H125)^2)</f>
        <v>0.86666666666666636</v>
      </c>
      <c r="K130" s="7">
        <v>2</v>
      </c>
    </row>
    <row r="131" spans="6:11" x14ac:dyDescent="0.2">
      <c r="F131" s="8">
        <v>5</v>
      </c>
      <c r="G131" s="7">
        <v>7</v>
      </c>
      <c r="H131" s="7">
        <v>3.3</v>
      </c>
      <c r="I131" s="16">
        <f>SQRT((G131-G124)^2+(H131-H124)^2)</f>
        <v>4.4427609658859657</v>
      </c>
      <c r="J131" s="16">
        <f>SQRT((G131-G125)^2+(H131-H125)^2)</f>
        <v>0.88568868370576115</v>
      </c>
      <c r="K131" s="7">
        <v>2</v>
      </c>
    </row>
    <row r="132" spans="6:11" x14ac:dyDescent="0.2">
      <c r="F132" s="8">
        <v>6</v>
      </c>
      <c r="G132" s="7">
        <v>3.5</v>
      </c>
      <c r="H132" s="7">
        <v>4.8</v>
      </c>
      <c r="I132" s="16">
        <f>SQRT((G132-G124)^2+(H132-H124)^2)</f>
        <v>0.64274800660912212</v>
      </c>
      <c r="J132" s="16">
        <f>SQRT((G132-G125)^2+(H132-H125)^2)</f>
        <v>3.2173142698703079</v>
      </c>
      <c r="K132" s="7">
        <v>1</v>
      </c>
    </row>
    <row r="133" spans="6:11" x14ac:dyDescent="0.2">
      <c r="F133" s="8">
        <v>7</v>
      </c>
      <c r="G133" s="7">
        <v>4</v>
      </c>
      <c r="H133" s="7">
        <v>4.5</v>
      </c>
      <c r="I133" s="16">
        <f>SQRT((G133-G124)^2+(H133-H124)^2)</f>
        <v>1.2116620816052635</v>
      </c>
      <c r="J133" s="16">
        <f>SQRT((G133-G125)^2+(H133-H125)^2)</f>
        <v>2.6352313834736498</v>
      </c>
      <c r="K133" s="7">
        <v>1</v>
      </c>
    </row>
    <row r="134" spans="6:11" x14ac:dyDescent="0.2">
      <c r="F134" s="21"/>
      <c r="G134" s="22"/>
      <c r="H134" s="22"/>
      <c r="I134" s="22"/>
      <c r="J134" s="18" t="s">
        <v>17</v>
      </c>
      <c r="K134" s="19">
        <f>I127^2+I128^2+J129^2+J130^2+J131^2+I132^2+I133^2</f>
        <v>6.8641666666666659</v>
      </c>
    </row>
    <row r="136" spans="6:11" x14ac:dyDescent="0.2">
      <c r="F136" s="23" t="s">
        <v>28</v>
      </c>
      <c r="G136" s="22"/>
      <c r="H136" s="22"/>
      <c r="I136" s="22"/>
      <c r="J136" s="22"/>
      <c r="K136" s="22"/>
    </row>
    <row r="137" spans="6:11" x14ac:dyDescent="0.2">
      <c r="F137" s="24" t="s">
        <v>19</v>
      </c>
      <c r="G137" s="22"/>
      <c r="H137" s="22"/>
      <c r="I137" s="21"/>
      <c r="J137" s="22"/>
      <c r="K137" s="22"/>
    </row>
    <row r="138" spans="6:11" x14ac:dyDescent="0.2">
      <c r="F138" s="15"/>
      <c r="G138" s="3" t="s">
        <v>3</v>
      </c>
      <c r="H138" s="3" t="s">
        <v>4</v>
      </c>
      <c r="I138" s="22"/>
      <c r="J138" s="22"/>
      <c r="K138" s="22"/>
    </row>
    <row r="139" spans="6:11" x14ac:dyDescent="0.2">
      <c r="F139" s="3" t="s">
        <v>7</v>
      </c>
      <c r="G139" s="16">
        <f t="shared" ref="G139:H139" si="16">(G127+G128+G132+G133)/4</f>
        <v>2.875</v>
      </c>
      <c r="H139" s="16">
        <f t="shared" si="16"/>
        <v>4.95</v>
      </c>
      <c r="I139" s="22"/>
      <c r="J139" s="22"/>
      <c r="K139" s="22"/>
    </row>
    <row r="140" spans="6:11" x14ac:dyDescent="0.2">
      <c r="F140" s="3" t="s">
        <v>9</v>
      </c>
      <c r="G140" s="16">
        <f t="shared" ref="G140:H140" si="17">(G129+G130+G131)/3</f>
        <v>6.166666666666667</v>
      </c>
      <c r="H140" s="16">
        <f t="shared" si="17"/>
        <v>3</v>
      </c>
      <c r="I140" s="22"/>
      <c r="J140" s="22"/>
      <c r="K140" s="22"/>
    </row>
    <row r="141" spans="6:11" x14ac:dyDescent="0.2">
      <c r="F141" s="8" t="s">
        <v>20</v>
      </c>
      <c r="G141" s="8" t="s">
        <v>3</v>
      </c>
      <c r="H141" s="8" t="s">
        <v>4</v>
      </c>
      <c r="I141" s="8" t="s">
        <v>7</v>
      </c>
      <c r="J141" s="8" t="s">
        <v>9</v>
      </c>
      <c r="K141" s="8" t="s">
        <v>12</v>
      </c>
    </row>
    <row r="142" spans="6:11" x14ac:dyDescent="0.2">
      <c r="F142" s="8">
        <v>1</v>
      </c>
      <c r="G142" s="7">
        <v>2</v>
      </c>
      <c r="H142" s="7">
        <v>5</v>
      </c>
      <c r="I142" s="16">
        <f>SQRT((G142-G139)^2+(H142-H139)^2)</f>
        <v>0.87642740714790512</v>
      </c>
      <c r="J142" s="16">
        <f>SQRT((G142-G140)^2+(H142-H140)^2)</f>
        <v>4.6218082079540164</v>
      </c>
      <c r="K142" s="7">
        <v>1</v>
      </c>
    </row>
    <row r="143" spans="6:11" x14ac:dyDescent="0.2">
      <c r="F143" s="8">
        <v>2</v>
      </c>
      <c r="G143" s="7">
        <v>2</v>
      </c>
      <c r="H143" s="7">
        <v>5.5</v>
      </c>
      <c r="I143" s="16">
        <f>SQRT((G143-G139)^2+(H143-H139)^2)</f>
        <v>1.0335013304297194</v>
      </c>
      <c r="J143" s="16">
        <f>SQRT((G143-G140)^2+(H143-H140)^2)</f>
        <v>4.8591265790377509</v>
      </c>
      <c r="K143" s="7">
        <v>1</v>
      </c>
    </row>
    <row r="144" spans="6:11" x14ac:dyDescent="0.2">
      <c r="F144" s="8">
        <v>3</v>
      </c>
      <c r="G144" s="7">
        <v>5</v>
      </c>
      <c r="H144" s="7">
        <v>3.5</v>
      </c>
      <c r="I144" s="16">
        <f>SQRT((G144-G139)^2+(H144-H139)^2)</f>
        <v>2.5725716705273736</v>
      </c>
      <c r="J144" s="16">
        <f>SQRT((G144-G140)^2+(H144-H140)^2)</f>
        <v>1.2692955176439851</v>
      </c>
      <c r="K144" s="7">
        <v>2</v>
      </c>
    </row>
    <row r="145" spans="6:11" x14ac:dyDescent="0.2">
      <c r="F145" s="8">
        <v>4</v>
      </c>
      <c r="G145" s="7">
        <v>6.5</v>
      </c>
      <c r="H145" s="7">
        <v>2.2000000000000002</v>
      </c>
      <c r="I145" s="16">
        <f>SQRT((G145-G139)^2+(H145-H139)^2)</f>
        <v>4.5500686808003241</v>
      </c>
      <c r="J145" s="16">
        <f>SQRT((G145-G140)^2+(H145-H140)^2)</f>
        <v>0.86666666666666636</v>
      </c>
      <c r="K145" s="7">
        <v>2</v>
      </c>
    </row>
    <row r="146" spans="6:11" x14ac:dyDescent="0.2">
      <c r="F146" s="8">
        <v>5</v>
      </c>
      <c r="G146" s="7">
        <v>7</v>
      </c>
      <c r="H146" s="7">
        <v>3.3</v>
      </c>
      <c r="I146" s="16">
        <f>SQRT((G146-G139)^2+(H146-H139)^2)</f>
        <v>4.4427609658859657</v>
      </c>
      <c r="J146" s="16">
        <f>SQRT((G146-G140)^2+(H146-H140)^2)</f>
        <v>0.88568868370576115</v>
      </c>
      <c r="K146" s="7">
        <v>2</v>
      </c>
    </row>
    <row r="147" spans="6:11" x14ac:dyDescent="0.2">
      <c r="F147" s="8">
        <v>6</v>
      </c>
      <c r="G147" s="7">
        <v>3.5</v>
      </c>
      <c r="H147" s="7">
        <v>4.8</v>
      </c>
      <c r="I147" s="16">
        <f>SQRT((G147-G139)^2+(H147-H139)^2)</f>
        <v>0.64274800660912212</v>
      </c>
      <c r="J147" s="16">
        <f>SQRT((G147-G140)^2+(H147-H140)^2)</f>
        <v>3.2173142698703079</v>
      </c>
      <c r="K147" s="7">
        <v>1</v>
      </c>
    </row>
    <row r="148" spans="6:11" x14ac:dyDescent="0.2">
      <c r="F148" s="8">
        <v>7</v>
      </c>
      <c r="G148" s="7">
        <v>4</v>
      </c>
      <c r="H148" s="7">
        <v>4.5</v>
      </c>
      <c r="I148" s="16">
        <f>SQRT((G148-G139)^2+(H148-H139)^2)</f>
        <v>1.2116620816052635</v>
      </c>
      <c r="J148" s="16">
        <f>SQRT((G148-G140)^2+(H148-H140)^2)</f>
        <v>2.6352313834736498</v>
      </c>
      <c r="K148" s="7">
        <v>1</v>
      </c>
    </row>
    <row r="149" spans="6:11" x14ac:dyDescent="0.2">
      <c r="F149" s="21"/>
      <c r="G149" s="22"/>
      <c r="H149" s="22"/>
      <c r="I149" s="22"/>
      <c r="J149" s="18" t="s">
        <v>17</v>
      </c>
      <c r="K149" s="19">
        <f>I142^2+I143^2+J144^2+J145^2+J146^2+I147^2+I148^2</f>
        <v>6.8641666666666659</v>
      </c>
    </row>
  </sheetData>
  <mergeCells count="40">
    <mergeCell ref="A2:C2"/>
    <mergeCell ref="F122:H122"/>
    <mergeCell ref="I122:K125"/>
    <mergeCell ref="F2:I2"/>
    <mergeCell ref="I3:I5"/>
    <mergeCell ref="F14:G14"/>
    <mergeCell ref="F16:K16"/>
    <mergeCell ref="F17:H17"/>
    <mergeCell ref="I17:K20"/>
    <mergeCell ref="F106:K106"/>
    <mergeCell ref="F107:H107"/>
    <mergeCell ref="I107:K110"/>
    <mergeCell ref="F119:I119"/>
    <mergeCell ref="F121:K121"/>
    <mergeCell ref="F134:I134"/>
    <mergeCell ref="F136:K136"/>
    <mergeCell ref="F137:H137"/>
    <mergeCell ref="I137:K140"/>
    <mergeCell ref="F149:I149"/>
    <mergeCell ref="F89:I89"/>
    <mergeCell ref="F91:K91"/>
    <mergeCell ref="F92:H92"/>
    <mergeCell ref="I92:K95"/>
    <mergeCell ref="F104:I104"/>
    <mergeCell ref="F62:H62"/>
    <mergeCell ref="I62:K65"/>
    <mergeCell ref="F74:I74"/>
    <mergeCell ref="F76:K76"/>
    <mergeCell ref="F77:H77"/>
    <mergeCell ref="I77:K80"/>
    <mergeCell ref="F46:K46"/>
    <mergeCell ref="I47:K50"/>
    <mergeCell ref="F47:H47"/>
    <mergeCell ref="F59:I59"/>
    <mergeCell ref="F61:K61"/>
    <mergeCell ref="F29:I29"/>
    <mergeCell ref="F31:K31"/>
    <mergeCell ref="F32:H32"/>
    <mergeCell ref="I32:K35"/>
    <mergeCell ref="F44:I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Machine Learning</cp:lastModifiedBy>
  <dcterms:modified xsi:type="dcterms:W3CDTF">2020-11-02T03:14:26Z</dcterms:modified>
</cp:coreProperties>
</file>