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8. Jumat - Metode Numerik\Praktikum\Pertemuan 12\"/>
    </mc:Choice>
  </mc:AlternateContent>
  <xr:revisionPtr revIDLastSave="0" documentId="13_ncr:1_{5ED4D359-F02A-4DAF-B53D-51FF97B898E1}" xr6:coauthVersionLast="47" xr6:coauthVersionMax="47" xr10:uidLastSave="{00000000-0000-0000-0000-000000000000}"/>
  <bookViews>
    <workbookView xWindow="-108" yWindow="-108" windowWidth="23256" windowHeight="12576" xr2:uid="{56381E81-6346-4F6E-9BE9-882E8AEF5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J9" i="1" s="1"/>
  <c r="J8" i="1"/>
  <c r="I8" i="1"/>
  <c r="K8" i="1"/>
  <c r="L7" i="1"/>
  <c r="K7" i="1"/>
  <c r="J7" i="1"/>
  <c r="L8" i="1" l="1"/>
  <c r="K9" i="1" l="1"/>
  <c r="L9" i="1" l="1"/>
  <c r="I10" i="1" l="1"/>
  <c r="J10" i="1" l="1"/>
  <c r="K10" i="1" s="1"/>
  <c r="L10" i="1" l="1"/>
  <c r="I11" i="1" s="1"/>
  <c r="J11" i="1" s="1"/>
  <c r="K11" i="1" s="1"/>
  <c r="L11" i="1" s="1"/>
  <c r="I12" i="1" l="1"/>
  <c r="J12" i="1" s="1"/>
  <c r="K12" i="1" l="1"/>
  <c r="L12" i="1" s="1"/>
  <c r="I13" i="1" s="1"/>
  <c r="J13" i="1" s="1"/>
  <c r="K13" i="1" l="1"/>
  <c r="L13" i="1" s="1"/>
  <c r="I14" i="1" s="1"/>
  <c r="J14" i="1" s="1"/>
  <c r="K14" i="1" l="1"/>
  <c r="L14" i="1" l="1"/>
  <c r="I15" i="1" s="1"/>
  <c r="J15" i="1" s="1"/>
  <c r="K15" i="1" l="1"/>
  <c r="L15" i="1" l="1"/>
  <c r="I16" i="1" s="1"/>
  <c r="J16" i="1" s="1"/>
  <c r="K16" i="1" l="1"/>
  <c r="L16" i="1" s="1"/>
  <c r="I17" i="1" s="1"/>
  <c r="J17" i="1" l="1"/>
  <c r="K17" i="1" s="1"/>
  <c r="L17" i="1" l="1"/>
  <c r="I18" i="1" s="1"/>
  <c r="J18" i="1" s="1"/>
  <c r="K18" i="1"/>
  <c r="L18" i="1" l="1"/>
  <c r="I19" i="1" s="1"/>
  <c r="J19" i="1" s="1"/>
  <c r="K19" i="1" l="1"/>
  <c r="L19" i="1" l="1"/>
  <c r="I20" i="1"/>
  <c r="J20" i="1" s="1"/>
  <c r="K20" i="1" l="1"/>
  <c r="L20" i="1" l="1"/>
  <c r="I21" i="1" s="1"/>
  <c r="J21" i="1" s="1"/>
  <c r="K21" i="1" l="1"/>
  <c r="L21" i="1" s="1"/>
  <c r="I22" i="1" l="1"/>
  <c r="J22" i="1" s="1"/>
  <c r="K22" i="1" l="1"/>
  <c r="L22" i="1" s="1"/>
  <c r="I23" i="1" s="1"/>
  <c r="J23" i="1" s="1"/>
  <c r="K23" i="1" l="1"/>
  <c r="L23" i="1" s="1"/>
  <c r="I24" i="1" l="1"/>
  <c r="J24" i="1" s="1"/>
  <c r="K24" i="1" l="1"/>
  <c r="L24" i="1" l="1"/>
  <c r="I25" i="1" s="1"/>
  <c r="J25" i="1" s="1"/>
  <c r="K25" i="1" l="1"/>
  <c r="L25" i="1" s="1"/>
  <c r="I26" i="1" s="1"/>
  <c r="J26" i="1" s="1"/>
  <c r="K26" i="1" l="1"/>
  <c r="L26" i="1" s="1"/>
  <c r="I27" i="1" l="1"/>
  <c r="J27" i="1" s="1"/>
  <c r="K27" i="1" l="1"/>
  <c r="L27" i="1"/>
</calcChain>
</file>

<file path=xl/sharedStrings.xml><?xml version="1.0" encoding="utf-8"?>
<sst xmlns="http://schemas.openxmlformats.org/spreadsheetml/2006/main" count="19" uniqueCount="19">
  <si>
    <t xml:space="preserve">Nama </t>
  </si>
  <si>
    <t>Rifqi Muhadzib Ahdan</t>
  </si>
  <si>
    <t>NPM</t>
  </si>
  <si>
    <t>`140810210029</t>
  </si>
  <si>
    <t>SOAL</t>
  </si>
  <si>
    <t>dy/dx = x + y; y(0) = 0</t>
  </si>
  <si>
    <t>Hitung nilai y(0,2) menggunakan besar langkah h = 0,01</t>
  </si>
  <si>
    <t>menggunakan metode Runge-Kutta orde tiga</t>
  </si>
  <si>
    <t>JAWABAN</t>
  </si>
  <si>
    <t>r</t>
  </si>
  <si>
    <t>x</t>
  </si>
  <si>
    <t>y</t>
  </si>
  <si>
    <t>k1</t>
  </si>
  <si>
    <t>k2</t>
  </si>
  <si>
    <t>k3</t>
  </si>
  <si>
    <t>b =</t>
  </si>
  <si>
    <t xml:space="preserve">h = </t>
  </si>
  <si>
    <t>Grafik Hasil dengan gap h</t>
  </si>
  <si>
    <t>.: Sehingga didapatkan dengan Runge Kuta orde tiga, y(0,2) =(sekitar) 0,021407027…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</si>
</sst>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Grafik</a:t>
            </a:r>
            <a:r>
              <a:rPr lang="en-US" baseline="0"/>
              <a:t> x terhadap 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Sheet1!$I$7:$I$27</c:f>
              <c:numCache>
                <c:formatCode>00,000,000E+00</c:formatCode>
                <c:ptCount val="21"/>
                <c:pt idx="0" formatCode="General">
                  <c:v>0</c:v>
                </c:pt>
                <c:pt idx="1">
                  <c:v>5.0166666666666662E-5</c:v>
                </c:pt>
                <c:pt idx="2">
                  <c:v>2.013391833611111E-4</c:v>
                </c:pt>
                <c:pt idx="3">
                  <c:v>4.5453267571042084E-4</c:v>
                </c:pt>
                <c:pt idx="4">
                  <c:v>8.1077247152342314E-4</c:v>
                </c:pt>
                <c:pt idx="5">
                  <c:v>1.2710942033243122E-3</c:v>
                </c:pt>
                <c:pt idx="6">
                  <c:v>1.8365439119167554E-3</c:v>
                </c:pt>
                <c:pt idx="7">
                  <c:v>2.5081781509888375E-3</c:v>
                </c:pt>
                <c:pt idx="8">
                  <c:v>3.2870640927693006E-3</c:v>
                </c:pt>
                <c:pt idx="9">
                  <c:v>4.1742796347456479E-3</c:v>
                </c:pt>
                <c:pt idx="10">
                  <c:v>5.1709135074547805E-3</c:v>
                </c:pt>
                <c:pt idx="11">
                  <c:v>6.2780653833569523E-3</c:v>
                </c:pt>
                <c:pt idx="12">
                  <c:v>7.4968459868039201E-3</c:v>
                </c:pt>
                <c:pt idx="13">
                  <c:v>8.828377205112297E-3</c:v>
                </c:pt>
                <c:pt idx="14">
                  <c:v>1.027379220075321E-2</c:v>
                </c:pt>
                <c:pt idx="15">
                  <c:v>1.183423552466948E-2</c:v>
                </c:pt>
                <c:pt idx="16">
                  <c:v>1.3510863230731663E-2</c:v>
                </c:pt>
                <c:pt idx="17">
                  <c:v>1.5304842991344388E-2</c:v>
                </c:pt>
                <c:pt idx="18">
                  <c:v>1.7217354214214563E-2</c:v>
                </c:pt>
                <c:pt idx="19">
                  <c:v>1.9249588160293124E-2</c:v>
                </c:pt>
                <c:pt idx="20">
                  <c:v>2.1402748062902096E-2</c:v>
                </c:pt>
              </c:numCache>
            </c:numRef>
          </c:xVal>
          <c:yVal>
            <c:numRef>
              <c:f>Sheet1!$H$7:$H$27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69-474A-A723-B049D294E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387504"/>
        <c:axId val="1685014832"/>
      </c:scatterChart>
      <c:valAx>
        <c:axId val="159438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14832"/>
        <c:crosses val="autoZero"/>
        <c:crossBetween val="midCat"/>
      </c:valAx>
      <c:valAx>
        <c:axId val="16850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165847</xdr:colOff>
      <xdr:row>2</xdr:row>
      <xdr:rowOff>89648</xdr:rowOff>
    </xdr:from>
    <xdr:to>
      <xdr:col>19</xdr:col>
      <xdr:colOff>470647</xdr:colOff>
      <xdr:row>17</xdr:row>
      <xdr:rowOff>143436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5FD900-B8E3-2B35-52AC-FD283AAD3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B999-657E-4581-B002-363AF9E2D3DC}">
  <dimension ref="B2:S29"/>
  <sheetViews>
    <sheetView tabSelected="1" zoomScale="85" zoomScaleNormal="85" workbookViewId="0">
      <selection activeCell="N21" sqref="N21"/>
    </sheetView>
  </sheetViews>
  <sheetFormatPr defaultRowHeight="14.4" x14ac:dyDescent="0.3"/>
  <cols>
    <col min="3" max="3" width="9.44140625" customWidth="1"/>
    <col min="6" max="6" width="16.77734375" customWidth="1"/>
    <col min="7" max="7" width="4.88671875" customWidth="1"/>
    <col min="8" max="8" width="13.33203125" customWidth="1"/>
    <col min="9" max="9" width="20.88671875" customWidth="1"/>
    <col min="10" max="12" width="20.109375" customWidth="1"/>
  </cols>
  <sheetData>
    <row r="2" spans="2:19" x14ac:dyDescent="0.3">
      <c r="B2" t="s">
        <v>0</v>
      </c>
      <c r="C2" t="s">
        <v>1</v>
      </c>
      <c r="G2" s="6" t="s">
        <v>8</v>
      </c>
      <c r="H2" s="6"/>
      <c r="I2" s="6"/>
      <c r="J2" s="6"/>
      <c r="K2" s="6"/>
      <c r="L2" s="6"/>
      <c r="M2" s="1"/>
      <c r="N2" s="7" t="s">
        <v>17</v>
      </c>
      <c r="O2" s="7"/>
      <c r="P2" s="7"/>
      <c r="Q2" s="7"/>
      <c r="R2" s="7"/>
      <c r="S2" s="7"/>
    </row>
    <row r="3" spans="2:19" x14ac:dyDescent="0.3">
      <c r="B3" t="s">
        <v>2</v>
      </c>
      <c r="C3" t="s">
        <v>3</v>
      </c>
      <c r="G3" t="s">
        <v>15</v>
      </c>
      <c r="H3">
        <v>0.2</v>
      </c>
    </row>
    <row r="4" spans="2:19" x14ac:dyDescent="0.3">
      <c r="G4" t="s">
        <v>16</v>
      </c>
      <c r="H4">
        <v>0.01</v>
      </c>
    </row>
    <row r="5" spans="2:19" x14ac:dyDescent="0.3">
      <c r="B5" s="7" t="s">
        <v>4</v>
      </c>
      <c r="C5" s="7"/>
      <c r="D5" s="7"/>
      <c r="E5" s="7"/>
      <c r="F5" s="8"/>
    </row>
    <row r="6" spans="2:19" x14ac:dyDescent="0.3">
      <c r="B6" t="s">
        <v>5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</row>
    <row r="7" spans="2:19" x14ac:dyDescent="0.3">
      <c r="B7" t="s">
        <v>6</v>
      </c>
      <c r="G7" s="2">
        <v>0</v>
      </c>
      <c r="H7" s="2">
        <v>0</v>
      </c>
      <c r="I7" s="2">
        <v>0</v>
      </c>
      <c r="J7" s="2">
        <f>$H$4*(H7+I7)</f>
        <v>0</v>
      </c>
      <c r="K7" s="2">
        <f>$H$4*((H7+(1/2*$H$4))+(I7+(1/2*J7)))</f>
        <v>5.0000000000000002E-5</v>
      </c>
      <c r="L7" s="2">
        <f>$H$4*((H7+$H$4)+(I7-J7+(2*K7)))</f>
        <v>1.01E-4</v>
      </c>
    </row>
    <row r="8" spans="2:19" x14ac:dyDescent="0.3">
      <c r="B8" t="s">
        <v>7</v>
      </c>
      <c r="G8" s="2">
        <v>1</v>
      </c>
      <c r="H8" s="2">
        <v>0.01</v>
      </c>
      <c r="I8" s="4">
        <f>I7+((1/6)*(J7+(4*K7)+L7))</f>
        <v>5.0166666666666662E-5</v>
      </c>
      <c r="J8" s="2">
        <f>$H$4*(H8+I8)</f>
        <v>1.0050166666666667E-4</v>
      </c>
      <c r="K8" s="2">
        <f>$H$4*((H8+(1/2*$H$4))+(I8+(1/2*J8)))</f>
        <v>1.51004175E-4</v>
      </c>
      <c r="L8" s="2">
        <f>$H$4*((H8+$H$4)+(I8-J8+(2*K8)))</f>
        <v>2.0251673349999999E-4</v>
      </c>
    </row>
    <row r="9" spans="2:19" x14ac:dyDescent="0.3">
      <c r="G9" s="2">
        <v>2</v>
      </c>
      <c r="H9" s="2">
        <v>0.02</v>
      </c>
      <c r="I9" s="4">
        <f>I8+((1/6)*(J8+(4*K8)+L8))</f>
        <v>2.013391833611111E-4</v>
      </c>
      <c r="J9" s="2">
        <f t="shared" ref="J9:J27" si="0">$H$4*(H9+I9)</f>
        <v>2.0201339183361115E-4</v>
      </c>
      <c r="K9" s="2">
        <f t="shared" ref="K9:K27" si="1">$H$4*((H9+(1/2*$H$4))+(I9+(1/2*J9)))</f>
        <v>2.5302345879277916E-4</v>
      </c>
      <c r="L9" s="2">
        <f t="shared" ref="L9:L27" si="2">$H$4*((H9+$H$4)+(I9-J9+(2*K9)))</f>
        <v>3.0505372709113058E-4</v>
      </c>
    </row>
    <row r="10" spans="2:19" x14ac:dyDescent="0.3">
      <c r="G10" s="2">
        <v>3</v>
      </c>
      <c r="H10" s="2">
        <v>0.03</v>
      </c>
      <c r="I10" s="4">
        <f>I9+((1/6)*(J9+(4*K9)+L9))</f>
        <v>4.5453267571042084E-4</v>
      </c>
      <c r="J10" s="2">
        <f t="shared" si="0"/>
        <v>3.0454532675710421E-4</v>
      </c>
      <c r="K10" s="2">
        <f t="shared" si="1"/>
        <v>3.5606805339088971E-4</v>
      </c>
      <c r="L10" s="2">
        <f t="shared" si="2"/>
        <v>4.0862123455735099E-4</v>
      </c>
    </row>
    <row r="11" spans="2:19" x14ac:dyDescent="0.3">
      <c r="G11" s="2">
        <v>4</v>
      </c>
      <c r="H11" s="2">
        <v>0.04</v>
      </c>
      <c r="I11" s="4">
        <f t="shared" ref="I11:I27" si="3">I10+((1/6)*(J10+(4*K10)+L10))</f>
        <v>8.1077247152342314E-4</v>
      </c>
      <c r="J11" s="2">
        <f t="shared" si="0"/>
        <v>4.0810772471523428E-4</v>
      </c>
      <c r="K11" s="2">
        <f t="shared" si="1"/>
        <v>4.6014826333881035E-4</v>
      </c>
      <c r="L11" s="2">
        <f t="shared" si="2"/>
        <v>5.1322961273485811E-4</v>
      </c>
    </row>
    <row r="12" spans="2:19" x14ac:dyDescent="0.3">
      <c r="G12" s="2">
        <v>5</v>
      </c>
      <c r="H12" s="2">
        <v>0.05</v>
      </c>
      <c r="I12" s="4">
        <f t="shared" si="3"/>
        <v>1.2710942033243122E-3</v>
      </c>
      <c r="J12" s="2">
        <f t="shared" si="0"/>
        <v>5.1271094203324318E-4</v>
      </c>
      <c r="K12" s="2">
        <f t="shared" si="1"/>
        <v>5.6527449674340937E-4</v>
      </c>
      <c r="L12" s="2">
        <f t="shared" si="2"/>
        <v>6.1888932254777892E-4</v>
      </c>
    </row>
    <row r="13" spans="2:19" x14ac:dyDescent="0.3">
      <c r="G13" s="2">
        <v>6</v>
      </c>
      <c r="H13" s="2">
        <v>0.06</v>
      </c>
      <c r="I13" s="4">
        <f t="shared" si="3"/>
        <v>1.8365439119167554E-3</v>
      </c>
      <c r="J13" s="2">
        <f t="shared" si="0"/>
        <v>6.1836543911916752E-4</v>
      </c>
      <c r="K13" s="2">
        <f t="shared" si="1"/>
        <v>6.7145726631476351E-4</v>
      </c>
      <c r="L13" s="2">
        <f t="shared" si="2"/>
        <v>7.2561093005427113E-4</v>
      </c>
    </row>
    <row r="14" spans="2:19" x14ac:dyDescent="0.3">
      <c r="G14" s="2">
        <v>7</v>
      </c>
      <c r="H14" s="2">
        <v>7.0000000000000007E-2</v>
      </c>
      <c r="I14" s="4">
        <f t="shared" si="3"/>
        <v>2.5081781509888375E-3</v>
      </c>
      <c r="J14" s="2">
        <f t="shared" si="0"/>
        <v>7.2508178150988841E-4</v>
      </c>
      <c r="K14" s="2">
        <f t="shared" si="1"/>
        <v>7.787071904174379E-4</v>
      </c>
      <c r="L14" s="2">
        <f t="shared" si="2"/>
        <v>8.3340510750313829E-4</v>
      </c>
    </row>
    <row r="15" spans="2:19" x14ac:dyDescent="0.3">
      <c r="G15" s="2">
        <v>8</v>
      </c>
      <c r="H15" s="2">
        <v>0.08</v>
      </c>
      <c r="I15" s="4">
        <f t="shared" si="3"/>
        <v>3.2870640927693006E-3</v>
      </c>
      <c r="J15" s="2">
        <f t="shared" si="0"/>
        <v>8.3287064092769307E-4</v>
      </c>
      <c r="K15" s="2">
        <f t="shared" si="1"/>
        <v>8.8703499413233145E-4</v>
      </c>
      <c r="L15" s="2">
        <f t="shared" si="2"/>
        <v>9.4228263440106262E-4</v>
      </c>
    </row>
    <row r="16" spans="2:19" x14ac:dyDescent="0.3">
      <c r="G16" s="2">
        <v>9</v>
      </c>
      <c r="H16" s="2">
        <v>0.09</v>
      </c>
      <c r="I16" s="4">
        <f t="shared" si="3"/>
        <v>4.1742796347456479E-3</v>
      </c>
      <c r="J16" s="2">
        <f t="shared" si="0"/>
        <v>9.4174279634745648E-4</v>
      </c>
      <c r="K16" s="2">
        <f t="shared" si="1"/>
        <v>9.9645151032919381E-4</v>
      </c>
      <c r="L16" s="2">
        <f t="shared" si="2"/>
        <v>1.0522543985905656E-3</v>
      </c>
    </row>
    <row r="17" spans="7:12" x14ac:dyDescent="0.3">
      <c r="G17" s="2">
        <v>10</v>
      </c>
      <c r="H17" s="2">
        <v>0.1</v>
      </c>
      <c r="I17" s="4">
        <f t="shared" si="3"/>
        <v>5.1709135074547805E-3</v>
      </c>
      <c r="J17" s="2">
        <f t="shared" si="0"/>
        <v>1.051709135074548E-3</v>
      </c>
      <c r="K17" s="2">
        <f t="shared" si="1"/>
        <v>1.1069676807499208E-3</v>
      </c>
      <c r="L17" s="2">
        <f t="shared" si="2"/>
        <v>1.1633313973388006E-3</v>
      </c>
    </row>
    <row r="18" spans="7:12" x14ac:dyDescent="0.3">
      <c r="G18" s="2">
        <v>11</v>
      </c>
      <c r="H18" s="2">
        <v>0.11</v>
      </c>
      <c r="I18" s="4">
        <f t="shared" si="3"/>
        <v>6.2780653833569523E-3</v>
      </c>
      <c r="J18" s="2">
        <f t="shared" si="0"/>
        <v>1.1627806538335695E-3</v>
      </c>
      <c r="K18" s="2">
        <f t="shared" si="1"/>
        <v>1.2185945571027376E-3</v>
      </c>
      <c r="L18" s="2">
        <f t="shared" si="2"/>
        <v>1.2755247384372886E-3</v>
      </c>
    </row>
    <row r="19" spans="7:12" x14ac:dyDescent="0.3">
      <c r="G19" s="2">
        <v>12</v>
      </c>
      <c r="H19" s="2">
        <v>0.12</v>
      </c>
      <c r="I19" s="4">
        <f t="shared" si="3"/>
        <v>7.4968459868039201E-3</v>
      </c>
      <c r="J19" s="2">
        <f t="shared" si="0"/>
        <v>1.2749684598680391E-3</v>
      </c>
      <c r="K19" s="2">
        <f t="shared" si="1"/>
        <v>1.3313433021673792E-3</v>
      </c>
      <c r="L19" s="2">
        <f t="shared" si="2"/>
        <v>1.3888456413127066E-3</v>
      </c>
    </row>
    <row r="20" spans="7:12" x14ac:dyDescent="0.3">
      <c r="G20" s="2">
        <v>13</v>
      </c>
      <c r="H20" s="2">
        <v>0.13</v>
      </c>
      <c r="I20" s="4">
        <f t="shared" si="3"/>
        <v>8.828377205112297E-3</v>
      </c>
      <c r="J20" s="2">
        <f t="shared" si="0"/>
        <v>1.388283772051123E-3</v>
      </c>
      <c r="K20" s="2">
        <f t="shared" si="1"/>
        <v>1.4452251909113786E-3</v>
      </c>
      <c r="L20" s="2">
        <f t="shared" si="2"/>
        <v>1.5033054381488396E-3</v>
      </c>
    </row>
    <row r="21" spans="7:12" x14ac:dyDescent="0.3">
      <c r="G21" s="2">
        <v>14</v>
      </c>
      <c r="H21" s="2">
        <v>0.14000000000000001</v>
      </c>
      <c r="I21" s="4">
        <f t="shared" si="3"/>
        <v>1.027379220075321E-2</v>
      </c>
      <c r="J21" s="2">
        <f t="shared" si="0"/>
        <v>1.502737922007532E-3</v>
      </c>
      <c r="K21" s="2">
        <f t="shared" si="1"/>
        <v>1.5602516116175699E-3</v>
      </c>
      <c r="L21" s="2">
        <f t="shared" si="2"/>
        <v>1.6189155750198083E-3</v>
      </c>
    </row>
    <row r="22" spans="7:12" x14ac:dyDescent="0.3">
      <c r="G22" s="2">
        <v>15</v>
      </c>
      <c r="H22" s="2">
        <v>0.15</v>
      </c>
      <c r="I22" s="4">
        <f t="shared" si="3"/>
        <v>1.183423552466948E-2</v>
      </c>
      <c r="J22" s="2">
        <f t="shared" si="0"/>
        <v>1.6183423552466947E-3</v>
      </c>
      <c r="K22" s="2">
        <f t="shared" si="1"/>
        <v>1.6764340670229283E-3</v>
      </c>
      <c r="L22" s="2">
        <f t="shared" si="2"/>
        <v>1.7356876130346867E-3</v>
      </c>
    </row>
    <row r="23" spans="7:12" x14ac:dyDescent="0.3">
      <c r="G23" s="2">
        <v>16</v>
      </c>
      <c r="H23" s="2">
        <v>0.16</v>
      </c>
      <c r="I23" s="4">
        <f t="shared" si="3"/>
        <v>1.3510863230731663E-2</v>
      </c>
      <c r="J23" s="2">
        <f t="shared" si="0"/>
        <v>1.7351086323073167E-3</v>
      </c>
      <c r="K23" s="2">
        <f t="shared" si="1"/>
        <v>1.7937841754688533E-3</v>
      </c>
      <c r="L23" s="2">
        <f t="shared" si="2"/>
        <v>1.8536332294936207E-3</v>
      </c>
    </row>
    <row r="24" spans="7:12" x14ac:dyDescent="0.3">
      <c r="G24" s="2">
        <v>17</v>
      </c>
      <c r="H24" s="2">
        <v>0.17</v>
      </c>
      <c r="I24" s="4">
        <f t="shared" si="3"/>
        <v>1.5304842991344388E-2</v>
      </c>
      <c r="J24" s="2">
        <f t="shared" si="0"/>
        <v>1.853048429913444E-3</v>
      </c>
      <c r="K24" s="2">
        <f t="shared" si="1"/>
        <v>1.9123136720630113E-3</v>
      </c>
      <c r="L24" s="2">
        <f t="shared" si="2"/>
        <v>1.9727642190555698E-3</v>
      </c>
    </row>
    <row r="25" spans="7:12" x14ac:dyDescent="0.3">
      <c r="G25" s="2">
        <v>18</v>
      </c>
      <c r="H25" s="2">
        <v>0.18</v>
      </c>
      <c r="I25" s="4">
        <f t="shared" si="3"/>
        <v>1.7217354214214563E-2</v>
      </c>
      <c r="J25" s="2">
        <f t="shared" si="0"/>
        <v>1.9721735421421457E-3</v>
      </c>
      <c r="K25" s="2">
        <f t="shared" si="1"/>
        <v>2.0320344098528564E-3</v>
      </c>
      <c r="L25" s="2">
        <f t="shared" si="2"/>
        <v>2.0930924949177812E-3</v>
      </c>
    </row>
    <row r="26" spans="7:12" x14ac:dyDescent="0.3">
      <c r="G26" s="2">
        <v>19</v>
      </c>
      <c r="H26" s="2">
        <v>0.19</v>
      </c>
      <c r="I26" s="4">
        <f t="shared" si="3"/>
        <v>1.9249588160293124E-2</v>
      </c>
      <c r="J26" s="2">
        <f t="shared" si="0"/>
        <v>2.0924958816029315E-3</v>
      </c>
      <c r="K26" s="2">
        <f t="shared" si="1"/>
        <v>2.1529583610109459E-3</v>
      </c>
      <c r="L26" s="2">
        <f t="shared" si="2"/>
        <v>2.2146300900071211E-3</v>
      </c>
    </row>
    <row r="27" spans="7:12" x14ac:dyDescent="0.3">
      <c r="G27" s="2">
        <v>20</v>
      </c>
      <c r="H27" s="2">
        <v>0.2</v>
      </c>
      <c r="I27" s="5">
        <f t="shared" si="3"/>
        <v>2.1402748062902096E-2</v>
      </c>
      <c r="J27" s="2">
        <f t="shared" si="0"/>
        <v>2.2140274806290213E-3</v>
      </c>
      <c r="K27" s="2">
        <f t="shared" si="1"/>
        <v>2.2750976180321665E-3</v>
      </c>
      <c r="L27" s="2">
        <f t="shared" si="2"/>
        <v>2.3373891581833744E-3</v>
      </c>
    </row>
    <row r="29" spans="7:12" x14ac:dyDescent="0.3">
      <c r="G29" t="s">
        <v>18</v>
      </c>
    </row>
  </sheetData>
  <mergeCells count="3">
    <mergeCell ref="G2:L2"/>
    <mergeCell ref="B5:F5"/>
    <mergeCell ref="N2:S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2022-11-23T12:35:51Z</dcterms:created>
  <dcterms:modified xsi:type="dcterms:W3CDTF">2022-11-29T12:18:39Z</dcterms:modified>
</cp:coreProperties>
</file>