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MES\PERKULIAHAN\SEMESTER3\Metode Numerik\Week12\PRAKTIKUM\TUGAS\"/>
    </mc:Choice>
  </mc:AlternateContent>
  <xr:revisionPtr revIDLastSave="0" documentId="13_ncr:1_{875764CC-F394-411F-8FA1-B7F449C3E2A2}" xr6:coauthVersionLast="47" xr6:coauthVersionMax="47" xr10:uidLastSave="{00000000-0000-0000-0000-000000000000}"/>
  <bookViews>
    <workbookView xWindow="-108" yWindow="-108" windowWidth="23256" windowHeight="13176" xr2:uid="{BA8E608A-A724-4C9A-867C-297186D28D7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F5" i="1" l="1"/>
  <c r="C6" i="1" s="1"/>
  <c r="E6" i="1" l="1"/>
  <c r="D6" i="1"/>
  <c r="F6" i="1" s="1"/>
  <c r="C7" i="1" l="1"/>
  <c r="E7" i="1" l="1"/>
  <c r="C8" i="1" s="1"/>
  <c r="D7" i="1"/>
  <c r="F7" i="1" s="1"/>
  <c r="D8" i="1" l="1"/>
  <c r="E8" i="1" l="1"/>
  <c r="F8" i="1" s="1"/>
  <c r="C9" i="1" l="1"/>
  <c r="E9" i="1" l="1"/>
  <c r="F9" i="1" s="1"/>
  <c r="D9" i="1"/>
  <c r="C10" i="1" l="1"/>
  <c r="D10" i="1" l="1"/>
  <c r="E10" i="1" l="1"/>
  <c r="F10" i="1" l="1"/>
  <c r="C11" i="1" s="1"/>
  <c r="D11" i="1" l="1"/>
  <c r="E11" i="1" s="1"/>
  <c r="F11" i="1" l="1"/>
  <c r="C12" i="1"/>
  <c r="E12" i="1" l="1"/>
  <c r="F12" i="1" s="1"/>
  <c r="C13" i="1" s="1"/>
  <c r="D12" i="1"/>
  <c r="D13" i="1" l="1"/>
  <c r="E13" i="1" l="1"/>
  <c r="F13" i="1" l="1"/>
  <c r="C14" i="1" s="1"/>
  <c r="E14" i="1" l="1"/>
  <c r="D14" i="1"/>
  <c r="F14" i="1" l="1"/>
  <c r="C15" i="1" s="1"/>
  <c r="D15" i="1" l="1"/>
  <c r="E15" i="1" s="1"/>
  <c r="F15" i="1" l="1"/>
  <c r="C16" i="1" s="1"/>
  <c r="D16" i="1" l="1"/>
  <c r="E16" i="1"/>
  <c r="F16" i="1" s="1"/>
  <c r="C17" i="1" l="1"/>
  <c r="D17" i="1" l="1"/>
  <c r="E17" i="1" s="1"/>
  <c r="F17" i="1" l="1"/>
  <c r="C18" i="1" s="1"/>
  <c r="D18" i="1" l="1"/>
  <c r="E18" i="1" s="1"/>
  <c r="F18" i="1" l="1"/>
  <c r="C19" i="1" s="1"/>
  <c r="D19" i="1" l="1"/>
  <c r="E19" i="1" l="1"/>
  <c r="C20" i="1" s="1"/>
  <c r="F19" i="1"/>
  <c r="D20" i="1" l="1"/>
  <c r="E20" i="1" l="1"/>
  <c r="F20" i="1" s="1"/>
  <c r="C21" i="1" l="1"/>
  <c r="D21" i="1" l="1"/>
  <c r="E21" i="1" s="1"/>
  <c r="F21" i="1" l="1"/>
  <c r="C22" i="1" s="1"/>
  <c r="D22" i="1" l="1"/>
  <c r="E22" i="1"/>
  <c r="F22" i="1" l="1"/>
  <c r="C23" i="1" s="1"/>
  <c r="D23" i="1" l="1"/>
  <c r="E23" i="1" s="1"/>
  <c r="F23" i="1" s="1"/>
  <c r="C24" i="1" l="1"/>
  <c r="D24" i="1" l="1"/>
  <c r="E24" i="1" l="1"/>
  <c r="F24" i="1" s="1"/>
  <c r="C25" i="1" l="1"/>
  <c r="D25" i="1" l="1"/>
  <c r="E25" i="1" s="1"/>
  <c r="F25" i="1" l="1"/>
</calcChain>
</file>

<file path=xl/sharedStrings.xml><?xml version="1.0" encoding="utf-8"?>
<sst xmlns="http://schemas.openxmlformats.org/spreadsheetml/2006/main" count="11" uniqueCount="11">
  <si>
    <t>b =</t>
  </si>
  <si>
    <t xml:space="preserve">h = </t>
  </si>
  <si>
    <t>r</t>
  </si>
  <si>
    <t>x</t>
  </si>
  <si>
    <t>y</t>
  </si>
  <si>
    <t>k1</t>
  </si>
  <si>
    <t>k2</t>
  </si>
  <si>
    <t>k3</t>
  </si>
  <si>
    <t>.: Jadi, didapatkan dengan Metode Runge-Kuta orde tiga, kurang lebih y(0,2) = 0,021407027…</t>
  </si>
  <si>
    <t>Grafik</t>
  </si>
  <si>
    <t>Screenshot: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</si>
</sst>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E+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1" xfId="0" applyFont="1" applyFill="1" applyBorder="1"/>
    <xf numFmtId="0" fontId="0" fillId="0" borderId="1" xfId="0" applyBorder="1"/>
    <xf numFmtId="164" fontId="0" fillId="0" borderId="1" xfId="0" applyNumberFormat="1" applyBorder="1"/>
    <xf numFmtId="164" fontId="3" fillId="2" borderId="1" xfId="0" applyNumberFormat="1" applyFont="1" applyFill="1" applyBorder="1"/>
    <xf numFmtId="0" fontId="1" fillId="2" borderId="2" xfId="0" applyFont="1" applyFill="1" applyBorder="1"/>
    <xf numFmtId="0" fontId="3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GRAFIK</a:t>
            </a:r>
            <a:r>
              <a:rPr lang="en-US" baseline="0"/>
              <a:t> x TERHADAP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k1</c:v>
                </c:pt>
              </c:strCache>
            </c:strRef>
          </c:tx>
          <c:spPr>
            <a:ln w="9525" cap="rnd">
              <a:solidFill>
                <a:schemeClr val="dk1">
                  <a:tint val="885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Sheet1!$C$5:$C$25</c:f>
              <c:numCache>
                <c:formatCode>0.0000000E+00</c:formatCode>
                <c:ptCount val="21"/>
                <c:pt idx="0" formatCode="General">
                  <c:v>0</c:v>
                </c:pt>
                <c:pt idx="1">
                  <c:v>5.0166666666666662E-5</c:v>
                </c:pt>
                <c:pt idx="2">
                  <c:v>2.013391833611111E-4</c:v>
                </c:pt>
                <c:pt idx="3">
                  <c:v>4.5453267571042084E-4</c:v>
                </c:pt>
                <c:pt idx="4">
                  <c:v>8.1077247152342314E-4</c:v>
                </c:pt>
                <c:pt idx="5">
                  <c:v>1.2710942033243122E-3</c:v>
                </c:pt>
                <c:pt idx="6">
                  <c:v>1.8365439119167554E-3</c:v>
                </c:pt>
                <c:pt idx="7">
                  <c:v>2.5081781509888375E-3</c:v>
                </c:pt>
                <c:pt idx="8">
                  <c:v>3.2870640927693006E-3</c:v>
                </c:pt>
                <c:pt idx="9">
                  <c:v>4.1742796347456479E-3</c:v>
                </c:pt>
                <c:pt idx="10">
                  <c:v>5.1709135074547805E-3</c:v>
                </c:pt>
                <c:pt idx="11">
                  <c:v>6.2780653833569523E-3</c:v>
                </c:pt>
                <c:pt idx="12">
                  <c:v>7.4968459868039201E-3</c:v>
                </c:pt>
                <c:pt idx="13">
                  <c:v>8.828377205112297E-3</c:v>
                </c:pt>
                <c:pt idx="14">
                  <c:v>1.027379220075321E-2</c:v>
                </c:pt>
                <c:pt idx="15">
                  <c:v>1.183423552466948E-2</c:v>
                </c:pt>
                <c:pt idx="16">
                  <c:v>1.3510863230731663E-2</c:v>
                </c:pt>
                <c:pt idx="17">
                  <c:v>1.5304842991344388E-2</c:v>
                </c:pt>
                <c:pt idx="18">
                  <c:v>1.7217354214214563E-2</c:v>
                </c:pt>
                <c:pt idx="19">
                  <c:v>1.9249588160293124E-2</c:v>
                </c:pt>
                <c:pt idx="20">
                  <c:v>2.1402748062902096E-2</c:v>
                </c:pt>
              </c:numCache>
            </c:numRef>
          </c:xVal>
          <c:yVal>
            <c:numRef>
              <c:f>Sheet1!$D$5:$D$25</c:f>
              <c:numCache>
                <c:formatCode>General</c:formatCode>
                <c:ptCount val="21"/>
                <c:pt idx="0">
                  <c:v>0</c:v>
                </c:pt>
                <c:pt idx="1">
                  <c:v>1.0050166666666667E-4</c:v>
                </c:pt>
                <c:pt idx="2">
                  <c:v>2.0201339183361115E-4</c:v>
                </c:pt>
                <c:pt idx="3">
                  <c:v>3.0454532675710421E-4</c:v>
                </c:pt>
                <c:pt idx="4">
                  <c:v>4.0810772471523428E-4</c:v>
                </c:pt>
                <c:pt idx="5">
                  <c:v>5.1271094203324318E-4</c:v>
                </c:pt>
                <c:pt idx="6">
                  <c:v>6.1836543911916752E-4</c:v>
                </c:pt>
                <c:pt idx="7">
                  <c:v>7.2508178150988841E-4</c:v>
                </c:pt>
                <c:pt idx="8">
                  <c:v>8.3287064092769307E-4</c:v>
                </c:pt>
                <c:pt idx="9">
                  <c:v>9.4174279634745648E-4</c:v>
                </c:pt>
                <c:pt idx="10">
                  <c:v>1.051709135074548E-3</c:v>
                </c:pt>
                <c:pt idx="11">
                  <c:v>1.1627806538335695E-3</c:v>
                </c:pt>
                <c:pt idx="12">
                  <c:v>1.2749684598680391E-3</c:v>
                </c:pt>
                <c:pt idx="13">
                  <c:v>1.388283772051123E-3</c:v>
                </c:pt>
                <c:pt idx="14">
                  <c:v>1.502737922007532E-3</c:v>
                </c:pt>
                <c:pt idx="15">
                  <c:v>1.6183423552466947E-3</c:v>
                </c:pt>
                <c:pt idx="16">
                  <c:v>1.7351086323073167E-3</c:v>
                </c:pt>
                <c:pt idx="17">
                  <c:v>1.853048429913444E-3</c:v>
                </c:pt>
                <c:pt idx="18">
                  <c:v>1.9721735421421457E-3</c:v>
                </c:pt>
                <c:pt idx="19">
                  <c:v>2.0924958816029315E-3</c:v>
                </c:pt>
                <c:pt idx="20">
                  <c:v>2.2140274806290213E-3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3-4DBC-97CB-C504CAFB6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658432"/>
        <c:axId val="1179658848"/>
      </c:scatterChart>
      <c:valAx>
        <c:axId val="11796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58848"/>
        <c:crosses val="autoZero"/>
        <c:crossBetween val="midCat"/>
      </c:valAx>
      <c:valAx>
        <c:axId val="11796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5843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41564</xdr:colOff>
      <xdr:row>4</xdr:row>
      <xdr:rowOff>116031</xdr:rowOff>
    </xdr:from>
    <xdr:to>
      <xdr:col>17</xdr:col>
      <xdr:colOff>150668</xdr:colOff>
      <xdr:row>27</xdr:row>
      <xdr:rowOff>95507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A509FE-9E32-EEC1-6FB4-49F3E1B27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13673" y="836467"/>
          <a:ext cx="4542559" cy="4121985"/>
        </a:xfrm>
        <a:prstGeom prst="rect">
          <a:avLst/>
        </a:prstGeom>
      </xdr:spPr>
    </xdr:pic>
    <xdr:clientData/>
  </xdr:twoCellAnchor>
  <xdr:twoCellAnchor>
    <xdr:from>
      <xdr:col>7</xdr:col>
      <xdr:colOff>7620</xdr:colOff>
      <xdr:row>4</xdr:row>
      <xdr:rowOff>38100</xdr:rowOff>
    </xdr:from>
    <xdr:to>
      <xdr:col>10</xdr:col>
      <xdr:colOff>853440</xdr:colOff>
      <xdr:row>19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4234FE-F7E2-ADC3-E4F1-4731EA07B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0810210029-Tugas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B5" t="str">
            <v>SOAL</v>
          </cell>
          <cell r="C5"/>
        </row>
        <row r="6">
          <cell r="B6" t="str">
            <v>dy/dx = x + y; y(0) = 0</v>
          </cell>
        </row>
        <row r="7">
          <cell r="B7" t="str">
            <v>Hitung nilai y(0,2) menggunakan besar langkah h = 0,01</v>
          </cell>
        </row>
        <row r="8">
          <cell r="B8" t="str">
            <v>menggunakan metode Runge-Kutta orde tiga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A375-45CD-42AD-8C84-E5FBC570C815}">
  <dimension ref="A1:S33"/>
  <sheetViews>
    <sheetView tabSelected="1" topLeftCell="B1" zoomScaleNormal="100" workbookViewId="0">
      <selection activeCell="I21" sqref="I21"/>
    </sheetView>
  </sheetViews>
  <sheetFormatPr defaultRowHeight="14.4" x14ac:dyDescent="0.3"/>
  <cols>
    <col min="3" max="6" width="20.77734375" customWidth="1"/>
    <col min="7" max="7" width="4.88671875" customWidth="1"/>
    <col min="8" max="8" width="13.33203125" customWidth="1"/>
    <col min="9" max="9" width="20.88671875" customWidth="1"/>
    <col min="10" max="12" width="20.109375" customWidth="1"/>
  </cols>
  <sheetData>
    <row r="1" spans="1:19" x14ac:dyDescent="0.3">
      <c r="A1" s="1" t="s">
        <v>0</v>
      </c>
      <c r="B1" s="1">
        <v>0.2</v>
      </c>
    </row>
    <row r="2" spans="1:19" x14ac:dyDescent="0.3">
      <c r="A2" s="1" t="s">
        <v>1</v>
      </c>
      <c r="B2" s="1">
        <v>0.01</v>
      </c>
      <c r="G2" s="1"/>
      <c r="H2" s="1"/>
      <c r="I2" s="1"/>
      <c r="J2" s="1"/>
      <c r="K2" s="1"/>
      <c r="L2" s="1"/>
      <c r="M2" s="1"/>
      <c r="N2" s="2"/>
      <c r="O2" s="2"/>
      <c r="P2" s="2"/>
      <c r="Q2" s="2"/>
      <c r="R2" s="2"/>
      <c r="S2" s="2"/>
    </row>
    <row r="4" spans="1:19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H4" s="7" t="s">
        <v>9</v>
      </c>
      <c r="L4" s="8" t="s">
        <v>10</v>
      </c>
    </row>
    <row r="5" spans="1:19" x14ac:dyDescent="0.3">
      <c r="A5" s="4">
        <v>0</v>
      </c>
      <c r="B5" s="4">
        <v>0</v>
      </c>
      <c r="C5" s="4">
        <v>0</v>
      </c>
      <c r="D5" s="4">
        <f t="shared" ref="D5:D25" si="0">$B$2*(B5+C5)</f>
        <v>0</v>
      </c>
      <c r="E5" s="4">
        <f t="shared" ref="E5:E25" si="1">$B$2*((B5+(1/2*$B$2))+(C5+(1/2*D5)))</f>
        <v>5.0000000000000002E-5</v>
      </c>
      <c r="F5" s="4">
        <f t="shared" ref="F5:F25" si="2">$B$2*((B5+$B$2)+(C5-D5+(2*E5)))</f>
        <v>1.01E-4</v>
      </c>
    </row>
    <row r="6" spans="1:19" x14ac:dyDescent="0.3">
      <c r="A6" s="4">
        <v>1</v>
      </c>
      <c r="B6" s="4">
        <v>0.01</v>
      </c>
      <c r="C6" s="5">
        <f>C5+((1/6)*(D5+(4*E5)+F5))</f>
        <v>5.0166666666666662E-5</v>
      </c>
      <c r="D6" s="4">
        <f t="shared" si="0"/>
        <v>1.0050166666666667E-4</v>
      </c>
      <c r="E6" s="4">
        <f t="shared" si="1"/>
        <v>1.51004175E-4</v>
      </c>
      <c r="F6" s="4">
        <f t="shared" si="2"/>
        <v>2.0251673349999999E-4</v>
      </c>
    </row>
    <row r="7" spans="1:19" x14ac:dyDescent="0.3">
      <c r="A7" s="4">
        <v>2</v>
      </c>
      <c r="B7" s="4">
        <v>0.02</v>
      </c>
      <c r="C7" s="5">
        <f>C6+((1/6)*(D6+(4*E6)+F6))</f>
        <v>2.013391833611111E-4</v>
      </c>
      <c r="D7" s="4">
        <f t="shared" si="0"/>
        <v>2.0201339183361115E-4</v>
      </c>
      <c r="E7" s="4">
        <f t="shared" si="1"/>
        <v>2.5302345879277916E-4</v>
      </c>
      <c r="F7" s="4">
        <f t="shared" si="2"/>
        <v>3.0505372709113058E-4</v>
      </c>
    </row>
    <row r="8" spans="1:19" x14ac:dyDescent="0.3">
      <c r="A8" s="4">
        <v>3</v>
      </c>
      <c r="B8" s="4">
        <v>0.03</v>
      </c>
      <c r="C8" s="5">
        <f>C7+((1/6)*(D7+(4*E7)+F7))</f>
        <v>4.5453267571042084E-4</v>
      </c>
      <c r="D8" s="4">
        <f t="shared" si="0"/>
        <v>3.0454532675710421E-4</v>
      </c>
      <c r="E8" s="4">
        <f t="shared" si="1"/>
        <v>3.5606805339088971E-4</v>
      </c>
      <c r="F8" s="4">
        <f t="shared" si="2"/>
        <v>4.0862123455735099E-4</v>
      </c>
    </row>
    <row r="9" spans="1:19" x14ac:dyDescent="0.3">
      <c r="A9" s="4">
        <v>4</v>
      </c>
      <c r="B9" s="4">
        <v>0.04</v>
      </c>
      <c r="C9" s="5">
        <f t="shared" ref="C9:C25" si="3">C8+((1/6)*(D8+(4*E8)+F8))</f>
        <v>8.1077247152342314E-4</v>
      </c>
      <c r="D9" s="4">
        <f t="shared" si="0"/>
        <v>4.0810772471523428E-4</v>
      </c>
      <c r="E9" s="4">
        <f t="shared" si="1"/>
        <v>4.6014826333881035E-4</v>
      </c>
      <c r="F9" s="4">
        <f t="shared" si="2"/>
        <v>5.1322961273485811E-4</v>
      </c>
    </row>
    <row r="10" spans="1:19" x14ac:dyDescent="0.3">
      <c r="A10" s="4">
        <v>5</v>
      </c>
      <c r="B10" s="4">
        <v>0.05</v>
      </c>
      <c r="C10" s="5">
        <f t="shared" si="3"/>
        <v>1.2710942033243122E-3</v>
      </c>
      <c r="D10" s="4">
        <f t="shared" si="0"/>
        <v>5.1271094203324318E-4</v>
      </c>
      <c r="E10" s="4">
        <f t="shared" si="1"/>
        <v>5.6527449674340937E-4</v>
      </c>
      <c r="F10" s="4">
        <f t="shared" si="2"/>
        <v>6.1888932254777892E-4</v>
      </c>
    </row>
    <row r="11" spans="1:19" x14ac:dyDescent="0.3">
      <c r="A11" s="4">
        <v>6</v>
      </c>
      <c r="B11" s="4">
        <v>0.06</v>
      </c>
      <c r="C11" s="5">
        <f t="shared" si="3"/>
        <v>1.8365439119167554E-3</v>
      </c>
      <c r="D11" s="4">
        <f t="shared" si="0"/>
        <v>6.1836543911916752E-4</v>
      </c>
      <c r="E11" s="4">
        <f t="shared" si="1"/>
        <v>6.7145726631476351E-4</v>
      </c>
      <c r="F11" s="4">
        <f t="shared" si="2"/>
        <v>7.2561093005427113E-4</v>
      </c>
    </row>
    <row r="12" spans="1:19" x14ac:dyDescent="0.3">
      <c r="A12" s="4">
        <v>7</v>
      </c>
      <c r="B12" s="4">
        <v>7.0000000000000007E-2</v>
      </c>
      <c r="C12" s="5">
        <f t="shared" si="3"/>
        <v>2.5081781509888375E-3</v>
      </c>
      <c r="D12" s="4">
        <f t="shared" si="0"/>
        <v>7.2508178150988841E-4</v>
      </c>
      <c r="E12" s="4">
        <f t="shared" si="1"/>
        <v>7.787071904174379E-4</v>
      </c>
      <c r="F12" s="4">
        <f t="shared" si="2"/>
        <v>8.3340510750313829E-4</v>
      </c>
    </row>
    <row r="13" spans="1:19" x14ac:dyDescent="0.3">
      <c r="A13" s="4">
        <v>8</v>
      </c>
      <c r="B13" s="4">
        <v>0.08</v>
      </c>
      <c r="C13" s="5">
        <f t="shared" si="3"/>
        <v>3.2870640927693006E-3</v>
      </c>
      <c r="D13" s="4">
        <f t="shared" si="0"/>
        <v>8.3287064092769307E-4</v>
      </c>
      <c r="E13" s="4">
        <f t="shared" si="1"/>
        <v>8.8703499413233145E-4</v>
      </c>
      <c r="F13" s="4">
        <f t="shared" si="2"/>
        <v>9.4228263440106262E-4</v>
      </c>
    </row>
    <row r="14" spans="1:19" x14ac:dyDescent="0.3">
      <c r="A14" s="4">
        <v>9</v>
      </c>
      <c r="B14" s="4">
        <v>0.09</v>
      </c>
      <c r="C14" s="5">
        <f t="shared" si="3"/>
        <v>4.1742796347456479E-3</v>
      </c>
      <c r="D14" s="4">
        <f t="shared" si="0"/>
        <v>9.4174279634745648E-4</v>
      </c>
      <c r="E14" s="4">
        <f t="shared" si="1"/>
        <v>9.9645151032919381E-4</v>
      </c>
      <c r="F14" s="4">
        <f t="shared" si="2"/>
        <v>1.0522543985905656E-3</v>
      </c>
    </row>
    <row r="15" spans="1:19" x14ac:dyDescent="0.3">
      <c r="A15" s="4">
        <v>10</v>
      </c>
      <c r="B15" s="4">
        <v>0.1</v>
      </c>
      <c r="C15" s="5">
        <f t="shared" si="3"/>
        <v>5.1709135074547805E-3</v>
      </c>
      <c r="D15" s="4">
        <f t="shared" si="0"/>
        <v>1.051709135074548E-3</v>
      </c>
      <c r="E15" s="4">
        <f t="shared" si="1"/>
        <v>1.1069676807499208E-3</v>
      </c>
      <c r="F15" s="4">
        <f t="shared" si="2"/>
        <v>1.1633313973388006E-3</v>
      </c>
    </row>
    <row r="16" spans="1:19" x14ac:dyDescent="0.3">
      <c r="A16" s="4">
        <v>11</v>
      </c>
      <c r="B16" s="4">
        <v>0.11</v>
      </c>
      <c r="C16" s="5">
        <f t="shared" si="3"/>
        <v>6.2780653833569523E-3</v>
      </c>
      <c r="D16" s="4">
        <f t="shared" si="0"/>
        <v>1.1627806538335695E-3</v>
      </c>
      <c r="E16" s="4">
        <f t="shared" si="1"/>
        <v>1.2185945571027376E-3</v>
      </c>
      <c r="F16" s="4">
        <f t="shared" si="2"/>
        <v>1.2755247384372886E-3</v>
      </c>
    </row>
    <row r="17" spans="1:6" x14ac:dyDescent="0.3">
      <c r="A17" s="4">
        <v>12</v>
      </c>
      <c r="B17" s="4">
        <v>0.12</v>
      </c>
      <c r="C17" s="5">
        <f t="shared" si="3"/>
        <v>7.4968459868039201E-3</v>
      </c>
      <c r="D17" s="4">
        <f t="shared" si="0"/>
        <v>1.2749684598680391E-3</v>
      </c>
      <c r="E17" s="4">
        <f t="shared" si="1"/>
        <v>1.3313433021673792E-3</v>
      </c>
      <c r="F17" s="4">
        <f t="shared" si="2"/>
        <v>1.3888456413127066E-3</v>
      </c>
    </row>
    <row r="18" spans="1:6" x14ac:dyDescent="0.3">
      <c r="A18" s="4">
        <v>13</v>
      </c>
      <c r="B18" s="4">
        <v>0.13</v>
      </c>
      <c r="C18" s="5">
        <f t="shared" si="3"/>
        <v>8.828377205112297E-3</v>
      </c>
      <c r="D18" s="4">
        <f t="shared" si="0"/>
        <v>1.388283772051123E-3</v>
      </c>
      <c r="E18" s="4">
        <f t="shared" si="1"/>
        <v>1.4452251909113786E-3</v>
      </c>
      <c r="F18" s="4">
        <f t="shared" si="2"/>
        <v>1.5033054381488396E-3</v>
      </c>
    </row>
    <row r="19" spans="1:6" x14ac:dyDescent="0.3">
      <c r="A19" s="4">
        <v>14</v>
      </c>
      <c r="B19" s="4">
        <v>0.14000000000000001</v>
      </c>
      <c r="C19" s="5">
        <f t="shared" si="3"/>
        <v>1.027379220075321E-2</v>
      </c>
      <c r="D19" s="4">
        <f t="shared" si="0"/>
        <v>1.502737922007532E-3</v>
      </c>
      <c r="E19" s="4">
        <f t="shared" si="1"/>
        <v>1.5602516116175699E-3</v>
      </c>
      <c r="F19" s="4">
        <f t="shared" si="2"/>
        <v>1.6189155750198083E-3</v>
      </c>
    </row>
    <row r="20" spans="1:6" x14ac:dyDescent="0.3">
      <c r="A20" s="4">
        <v>15</v>
      </c>
      <c r="B20" s="4">
        <v>0.15</v>
      </c>
      <c r="C20" s="5">
        <f t="shared" si="3"/>
        <v>1.183423552466948E-2</v>
      </c>
      <c r="D20" s="4">
        <f t="shared" si="0"/>
        <v>1.6183423552466947E-3</v>
      </c>
      <c r="E20" s="4">
        <f t="shared" si="1"/>
        <v>1.6764340670229283E-3</v>
      </c>
      <c r="F20" s="4">
        <f t="shared" si="2"/>
        <v>1.7356876130346867E-3</v>
      </c>
    </row>
    <row r="21" spans="1:6" x14ac:dyDescent="0.3">
      <c r="A21" s="4">
        <v>16</v>
      </c>
      <c r="B21" s="4">
        <v>0.16</v>
      </c>
      <c r="C21" s="5">
        <f t="shared" si="3"/>
        <v>1.3510863230731663E-2</v>
      </c>
      <c r="D21" s="4">
        <f t="shared" si="0"/>
        <v>1.7351086323073167E-3</v>
      </c>
      <c r="E21" s="4">
        <f t="shared" si="1"/>
        <v>1.7937841754688533E-3</v>
      </c>
      <c r="F21" s="4">
        <f t="shared" si="2"/>
        <v>1.8536332294936207E-3</v>
      </c>
    </row>
    <row r="22" spans="1:6" x14ac:dyDescent="0.3">
      <c r="A22" s="4">
        <v>17</v>
      </c>
      <c r="B22" s="4">
        <v>0.17</v>
      </c>
      <c r="C22" s="5">
        <f t="shared" si="3"/>
        <v>1.5304842991344388E-2</v>
      </c>
      <c r="D22" s="4">
        <f t="shared" si="0"/>
        <v>1.853048429913444E-3</v>
      </c>
      <c r="E22" s="4">
        <f t="shared" si="1"/>
        <v>1.9123136720630113E-3</v>
      </c>
      <c r="F22" s="4">
        <f t="shared" si="2"/>
        <v>1.9727642190555698E-3</v>
      </c>
    </row>
    <row r="23" spans="1:6" x14ac:dyDescent="0.3">
      <c r="A23" s="4">
        <v>18</v>
      </c>
      <c r="B23" s="4">
        <v>0.18</v>
      </c>
      <c r="C23" s="5">
        <f t="shared" si="3"/>
        <v>1.7217354214214563E-2</v>
      </c>
      <c r="D23" s="4">
        <f t="shared" si="0"/>
        <v>1.9721735421421457E-3</v>
      </c>
      <c r="E23" s="4">
        <f t="shared" si="1"/>
        <v>2.0320344098528564E-3</v>
      </c>
      <c r="F23" s="4">
        <f t="shared" si="2"/>
        <v>2.0930924949177812E-3</v>
      </c>
    </row>
    <row r="24" spans="1:6" x14ac:dyDescent="0.3">
      <c r="A24" s="4">
        <v>19</v>
      </c>
      <c r="B24" s="4">
        <v>0.19</v>
      </c>
      <c r="C24" s="5">
        <f t="shared" si="3"/>
        <v>1.9249588160293124E-2</v>
      </c>
      <c r="D24" s="4">
        <f t="shared" si="0"/>
        <v>2.0924958816029315E-3</v>
      </c>
      <c r="E24" s="4">
        <f t="shared" si="1"/>
        <v>2.1529583610109459E-3</v>
      </c>
      <c r="F24" s="4">
        <f t="shared" si="2"/>
        <v>2.2146300900071211E-3</v>
      </c>
    </row>
    <row r="25" spans="1:6" x14ac:dyDescent="0.3">
      <c r="A25" s="4">
        <v>20</v>
      </c>
      <c r="B25" s="4">
        <v>0.2</v>
      </c>
      <c r="C25" s="6">
        <f t="shared" si="3"/>
        <v>2.1402748062902096E-2</v>
      </c>
      <c r="D25" s="4">
        <f t="shared" si="0"/>
        <v>2.2140274806290213E-3</v>
      </c>
      <c r="E25" s="4">
        <f t="shared" si="1"/>
        <v>2.2750976180321665E-3</v>
      </c>
      <c r="F25" s="4">
        <f t="shared" si="2"/>
        <v>2.3373891581833744E-3</v>
      </c>
    </row>
    <row r="26" spans="1:6" x14ac:dyDescent="0.3">
      <c r="A26" t="s">
        <v>8</v>
      </c>
    </row>
    <row r="33" spans="9:9" x14ac:dyDescent="0.3">
      <c r="I33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Ciluk Baa</dc:creator>
  <cp:lastModifiedBy>Ciluk Baa</cp:lastModifiedBy>
  <dcterms:created xsi:type="dcterms:W3CDTF">2022-11-29T16:51:49Z</dcterms:created>
  <dcterms:modified xsi:type="dcterms:W3CDTF">2022-11-29T17:05:32Z</dcterms:modified>
</cp:coreProperties>
</file>