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me\Documents\PRAMES\PERKULIAHAN\SEMESTER3\Metode Numerik\Week4\TUGAS\"/>
    </mc:Choice>
  </mc:AlternateContent>
  <xr:revisionPtr revIDLastSave="0" documentId="13_ncr:1_{A11C9EA8-532A-471F-A86B-7A14314CF65A}" xr6:coauthVersionLast="47" xr6:coauthVersionMax="47" xr10:uidLastSave="{00000000-0000-0000-0000-000000000000}"/>
  <bookViews>
    <workbookView minimized="1" xWindow="5760" yWindow="3540" windowWidth="17280" windowHeight="9420" xr2:uid="{8A2B734B-81A0-4574-9B2E-608A3159A2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G34" i="1"/>
  <c r="F35" i="1" s="1"/>
  <c r="H3" i="1"/>
  <c r="I3" i="1"/>
  <c r="F4" i="1" s="1"/>
  <c r="H4" i="1" s="1"/>
  <c r="G3" i="1"/>
  <c r="E4" i="1"/>
  <c r="G4" i="1" s="1"/>
  <c r="H35" i="1" l="1"/>
  <c r="G35" i="1"/>
  <c r="F36" i="1" s="1"/>
  <c r="J3" i="1"/>
  <c r="K3" i="1" s="1"/>
  <c r="E5" i="1"/>
  <c r="I4" i="1"/>
  <c r="G36" i="1" l="1"/>
  <c r="F37" i="1" s="1"/>
  <c r="H36" i="1"/>
  <c r="F5" i="1"/>
  <c r="H5" i="1" s="1"/>
  <c r="J4" i="1"/>
  <c r="K4" i="1" s="1"/>
  <c r="G5" i="1"/>
  <c r="E6" i="1"/>
  <c r="G37" i="1" l="1"/>
  <c r="F38" i="1" s="1"/>
  <c r="H37" i="1"/>
  <c r="I5" i="1"/>
  <c r="E7" i="1"/>
  <c r="G6" i="1"/>
  <c r="H38" i="1" l="1"/>
  <c r="G38" i="1"/>
  <c r="F6" i="1"/>
  <c r="J5" i="1"/>
  <c r="K5" i="1" s="1"/>
  <c r="E8" i="1"/>
  <c r="G7" i="1"/>
  <c r="H6" i="1" l="1"/>
  <c r="I6" i="1"/>
  <c r="G8" i="1"/>
  <c r="F7" i="1" l="1"/>
  <c r="J6" i="1"/>
  <c r="K6" i="1" s="1"/>
  <c r="H7" i="1" l="1"/>
  <c r="I7" i="1"/>
  <c r="F8" i="1" l="1"/>
  <c r="J7" i="1"/>
  <c r="K7" i="1" s="1"/>
  <c r="H8" i="1" l="1"/>
  <c r="I8" i="1"/>
  <c r="J8" i="1" l="1"/>
  <c r="K8" i="1" s="1"/>
</calcChain>
</file>

<file path=xl/sharedStrings.xml><?xml version="1.0" encoding="utf-8"?>
<sst xmlns="http://schemas.openxmlformats.org/spreadsheetml/2006/main" count="64" uniqueCount="53">
  <si>
    <t>1.</t>
  </si>
  <si>
    <t>a.</t>
  </si>
  <si>
    <t>Hitung hingga a4, dan b4 !</t>
  </si>
  <si>
    <t>Hitung c5 = nilai tengah interval. Dapatkah c5 sebagai nilai jawab? Jelaskan!</t>
  </si>
  <si>
    <t>Hitung c6! Lebih akurat c5 atau c6 untuk solusi soal ini! Berikan alasanya!</t>
  </si>
  <si>
    <t>b.</t>
  </si>
  <si>
    <t>c</t>
  </si>
  <si>
    <t>c.</t>
  </si>
  <si>
    <t>d.</t>
  </si>
  <si>
    <t>Buat grafik garis untuk pasangan (ci, f(ci)) !</t>
  </si>
  <si>
    <r>
      <t>Persamaan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e</t>
    </r>
    <r>
      <rPr>
        <vertAlign val="superscript"/>
        <sz val="11"/>
        <color theme="1"/>
        <rFont val="Calibri"/>
        <family val="2"/>
        <scheme val="minor"/>
      </rPr>
      <t>-x</t>
    </r>
    <r>
      <rPr>
        <sz val="11"/>
        <color theme="1"/>
        <rFont val="Calibri"/>
        <family val="2"/>
        <scheme val="minor"/>
      </rPr>
      <t xml:space="preserve"> = 0. Cari nilai pendekatan x pada [0, 1] menggunakan metoda bagi dua.</t>
    </r>
  </si>
  <si>
    <t>Iterasi</t>
  </si>
  <si>
    <t>a</t>
  </si>
  <si>
    <t>b</t>
  </si>
  <si>
    <t>fa(x)</t>
  </si>
  <si>
    <t>fb(x)</t>
  </si>
  <si>
    <t>fa(x).fc(x)</t>
  </si>
  <si>
    <t>fc(x)</t>
  </si>
  <si>
    <t>2.</t>
  </si>
  <si>
    <t>Ubah P(x) ke bentuk Horner !</t>
  </si>
  <si>
    <r>
      <t>Polinom P(x) = 2x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- 4x – 1.</t>
    </r>
  </si>
  <si>
    <r>
      <t>p(x) = -1 - 4x + 2x</t>
    </r>
    <r>
      <rPr>
        <vertAlign val="superscript"/>
        <sz val="11"/>
        <color theme="1"/>
        <rFont val="Calibri"/>
        <family val="2"/>
        <scheme val="minor"/>
      </rPr>
      <t>3</t>
    </r>
  </si>
  <si>
    <r>
      <t>p(x) = -1 - x(4 +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(2x))</t>
    </r>
  </si>
  <si>
    <t>Hitung banyak operasi tambah, dan kali pada polinom yang asli, dan horner!</t>
  </si>
  <si>
    <t>Polinom Asli</t>
  </si>
  <si>
    <t>Polinom Horner</t>
  </si>
  <si>
    <t>Operasi Pertambahan = n = 3</t>
  </si>
  <si>
    <t>Operasi Perkalian = 2n-1 = 5</t>
  </si>
  <si>
    <t>Operasi Perkalian = n = 3</t>
  </si>
  <si>
    <r>
      <t>Cari nilai x sehingga |P(x)|&lt;10</t>
    </r>
    <r>
      <rPr>
        <vertAlign val="superscript"/>
        <sz val="11"/>
        <color theme="1"/>
        <rFont val="Calibri"/>
        <family val="2"/>
        <scheme val="minor"/>
      </rPr>
      <t>-5</t>
    </r>
    <r>
      <rPr>
        <sz val="11"/>
        <color theme="1"/>
        <rFont val="Calibri"/>
        <family val="2"/>
        <scheme val="minor"/>
      </rPr>
      <t xml:space="preserve"> meng-gunakan metoda buka! Apa nama metodanya? </t>
    </r>
  </si>
  <si>
    <t>Metode Titik Tetap</t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</si>
  <si>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</si>
  <si>
    <r>
      <t>g(x</t>
    </r>
    <r>
      <rPr>
        <vertAlign val="subscript"/>
        <sz val="11"/>
        <color theme="1"/>
        <rFont val="Calibri"/>
        <family val="2"/>
        <scheme val="minor"/>
      </rPr>
      <t xml:space="preserve">i+! - 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) </t>
    </r>
  </si>
  <si>
    <r>
      <t>g(x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</si>
  <si>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2x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- 4x - 1 = 0</t>
    </r>
  </si>
  <si>
    <r>
      <t>g(x) = ((2x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- 1) / 4)</t>
    </r>
  </si>
  <si>
    <t>-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</si>
  <si>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1</t>
    </r>
  </si>
  <si>
    <t>c6 dikatakan sebagai nilai jawab karena c6 mendekati toleransi galat</t>
  </si>
  <si>
    <t>c5 belum dapat dijadikan untuk nilai jawab karena c6 lebih akurat daripada c5</t>
  </si>
  <si>
    <t>3.</t>
  </si>
  <si>
    <t>Persamaan garis singgung melalui titik (x2, f(x2))</t>
  </si>
  <si>
    <t>y – y1 = m (x – x1)</t>
  </si>
  <si>
    <t>y – f(x2) = f ’(x2) . (x – x2)</t>
  </si>
  <si>
    <t>y = f ’(x2) . (x – x2) + f(x2)</t>
  </si>
  <si>
    <t>Jika y = 0, ambil (x3, 0) maka diperoleh:</t>
  </si>
  <si>
    <t>0 - f(x2) = f’(x2). (x3– x2)</t>
  </si>
  <si>
    <t>x3.f’(x2) - x2.f’(x2) = - f’(x2)</t>
  </si>
  <si>
    <t>x3 = x2 - (f(x2))/(f'(x2))</t>
  </si>
  <si>
    <t>Maka persamaan  x3 = x2 - (f(x2))/(f'(x2))</t>
  </si>
  <si>
    <t>p(x) = -1 - x(4 + x(2x))</t>
  </si>
  <si>
    <t>Correct: n = 2</t>
  </si>
  <si>
    <t>Correct: n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</si>
</sst>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FAA1-43B3-4846-A60F-DF75AB9747F1}">
  <dimension ref="A1:K50"/>
  <sheetViews>
    <sheetView tabSelected="1" topLeftCell="A13" workbookViewId="0">
      <selection activeCell="D31" sqref="D31"/>
    </sheetView>
  </sheetViews>
  <sheetFormatPr defaultRowHeight="14.4" x14ac:dyDescent="0.3"/>
  <cols>
    <col min="1" max="1" width="5.77734375" style="2" customWidth="1"/>
    <col min="2" max="2" width="5.88671875" customWidth="1"/>
    <col min="3" max="3" width="30.88671875" customWidth="1"/>
    <col min="4" max="4" width="8.88671875" customWidth="1"/>
    <col min="5" max="8" width="15.77734375" customWidth="1"/>
    <col min="9" max="9" width="16" customWidth="1"/>
    <col min="10" max="11" width="15.77734375" customWidth="1"/>
    <col min="15" max="15" width="8.88671875" customWidth="1"/>
  </cols>
  <sheetData>
    <row r="1" spans="1:11" ht="16.2" x14ac:dyDescent="0.3">
      <c r="A1" s="9" t="s">
        <v>0</v>
      </c>
      <c r="B1" s="9"/>
      <c r="C1" t="s">
        <v>10</v>
      </c>
    </row>
    <row r="2" spans="1:11" ht="15" thickBot="1" x14ac:dyDescent="0.35">
      <c r="B2" t="s">
        <v>1</v>
      </c>
      <c r="C2" t="s">
        <v>2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6</v>
      </c>
      <c r="J2" s="3" t="s">
        <v>17</v>
      </c>
      <c r="K2" s="3" t="s">
        <v>16</v>
      </c>
    </row>
    <row r="3" spans="1:11" x14ac:dyDescent="0.3">
      <c r="D3" s="4">
        <v>1</v>
      </c>
      <c r="E3" s="4">
        <v>0</v>
      </c>
      <c r="F3" s="5">
        <v>1</v>
      </c>
      <c r="G3" s="5">
        <f>(E3^2)-(10^(-5*-E3))</f>
        <v>-1</v>
      </c>
      <c r="H3" s="5">
        <f>F3^2-10^-5*-F3</f>
        <v>1.0000100000000001</v>
      </c>
      <c r="I3" s="4">
        <f t="shared" ref="I3:I8" si="0">(E3+F3)/2</f>
        <v>0.5</v>
      </c>
      <c r="J3" s="5">
        <f t="shared" ref="J3:J8" si="1">I3^2-10^-5*-I3</f>
        <v>0.25000499999999998</v>
      </c>
      <c r="K3" s="4">
        <f t="shared" ref="K3:K8" si="2">G3*J3</f>
        <v>-0.25000499999999998</v>
      </c>
    </row>
    <row r="4" spans="1:11" x14ac:dyDescent="0.3">
      <c r="D4" s="4">
        <v>2</v>
      </c>
      <c r="E4" s="4">
        <f>E3</f>
        <v>0</v>
      </c>
      <c r="F4" s="5">
        <f>I3</f>
        <v>0.5</v>
      </c>
      <c r="G4" s="5">
        <f>(E4^2)-(10^(-5*-E4))</f>
        <v>-1</v>
      </c>
      <c r="H4" s="5">
        <f>F4^2-10^-5*-F4</f>
        <v>0.25000499999999998</v>
      </c>
      <c r="I4" s="4">
        <f t="shared" si="0"/>
        <v>0.25</v>
      </c>
      <c r="J4" s="5">
        <f t="shared" si="1"/>
        <v>6.2502500000000003E-2</v>
      </c>
      <c r="K4" s="4">
        <f t="shared" si="2"/>
        <v>-6.2502500000000003E-2</v>
      </c>
    </row>
    <row r="5" spans="1:11" x14ac:dyDescent="0.3">
      <c r="D5" s="4">
        <v>3</v>
      </c>
      <c r="E5" s="4">
        <f>E4</f>
        <v>0</v>
      </c>
      <c r="F5" s="5">
        <f>I4</f>
        <v>0.25</v>
      </c>
      <c r="G5" s="5">
        <f t="shared" ref="G5:G8" si="3">(E5^2)-(10^(-5*-E5))</f>
        <v>-1</v>
      </c>
      <c r="H5" s="5">
        <f t="shared" ref="H5:H8" si="4">F5^2-10^-5*-F5</f>
        <v>6.2502500000000003E-2</v>
      </c>
      <c r="I5" s="4">
        <f t="shared" si="0"/>
        <v>0.125</v>
      </c>
      <c r="J5" s="5">
        <f t="shared" si="1"/>
        <v>1.5626250000000001E-2</v>
      </c>
      <c r="K5" s="4">
        <f t="shared" si="2"/>
        <v>-1.5626250000000001E-2</v>
      </c>
    </row>
    <row r="6" spans="1:11" x14ac:dyDescent="0.3">
      <c r="D6" s="4">
        <v>4</v>
      </c>
      <c r="E6" s="4">
        <f>E5</f>
        <v>0</v>
      </c>
      <c r="F6" s="5">
        <f>I5</f>
        <v>0.125</v>
      </c>
      <c r="G6" s="5">
        <f t="shared" si="3"/>
        <v>-1</v>
      </c>
      <c r="H6" s="5">
        <f t="shared" si="4"/>
        <v>1.5626250000000001E-2</v>
      </c>
      <c r="I6" s="4">
        <f t="shared" si="0"/>
        <v>6.25E-2</v>
      </c>
      <c r="J6" s="5">
        <f t="shared" si="1"/>
        <v>3.9068749999999998E-3</v>
      </c>
      <c r="K6" s="4">
        <f t="shared" si="2"/>
        <v>-3.9068749999999998E-3</v>
      </c>
    </row>
    <row r="7" spans="1:11" x14ac:dyDescent="0.3">
      <c r="D7" s="4">
        <v>5</v>
      </c>
      <c r="E7" s="4">
        <f>E6</f>
        <v>0</v>
      </c>
      <c r="F7" s="5">
        <f>I6</f>
        <v>6.25E-2</v>
      </c>
      <c r="G7" s="5">
        <f t="shared" si="3"/>
        <v>-1</v>
      </c>
      <c r="H7" s="5">
        <f t="shared" si="4"/>
        <v>3.9068749999999998E-3</v>
      </c>
      <c r="I7" s="4">
        <f t="shared" si="0"/>
        <v>3.125E-2</v>
      </c>
      <c r="J7" s="5">
        <f t="shared" si="1"/>
        <v>9.768750000000001E-4</v>
      </c>
      <c r="K7" s="4">
        <f t="shared" si="2"/>
        <v>-9.768750000000001E-4</v>
      </c>
    </row>
    <row r="8" spans="1:11" x14ac:dyDescent="0.3">
      <c r="D8" s="4">
        <v>6</v>
      </c>
      <c r="E8" s="4">
        <f>E7</f>
        <v>0</v>
      </c>
      <c r="F8" s="5">
        <f>I7</f>
        <v>3.125E-2</v>
      </c>
      <c r="G8" s="5">
        <f t="shared" si="3"/>
        <v>-1</v>
      </c>
      <c r="H8" s="6">
        <f t="shared" si="4"/>
        <v>9.768750000000001E-4</v>
      </c>
      <c r="I8" s="4">
        <f t="shared" si="0"/>
        <v>1.5625E-2</v>
      </c>
      <c r="J8" s="5">
        <f t="shared" si="1"/>
        <v>2.4429687499999999E-4</v>
      </c>
      <c r="K8" s="4">
        <f t="shared" si="2"/>
        <v>-2.4429687499999999E-4</v>
      </c>
    </row>
    <row r="10" spans="1:11" x14ac:dyDescent="0.3">
      <c r="B10" t="s">
        <v>5</v>
      </c>
      <c r="C10" t="s">
        <v>3</v>
      </c>
    </row>
    <row r="11" spans="1:11" x14ac:dyDescent="0.3">
      <c r="C11" t="s">
        <v>39</v>
      </c>
      <c r="H11">
        <f>EXP(-1*E3)</f>
        <v>1</v>
      </c>
    </row>
    <row r="13" spans="1:11" x14ac:dyDescent="0.3">
      <c r="B13" t="s">
        <v>7</v>
      </c>
      <c r="C13" t="s">
        <v>4</v>
      </c>
    </row>
    <row r="14" spans="1:11" x14ac:dyDescent="0.3">
      <c r="C14" t="s">
        <v>38</v>
      </c>
    </row>
    <row r="16" spans="1:11" x14ac:dyDescent="0.3">
      <c r="B16" t="s">
        <v>8</v>
      </c>
      <c r="C16" t="s">
        <v>9</v>
      </c>
    </row>
    <row r="18" spans="1:4" ht="16.2" x14ac:dyDescent="0.3">
      <c r="A18" s="1" t="s">
        <v>18</v>
      </c>
      <c r="B18" s="1"/>
      <c r="C18" t="s">
        <v>20</v>
      </c>
    </row>
    <row r="19" spans="1:4" x14ac:dyDescent="0.3">
      <c r="B19" t="s">
        <v>1</v>
      </c>
      <c r="C19" t="s">
        <v>19</v>
      </c>
    </row>
    <row r="20" spans="1:4" ht="16.2" x14ac:dyDescent="0.3">
      <c r="C20" t="s">
        <v>24</v>
      </c>
      <c r="D20" t="s">
        <v>21</v>
      </c>
    </row>
    <row r="21" spans="1:4" ht="16.2" x14ac:dyDescent="0.3">
      <c r="C21" t="s">
        <v>25</v>
      </c>
      <c r="D21" t="s">
        <v>22</v>
      </c>
    </row>
    <row r="23" spans="1:4" x14ac:dyDescent="0.3">
      <c r="B23" t="s">
        <v>5</v>
      </c>
      <c r="C23" t="s">
        <v>23</v>
      </c>
    </row>
    <row r="24" spans="1:4" ht="16.2" x14ac:dyDescent="0.3">
      <c r="C24" t="s">
        <v>24</v>
      </c>
      <c r="D24" t="s">
        <v>21</v>
      </c>
    </row>
    <row r="25" spans="1:4" x14ac:dyDescent="0.3">
      <c r="C25" t="s">
        <v>26</v>
      </c>
      <c r="D25" t="s">
        <v>51</v>
      </c>
    </row>
    <row r="26" spans="1:4" x14ac:dyDescent="0.3">
      <c r="C26" t="s">
        <v>27</v>
      </c>
      <c r="D26" t="s">
        <v>52</v>
      </c>
    </row>
    <row r="27" spans="1:4" x14ac:dyDescent="0.3">
      <c r="C27" t="s">
        <v>25</v>
      </c>
      <c r="D27" t="s">
        <v>50</v>
      </c>
    </row>
    <row r="28" spans="1:4" x14ac:dyDescent="0.3">
      <c r="C28" t="s">
        <v>26</v>
      </c>
      <c r="D28" t="s">
        <v>51</v>
      </c>
    </row>
    <row r="29" spans="1:4" x14ac:dyDescent="0.3">
      <c r="C29" t="s">
        <v>28</v>
      </c>
    </row>
    <row r="31" spans="1:4" ht="16.2" x14ac:dyDescent="0.3">
      <c r="B31" t="s">
        <v>7</v>
      </c>
      <c r="C31" t="s">
        <v>29</v>
      </c>
    </row>
    <row r="32" spans="1:4" x14ac:dyDescent="0.3">
      <c r="C32" t="s">
        <v>30</v>
      </c>
    </row>
    <row r="33" spans="1:8" ht="15.6" x14ac:dyDescent="0.35">
      <c r="C33" t="s">
        <v>37</v>
      </c>
      <c r="E33" s="7" t="s">
        <v>11</v>
      </c>
      <c r="F33" s="7" t="s">
        <v>31</v>
      </c>
      <c r="G33" s="7" t="s">
        <v>33</v>
      </c>
      <c r="H33" s="7" t="s">
        <v>32</v>
      </c>
    </row>
    <row r="34" spans="1:8" ht="16.2" x14ac:dyDescent="0.3">
      <c r="C34" t="s">
        <v>34</v>
      </c>
      <c r="E34" s="8">
        <v>0</v>
      </c>
      <c r="F34" s="8">
        <v>1</v>
      </c>
      <c r="G34" s="8">
        <f>((2*(F34^3) - 1) / 4)</f>
        <v>0.25</v>
      </c>
      <c r="H34" s="8" t="s">
        <v>36</v>
      </c>
    </row>
    <row r="35" spans="1:8" ht="16.2" x14ac:dyDescent="0.3">
      <c r="C35" t="s">
        <v>35</v>
      </c>
      <c r="E35" s="8">
        <v>1</v>
      </c>
      <c r="F35" s="8">
        <f>G34</f>
        <v>0.25</v>
      </c>
      <c r="G35" s="8">
        <f>((2*(F35^3) - 1) / 4)</f>
        <v>-0.2421875</v>
      </c>
      <c r="H35" s="8">
        <f>F35+F34</f>
        <v>1.25</v>
      </c>
    </row>
    <row r="36" spans="1:8" x14ac:dyDescent="0.3">
      <c r="E36" s="8">
        <v>2</v>
      </c>
      <c r="F36" s="8">
        <f t="shared" ref="F36:F38" si="5">G35</f>
        <v>-0.2421875</v>
      </c>
      <c r="G36" s="8">
        <f t="shared" ref="G36:G38" si="6">((2*(F36^3) - 1) / 4)</f>
        <v>-0.25710272789001465</v>
      </c>
      <c r="H36" s="8">
        <f t="shared" ref="H36:H38" si="7">F36+F35</f>
        <v>7.8125E-3</v>
      </c>
    </row>
    <row r="37" spans="1:8" x14ac:dyDescent="0.3">
      <c r="E37" s="8">
        <v>3</v>
      </c>
      <c r="F37" s="8">
        <f t="shared" si="5"/>
        <v>-0.25710272789001465</v>
      </c>
      <c r="G37" s="8">
        <f t="shared" si="6"/>
        <v>-0.25849747818034241</v>
      </c>
      <c r="H37" s="8">
        <f t="shared" si="7"/>
        <v>-0.49929022789001465</v>
      </c>
    </row>
    <row r="38" spans="1:8" x14ac:dyDescent="0.3">
      <c r="E38" s="8">
        <v>4</v>
      </c>
      <c r="F38" s="8">
        <f t="shared" si="5"/>
        <v>-0.25849747818034241</v>
      </c>
      <c r="G38" s="8">
        <f t="shared" si="6"/>
        <v>-0.25863652304447049</v>
      </c>
      <c r="H38" s="8">
        <f t="shared" si="7"/>
        <v>-0.51560020607035706</v>
      </c>
    </row>
    <row r="40" spans="1:8" x14ac:dyDescent="0.3">
      <c r="A40" s="9" t="s">
        <v>40</v>
      </c>
      <c r="B40" s="9"/>
      <c r="C40" t="s">
        <v>41</v>
      </c>
    </row>
    <row r="41" spans="1:8" ht="16.2" customHeight="1" x14ac:dyDescent="0.3">
      <c r="B41" t="s">
        <v>1</v>
      </c>
      <c r="C41" t="s">
        <v>42</v>
      </c>
    </row>
    <row r="42" spans="1:8" x14ac:dyDescent="0.3">
      <c r="C42" t="s">
        <v>43</v>
      </c>
    </row>
    <row r="43" spans="1:8" x14ac:dyDescent="0.3">
      <c r="C43" t="s">
        <v>44</v>
      </c>
    </row>
    <row r="45" spans="1:8" x14ac:dyDescent="0.3">
      <c r="B45" t="s">
        <v>5</v>
      </c>
      <c r="C45" t="s">
        <v>45</v>
      </c>
    </row>
    <row r="46" spans="1:8" x14ac:dyDescent="0.3">
      <c r="C46" t="s">
        <v>46</v>
      </c>
    </row>
    <row r="47" spans="1:8" x14ac:dyDescent="0.3">
      <c r="C47" t="s">
        <v>47</v>
      </c>
    </row>
    <row r="48" spans="1:8" x14ac:dyDescent="0.3">
      <c r="C48" t="s">
        <v>48</v>
      </c>
    </row>
    <row r="50" spans="3:3" x14ac:dyDescent="0.3">
      <c r="C50" t="s">
        <v>49</v>
      </c>
    </row>
  </sheetData>
  <mergeCells count="2">
    <mergeCell ref="A1:B1"/>
    <mergeCell ref="A40:B4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n s + V b 2 R H A O l A A A A 9 g A A A B I A H A B D b 2 5 m a W c v U G F j a 2 F n Z S 5 4 b W w g o h g A K K A U A A A A A A A A A A A A A A A A A A A A A A A A A A A A h Y + x D o I w F E V / h X S n L W V R 8 i i D L i a S m J g Y 1 w Y r N M L D 0 G L 5 N w c / y V 8 Q o 6 i b 4 z 3 3 D P f e r z f I h q Y O L r q z p s W U R J S T Q G P R H g y W K e n d M Z y R T M J G F S d V 6 m C U 0 S a D P a S k c u 6 c M O a 9 p z 6 m b V c y w X n E 9 v l 6 W 1 S 6 U e Q j m / 9 y a N A 6 h Y U m E n a v M V L Q i M 9 p z A X l w C Y I u c G v I M a 9 z / Y H w q K v X d 9 p q T F c L Y F N E d j 7 g 3 w A U E s D B B Q A A g A I A G J 7 P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e z 5 V K I p H u A 4 A A A A R A A A A E w A c A E Z v c m 1 1 b G F z L 1 N l Y 3 R p b 2 4 x L m 0 g o h g A K K A U A A A A A A A A A A A A A A A A A A A A A A A A A A A A K 0 5 N L s n M z 1 M I h t C G 1 g B Q S w E C L Q A U A A I A C A B i e z 5 V v Z E c A 6 U A A A D 2 A A A A E g A A A A A A A A A A A A A A A A A A A A A A Q 2 9 u Z m l n L 1 B h Y 2 t h Z 2 U u e G 1 s U E s B A i 0 A F A A C A A g A Y n s + V Q / K 6 a u k A A A A 6 Q A A A B M A A A A A A A A A A A A A A A A A 8 Q A A A F t D b 2 5 0 Z W 5 0 X 1 R 5 c G V z X S 5 4 b W x Q S w E C L Q A U A A I A C A B i e z 5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j i U + h u Z h k a 5 j 1 e I s n r / O Q A A A A A C A A A A A A A Q Z g A A A A E A A C A A A A D i w K z M 4 U E G x k l h o m + l U N 8 2 0 l Y O + q y l 6 m M m 4 V d y H E m U L A A A A A A O g A A A A A I A A C A A A A C 0 K w K V t v j 8 A F E I m Z Q K P 3 4 I W T p w 2 i X 0 Q w m I V u l G 1 e 3 I 0 l A A A A D d M Z s U Q g 5 e 9 f u Q H r 3 l z 2 D l m 6 Q j W k y C O + R 9 w D P Z i t e O H S g r A 8 G 7 4 q N m 6 y 0 Q c j + N z Y x z B i s z E T k 5 b U E M 8 D 9 q / Y n W l I v b O 7 M L Q / 8 w w F U o N 0 d T 9 E A A A A C Y H p B x b I a / 6 K T Y G + T d E m q r 7 t T e / 8 M 6 Z L z O b x a x B D i M l d J I E 9 W j D y N 3 j d k O u 0 Z S Q z z j N D h 7 V Z i / 6 v 0 n 7 u V 5 W q X a < / D a t a M a s h u p > 
</file>

<file path=customXml/itemProps1.xml><?xml version="1.0" encoding="utf-8"?>
<ds:datastoreItem xmlns:ds="http://schemas.openxmlformats.org/officeDocument/2006/customXml" ds:itemID="{A5120BD5-C753-4A52-B43F-D5F5BE85FD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Ciluk Baa</dc:creator>
  <cp:lastModifiedBy>Ciluk Baa</cp:lastModifiedBy>
  <dcterms:created xsi:type="dcterms:W3CDTF">2022-09-30T06:23:41Z</dcterms:created>
  <dcterms:modified xsi:type="dcterms:W3CDTF">2022-10-07T07:10:00Z</dcterms:modified>
</cp:coreProperties>
</file>