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8. Jumat - Metode Numerik\Kumpulan Excel Rumus\"/>
    </mc:Choice>
  </mc:AlternateContent>
  <xr:revisionPtr revIDLastSave="0" documentId="13_ncr:1_{05C713E7-2434-44BE-962D-884F8EA2E074}" xr6:coauthVersionLast="47" xr6:coauthVersionMax="47" xr10:uidLastSave="{00000000-0000-0000-0000-000000000000}"/>
  <bookViews>
    <workbookView xWindow="-108" yWindow="-108" windowWidth="23256" windowHeight="12576" xr2:uid="{8EF30AB8-0847-4D19-8653-A145837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9" i="1" s="1"/>
  <c r="D3" i="1"/>
  <c r="C3" i="1"/>
  <c r="E3" i="1" s="1"/>
  <c r="B4" i="1" s="1"/>
  <c r="C14" i="1" l="1"/>
  <c r="C15" i="1" s="1"/>
  <c r="C16" i="1" s="1"/>
  <c r="C4" i="1"/>
  <c r="D4" i="1"/>
  <c r="C20" i="1" l="1"/>
  <c r="C21" i="1" s="1"/>
  <c r="C24" i="1" s="1"/>
  <c r="C28" i="1" s="1"/>
  <c r="E4" i="1"/>
  <c r="B5" i="1" s="1"/>
  <c r="C5" i="1" s="1"/>
  <c r="C29" i="1" l="1"/>
  <c r="C34" i="1"/>
  <c r="D5" i="1"/>
  <c r="E5" i="1" s="1"/>
  <c r="B6" i="1" s="1"/>
  <c r="C30" i="1" l="1"/>
  <c r="C35" i="1"/>
  <c r="C6" i="1"/>
  <c r="D6" i="1"/>
  <c r="E6" i="1" l="1"/>
  <c r="B7" i="1" s="1"/>
  <c r="C31" i="1"/>
  <c r="C36" i="1"/>
  <c r="C7" i="1"/>
  <c r="D7" i="1"/>
  <c r="E7" i="1" s="1"/>
  <c r="B39" i="1" l="1"/>
</calcChain>
</file>

<file path=xl/sharedStrings.xml><?xml version="1.0" encoding="utf-8"?>
<sst xmlns="http://schemas.openxmlformats.org/spreadsheetml/2006/main" count="45" uniqueCount="36">
  <si>
    <t>P(x) = -6 + x - 2x2 + 5x3 +4x4</t>
  </si>
  <si>
    <t>Iterasi</t>
  </si>
  <si>
    <t>x</t>
  </si>
  <si>
    <t>b4</t>
  </si>
  <si>
    <t>b3</t>
  </si>
  <si>
    <t>b2</t>
  </si>
  <si>
    <t>b1</t>
  </si>
  <si>
    <t>b0</t>
  </si>
  <si>
    <t>-6 + 1*b1</t>
  </si>
  <si>
    <t>1 + 1*b2</t>
  </si>
  <si>
    <t>5 + 1*b4</t>
  </si>
  <si>
    <t>-2+1*b3</t>
  </si>
  <si>
    <t>c4</t>
  </si>
  <si>
    <t>c3</t>
  </si>
  <si>
    <t>c2</t>
  </si>
  <si>
    <t>c1</t>
  </si>
  <si>
    <t>6 + 1*c4</t>
  </si>
  <si>
    <t>4 + 1*c3</t>
  </si>
  <si>
    <t>5 + 1*c2</t>
  </si>
  <si>
    <t>x1</t>
  </si>
  <si>
    <t>ITERASI 1</t>
  </si>
  <si>
    <t>ITERASI 2</t>
  </si>
  <si>
    <t>5 + 1,05556*b4</t>
  </si>
  <si>
    <t>-2+1,05556*b3</t>
  </si>
  <si>
    <t>1 + 1,05556*b2</t>
  </si>
  <si>
    <t>-6 + 1,05556*b1</t>
  </si>
  <si>
    <t>6 + 1,05556*c4</t>
  </si>
  <si>
    <t>4 + 1,05556*c3</t>
  </si>
  <si>
    <t>5 + 1,05556*c2</t>
  </si>
  <si>
    <t>x2</t>
  </si>
  <si>
    <t>NEWTON RAPSHON</t>
  </si>
  <si>
    <t>xi+1</t>
  </si>
  <si>
    <t>P(x)(Fungsi disesuaikan)</t>
  </si>
  <si>
    <t>P'(x)(Fungsi disesuaikan)</t>
  </si>
  <si>
    <t>P(x[i+1])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</si>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</sst>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462F-5C48-470E-A157-79DACCD23AD9}">
  <dimension ref="A1:F39"/>
  <sheetViews>
    <sheetView tabSelected="1" topLeftCell="A11" workbookViewId="0">
      <selection activeCell="D10" sqref="D10"/>
    </sheetView>
  </sheetViews>
  <sheetFormatPr defaultRowHeight="14.4" x14ac:dyDescent="0.3"/>
  <cols>
    <col min="2" max="2" width="24.21875" bestFit="1" customWidth="1"/>
    <col min="3" max="3" width="21.5546875" bestFit="1" customWidth="1"/>
    <col min="4" max="4" width="22" bestFit="1" customWidth="1"/>
    <col min="5" max="5" width="17.88671875" customWidth="1"/>
    <col min="6" max="6" width="25.6640625" customWidth="1"/>
  </cols>
  <sheetData>
    <row r="1" spans="1:6" x14ac:dyDescent="0.3">
      <c r="B1" t="s">
        <v>30</v>
      </c>
    </row>
    <row r="2" spans="1:6" x14ac:dyDescent="0.3">
      <c r="A2" s="3" t="s">
        <v>1</v>
      </c>
      <c r="B2" s="3" t="s">
        <v>2</v>
      </c>
      <c r="C2" s="3" t="s">
        <v>32</v>
      </c>
      <c r="D2" s="3" t="s">
        <v>33</v>
      </c>
      <c r="E2" s="3" t="s">
        <v>31</v>
      </c>
      <c r="F2" s="4" t="s">
        <v>34</v>
      </c>
    </row>
    <row r="3" spans="1:6" x14ac:dyDescent="0.3">
      <c r="A3" s="2">
        <v>0</v>
      </c>
      <c r="B3" s="2">
        <v>0.5</v>
      </c>
      <c r="C3" s="2">
        <f>B3^2 -7*B3 +5</f>
        <v>1.75</v>
      </c>
      <c r="D3" s="2">
        <f>2*B3 -7</f>
        <v>-6</v>
      </c>
      <c r="E3" s="2">
        <f>B3-(C3/D3)</f>
        <v>0.79166666666666674</v>
      </c>
      <c r="F3" s="2"/>
    </row>
    <row r="4" spans="1:6" x14ac:dyDescent="0.3">
      <c r="A4" s="2">
        <v>1</v>
      </c>
      <c r="B4" s="2">
        <f>E3</f>
        <v>0.79166666666666674</v>
      </c>
      <c r="C4" s="2">
        <f>B4^2 -7*B4 +5</f>
        <v>8.5069444444444642E-2</v>
      </c>
      <c r="D4" s="2">
        <f>2*B4 -7</f>
        <v>-5.4166666666666661</v>
      </c>
      <c r="E4" s="2">
        <f>B4-(C4/D4)</f>
        <v>0.807371794871795</v>
      </c>
      <c r="F4" s="2"/>
    </row>
    <row r="5" spans="1:6" x14ac:dyDescent="0.3">
      <c r="A5" s="2">
        <v>2</v>
      </c>
      <c r="B5" s="2">
        <f t="shared" ref="B5:B7" si="0">E4</f>
        <v>0.807371794871795</v>
      </c>
      <c r="C5" s="2">
        <f t="shared" ref="C5:C7" si="1">B5^2 -7*B5 +5</f>
        <v>2.4665105193832915E-4</v>
      </c>
      <c r="D5" s="2">
        <f t="shared" ref="D5:D7" si="2">2*B5 -7</f>
        <v>-5.3852564102564102</v>
      </c>
      <c r="E5" s="2">
        <f t="shared" ref="E5:E7" si="3">B5-(C5/D5)</f>
        <v>0.80741759604320595</v>
      </c>
      <c r="F5" s="2"/>
    </row>
    <row r="6" spans="1:6" x14ac:dyDescent="0.3">
      <c r="A6" s="2">
        <v>3</v>
      </c>
      <c r="B6" s="2">
        <f t="shared" si="0"/>
        <v>0.80741759604320595</v>
      </c>
      <c r="C6" s="2">
        <f t="shared" si="1"/>
        <v>2.0977477532824196E-9</v>
      </c>
      <c r="D6" s="2">
        <f t="shared" si="2"/>
        <v>-5.3851648079135881</v>
      </c>
      <c r="E6" s="2">
        <f t="shared" si="3"/>
        <v>0.80741759643274791</v>
      </c>
      <c r="F6" s="2"/>
    </row>
    <row r="7" spans="1:6" x14ac:dyDescent="0.3">
      <c r="A7" s="2">
        <v>4</v>
      </c>
      <c r="B7" s="2">
        <f t="shared" si="0"/>
        <v>0.80741759643274791</v>
      </c>
      <c r="C7" s="2">
        <f t="shared" si="1"/>
        <v>0</v>
      </c>
      <c r="D7" s="2">
        <f t="shared" si="2"/>
        <v>-5.3851648071345046</v>
      </c>
      <c r="E7" s="2">
        <f t="shared" si="3"/>
        <v>0.80741759643274791</v>
      </c>
      <c r="F7" s="2"/>
    </row>
    <row r="8" spans="1:6" x14ac:dyDescent="0.3">
      <c r="B8" t="s">
        <v>0</v>
      </c>
    </row>
    <row r="10" spans="1:6" x14ac:dyDescent="0.3">
      <c r="B10" s="5" t="s">
        <v>35</v>
      </c>
    </row>
    <row r="11" spans="1:6" x14ac:dyDescent="0.3">
      <c r="A11" t="s">
        <v>20</v>
      </c>
    </row>
    <row r="12" spans="1:6" x14ac:dyDescent="0.3">
      <c r="A12" t="s">
        <v>3</v>
      </c>
      <c r="B12">
        <v>4</v>
      </c>
    </row>
    <row r="13" spans="1:6" x14ac:dyDescent="0.3">
      <c r="A13" t="s">
        <v>4</v>
      </c>
      <c r="B13" t="s">
        <v>10</v>
      </c>
      <c r="C13">
        <f>5+1*B12</f>
        <v>9</v>
      </c>
    </row>
    <row r="14" spans="1:6" x14ac:dyDescent="0.3">
      <c r="A14" t="s">
        <v>5</v>
      </c>
      <c r="B14" s="1" t="s">
        <v>11</v>
      </c>
      <c r="C14">
        <f xml:space="preserve"> -2 + C13 * 1</f>
        <v>7</v>
      </c>
    </row>
    <row r="15" spans="1:6" x14ac:dyDescent="0.3">
      <c r="A15" t="s">
        <v>6</v>
      </c>
      <c r="B15" t="s">
        <v>9</v>
      </c>
      <c r="C15">
        <f xml:space="preserve"> 1 + C14</f>
        <v>8</v>
      </c>
    </row>
    <row r="16" spans="1:6" x14ac:dyDescent="0.3">
      <c r="A16" t="s">
        <v>7</v>
      </c>
      <c r="B16" s="1" t="s">
        <v>8</v>
      </c>
      <c r="C16">
        <f>-6 +C15</f>
        <v>2</v>
      </c>
    </row>
    <row r="18" spans="1:3" x14ac:dyDescent="0.3">
      <c r="A18" t="s">
        <v>12</v>
      </c>
      <c r="B18">
        <v>4</v>
      </c>
    </row>
    <row r="19" spans="1:3" x14ac:dyDescent="0.3">
      <c r="A19" t="s">
        <v>13</v>
      </c>
      <c r="B19" t="s">
        <v>16</v>
      </c>
      <c r="C19">
        <f>C13+4</f>
        <v>13</v>
      </c>
    </row>
    <row r="20" spans="1:3" x14ac:dyDescent="0.3">
      <c r="A20" t="s">
        <v>14</v>
      </c>
      <c r="B20" t="s">
        <v>17</v>
      </c>
      <c r="C20">
        <f>C14+C19</f>
        <v>20</v>
      </c>
    </row>
    <row r="21" spans="1:3" x14ac:dyDescent="0.3">
      <c r="A21" t="s">
        <v>15</v>
      </c>
      <c r="B21" t="s">
        <v>18</v>
      </c>
      <c r="C21">
        <f>C15+C20</f>
        <v>28</v>
      </c>
    </row>
    <row r="22" spans="1:3" x14ac:dyDescent="0.3">
      <c r="B22" s="1"/>
    </row>
    <row r="24" spans="1:3" x14ac:dyDescent="0.3">
      <c r="A24" t="s">
        <v>19</v>
      </c>
      <c r="C24">
        <f>1-(C16/C21)</f>
        <v>0.9285714285714286</v>
      </c>
    </row>
    <row r="26" spans="1:3" x14ac:dyDescent="0.3">
      <c r="A26" t="s">
        <v>21</v>
      </c>
    </row>
    <row r="27" spans="1:3" x14ac:dyDescent="0.3">
      <c r="A27" t="s">
        <v>3</v>
      </c>
      <c r="B27">
        <v>4</v>
      </c>
    </row>
    <row r="28" spans="1:3" x14ac:dyDescent="0.3">
      <c r="A28" t="s">
        <v>4</v>
      </c>
      <c r="B28" t="s">
        <v>22</v>
      </c>
      <c r="C28">
        <f>5 + C24*B27</f>
        <v>8.7142857142857153</v>
      </c>
    </row>
    <row r="29" spans="1:3" x14ac:dyDescent="0.3">
      <c r="A29" t="s">
        <v>5</v>
      </c>
      <c r="B29" s="1" t="s">
        <v>23</v>
      </c>
      <c r="C29">
        <f>-2+C24*C28</f>
        <v>6.091836734693878</v>
      </c>
    </row>
    <row r="30" spans="1:3" x14ac:dyDescent="0.3">
      <c r="A30" t="s">
        <v>6</v>
      </c>
      <c r="B30" t="s">
        <v>24</v>
      </c>
      <c r="C30">
        <f>1 + C24*C29</f>
        <v>6.656705539358601</v>
      </c>
    </row>
    <row r="31" spans="1:3" x14ac:dyDescent="0.3">
      <c r="A31" t="s">
        <v>7</v>
      </c>
      <c r="B31" s="1" t="s">
        <v>25</v>
      </c>
      <c r="C31">
        <f>-6 +C24*C30</f>
        <v>0.18122657226155869</v>
      </c>
    </row>
    <row r="33" spans="1:3" x14ac:dyDescent="0.3">
      <c r="A33" t="s">
        <v>12</v>
      </c>
      <c r="B33">
        <v>4</v>
      </c>
    </row>
    <row r="34" spans="1:3" x14ac:dyDescent="0.3">
      <c r="A34" t="s">
        <v>13</v>
      </c>
      <c r="B34" t="s">
        <v>26</v>
      </c>
      <c r="C34">
        <f>C28+ C24*B33</f>
        <v>12.428571428571431</v>
      </c>
    </row>
    <row r="35" spans="1:3" x14ac:dyDescent="0.3">
      <c r="A35" t="s">
        <v>14</v>
      </c>
      <c r="B35" t="s">
        <v>27</v>
      </c>
      <c r="C35">
        <f>C29 + C24*C34</f>
        <v>17.632653061224495</v>
      </c>
    </row>
    <row r="36" spans="1:3" x14ac:dyDescent="0.3">
      <c r="A36" t="s">
        <v>15</v>
      </c>
      <c r="B36" t="s">
        <v>28</v>
      </c>
      <c r="C36">
        <f>C30 + C24*C35</f>
        <v>23.029883381924204</v>
      </c>
    </row>
    <row r="37" spans="1:3" x14ac:dyDescent="0.3">
      <c r="B37" s="1"/>
    </row>
    <row r="39" spans="1:3" x14ac:dyDescent="0.3">
      <c r="A39" t="s">
        <v>29</v>
      </c>
      <c r="B39">
        <f>C24-(C31/C36)</f>
        <v>0.92070223664995321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2022-09-26T23:01:30Z</dcterms:created>
  <dcterms:modified xsi:type="dcterms:W3CDTF">2022-10-21T02:27:14Z</dcterms:modified>
</cp:coreProperties>
</file>