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8_{594342CB-CAA1-4ABB-A8AA-EF7E6254DE4C}" xr6:coauthVersionLast="47" xr6:coauthVersionMax="47" xr10:uidLastSave="{00000000-0000-0000-0000-000000000000}"/>
  <bookViews>
    <workbookView xWindow="-108" yWindow="-108" windowWidth="23256" windowHeight="12456" activeTab="2" xr2:uid="{00000000-000D-0000-FFFF-FFFF00000000}"/>
  </bookViews>
  <sheets>
    <sheet name="Sheet4" sheetId="6" r:id="rId1"/>
    <sheet name="Sheet6" sheetId="8" r:id="rId2"/>
    <sheet name="Sheet3" sheetId="11" r:id="rId3"/>
    <sheet name="Sheet5" sheetId="12" r:id="rId4"/>
    <sheet name="Sheet1" sheetId="1" r:id="rId5"/>
    <sheet name="DashBoard" sheetId="10" r:id="rId6"/>
  </sheets>
  <definedNames>
    <definedName name="ExternalData_1" localSheetId="0" hidden="1">Sheet4!$A$3:$H$4</definedName>
    <definedName name="Slicer_Attendance">#N/A</definedName>
    <definedName name="Slicer_Gender">#N/A</definedName>
    <definedName name="Slicer_Grade">#N/A</definedName>
    <definedName name="Slicer_Marks">#N/A</definedName>
    <definedName name="Slicer_Marks1">#N/A</definedName>
    <definedName name="Slicer_Pass">#N/A</definedName>
    <definedName name="Slicer_Subject">#N/A</definedName>
    <definedName name="Slicer_Subject1">#N/A</definedName>
  </definedNames>
  <calcPr calcId="191029"/>
  <pivotCaches>
    <pivotCache cacheId="57"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0" l="1"/>
  <c r="B2" i="10"/>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F8B552-A497-448D-B3A4-587CBA86B613}" keepAlive="1" name="ModelConnection_ExternalData_1" description="Data Model" type="5" refreshedVersion="8" minRefreshableVersion="5" saveData="1">
    <dbPr connection="Data Model Connection" command="DRILLTHROUGH MAXROWS 1000 SELECT FROM [Model] WHERE (([Measures].[Sum of Student_ID],[Range].[Name].&amp;[Student_1],[Range].[Gender].&amp;[Female],[Range].[Subject].&amp;[Science],[Range].[Grade].&amp;[C])) RETURN [$Range].[Student_ID],[$Range].[Name],[$Range].[Gender],[$Range].[Subject],[$Range].[Grade],[$Range].[Marks],[$Range].[Column1],[$Range].[Attendance (%)]" commandType="4"/>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<sst xmlns="http://schemas.openxmlformats.org/spreadsheetml/2006/main" count="465" uniqueCount="139">
  <si>
    <t>Student_ID</t>
  </si>
  <si>
    <t>Name</t>
  </si>
  <si>
    <t>Gender</t>
  </si>
  <si>
    <t>Subject</t>
  </si>
  <si>
    <t>Grade</t>
  </si>
  <si>
    <t>Marks</t>
  </si>
  <si>
    <t>Attendance (%)</t>
  </si>
  <si>
    <t>Student_1</t>
  </si>
  <si>
    <t>Student_2</t>
  </si>
  <si>
    <t>Student_3</t>
  </si>
  <si>
    <t>Student_4</t>
  </si>
  <si>
    <t>Student_5</t>
  </si>
  <si>
    <t>Student_6</t>
  </si>
  <si>
    <t>Student_7</t>
  </si>
  <si>
    <t>Student_8</t>
  </si>
  <si>
    <t>Student_9</t>
  </si>
  <si>
    <t>Student_10</t>
  </si>
  <si>
    <t>Student_11</t>
  </si>
  <si>
    <t>Student_12</t>
  </si>
  <si>
    <t>Student_13</t>
  </si>
  <si>
    <t>Student_14</t>
  </si>
  <si>
    <t>Student_15</t>
  </si>
  <si>
    <t>Student_16</t>
  </si>
  <si>
    <t>Student_17</t>
  </si>
  <si>
    <t>Student_18</t>
  </si>
  <si>
    <t>Student_19</t>
  </si>
  <si>
    <t>Student_20</t>
  </si>
  <si>
    <t>Student_21</t>
  </si>
  <si>
    <t>Student_22</t>
  </si>
  <si>
    <t>Student_23</t>
  </si>
  <si>
    <t>Student_24</t>
  </si>
  <si>
    <t>Student_25</t>
  </si>
  <si>
    <t>Student_26</t>
  </si>
  <si>
    <t>Student_27</t>
  </si>
  <si>
    <t>Student_28</t>
  </si>
  <si>
    <t>Student_29</t>
  </si>
  <si>
    <t>Student_30</t>
  </si>
  <si>
    <t>Student_31</t>
  </si>
  <si>
    <t>Student_32</t>
  </si>
  <si>
    <t>Student_33</t>
  </si>
  <si>
    <t>Student_34</t>
  </si>
  <si>
    <t>Student_35</t>
  </si>
  <si>
    <t>Student_36</t>
  </si>
  <si>
    <t>Student_37</t>
  </si>
  <si>
    <t>Student_38</t>
  </si>
  <si>
    <t>Student_39</t>
  </si>
  <si>
    <t>Student_40</t>
  </si>
  <si>
    <t>Student_41</t>
  </si>
  <si>
    <t>Student_42</t>
  </si>
  <si>
    <t>Student_43</t>
  </si>
  <si>
    <t>Student_44</t>
  </si>
  <si>
    <t>Student_45</t>
  </si>
  <si>
    <t>Student_46</t>
  </si>
  <si>
    <t>Student_47</t>
  </si>
  <si>
    <t>Student_48</t>
  </si>
  <si>
    <t>Student_49</t>
  </si>
  <si>
    <t>Student_50</t>
  </si>
  <si>
    <t>Student_51</t>
  </si>
  <si>
    <t>Student_52</t>
  </si>
  <si>
    <t>Student_53</t>
  </si>
  <si>
    <t>Student_54</t>
  </si>
  <si>
    <t>Student_55</t>
  </si>
  <si>
    <t>Student_56</t>
  </si>
  <si>
    <t>Student_57</t>
  </si>
  <si>
    <t>Student_58</t>
  </si>
  <si>
    <t>Student_59</t>
  </si>
  <si>
    <t>Student_60</t>
  </si>
  <si>
    <t>Student_61</t>
  </si>
  <si>
    <t>Student_62</t>
  </si>
  <si>
    <t>Student_63</t>
  </si>
  <si>
    <t>Student_64</t>
  </si>
  <si>
    <t>Student_65</t>
  </si>
  <si>
    <t>Student_66</t>
  </si>
  <si>
    <t>Student_67</t>
  </si>
  <si>
    <t>Student_68</t>
  </si>
  <si>
    <t>Student_69</t>
  </si>
  <si>
    <t>Student_70</t>
  </si>
  <si>
    <t>Student_71</t>
  </si>
  <si>
    <t>Student_72</t>
  </si>
  <si>
    <t>Student_73</t>
  </si>
  <si>
    <t>Student_74</t>
  </si>
  <si>
    <t>Student_75</t>
  </si>
  <si>
    <t>Student_76</t>
  </si>
  <si>
    <t>Student_77</t>
  </si>
  <si>
    <t>Student_78</t>
  </si>
  <si>
    <t>Student_79</t>
  </si>
  <si>
    <t>Student_80</t>
  </si>
  <si>
    <t>Student_81</t>
  </si>
  <si>
    <t>Student_82</t>
  </si>
  <si>
    <t>Student_83</t>
  </si>
  <si>
    <t>Student_84</t>
  </si>
  <si>
    <t>Student_85</t>
  </si>
  <si>
    <t>Student_86</t>
  </si>
  <si>
    <t>Student_87</t>
  </si>
  <si>
    <t>Student_88</t>
  </si>
  <si>
    <t>Student_89</t>
  </si>
  <si>
    <t>Student_90</t>
  </si>
  <si>
    <t>Student_91</t>
  </si>
  <si>
    <t>Student_92</t>
  </si>
  <si>
    <t>Student_93</t>
  </si>
  <si>
    <t>Student_94</t>
  </si>
  <si>
    <t>Student_95</t>
  </si>
  <si>
    <t>Student_96</t>
  </si>
  <si>
    <t>Student_97</t>
  </si>
  <si>
    <t>Student_98</t>
  </si>
  <si>
    <t>Student_99</t>
  </si>
  <si>
    <t>Student_100</t>
  </si>
  <si>
    <t>Female</t>
  </si>
  <si>
    <t>Male</t>
  </si>
  <si>
    <t>Science</t>
  </si>
  <si>
    <t>Computer</t>
  </si>
  <si>
    <t>English</t>
  </si>
  <si>
    <t>Math</t>
  </si>
  <si>
    <t>History</t>
  </si>
  <si>
    <t>C</t>
  </si>
  <si>
    <t>A</t>
  </si>
  <si>
    <t>B</t>
  </si>
  <si>
    <t>D</t>
  </si>
  <si>
    <t>E</t>
  </si>
  <si>
    <t>Column1</t>
  </si>
  <si>
    <t>Row Labels</t>
  </si>
  <si>
    <t>Grand Total</t>
  </si>
  <si>
    <t>Average of Marks</t>
  </si>
  <si>
    <t>Sum of Student_ID</t>
  </si>
  <si>
    <t>Pass</t>
  </si>
  <si>
    <t>Range[Student_ID]</t>
  </si>
  <si>
    <t>Range[Name]</t>
  </si>
  <si>
    <t>Range[Gender]</t>
  </si>
  <si>
    <t>Range[Subject]</t>
  </si>
  <si>
    <t>Range[Grade]</t>
  </si>
  <si>
    <t>Range[Marks]</t>
  </si>
  <si>
    <t>Range[Column1]</t>
  </si>
  <si>
    <t>Range[Attendance (%)]</t>
  </si>
  <si>
    <t>Data returned for Sum of Student_ID, Student_1 - Female - Science - C (First 1000 rows).</t>
  </si>
  <si>
    <t>Average of Attendance (%)</t>
  </si>
  <si>
    <t>STUDENT DASHBOARD</t>
  </si>
  <si>
    <t>Sum of Attendance (%)</t>
  </si>
  <si>
    <t>AVERAGE OF MARKS=100</t>
  </si>
  <si>
    <t>AVERAGE OF ATTENDANCE=64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</si>
</sst>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2"/>
      <color theme="3"/>
      <name val="Calibri"/>
      <family val="2"/>
      <scheme val="minor"/>
    </font>
    <font>
      <b/>
      <u/>
      <sz val="11"/>
      <color theme="3"/>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1" fillId="0" borderId="0" xfId="0" applyFont="1"/>
    <xf numFmtId="0" fontId="0" fillId="0" borderId="0" xfId="0" applyAlignment="1">
      <alignment horizontal="left" indent="3"/>
    </xf>
    <xf numFmtId="0" fontId="0" fillId="0" borderId="0" xfId="0" applyAlignment="1">
      <alignment horizontal="left" indent="4"/>
    </xf>
    <xf numFmtId="0" fontId="1" fillId="0" borderId="2" xfId="0" applyFont="1" applyBorder="1" applyAlignment="1">
      <alignment horizontal="center" vertical="top"/>
    </xf>
    <xf numFmtId="0" fontId="0" fillId="0" borderId="0" xfId="0" applyAlignment="1">
      <alignment horizontal="center"/>
    </xf>
    <xf numFmtId="0" fontId="0" fillId="0" borderId="0" xfId="0" applyNumberFormat="1"/>
    <xf numFmtId="0" fontId="2" fillId="0" borderId="0" xfId="0" applyFont="1" applyAlignment="1">
      <alignment horizontal="center"/>
    </xf>
    <xf numFmtId="0" fontId="3" fillId="0" borderId="0" xfId="0" applyFont="1"/>
  </cellXfs>
  <cellStyles count="1">
    <cellStyle name="Normal" xfId="0" builtinId="0"/>
  </cellStyles>
  <dxfs count="2">
    <dxf>
      <numFmt numFmtId="0" formatCode="General"/>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10" Type="http://schemas.microsoft.com/office/2007/relationships/slicerCache" Target="slicerCaches/slicerCache3.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[StudentDashboard.xlsx]Sheet6!PivotTable8</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Sum of Student_ID</c:v>
                </c:pt>
              </c:strCache>
            </c:strRef>
          </c:tx>
          <c:spPr>
            <a:solidFill>
              <a:schemeClr val="accent1"/>
            </a:solidFill>
            <a:ln>
              <a:noFill/>
            </a:ln>
            <a:effectLst/>
          </c:spPr>
          <c:invertIfNegative val="0"/>
          <c:cat>
            <c:multiLvlStrRef>
              <c:f>Sheet6!$A$4:$A$9</c:f>
              <c:multiLvlStrCache>
                <c:ptCount val="1"/>
                <c:lvl>
                  <c:pt idx="0">
                    <c:v>Pass</c:v>
                  </c:pt>
                </c:lvl>
                <c:lvl>
                  <c:pt idx="0">
                    <c:v>A</c:v>
                  </c:pt>
                </c:lvl>
                <c:lvl>
                  <c:pt idx="0">
                    <c:v>Science</c:v>
                  </c:pt>
                </c:lvl>
                <c:lvl>
                  <c:pt idx="0">
                    <c:v>Male</c:v>
                  </c:pt>
                </c:lvl>
                <c:lvl>
                  <c:pt idx="0">
                    <c:v>Student_87</c:v>
                  </c:pt>
                </c:lvl>
              </c:multiLvlStrCache>
            </c:multiLvlStrRef>
          </c:cat>
          <c:val>
            <c:numRef>
              <c:f>Sheet6!$B$4:$B$9</c:f>
              <c:numCache>
                <c:formatCode>General</c:formatCode>
                <c:ptCount val="1"/>
                <c:pt idx="0">
                  <c:v>87</c:v>
                </c:pt>
              </c:numCache>
            </c:numRef>
          </c:val>
          <c:extLst>
            <c:ext xmlns:c16="http://schemas.microsoft.com/office/drawing/2014/chart" uri="{C3380CC4-5D6E-409C-BE32-E72D297353CC}">
              <c16:uniqueId val="{00000000-40D9-45F3-A90C-551FEF00EE5C}"/>
            </c:ext>
          </c:extLst>
        </c:ser>
        <c:ser>
          <c:idx val="1"/>
          <c:order val="1"/>
          <c:tx>
            <c:strRef>
              <c:f>Sheet6!$C$3</c:f>
              <c:strCache>
                <c:ptCount val="1"/>
                <c:pt idx="0">
                  <c:v>Average of Marks</c:v>
                </c:pt>
              </c:strCache>
            </c:strRef>
          </c:tx>
          <c:spPr>
            <a:solidFill>
              <a:schemeClr val="accent2"/>
            </a:solidFill>
            <a:ln>
              <a:noFill/>
            </a:ln>
            <a:effectLst/>
          </c:spPr>
          <c:invertIfNegative val="0"/>
          <c:cat>
            <c:multiLvlStrRef>
              <c:f>Sheet6!$A$4:$A$9</c:f>
              <c:multiLvlStrCache>
                <c:ptCount val="1"/>
                <c:lvl>
                  <c:pt idx="0">
                    <c:v>Pass</c:v>
                  </c:pt>
                </c:lvl>
                <c:lvl>
                  <c:pt idx="0">
                    <c:v>A</c:v>
                  </c:pt>
                </c:lvl>
                <c:lvl>
                  <c:pt idx="0">
                    <c:v>Science</c:v>
                  </c:pt>
                </c:lvl>
                <c:lvl>
                  <c:pt idx="0">
                    <c:v>Male</c:v>
                  </c:pt>
                </c:lvl>
                <c:lvl>
                  <c:pt idx="0">
                    <c:v>Student_87</c:v>
                  </c:pt>
                </c:lvl>
              </c:multiLvlStrCache>
            </c:multiLvlStrRef>
          </c:cat>
          <c:val>
            <c:numRef>
              <c:f>Sheet6!$C$4:$C$9</c:f>
              <c:numCache>
                <c:formatCode>General</c:formatCode>
                <c:ptCount val="1"/>
                <c:pt idx="0">
                  <c:v>34</c:v>
                </c:pt>
              </c:numCache>
            </c:numRef>
          </c:val>
          <c:extLst>
            <c:ext xmlns:c16="http://schemas.microsoft.com/office/drawing/2014/chart" uri="{C3380CC4-5D6E-409C-BE32-E72D297353CC}">
              <c16:uniqueId val="{00000001-40D9-45F3-A90C-551FEF00EE5C}"/>
            </c:ext>
          </c:extLst>
        </c:ser>
        <c:ser>
          <c:idx val="2"/>
          <c:order val="2"/>
          <c:tx>
            <c:strRef>
              <c:f>Sheet6!$D$3</c:f>
              <c:strCache>
                <c:ptCount val="1"/>
                <c:pt idx="0">
                  <c:v>Average of Attendance (%)</c:v>
                </c:pt>
              </c:strCache>
            </c:strRef>
          </c:tx>
          <c:spPr>
            <a:solidFill>
              <a:schemeClr val="accent3"/>
            </a:solidFill>
            <a:ln>
              <a:noFill/>
            </a:ln>
            <a:effectLst/>
          </c:spPr>
          <c:invertIfNegative val="0"/>
          <c:cat>
            <c:multiLvlStrRef>
              <c:f>Sheet6!$A$4:$A$9</c:f>
              <c:multiLvlStrCache>
                <c:ptCount val="1"/>
                <c:lvl>
                  <c:pt idx="0">
                    <c:v>Pass</c:v>
                  </c:pt>
                </c:lvl>
                <c:lvl>
                  <c:pt idx="0">
                    <c:v>A</c:v>
                  </c:pt>
                </c:lvl>
                <c:lvl>
                  <c:pt idx="0">
                    <c:v>Science</c:v>
                  </c:pt>
                </c:lvl>
                <c:lvl>
                  <c:pt idx="0">
                    <c:v>Male</c:v>
                  </c:pt>
                </c:lvl>
                <c:lvl>
                  <c:pt idx="0">
                    <c:v>Student_87</c:v>
                  </c:pt>
                </c:lvl>
              </c:multiLvlStrCache>
            </c:multiLvlStrRef>
          </c:cat>
          <c:val>
            <c:numRef>
              <c:f>Sheet6!$D$4:$D$9</c:f>
              <c:numCache>
                <c:formatCode>General</c:formatCode>
                <c:ptCount val="1"/>
                <c:pt idx="0">
                  <c:v>55</c:v>
                </c:pt>
              </c:numCache>
            </c:numRef>
          </c:val>
          <c:extLst>
            <c:ext xmlns:c16="http://schemas.microsoft.com/office/drawing/2014/chart" uri="{C3380CC4-5D6E-409C-BE32-E72D297353CC}">
              <c16:uniqueId val="{00000002-40D9-45F3-A90C-551FEF00EE5C}"/>
            </c:ext>
          </c:extLst>
        </c:ser>
        <c:dLbls>
          <c:showLegendKey val="0"/>
          <c:showVal val="0"/>
          <c:showCatName val="0"/>
          <c:showSerName val="0"/>
          <c:showPercent val="0"/>
          <c:showBubbleSize val="0"/>
        </c:dLbls>
        <c:gapWidth val="182"/>
        <c:axId val="1025887856"/>
        <c:axId val="1025884496"/>
      </c:barChart>
      <c:catAx>
        <c:axId val="1025887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84496"/>
        <c:crosses val="autoZero"/>
        <c:auto val="1"/>
        <c:lblAlgn val="ctr"/>
        <c:lblOffset val="100"/>
        <c:noMultiLvlLbl val="0"/>
      </c:catAx>
      <c:valAx>
        <c:axId val="102588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88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[StudentDashboard.xlsx]Sheet3!PivotTable38</c:name>
    <c:fmtId val="0"/>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Sheet3!$A$4:$A$5</c:f>
              <c:strCache>
                <c:ptCount val="1"/>
                <c:pt idx="0">
                  <c:v>Math</c:v>
                </c:pt>
              </c:strCache>
            </c:strRef>
          </c:cat>
          <c:val>
            <c:numRef>
              <c:f>Sheet3!$B$4:$B$5</c:f>
              <c:numCache>
                <c:formatCode>General</c:formatCode>
                <c:ptCount val="1"/>
                <c:pt idx="0">
                  <c:v>34</c:v>
                </c:pt>
              </c:numCache>
            </c:numRef>
          </c:val>
          <c:extLst>
            <c:ext xmlns:c16="http://schemas.microsoft.com/office/drawing/2014/chart" uri="{C3380CC4-5D6E-409C-BE32-E72D297353CC}">
              <c16:uniqueId val="{00000000-F41C-468A-8242-3E434CEEB44D}"/>
            </c:ext>
          </c:extLst>
        </c:ser>
        <c:dLbls>
          <c:showLegendKey val="0"/>
          <c:showVal val="0"/>
          <c:showCatName val="0"/>
          <c:showSerName val="0"/>
          <c:showPercent val="0"/>
          <c:showBubbleSize val="0"/>
        </c:dLbls>
        <c:gapWidth val="219"/>
        <c:overlap val="-27"/>
        <c:axId val="542889263"/>
        <c:axId val="542892143"/>
      </c:barChart>
      <c:catAx>
        <c:axId val="54288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42892143"/>
        <c:crosses val="autoZero"/>
        <c:auto val="1"/>
        <c:lblAlgn val="ctr"/>
        <c:lblOffset val="100"/>
        <c:noMultiLvlLbl val="0"/>
      </c:catAx>
      <c:valAx>
        <c:axId val="542892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542889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[StudentDashboard.xlsx]Sheet5!PivotTable39</c:name>
    <c:fmtId val="2"/>
  </c:pivotSource>
  <c:chart>
    <c:title>
      <c:overlay val="0"/>
      <c:spPr>
        <a:noFill/>
        <a:ln>
          <a:noFill/>
        </a:ln>
        <a:effectLst/>
      </c:spPr>
      <c:txPr>
        <a:bodyPr rot="0" spcFirstLastPara="1" vertOverflow="ellipsis" vert="horz" wrap="square" anchor="ctr" anchorCtr="1"/>
        <a:lstStyle/>
        <a:p>
          <a:pPr>
            <a:defRPr sz="168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multiLvlStrRef>
              <c:f>Sheet5!$A$4:$A$14</c:f>
              <c:multiLvlStrCache>
                <c:ptCount val="5"/>
                <c:lvl>
                  <c:pt idx="0">
                    <c:v>Pass</c:v>
                  </c:pt>
                  <c:pt idx="1">
                    <c:v>Pass</c:v>
                  </c:pt>
                  <c:pt idx="2">
                    <c:v>Pass</c:v>
                  </c:pt>
                  <c:pt idx="3">
                    <c:v>Pass</c:v>
                  </c:pt>
                  <c:pt idx="4">
                    <c:v>Pass</c:v>
                  </c:pt>
                </c:lvl>
                <c:lvl>
                  <c:pt idx="0">
                    <c:v>A</c:v>
                  </c:pt>
                  <c:pt idx="1">
                    <c:v>B</c:v>
                  </c:pt>
                  <c:pt idx="2">
                    <c:v>C</c:v>
                  </c:pt>
                  <c:pt idx="3">
                    <c:v>D</c:v>
                  </c:pt>
                  <c:pt idx="4">
                    <c:v>E</c:v>
                  </c:pt>
                </c:lvl>
              </c:multiLvlStrCache>
            </c:multiLvlStrRef>
          </c:cat>
          <c:val>
            <c:numRef>
              <c:f>Sheet5!$B$4:$B$14</c:f>
              <c:numCache>
                <c:formatCode>General</c:formatCode>
                <c:ptCount val="5"/>
                <c:pt idx="0">
                  <c:v>770</c:v>
                </c:pt>
                <c:pt idx="1">
                  <c:v>825</c:v>
                </c:pt>
                <c:pt idx="2">
                  <c:v>440</c:v>
                </c:pt>
                <c:pt idx="3">
                  <c:v>440</c:v>
                </c:pt>
                <c:pt idx="4">
                  <c:v>660</c:v>
                </c:pt>
              </c:numCache>
            </c:numRef>
          </c:val>
          <c:extLst>
            <c:ext xmlns:c16="http://schemas.microsoft.com/office/drawing/2014/chart" uri="{C3380CC4-5D6E-409C-BE32-E72D297353CC}">
              <c16:uniqueId val="{00000000-C19B-44B1-80DE-FC21F027A164}"/>
            </c:ext>
          </c:extLst>
        </c:ser>
        <c:dLbls>
          <c:showLegendKey val="0"/>
          <c:showVal val="0"/>
          <c:showCatName val="0"/>
          <c:showSerName val="0"/>
          <c:showPercent val="0"/>
          <c:showBubbleSize val="0"/>
        </c:dLbls>
        <c:gapWidth val="182"/>
        <c:axId val="542891183"/>
        <c:axId val="542882063"/>
      </c:barChart>
      <c:catAx>
        <c:axId val="54289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crossAx val="542882063"/>
        <c:crosses val="autoZero"/>
        <c:auto val="1"/>
        <c:lblAlgn val="ctr"/>
        <c:lblOffset val="100"/>
        <c:noMultiLvlLbl val="0"/>
      </c:catAx>
      <c:valAx>
        <c:axId val="54288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crossAx val="5428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rgbClr val="7030A0"/>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sz="1400">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[StudentDashboard.xlsx]Sheet5!PivotTable39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multiLvlStrRef>
              <c:f>Sheet5!$A$4:$A$14</c:f>
              <c:multiLvlStrCache>
                <c:ptCount val="5"/>
                <c:lvl>
                  <c:pt idx="0">
                    <c:v>Pass</c:v>
                  </c:pt>
                  <c:pt idx="1">
                    <c:v>Pass</c:v>
                  </c:pt>
                  <c:pt idx="2">
                    <c:v>Pass</c:v>
                  </c:pt>
                  <c:pt idx="3">
                    <c:v>Pass</c:v>
                  </c:pt>
                  <c:pt idx="4">
                    <c:v>Pass</c:v>
                  </c:pt>
                </c:lvl>
                <c:lvl>
                  <c:pt idx="0">
                    <c:v>A</c:v>
                  </c:pt>
                  <c:pt idx="1">
                    <c:v>B</c:v>
                  </c:pt>
                  <c:pt idx="2">
                    <c:v>C</c:v>
                  </c:pt>
                  <c:pt idx="3">
                    <c:v>D</c:v>
                  </c:pt>
                  <c:pt idx="4">
                    <c:v>E</c:v>
                  </c:pt>
                </c:lvl>
              </c:multiLvlStrCache>
            </c:multiLvlStrRef>
          </c:cat>
          <c:val>
            <c:numRef>
              <c:f>Sheet5!$B$4:$B$14</c:f>
              <c:numCache>
                <c:formatCode>General</c:formatCode>
                <c:ptCount val="5"/>
                <c:pt idx="0">
                  <c:v>770</c:v>
                </c:pt>
                <c:pt idx="1">
                  <c:v>825</c:v>
                </c:pt>
                <c:pt idx="2">
                  <c:v>440</c:v>
                </c:pt>
                <c:pt idx="3">
                  <c:v>440</c:v>
                </c:pt>
                <c:pt idx="4">
                  <c:v>660</c:v>
                </c:pt>
              </c:numCache>
            </c:numRef>
          </c:val>
          <c:extLst>
            <c:ext xmlns:c16="http://schemas.microsoft.com/office/drawing/2014/chart" uri="{C3380CC4-5D6E-409C-BE32-E72D297353CC}">
              <c16:uniqueId val="{00000000-527A-42C9-80F3-9BCE48A05FFB}"/>
            </c:ext>
          </c:extLst>
        </c:ser>
        <c:dLbls>
          <c:showLegendKey val="0"/>
          <c:showVal val="0"/>
          <c:showCatName val="0"/>
          <c:showSerName val="0"/>
          <c:showPercent val="0"/>
          <c:showBubbleSize val="0"/>
        </c:dLbls>
        <c:gapWidth val="182"/>
        <c:axId val="542891183"/>
        <c:axId val="542882063"/>
      </c:barChart>
      <c:catAx>
        <c:axId val="542891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82063"/>
        <c:crosses val="autoZero"/>
        <c:auto val="1"/>
        <c:lblAlgn val="ctr"/>
        <c:lblOffset val="100"/>
        <c:noMultiLvlLbl val="0"/>
      </c:catAx>
      <c:valAx>
        <c:axId val="542882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89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17</xdr:col>
      <xdr:colOff>411480</xdr:colOff>
      <xdr:row>12</xdr:row>
      <xdr:rowOff>144780</xdr:rowOff>
    </xdr:from>
    <xdr:to>
      <xdr:col>20</xdr:col>
      <xdr:colOff>411480</xdr:colOff>
      <xdr:row>26</xdr:row>
      <xdr:rowOff>51435</xdr:rowOff>
    </xdr:to>
    <mc:AlternateContent xmlns:mc="http://schemas.openxmlformats.org/markup-compatibility/2006" xmlns:a14="http://schemas.microsoft.com/office/drawing/2010/main">
      <mc:Choice Requires="a14">
        <xdr:graphicFrame macro="">
          <xdr:nvGraphicFramePr>
            <xdr:cNvPr id="3" name="Subject">
              <a:extLst>
                <a:ext uri="{FF2B5EF4-FFF2-40B4-BE49-F238E27FC236}">
                  <a16:creationId xmlns:a16="http://schemas.microsoft.com/office/drawing/2014/main" id="{DED3902A-7C2C-782E-9AA0-C3D6F2F583B0}"/>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13228320" y="2339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106680</xdr:colOff>
      <xdr:row>1</xdr:row>
      <xdr:rowOff>15241</xdr:rowOff>
    </xdr:from>
    <xdr:to>
      <xdr:col>21</xdr:col>
      <xdr:colOff>106680</xdr:colOff>
      <xdr:row>12</xdr:row>
      <xdr:rowOff>167641</xdr:rowOff>
    </xdr:to>
    <mc:AlternateContent xmlns:mc="http://schemas.openxmlformats.org/markup-compatibility/2006" xmlns:a14="http://schemas.microsoft.com/office/drawing/2010/main">
      <mc:Choice Requires="a14">
        <xdr:graphicFrame macro="">
          <xdr:nvGraphicFramePr>
            <xdr:cNvPr id="4" name="Grade">
              <a:extLst>
                <a:ext uri="{FF2B5EF4-FFF2-40B4-BE49-F238E27FC236}">
                  <a16:creationId xmlns:a16="http://schemas.microsoft.com/office/drawing/2014/main" id="{8E5226A9-B6B7-898A-E46E-55EE6D3142E1}"/>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13533120" y="198121"/>
              <a:ext cx="1828800" cy="2164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434340</xdr:colOff>
      <xdr:row>1</xdr:row>
      <xdr:rowOff>53341</xdr:rowOff>
    </xdr:from>
    <xdr:to>
      <xdr:col>23</xdr:col>
      <xdr:colOff>434340</xdr:colOff>
      <xdr:row>10</xdr:row>
      <xdr:rowOff>99061</xdr:rowOff>
    </xdr:to>
    <mc:AlternateContent xmlns:mc="http://schemas.openxmlformats.org/markup-compatibility/2006" xmlns:a14="http://schemas.microsoft.com/office/drawing/2010/main">
      <mc:Choice Requires="a14">
        <xdr:graphicFrame macro="">
          <xdr:nvGraphicFramePr>
            <xdr:cNvPr id="5" name="Marks">
              <a:extLst>
                <a:ext uri="{FF2B5EF4-FFF2-40B4-BE49-F238E27FC236}">
                  <a16:creationId xmlns:a16="http://schemas.microsoft.com/office/drawing/2014/main" id="{F5FC287A-0306-BA05-3223-65F484C2AA73}"/>
                </a:ext>
              </a:extLst>
            </xdr:cNvPr>
            <xdr:cNvGraphicFramePr/>
          </xdr:nvGraphicFramePr>
          <xdr:xfrm>
            <a:off x="0" y="0"/>
            <a:ext cx="0" cy="0"/>
          </xdr:xfrm>
          <a:graphic>
            <a:graphicData uri="http://schemas.microsoft.com/office/drawing/2010/slicer">
              <sle:slicer xmlns:sle="http://schemas.microsoft.com/office/drawing/2010/slicer" name="Marks"/>
            </a:graphicData>
          </a:graphic>
        </xdr:graphicFrame>
      </mc:Choice>
      <mc:Fallback xmlns="">
        <xdr:sp macro="" textlink="">
          <xdr:nvSpPr>
            <xdr:cNvPr id="0" name=""/>
            <xdr:cNvSpPr>
              <a:spLocks noTextEdit="1"/>
            </xdr:cNvSpPr>
          </xdr:nvSpPr>
          <xdr:spPr>
            <a:xfrm>
              <a:off x="15079980" y="236221"/>
              <a:ext cx="1828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403860</xdr:colOff>
      <xdr:row>11</xdr:row>
      <xdr:rowOff>1</xdr:rowOff>
    </xdr:from>
    <xdr:to>
      <xdr:col>23</xdr:col>
      <xdr:colOff>403860</xdr:colOff>
      <xdr:row>18</xdr:row>
      <xdr:rowOff>175261</xdr:rowOff>
    </xdr:to>
    <mc:AlternateContent xmlns:mc="http://schemas.openxmlformats.org/markup-compatibility/2006" xmlns:a14="http://schemas.microsoft.com/office/drawing/2010/main">
      <mc:Choice Requires="a14">
        <xdr:graphicFrame macro="">
          <xdr:nvGraphicFramePr>
            <xdr:cNvPr id="6" name="Attendance (%)">
              <a:extLst>
                <a:ext uri="{FF2B5EF4-FFF2-40B4-BE49-F238E27FC236}">
                  <a16:creationId xmlns:a16="http://schemas.microsoft.com/office/drawing/2014/main" id="{2A0A6B23-FD1F-72EE-BF50-319126876482}"/>
                </a:ext>
              </a:extLst>
            </xdr:cNvPr>
            <xdr:cNvGraphicFramePr/>
          </xdr:nvGraphicFramePr>
          <xdr:xfrm>
            <a:off x="0" y="0"/>
            <a:ext cx="0" cy="0"/>
          </xdr:xfrm>
          <a:graphic>
            <a:graphicData uri="http://schemas.microsoft.com/office/drawing/2010/slicer">
              <sle:slicer xmlns:sle="http://schemas.microsoft.com/office/drawing/2010/slicer" name="Attendance (%)"/>
            </a:graphicData>
          </a:graphic>
        </xdr:graphicFrame>
      </mc:Choice>
      <mc:Fallback xmlns="">
        <xdr:sp macro="" textlink="">
          <xdr:nvSpPr>
            <xdr:cNvPr id="0" name=""/>
            <xdr:cNvSpPr>
              <a:spLocks noTextEdit="1"/>
            </xdr:cNvSpPr>
          </xdr:nvSpPr>
          <xdr:spPr>
            <a:xfrm>
              <a:off x="15049500" y="201168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464820</xdr:colOff>
      <xdr:row>20</xdr:row>
      <xdr:rowOff>38101</xdr:rowOff>
    </xdr:from>
    <xdr:to>
      <xdr:col>23</xdr:col>
      <xdr:colOff>464820</xdr:colOff>
      <xdr:row>25</xdr:row>
      <xdr:rowOff>99061</xdr:rowOff>
    </xdr:to>
    <mc:AlternateContent xmlns:mc="http://schemas.openxmlformats.org/markup-compatibility/2006" xmlns:a14="http://schemas.microsoft.com/office/drawing/2010/main">
      <mc:Choice Requires="a14">
        <xdr:graphicFrame macro="">
          <xdr:nvGraphicFramePr>
            <xdr:cNvPr id="7" name="Pass">
              <a:extLst>
                <a:ext uri="{FF2B5EF4-FFF2-40B4-BE49-F238E27FC236}">
                  <a16:creationId xmlns:a16="http://schemas.microsoft.com/office/drawing/2014/main" id="{015CCC49-9B58-AF51-438A-62ED3455F1D5}"/>
                </a:ext>
              </a:extLst>
            </xdr:cNvPr>
            <xdr:cNvGraphicFramePr/>
          </xdr:nvGraphicFramePr>
          <xdr:xfrm>
            <a:off x="0" y="0"/>
            <a:ext cx="0" cy="0"/>
          </xdr:xfrm>
          <a:graphic>
            <a:graphicData uri="http://schemas.microsoft.com/office/drawing/2010/slicer">
              <sle:slicer xmlns:sle="http://schemas.microsoft.com/office/drawing/2010/slicer" name="Pass"/>
            </a:graphicData>
          </a:graphic>
        </xdr:graphicFrame>
      </mc:Choice>
      <mc:Fallback xmlns="">
        <xdr:sp macro="" textlink="">
          <xdr:nvSpPr>
            <xdr:cNvPr id="0" name=""/>
            <xdr:cNvSpPr>
              <a:spLocks noTextEdit="1"/>
            </xdr:cNvSpPr>
          </xdr:nvSpPr>
          <xdr:spPr>
            <a:xfrm>
              <a:off x="15110460" y="369570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327660</xdr:colOff>
      <xdr:row>1</xdr:row>
      <xdr:rowOff>49530</xdr:rowOff>
    </xdr:from>
    <xdr:to>
      <xdr:col>16</xdr:col>
      <xdr:colOff>22860</xdr:colOff>
      <xdr:row>13</xdr:row>
      <xdr:rowOff>91440</xdr:rowOff>
    </xdr:to>
    <xdr:graphicFrame macro="">
      <xdr:nvGraphicFramePr>
        <xdr:cNvPr id="9" name="Chart 8">
          <a:extLst>
            <a:ext uri="{FF2B5EF4-FFF2-40B4-BE49-F238E27FC236}">
              <a16:creationId xmlns:a16="http://schemas.microsoft.com/office/drawing/2014/main" id="{4AB0E87E-A18F-C62A-5F31-1ABF2C6E18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541020</xdr:colOff>
      <xdr:row>3</xdr:row>
      <xdr:rowOff>83820</xdr:rowOff>
    </xdr:from>
    <xdr:to>
      <xdr:col>7</xdr:col>
      <xdr:colOff>251460</xdr:colOff>
      <xdr:row>6</xdr:row>
      <xdr:rowOff>121920</xdr:rowOff>
    </xdr:to>
    <xdr:sp macro="" textlink="$C$4:$C$19">
      <xdr:nvSpPr>
        <xdr:cNvPr id="10" name="TextBox 9">
          <a:extLst>
            <a:ext uri="{FF2B5EF4-FFF2-40B4-BE49-F238E27FC236}">
              <a16:creationId xmlns:a16="http://schemas.microsoft.com/office/drawing/2014/main" id="{48730B53-C9F0-6C1B-D56D-10EFF4D252F4}"/>
            </a:ext>
          </a:extLst>
        </xdr:cNvPr>
        <xdr:cNvSpPr txBox="1"/>
      </xdr:nvSpPr>
      <xdr:spPr>
        <a:xfrm>
          <a:off x="5433060" y="632460"/>
          <a:ext cx="1539240"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4AED1DD-4841-4050-AAB8-84480CDEA8FC}" type="TxLink">
            <a:rPr lang="en-US" sz="1100" b="0" i="0" u="none" strike="noStrike">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atin typeface="Calibri"/>
              <a:ea typeface="Calibri"/>
              <a:cs typeface="Calibri"/>
            </a:rPr>
            <a:pPr/>
            <a:t>34</a:t>
          </a:fld>
          <a:endParaRPr lang="en-IN" sz="1100">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endParaRPr>
        </a:p>
      </xdr:txBody>
    </xdr:sp>
    <xdr:clientData/>
  </xdr:twoCellAnchor>
  <xdr:twoCellAnchor>
    <xdr:from>
      <xdr:col>4</xdr:col>
      <xdr:colOff>586740</xdr:colOff>
      <xdr:row>15</xdr:row>
      <xdr:rowOff>68580</xdr:rowOff>
    </xdr:from>
    <xdr:to>
      <xdr:col>7</xdr:col>
      <xdr:colOff>220980</xdr:colOff>
      <xdr:row>19</xdr:row>
      <xdr:rowOff>0</xdr:rowOff>
    </xdr:to>
    <xdr:sp macro="" textlink="$D$4:$D$19">
      <xdr:nvSpPr>
        <xdr:cNvPr id="11" name="TextBox 10">
          <a:extLst>
            <a:ext uri="{FF2B5EF4-FFF2-40B4-BE49-F238E27FC236}">
              <a16:creationId xmlns:a16="http://schemas.microsoft.com/office/drawing/2014/main" id="{A566E3E8-0EE5-C2CD-B110-70E171B26CFD}"/>
            </a:ext>
          </a:extLst>
        </xdr:cNvPr>
        <xdr:cNvSpPr txBox="1"/>
      </xdr:nvSpPr>
      <xdr:spPr>
        <a:xfrm>
          <a:off x="5478780" y="2811780"/>
          <a:ext cx="146304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3372AB3-B92D-48AA-85D8-CE67285A5CB4}" type="TxLink">
            <a:rPr lang="en-US" sz="1100" b="0" i="0" u="none" strike="noStrike">
              <a:solidFill>
                <a:srgbClr val="000000"/>
              </a:solidFill>
              <a:latin typeface="Calibri"/>
              <a:ea typeface="Calibri"/>
              <a:cs typeface="Calibri"/>
            </a:rPr>
            <a:pPr/>
            <a:t>55</a:t>
          </a:fld>
          <a:endParaRPr lang="en-IN" sz="1100"/>
        </a:p>
      </xdr:txBody>
    </xdr:sp>
    <xdr:clientData/>
  </xdr:twoCellAnchor>
  <xdr:twoCellAnchor>
    <xdr:from>
      <xdr:col>4</xdr:col>
      <xdr:colOff>548640</xdr:colOff>
      <xdr:row>7</xdr:row>
      <xdr:rowOff>7620</xdr:rowOff>
    </xdr:from>
    <xdr:to>
      <xdr:col>7</xdr:col>
      <xdr:colOff>236220</xdr:colOff>
      <xdr:row>8</xdr:row>
      <xdr:rowOff>60960</xdr:rowOff>
    </xdr:to>
    <xdr:sp macro="" textlink="">
      <xdr:nvSpPr>
        <xdr:cNvPr id="12" name="TextBox 11">
          <a:extLst>
            <a:ext uri="{FF2B5EF4-FFF2-40B4-BE49-F238E27FC236}">
              <a16:creationId xmlns:a16="http://schemas.microsoft.com/office/drawing/2014/main" id="{A736827C-9D31-8128-8192-6C6081BD56F3}"/>
            </a:ext>
          </a:extLst>
        </xdr:cNvPr>
        <xdr:cNvSpPr txBox="1"/>
      </xdr:nvSpPr>
      <xdr:spPr>
        <a:xfrm>
          <a:off x="5440680" y="1287780"/>
          <a:ext cx="1516380" cy="23622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Pr>
            <a:t>Average</a:t>
          </a:r>
          <a:r>
            <a:rPr lang="en-IN" sz="1100" baseline="0">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Pr>
            <a:t> of marks</a:t>
          </a:r>
        </a:p>
        <a:p>
          <a:endParaRPr lang="en-IN" sz="1100">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endParaRPr>
        </a:p>
      </xdr:txBody>
    </xdr:sp>
    <xdr:clientData/>
  </xdr:twoCellAnchor>
  <xdr:twoCellAnchor>
    <xdr:from>
      <xdr:col>4</xdr:col>
      <xdr:colOff>579120</xdr:colOff>
      <xdr:row>19</xdr:row>
      <xdr:rowOff>68580</xdr:rowOff>
    </xdr:from>
    <xdr:to>
      <xdr:col>7</xdr:col>
      <xdr:colOff>220980</xdr:colOff>
      <xdr:row>21</xdr:row>
      <xdr:rowOff>15240</xdr:rowOff>
    </xdr:to>
    <xdr:sp macro="" textlink="">
      <xdr:nvSpPr>
        <xdr:cNvPr id="13" name="TextBox 12">
          <a:extLst>
            <a:ext uri="{FF2B5EF4-FFF2-40B4-BE49-F238E27FC236}">
              <a16:creationId xmlns:a16="http://schemas.microsoft.com/office/drawing/2014/main" id="{0118E15B-072B-A346-442D-A62EFAD1576D}"/>
            </a:ext>
          </a:extLst>
        </xdr:cNvPr>
        <xdr:cNvSpPr txBox="1"/>
      </xdr:nvSpPr>
      <xdr:spPr>
        <a:xfrm>
          <a:off x="5471160" y="3543300"/>
          <a:ext cx="147066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Average of Attendanc</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xdr:colOff>
      <xdr:row>4</xdr:row>
      <xdr:rowOff>102870</xdr:rowOff>
    </xdr:from>
    <xdr:to>
      <xdr:col>9</xdr:col>
      <xdr:colOff>396240</xdr:colOff>
      <xdr:row>19</xdr:row>
      <xdr:rowOff>102870</xdr:rowOff>
    </xdr:to>
    <xdr:graphicFrame macro="">
      <xdr:nvGraphicFramePr>
        <xdr:cNvPr id="2" name="Chart 1">
          <a:extLst>
            <a:ext uri="{FF2B5EF4-FFF2-40B4-BE49-F238E27FC236}">
              <a16:creationId xmlns:a16="http://schemas.microsoft.com/office/drawing/2014/main" id="{435558E0-FCAF-1E5D-759B-4E51376E2C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190500</xdr:colOff>
      <xdr:row>1</xdr:row>
      <xdr:rowOff>99060</xdr:rowOff>
    </xdr:from>
    <xdr:to>
      <xdr:col>20</xdr:col>
      <xdr:colOff>190500</xdr:colOff>
      <xdr:row>15</xdr:row>
      <xdr:rowOff>5715</xdr:rowOff>
    </xdr:to>
    <mc:AlternateContent xmlns:mc="http://schemas.openxmlformats.org/markup-compatibility/2006">
      <mc:Choice xmlns:a14="http://schemas.microsoft.com/office/drawing/2010/main" Requires="a14">
        <xdr:graphicFrame macro="">
          <xdr:nvGraphicFramePr>
            <xdr:cNvPr id="3" name="Subject 1">
              <a:extLst>
                <a:ext uri="{FF2B5EF4-FFF2-40B4-BE49-F238E27FC236}">
                  <a16:creationId xmlns:a16="http://schemas.microsoft.com/office/drawing/2014/main" id="{0E0B9909-AFD0-341E-EC2E-4337392A7733}"/>
                </a:ext>
              </a:extLst>
            </xdr:cNvPr>
            <xdr:cNvGraphicFramePr/>
          </xdr:nvGraphicFramePr>
          <xdr:xfrm>
            <a:off x="0" y="0"/>
            <a:ext cx="0" cy="0"/>
          </xdr:xfrm>
          <a:graphic>
            <a:graphicData uri="http://schemas.microsoft.com/office/drawing/2010/slicer">
              <sle:slicer xmlns:sle="http://schemas.microsoft.com/office/drawing/2010/slicer" name="Subject 1"/>
            </a:graphicData>
          </a:graphic>
        </xdr:graphicFrame>
      </mc:Choice>
      <mc:Fallback>
        <xdr:sp macro="" textlink="">
          <xdr:nvSpPr>
            <xdr:cNvPr id="0" name=""/>
            <xdr:cNvSpPr>
              <a:spLocks noTextEdit="1"/>
            </xdr:cNvSpPr>
          </xdr:nvSpPr>
          <xdr:spPr>
            <a:xfrm>
              <a:off x="11612880" y="28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182880</xdr:colOff>
      <xdr:row>15</xdr:row>
      <xdr:rowOff>60960</xdr:rowOff>
    </xdr:from>
    <xdr:to>
      <xdr:col>20</xdr:col>
      <xdr:colOff>182880</xdr:colOff>
      <xdr:row>28</xdr:row>
      <xdr:rowOff>150495</xdr:rowOff>
    </xdr:to>
    <mc:AlternateContent xmlns:mc="http://schemas.openxmlformats.org/markup-compatibility/2006">
      <mc:Choice xmlns:a14="http://schemas.microsoft.com/office/drawing/2010/main" Requires="a14">
        <xdr:graphicFrame macro="">
          <xdr:nvGraphicFramePr>
            <xdr:cNvPr id="4" name="Marks 1">
              <a:extLst>
                <a:ext uri="{FF2B5EF4-FFF2-40B4-BE49-F238E27FC236}">
                  <a16:creationId xmlns:a16="http://schemas.microsoft.com/office/drawing/2014/main" id="{72A43F7C-304E-2245-2018-4C0FD9776CBE}"/>
                </a:ext>
              </a:extLst>
            </xdr:cNvPr>
            <xdr:cNvGraphicFramePr/>
          </xdr:nvGraphicFramePr>
          <xdr:xfrm>
            <a:off x="0" y="0"/>
            <a:ext cx="0" cy="0"/>
          </xdr:xfrm>
          <a:graphic>
            <a:graphicData uri="http://schemas.microsoft.com/office/drawing/2010/slicer">
              <sle:slicer xmlns:sle="http://schemas.microsoft.com/office/drawing/2010/slicer" name="Marks 1"/>
            </a:graphicData>
          </a:graphic>
        </xdr:graphicFrame>
      </mc:Choice>
      <mc:Fallback>
        <xdr:sp macro="" textlink="">
          <xdr:nvSpPr>
            <xdr:cNvPr id="0" name=""/>
            <xdr:cNvSpPr>
              <a:spLocks noTextEdit="1"/>
            </xdr:cNvSpPr>
          </xdr:nvSpPr>
          <xdr:spPr>
            <a:xfrm>
              <a:off x="11605260" y="2804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472440</xdr:colOff>
      <xdr:row>4</xdr:row>
      <xdr:rowOff>26670</xdr:rowOff>
    </xdr:from>
    <xdr:to>
      <xdr:col>17</xdr:col>
      <xdr:colOff>167640</xdr:colOff>
      <xdr:row>19</xdr:row>
      <xdr:rowOff>26670</xdr:rowOff>
    </xdr:to>
    <xdr:graphicFrame macro="">
      <xdr:nvGraphicFramePr>
        <xdr:cNvPr id="5" name="Chart 4">
          <a:extLst>
            <a:ext uri="{FF2B5EF4-FFF2-40B4-BE49-F238E27FC236}">
              <a16:creationId xmlns:a16="http://schemas.microsoft.com/office/drawing/2014/main" id="{06684CEC-DCCE-42AB-B070-D784EFBA5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152400</xdr:colOff>
      <xdr:row>20</xdr:row>
      <xdr:rowOff>83821</xdr:rowOff>
    </xdr:from>
    <xdr:to>
      <xdr:col>5</xdr:col>
      <xdr:colOff>152400</xdr:colOff>
      <xdr:row>28</xdr:row>
      <xdr:rowOff>83821</xdr:rowOff>
    </xdr:to>
    <mc:AlternateContent xmlns:mc="http://schemas.openxmlformats.org/markup-compatibility/2006">
      <mc:Choice xmlns:a14="http://schemas.microsoft.com/office/drawing/2010/main" Requires="a14">
        <xdr:graphicFrame macro="">
          <xdr:nvGraphicFramePr>
            <xdr:cNvPr id="6" name="Gender 1">
              <a:extLst>
                <a:ext uri="{FF2B5EF4-FFF2-40B4-BE49-F238E27FC236}">
                  <a16:creationId xmlns:a16="http://schemas.microsoft.com/office/drawing/2014/main" id="{CB454FCA-B418-40E2-9A71-A252F518C5D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2430780" y="37414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571500</xdr:colOff>
      <xdr:row>20</xdr:row>
      <xdr:rowOff>45720</xdr:rowOff>
    </xdr:from>
    <xdr:to>
      <xdr:col>11</xdr:col>
      <xdr:colOff>480060</xdr:colOff>
      <xdr:row>24</xdr:row>
      <xdr:rowOff>129540</xdr:rowOff>
    </xdr:to>
    <xdr:sp macro="" textlink="">
      <xdr:nvSpPr>
        <xdr:cNvPr id="8" name="Oval 7">
          <a:extLst>
            <a:ext uri="{FF2B5EF4-FFF2-40B4-BE49-F238E27FC236}">
              <a16:creationId xmlns:a16="http://schemas.microsoft.com/office/drawing/2014/main" id="{7BA406A4-1775-B802-D5E6-0DAD982F6726}"/>
            </a:ext>
          </a:extLst>
        </xdr:cNvPr>
        <xdr:cNvSpPr/>
      </xdr:nvSpPr>
      <xdr:spPr>
        <a:xfrm>
          <a:off x="7399020" y="3703320"/>
          <a:ext cx="518160" cy="815340"/>
        </a:xfrm>
        <a:prstGeom prst="ellipse">
          <a:avLst/>
        </a:prstGeom>
        <a:noFill/>
        <a:ln>
          <a:noFill/>
        </a:ln>
        <a:effectLst>
          <a:glow rad="63500">
            <a:schemeClr val="accent1">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15240</xdr:colOff>
      <xdr:row>0</xdr:row>
      <xdr:rowOff>45720</xdr:rowOff>
    </xdr:from>
    <xdr:to>
      <xdr:col>6</xdr:col>
      <xdr:colOff>190500</xdr:colOff>
      <xdr:row>3</xdr:row>
      <xdr:rowOff>160020</xdr:rowOff>
    </xdr:to>
    <xdr:sp macro="" textlink="">
      <xdr:nvSpPr>
        <xdr:cNvPr id="9" name="Rectangle 8">
          <a:extLst>
            <a:ext uri="{FF2B5EF4-FFF2-40B4-BE49-F238E27FC236}">
              <a16:creationId xmlns:a16="http://schemas.microsoft.com/office/drawing/2014/main" id="{85A43031-EC9B-255F-2D71-C9B249873CCD}"/>
            </a:ext>
          </a:extLst>
        </xdr:cNvPr>
        <xdr:cNvSpPr/>
      </xdr:nvSpPr>
      <xdr:spPr>
        <a:xfrm>
          <a:off x="1965960" y="45720"/>
          <a:ext cx="2613660" cy="66294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510540</xdr:colOff>
      <xdr:row>0</xdr:row>
      <xdr:rowOff>0</xdr:rowOff>
    </xdr:from>
    <xdr:to>
      <xdr:col>17</xdr:col>
      <xdr:colOff>160020</xdr:colOff>
      <xdr:row>3</xdr:row>
      <xdr:rowOff>175260</xdr:rowOff>
    </xdr:to>
    <xdr:sp macro="" textlink="">
      <xdr:nvSpPr>
        <xdr:cNvPr id="10" name="Rectangle 9">
          <a:extLst>
            <a:ext uri="{FF2B5EF4-FFF2-40B4-BE49-F238E27FC236}">
              <a16:creationId xmlns:a16="http://schemas.microsoft.com/office/drawing/2014/main" id="{C83356A4-50F2-409F-A706-DFADBDBF7B8C}"/>
            </a:ext>
          </a:extLst>
        </xdr:cNvPr>
        <xdr:cNvSpPr/>
      </xdr:nvSpPr>
      <xdr:spPr>
        <a:xfrm>
          <a:off x="7338060" y="0"/>
          <a:ext cx="3916680"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15240</xdr:colOff>
      <xdr:row>0</xdr:row>
      <xdr:rowOff>15240</xdr:rowOff>
    </xdr:from>
    <xdr:to>
      <xdr:col>10</xdr:col>
      <xdr:colOff>495300</xdr:colOff>
      <xdr:row>2</xdr:row>
      <xdr:rowOff>38100</xdr:rowOff>
    </xdr:to>
    <xdr:sp macro="" textlink="">
      <xdr:nvSpPr>
        <xdr:cNvPr id="11" name="Rectangle 10">
          <a:extLst>
            <a:ext uri="{FF2B5EF4-FFF2-40B4-BE49-F238E27FC236}">
              <a16:creationId xmlns:a16="http://schemas.microsoft.com/office/drawing/2014/main" id="{13CE57E5-9505-7148-C51F-9633FA1077FE}"/>
            </a:ext>
          </a:extLst>
        </xdr:cNvPr>
        <xdr:cNvSpPr/>
      </xdr:nvSpPr>
      <xdr:spPr>
        <a:xfrm>
          <a:off x="4404360" y="15240"/>
          <a:ext cx="2918460" cy="38862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152400</xdr:colOff>
      <xdr:row>22</xdr:row>
      <xdr:rowOff>167640</xdr:rowOff>
    </xdr:from>
    <xdr:to>
      <xdr:col>17</xdr:col>
      <xdr:colOff>182880</xdr:colOff>
      <xdr:row>29</xdr:row>
      <xdr:rowOff>53340</xdr:rowOff>
    </xdr:to>
    <xdr:sp macro="" textlink="">
      <xdr:nvSpPr>
        <xdr:cNvPr id="12" name="Rectangle 11">
          <a:extLst>
            <a:ext uri="{FF2B5EF4-FFF2-40B4-BE49-F238E27FC236}">
              <a16:creationId xmlns:a16="http://schemas.microsoft.com/office/drawing/2014/main" id="{C8DCF86D-F146-E63A-B398-D3139168BCA2}"/>
            </a:ext>
          </a:extLst>
        </xdr:cNvPr>
        <xdr:cNvSpPr/>
      </xdr:nvSpPr>
      <xdr:spPr>
        <a:xfrm>
          <a:off x="3931920" y="4191000"/>
          <a:ext cx="7345680" cy="11658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20</xdr:col>
      <xdr:colOff>152400</xdr:colOff>
      <xdr:row>0</xdr:row>
      <xdr:rowOff>30480</xdr:rowOff>
    </xdr:from>
    <xdr:to>
      <xdr:col>25</xdr:col>
      <xdr:colOff>312420</xdr:colOff>
      <xdr:row>29</xdr:row>
      <xdr:rowOff>121920</xdr:rowOff>
    </xdr:to>
    <xdr:sp macro="" textlink="">
      <xdr:nvSpPr>
        <xdr:cNvPr id="13" name="Rectangle 12">
          <a:extLst>
            <a:ext uri="{FF2B5EF4-FFF2-40B4-BE49-F238E27FC236}">
              <a16:creationId xmlns:a16="http://schemas.microsoft.com/office/drawing/2014/main" id="{F896A5BF-680B-0140-0E3F-01FB52B0965D}"/>
            </a:ext>
          </a:extLst>
        </xdr:cNvPr>
        <xdr:cNvSpPr/>
      </xdr:nvSpPr>
      <xdr:spPr>
        <a:xfrm>
          <a:off x="13075920" y="30480"/>
          <a:ext cx="3208020" cy="539496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365760</xdr:colOff>
      <xdr:row>5</xdr:row>
      <xdr:rowOff>41910</xdr:rowOff>
    </xdr:from>
    <xdr:to>
      <xdr:col>12</xdr:col>
      <xdr:colOff>60960</xdr:colOff>
      <xdr:row>20</xdr:row>
      <xdr:rowOff>41910</xdr:rowOff>
    </xdr:to>
    <xdr:graphicFrame macro="">
      <xdr:nvGraphicFramePr>
        <xdr:cNvPr id="2" name="Chart 1">
          <a:extLst>
            <a:ext uri="{FF2B5EF4-FFF2-40B4-BE49-F238E27FC236}">
              <a16:creationId xmlns:a16="http://schemas.microsoft.com/office/drawing/2014/main" id="{ED6C1F38-5997-F38E-15B2-0C40C2CBA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335280</xdr:colOff>
      <xdr:row>1</xdr:row>
      <xdr:rowOff>175261</xdr:rowOff>
    </xdr:from>
    <xdr:to>
      <xdr:col>15</xdr:col>
      <xdr:colOff>335280</xdr:colOff>
      <xdr:row>9</xdr:row>
      <xdr:rowOff>175261</xdr:rowOff>
    </xdr:to>
    <mc:AlternateContent xmlns:mc="http://schemas.openxmlformats.org/markup-compatibility/2006">
      <mc:Choice xmlns:a14="http://schemas.microsoft.com/office/drawing/2010/main" Requires="a14">
        <xdr:graphicFrame macro="">
          <xdr:nvGraphicFramePr>
            <xdr:cNvPr id="3" name="Gender">
              <a:extLst>
                <a:ext uri="{FF2B5EF4-FFF2-40B4-BE49-F238E27FC236}">
                  <a16:creationId xmlns:a16="http://schemas.microsoft.com/office/drawing/2014/main" id="{AB01A5BA-BB08-6191-F9A8-AA37465FC0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968740" y="35814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19.557865740739" createdVersion="8" refreshedVersion="8" minRefreshableVersion="3" recordCount="120" xr:uid="{7BF65AEF-F289-4A85-9C56-8D7A190D9634}">
  <cacheSource type="worksheet">
    <worksheetSource name="StudentsTbl"/>
  </cacheSource>
  <cacheFields count="9">
    <cacheField name="Student_ID" numFmtId="0">
      <sharedItems containsString="0" containsBlank="1" containsNumber="1" containsInteger="1" minValue="1" maxValue="100"/>
    </cacheField>
    <cacheField name="Name" numFmtId="0">
      <sharedItems containsBlank="1" count="101">
        <s v="Student_1"/>
        <s v="Student_2"/>
        <s v="Student_3"/>
        <s v="Student_4"/>
        <s v="Student_5"/>
        <s v="Student_6"/>
        <s v="Student_7"/>
        <s v="Student_8"/>
        <s v="Student_9"/>
        <s v="Student_10"/>
        <s v="Student_11"/>
        <s v="Student_12"/>
        <s v="Student_13"/>
        <s v="Student_14"/>
        <s v="Student_15"/>
        <s v="Student_16"/>
        <s v="Student_17"/>
        <s v="Student_18"/>
        <s v="Student_19"/>
        <s v="Student_20"/>
        <s v="Student_21"/>
        <s v="Student_22"/>
        <s v="Student_23"/>
        <s v="Student_24"/>
        <s v="Student_25"/>
        <s v="Student_26"/>
        <s v="Student_27"/>
        <s v="Student_28"/>
        <s v="Student_29"/>
        <s v="Student_30"/>
        <s v="Student_31"/>
        <s v="Student_32"/>
        <s v="Student_33"/>
        <s v="Student_34"/>
        <s v="Student_35"/>
        <s v="Student_36"/>
        <s v="Student_37"/>
        <s v="Student_38"/>
        <s v="Student_39"/>
        <s v="Student_40"/>
        <s v="Student_41"/>
        <s v="Student_42"/>
        <s v="Student_43"/>
        <s v="Student_44"/>
        <s v="Student_45"/>
        <s v="Student_46"/>
        <s v="Student_47"/>
        <s v="Student_48"/>
        <s v="Student_49"/>
        <s v="Student_50"/>
        <s v="Student_51"/>
        <s v="Student_52"/>
        <s v="Student_53"/>
        <s v="Student_54"/>
        <s v="Student_55"/>
        <s v="Student_56"/>
        <s v="Student_57"/>
        <s v="Student_58"/>
        <s v="Student_59"/>
        <s v="Student_60"/>
        <s v="Student_61"/>
        <s v="Student_62"/>
        <s v="Student_63"/>
        <s v="Student_64"/>
        <s v="Student_65"/>
        <s v="Student_66"/>
        <s v="Student_67"/>
        <s v="Student_68"/>
        <s v="Student_69"/>
        <s v="Student_70"/>
        <s v="Student_71"/>
        <s v="Student_72"/>
        <s v="Student_73"/>
        <s v="Student_74"/>
        <s v="Student_75"/>
        <s v="Student_76"/>
        <s v="Student_77"/>
        <s v="Student_78"/>
        <s v="Student_79"/>
        <s v="Student_80"/>
        <s v="Student_81"/>
        <s v="Student_82"/>
        <s v="Student_83"/>
        <s v="Student_84"/>
        <s v="Student_85"/>
        <s v="Student_86"/>
        <s v="Student_87"/>
        <s v="Student_88"/>
        <s v="Student_89"/>
        <s v="Student_90"/>
        <s v="Student_91"/>
        <s v="Student_92"/>
        <s v="Student_93"/>
        <s v="Student_94"/>
        <s v="Student_95"/>
        <s v="Student_96"/>
        <s v="Student_97"/>
        <s v="Student_98"/>
        <s v="Student_99"/>
        <s v="Student_100"/>
        <m/>
      </sharedItems>
    </cacheField>
    <cacheField name="Gender" numFmtId="0">
      <sharedItems containsBlank="1" count="3">
        <s v="Female"/>
        <s v="Male"/>
        <m/>
      </sharedItems>
    </cacheField>
    <cacheField name="Subject" numFmtId="0">
      <sharedItems containsBlank="1" count="6">
        <s v="Science"/>
        <s v="Computer"/>
        <s v="English"/>
        <s v="Math"/>
        <s v="History"/>
        <m/>
      </sharedItems>
    </cacheField>
    <cacheField name="Grade" numFmtId="0">
      <sharedItems containsBlank="1" count="6">
        <s v="C"/>
        <s v="A"/>
        <s v="B"/>
        <s v="D"/>
        <s v="E"/>
        <m/>
      </sharedItems>
    </cacheField>
    <cacheField name="Marks" numFmtId="0">
      <sharedItems containsString="0" containsBlank="1" containsNumber="1" containsInteger="1" minValue="30" maxValue="100" count="55">
        <n v="93"/>
        <n v="55"/>
        <n v="94"/>
        <n v="71"/>
        <n v="59"/>
        <n v="47"/>
        <n v="92"/>
        <n v="31"/>
        <n v="30"/>
        <n v="84"/>
        <n v="95"/>
        <n v="80"/>
        <n v="67"/>
        <n v="37"/>
        <n v="39"/>
        <n v="100"/>
        <n v="44"/>
        <n v="61"/>
        <n v="68"/>
        <n v="86"/>
        <n v="41"/>
        <n v="76"/>
        <n v="62"/>
        <n v="56"/>
        <n v="69"/>
        <n v="45"/>
        <n v="73"/>
        <n v="40"/>
        <n v="72"/>
        <n v="35"/>
        <n v="51"/>
        <n v="87"/>
        <n v="33"/>
        <n v="43"/>
        <n v="46"/>
        <n v="57"/>
        <n v="77"/>
        <n v="58"/>
        <n v="34"/>
        <n v="79"/>
        <n v="49"/>
        <n v="50"/>
        <n v="81"/>
        <n v="60"/>
        <n v="83"/>
        <n v="99"/>
        <n v="78"/>
        <n v="91"/>
        <n v="36"/>
        <n v="63"/>
        <n v="96"/>
        <n v="48"/>
        <n v="97"/>
        <n v="65"/>
        <m/>
      </sharedItems>
    </cacheField>
    <cacheField name="Column1" numFmtId="0">
      <sharedItems containsString="0" containsBlank="1" containsNumber="1" containsInteger="1" minValue="62" maxValue="100"/>
    </cacheField>
    <cacheField name="Attendance (%)" numFmtId="0">
      <sharedItems containsString="0" containsBlank="1" containsNumber="1" containsInteger="1" minValue="55" maxValue="55" count="2">
        <n v="55"/>
        <m/>
      </sharedItems>
    </cacheField>
    <cacheField name="Pass" numFmtId="0">
      <sharedItems containsBlank="1" count="2">
        <s v="Pass"/>
        <m/>
      </sharedItems>
    </cacheField>
  </cacheFields>
  <extLst>
    <ext xmlns:x14="http://schemas.microsoft.com/office/spreadsheetml/2009/9/main" uri="{725AE2AE-9491-48be-B2B4-4EB974FC3084}">
      <x14:pivotCacheDefinition pivotCacheId="14676392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x v="0"/>
    <n v="80"/>
    <x v="0"/>
    <x v="0"/>
  </r>
  <r>
    <n v="2"/>
    <x v="1"/>
    <x v="1"/>
    <x v="1"/>
    <x v="1"/>
    <x v="1"/>
    <n v="66"/>
    <x v="0"/>
    <x v="0"/>
  </r>
  <r>
    <n v="3"/>
    <x v="2"/>
    <x v="0"/>
    <x v="2"/>
    <x v="2"/>
    <x v="2"/>
    <n v="100"/>
    <x v="0"/>
    <x v="0"/>
  </r>
  <r>
    <n v="4"/>
    <x v="3"/>
    <x v="0"/>
    <x v="3"/>
    <x v="1"/>
    <x v="3"/>
    <n v="75"/>
    <x v="0"/>
    <x v="0"/>
  </r>
  <r>
    <n v="5"/>
    <x v="4"/>
    <x v="0"/>
    <x v="1"/>
    <x v="2"/>
    <x v="4"/>
    <n v="66"/>
    <x v="0"/>
    <x v="0"/>
  </r>
  <r>
    <n v="6"/>
    <x v="5"/>
    <x v="0"/>
    <x v="1"/>
    <x v="0"/>
    <x v="5"/>
    <n v="96"/>
    <x v="0"/>
    <x v="0"/>
  </r>
  <r>
    <n v="7"/>
    <x v="6"/>
    <x v="0"/>
    <x v="1"/>
    <x v="1"/>
    <x v="6"/>
    <n v="98"/>
    <x v="0"/>
    <x v="0"/>
  </r>
  <r>
    <n v="8"/>
    <x v="7"/>
    <x v="0"/>
    <x v="1"/>
    <x v="0"/>
    <x v="7"/>
    <n v="72"/>
    <x v="0"/>
    <x v="0"/>
  </r>
  <r>
    <n v="9"/>
    <x v="8"/>
    <x v="0"/>
    <x v="1"/>
    <x v="3"/>
    <x v="8"/>
    <n v="73"/>
    <x v="0"/>
    <x v="0"/>
  </r>
  <r>
    <n v="10"/>
    <x v="9"/>
    <x v="0"/>
    <x v="3"/>
    <x v="1"/>
    <x v="9"/>
    <n v="85"/>
    <x v="0"/>
    <x v="0"/>
  </r>
  <r>
    <n v="11"/>
    <x v="10"/>
    <x v="0"/>
    <x v="2"/>
    <x v="0"/>
    <x v="10"/>
    <n v="78"/>
    <x v="0"/>
    <x v="0"/>
  </r>
  <r>
    <n v="12"/>
    <x v="11"/>
    <x v="0"/>
    <x v="2"/>
    <x v="2"/>
    <x v="6"/>
    <n v="84"/>
    <x v="0"/>
    <x v="0"/>
  </r>
  <r>
    <n v="13"/>
    <x v="12"/>
    <x v="1"/>
    <x v="4"/>
    <x v="3"/>
    <x v="11"/>
    <n v="73"/>
    <x v="0"/>
    <x v="0"/>
  </r>
  <r>
    <n v="14"/>
    <x v="13"/>
    <x v="0"/>
    <x v="0"/>
    <x v="0"/>
    <x v="1"/>
    <n v="96"/>
    <x v="0"/>
    <x v="0"/>
  </r>
  <r>
    <n v="15"/>
    <x v="14"/>
    <x v="0"/>
    <x v="1"/>
    <x v="4"/>
    <x v="12"/>
    <n v="90"/>
    <x v="0"/>
    <x v="0"/>
  </r>
  <r>
    <n v="16"/>
    <x v="15"/>
    <x v="0"/>
    <x v="3"/>
    <x v="2"/>
    <x v="13"/>
    <n v="93"/>
    <x v="0"/>
    <x v="0"/>
  </r>
  <r>
    <n v="17"/>
    <x v="16"/>
    <x v="1"/>
    <x v="0"/>
    <x v="1"/>
    <x v="14"/>
    <n v="72"/>
    <x v="0"/>
    <x v="0"/>
  </r>
  <r>
    <n v="18"/>
    <x v="17"/>
    <x v="0"/>
    <x v="3"/>
    <x v="2"/>
    <x v="15"/>
    <n v="95"/>
    <x v="0"/>
    <x v="0"/>
  </r>
  <r>
    <n v="19"/>
    <x v="18"/>
    <x v="1"/>
    <x v="1"/>
    <x v="1"/>
    <x v="16"/>
    <n v="76"/>
    <x v="0"/>
    <x v="0"/>
  </r>
  <r>
    <n v="20"/>
    <x v="19"/>
    <x v="1"/>
    <x v="2"/>
    <x v="3"/>
    <x v="17"/>
    <n v="98"/>
    <x v="0"/>
    <x v="0"/>
  </r>
  <r>
    <n v="21"/>
    <x v="20"/>
    <x v="1"/>
    <x v="1"/>
    <x v="3"/>
    <x v="18"/>
    <n v="64"/>
    <x v="0"/>
    <x v="0"/>
  </r>
  <r>
    <n v="22"/>
    <x v="21"/>
    <x v="1"/>
    <x v="1"/>
    <x v="3"/>
    <x v="16"/>
    <n v="93"/>
    <x v="0"/>
    <x v="0"/>
  </r>
  <r>
    <n v="23"/>
    <x v="22"/>
    <x v="1"/>
    <x v="2"/>
    <x v="2"/>
    <x v="17"/>
    <n v="63"/>
    <x v="0"/>
    <x v="0"/>
  </r>
  <r>
    <n v="24"/>
    <x v="23"/>
    <x v="0"/>
    <x v="3"/>
    <x v="3"/>
    <x v="19"/>
    <n v="69"/>
    <x v="0"/>
    <x v="0"/>
  </r>
  <r>
    <n v="25"/>
    <x v="24"/>
    <x v="0"/>
    <x v="3"/>
    <x v="2"/>
    <x v="20"/>
    <n v="93"/>
    <x v="0"/>
    <x v="0"/>
  </r>
  <r>
    <n v="26"/>
    <x v="25"/>
    <x v="0"/>
    <x v="2"/>
    <x v="2"/>
    <x v="21"/>
    <n v="87"/>
    <x v="0"/>
    <x v="0"/>
  </r>
  <r>
    <n v="27"/>
    <x v="26"/>
    <x v="0"/>
    <x v="3"/>
    <x v="1"/>
    <x v="22"/>
    <n v="95"/>
    <x v="0"/>
    <x v="0"/>
  </r>
  <r>
    <n v="28"/>
    <x v="27"/>
    <x v="1"/>
    <x v="1"/>
    <x v="4"/>
    <x v="17"/>
    <n v="92"/>
    <x v="0"/>
    <x v="0"/>
  </r>
  <r>
    <n v="29"/>
    <x v="28"/>
    <x v="0"/>
    <x v="2"/>
    <x v="4"/>
    <x v="23"/>
    <n v="98"/>
    <x v="0"/>
    <x v="0"/>
  </r>
  <r>
    <n v="30"/>
    <x v="29"/>
    <x v="1"/>
    <x v="0"/>
    <x v="3"/>
    <x v="13"/>
    <n v="70"/>
    <x v="0"/>
    <x v="0"/>
  </r>
  <r>
    <n v="31"/>
    <x v="30"/>
    <x v="1"/>
    <x v="4"/>
    <x v="2"/>
    <x v="24"/>
    <n v="71"/>
    <x v="0"/>
    <x v="0"/>
  </r>
  <r>
    <n v="32"/>
    <x v="31"/>
    <x v="1"/>
    <x v="2"/>
    <x v="1"/>
    <x v="25"/>
    <n v="89"/>
    <x v="0"/>
    <x v="0"/>
  </r>
  <r>
    <n v="33"/>
    <x v="32"/>
    <x v="0"/>
    <x v="3"/>
    <x v="1"/>
    <x v="15"/>
    <n v="78"/>
    <x v="0"/>
    <x v="0"/>
  </r>
  <r>
    <n v="34"/>
    <x v="33"/>
    <x v="0"/>
    <x v="4"/>
    <x v="1"/>
    <x v="26"/>
    <n v="84"/>
    <x v="0"/>
    <x v="0"/>
  </r>
  <r>
    <n v="35"/>
    <x v="34"/>
    <x v="1"/>
    <x v="2"/>
    <x v="0"/>
    <x v="15"/>
    <n v="62"/>
    <x v="0"/>
    <x v="0"/>
  </r>
  <r>
    <n v="36"/>
    <x v="35"/>
    <x v="0"/>
    <x v="1"/>
    <x v="4"/>
    <x v="27"/>
    <n v="95"/>
    <x v="0"/>
    <x v="0"/>
  </r>
  <r>
    <n v="37"/>
    <x v="36"/>
    <x v="0"/>
    <x v="4"/>
    <x v="4"/>
    <x v="28"/>
    <n v="72"/>
    <x v="0"/>
    <x v="0"/>
  </r>
  <r>
    <n v="38"/>
    <x v="37"/>
    <x v="1"/>
    <x v="2"/>
    <x v="2"/>
    <x v="29"/>
    <n v="91"/>
    <x v="0"/>
    <x v="0"/>
  </r>
  <r>
    <n v="39"/>
    <x v="38"/>
    <x v="0"/>
    <x v="3"/>
    <x v="3"/>
    <x v="30"/>
    <n v="73"/>
    <x v="0"/>
    <x v="0"/>
  </r>
  <r>
    <n v="40"/>
    <x v="39"/>
    <x v="1"/>
    <x v="1"/>
    <x v="1"/>
    <x v="24"/>
    <n v="91"/>
    <x v="0"/>
    <x v="0"/>
  </r>
  <r>
    <n v="41"/>
    <x v="40"/>
    <x v="1"/>
    <x v="0"/>
    <x v="4"/>
    <x v="31"/>
    <n v="62"/>
    <x v="0"/>
    <x v="0"/>
  </r>
  <r>
    <n v="42"/>
    <x v="41"/>
    <x v="1"/>
    <x v="3"/>
    <x v="1"/>
    <x v="32"/>
    <n v="91"/>
    <x v="0"/>
    <x v="0"/>
  </r>
  <r>
    <n v="43"/>
    <x v="42"/>
    <x v="0"/>
    <x v="4"/>
    <x v="2"/>
    <x v="33"/>
    <n v="75"/>
    <x v="0"/>
    <x v="0"/>
  </r>
  <r>
    <n v="44"/>
    <x v="43"/>
    <x v="1"/>
    <x v="2"/>
    <x v="4"/>
    <x v="34"/>
    <n v="94"/>
    <x v="0"/>
    <x v="0"/>
  </r>
  <r>
    <n v="45"/>
    <x v="44"/>
    <x v="0"/>
    <x v="0"/>
    <x v="1"/>
    <x v="19"/>
    <n v="75"/>
    <x v="0"/>
    <x v="0"/>
  </r>
  <r>
    <n v="46"/>
    <x v="45"/>
    <x v="1"/>
    <x v="0"/>
    <x v="1"/>
    <x v="33"/>
    <n v="75"/>
    <x v="0"/>
    <x v="0"/>
  </r>
  <r>
    <n v="47"/>
    <x v="46"/>
    <x v="0"/>
    <x v="3"/>
    <x v="2"/>
    <x v="35"/>
    <n v="86"/>
    <x v="0"/>
    <x v="0"/>
  </r>
  <r>
    <n v="48"/>
    <x v="47"/>
    <x v="0"/>
    <x v="3"/>
    <x v="4"/>
    <x v="2"/>
    <n v="85"/>
    <x v="0"/>
    <x v="0"/>
  </r>
  <r>
    <n v="49"/>
    <x v="48"/>
    <x v="1"/>
    <x v="2"/>
    <x v="1"/>
    <x v="36"/>
    <n v="79"/>
    <x v="0"/>
    <x v="0"/>
  </r>
  <r>
    <n v="50"/>
    <x v="49"/>
    <x v="0"/>
    <x v="3"/>
    <x v="1"/>
    <x v="17"/>
    <n v="92"/>
    <x v="0"/>
    <x v="0"/>
  </r>
  <r>
    <n v="51"/>
    <x v="50"/>
    <x v="0"/>
    <x v="0"/>
    <x v="2"/>
    <x v="37"/>
    <n v="79"/>
    <x v="0"/>
    <x v="0"/>
  </r>
  <r>
    <n v="52"/>
    <x v="51"/>
    <x v="1"/>
    <x v="3"/>
    <x v="3"/>
    <x v="38"/>
    <n v="84"/>
    <x v="0"/>
    <x v="0"/>
  </r>
  <r>
    <n v="53"/>
    <x v="52"/>
    <x v="0"/>
    <x v="1"/>
    <x v="1"/>
    <x v="39"/>
    <n v="82"/>
    <x v="0"/>
    <x v="0"/>
  </r>
  <r>
    <n v="54"/>
    <x v="53"/>
    <x v="1"/>
    <x v="4"/>
    <x v="0"/>
    <x v="40"/>
    <n v="90"/>
    <x v="0"/>
    <x v="0"/>
  </r>
  <r>
    <n v="55"/>
    <x v="54"/>
    <x v="1"/>
    <x v="2"/>
    <x v="0"/>
    <x v="41"/>
    <n v="86"/>
    <x v="0"/>
    <x v="0"/>
  </r>
  <r>
    <n v="56"/>
    <x v="55"/>
    <x v="0"/>
    <x v="1"/>
    <x v="3"/>
    <x v="42"/>
    <n v="95"/>
    <x v="0"/>
    <x v="0"/>
  </r>
  <r>
    <n v="57"/>
    <x v="56"/>
    <x v="0"/>
    <x v="2"/>
    <x v="0"/>
    <x v="9"/>
    <n v="71"/>
    <x v="0"/>
    <x v="0"/>
  </r>
  <r>
    <n v="58"/>
    <x v="57"/>
    <x v="0"/>
    <x v="1"/>
    <x v="0"/>
    <x v="33"/>
    <n v="68"/>
    <x v="0"/>
    <x v="0"/>
  </r>
  <r>
    <n v="59"/>
    <x v="58"/>
    <x v="0"/>
    <x v="2"/>
    <x v="1"/>
    <x v="18"/>
    <n v="75"/>
    <x v="0"/>
    <x v="0"/>
  </r>
  <r>
    <n v="60"/>
    <x v="59"/>
    <x v="0"/>
    <x v="2"/>
    <x v="2"/>
    <x v="36"/>
    <n v="79"/>
    <x v="0"/>
    <x v="0"/>
  </r>
  <r>
    <n v="61"/>
    <x v="60"/>
    <x v="0"/>
    <x v="4"/>
    <x v="1"/>
    <x v="11"/>
    <n v="93"/>
    <x v="0"/>
    <x v="0"/>
  </r>
  <r>
    <n v="62"/>
    <x v="61"/>
    <x v="1"/>
    <x v="2"/>
    <x v="2"/>
    <x v="43"/>
    <n v="87"/>
    <x v="0"/>
    <x v="0"/>
  </r>
  <r>
    <n v="63"/>
    <x v="62"/>
    <x v="0"/>
    <x v="4"/>
    <x v="2"/>
    <x v="5"/>
    <n v="89"/>
    <x v="0"/>
    <x v="0"/>
  </r>
  <r>
    <n v="64"/>
    <x v="63"/>
    <x v="0"/>
    <x v="1"/>
    <x v="4"/>
    <x v="22"/>
    <n v="82"/>
    <x v="0"/>
    <x v="0"/>
  </r>
  <r>
    <n v="65"/>
    <x v="64"/>
    <x v="1"/>
    <x v="2"/>
    <x v="4"/>
    <x v="16"/>
    <n v="66"/>
    <x v="0"/>
    <x v="0"/>
  </r>
  <r>
    <n v="66"/>
    <x v="65"/>
    <x v="0"/>
    <x v="0"/>
    <x v="1"/>
    <x v="0"/>
    <n v="64"/>
    <x v="0"/>
    <x v="0"/>
  </r>
  <r>
    <n v="67"/>
    <x v="66"/>
    <x v="1"/>
    <x v="4"/>
    <x v="3"/>
    <x v="31"/>
    <n v="87"/>
    <x v="0"/>
    <x v="0"/>
  </r>
  <r>
    <n v="68"/>
    <x v="67"/>
    <x v="0"/>
    <x v="3"/>
    <x v="1"/>
    <x v="20"/>
    <n v="86"/>
    <x v="0"/>
    <x v="0"/>
  </r>
  <r>
    <n v="69"/>
    <x v="68"/>
    <x v="0"/>
    <x v="0"/>
    <x v="3"/>
    <x v="14"/>
    <n v="75"/>
    <x v="0"/>
    <x v="0"/>
  </r>
  <r>
    <n v="70"/>
    <x v="69"/>
    <x v="1"/>
    <x v="3"/>
    <x v="0"/>
    <x v="3"/>
    <n v="91"/>
    <x v="0"/>
    <x v="0"/>
  </r>
  <r>
    <n v="71"/>
    <x v="70"/>
    <x v="0"/>
    <x v="4"/>
    <x v="1"/>
    <x v="39"/>
    <n v="85"/>
    <x v="0"/>
    <x v="0"/>
  </r>
  <r>
    <n v="72"/>
    <x v="71"/>
    <x v="1"/>
    <x v="1"/>
    <x v="4"/>
    <x v="44"/>
    <n v="82"/>
    <x v="0"/>
    <x v="0"/>
  </r>
  <r>
    <n v="73"/>
    <x v="72"/>
    <x v="0"/>
    <x v="1"/>
    <x v="4"/>
    <x v="35"/>
    <n v="81"/>
    <x v="0"/>
    <x v="0"/>
  </r>
  <r>
    <n v="74"/>
    <x v="73"/>
    <x v="0"/>
    <x v="0"/>
    <x v="4"/>
    <x v="45"/>
    <n v="87"/>
    <x v="0"/>
    <x v="0"/>
  </r>
  <r>
    <n v="75"/>
    <x v="74"/>
    <x v="1"/>
    <x v="3"/>
    <x v="4"/>
    <x v="41"/>
    <n v="66"/>
    <x v="0"/>
    <x v="0"/>
  </r>
  <r>
    <n v="76"/>
    <x v="75"/>
    <x v="1"/>
    <x v="0"/>
    <x v="2"/>
    <x v="0"/>
    <n v="62"/>
    <x v="0"/>
    <x v="0"/>
  </r>
  <r>
    <n v="77"/>
    <x v="76"/>
    <x v="0"/>
    <x v="4"/>
    <x v="2"/>
    <x v="46"/>
    <n v="78"/>
    <x v="0"/>
    <x v="0"/>
  </r>
  <r>
    <n v="78"/>
    <x v="77"/>
    <x v="1"/>
    <x v="3"/>
    <x v="1"/>
    <x v="33"/>
    <n v="68"/>
    <x v="0"/>
    <x v="0"/>
  </r>
  <r>
    <n v="79"/>
    <x v="78"/>
    <x v="1"/>
    <x v="1"/>
    <x v="0"/>
    <x v="4"/>
    <n v="77"/>
    <x v="0"/>
    <x v="0"/>
  </r>
  <r>
    <n v="80"/>
    <x v="79"/>
    <x v="0"/>
    <x v="2"/>
    <x v="4"/>
    <x v="47"/>
    <n v="77"/>
    <x v="0"/>
    <x v="0"/>
  </r>
  <r>
    <n v="81"/>
    <x v="80"/>
    <x v="1"/>
    <x v="0"/>
    <x v="2"/>
    <x v="48"/>
    <n v="73"/>
    <x v="0"/>
    <x v="0"/>
  </r>
  <r>
    <n v="82"/>
    <x v="81"/>
    <x v="1"/>
    <x v="2"/>
    <x v="3"/>
    <x v="28"/>
    <n v="65"/>
    <x v="0"/>
    <x v="0"/>
  </r>
  <r>
    <n v="83"/>
    <x v="82"/>
    <x v="0"/>
    <x v="3"/>
    <x v="4"/>
    <x v="32"/>
    <n v="70"/>
    <x v="0"/>
    <x v="0"/>
  </r>
  <r>
    <n v="84"/>
    <x v="83"/>
    <x v="1"/>
    <x v="4"/>
    <x v="0"/>
    <x v="40"/>
    <n v="74"/>
    <x v="0"/>
    <x v="0"/>
  </r>
  <r>
    <n v="85"/>
    <x v="84"/>
    <x v="1"/>
    <x v="3"/>
    <x v="2"/>
    <x v="11"/>
    <n v="89"/>
    <x v="0"/>
    <x v="0"/>
  </r>
  <r>
    <n v="86"/>
    <x v="85"/>
    <x v="0"/>
    <x v="4"/>
    <x v="2"/>
    <x v="17"/>
    <n v="75"/>
    <x v="0"/>
    <x v="0"/>
  </r>
  <r>
    <n v="87"/>
    <x v="86"/>
    <x v="1"/>
    <x v="0"/>
    <x v="1"/>
    <x v="38"/>
    <n v="93"/>
    <x v="0"/>
    <x v="0"/>
  </r>
  <r>
    <n v="88"/>
    <x v="87"/>
    <x v="1"/>
    <x v="3"/>
    <x v="3"/>
    <x v="49"/>
    <n v="85"/>
    <x v="0"/>
    <x v="0"/>
  </r>
  <r>
    <n v="89"/>
    <x v="88"/>
    <x v="0"/>
    <x v="3"/>
    <x v="2"/>
    <x v="9"/>
    <n v="65"/>
    <x v="0"/>
    <x v="0"/>
  </r>
  <r>
    <n v="90"/>
    <x v="89"/>
    <x v="0"/>
    <x v="3"/>
    <x v="0"/>
    <x v="50"/>
    <n v="73"/>
    <x v="0"/>
    <x v="0"/>
  </r>
  <r>
    <n v="91"/>
    <x v="90"/>
    <x v="0"/>
    <x v="0"/>
    <x v="3"/>
    <x v="33"/>
    <n v="100"/>
    <x v="0"/>
    <x v="0"/>
  </r>
  <r>
    <n v="92"/>
    <x v="91"/>
    <x v="0"/>
    <x v="1"/>
    <x v="4"/>
    <x v="51"/>
    <n v="65"/>
    <x v="0"/>
    <x v="0"/>
  </r>
  <r>
    <n v="93"/>
    <x v="92"/>
    <x v="1"/>
    <x v="2"/>
    <x v="0"/>
    <x v="21"/>
    <n v="98"/>
    <x v="0"/>
    <x v="0"/>
  </r>
  <r>
    <n v="94"/>
    <x v="93"/>
    <x v="0"/>
    <x v="2"/>
    <x v="3"/>
    <x v="52"/>
    <n v="70"/>
    <x v="0"/>
    <x v="0"/>
  </r>
  <r>
    <n v="95"/>
    <x v="94"/>
    <x v="1"/>
    <x v="4"/>
    <x v="3"/>
    <x v="15"/>
    <n v="69"/>
    <x v="0"/>
    <x v="0"/>
  </r>
  <r>
    <n v="96"/>
    <x v="95"/>
    <x v="1"/>
    <x v="1"/>
    <x v="4"/>
    <x v="38"/>
    <n v="94"/>
    <x v="0"/>
    <x v="0"/>
  </r>
  <r>
    <n v="97"/>
    <x v="96"/>
    <x v="1"/>
    <x v="0"/>
    <x v="3"/>
    <x v="53"/>
    <n v="88"/>
    <x v="0"/>
    <x v="0"/>
  </r>
  <r>
    <n v="98"/>
    <x v="97"/>
    <x v="1"/>
    <x v="1"/>
    <x v="0"/>
    <x v="42"/>
    <n v="72"/>
    <x v="0"/>
    <x v="0"/>
  </r>
  <r>
    <n v="99"/>
    <x v="98"/>
    <x v="0"/>
    <x v="0"/>
    <x v="3"/>
    <x v="1"/>
    <n v="70"/>
    <x v="0"/>
    <x v="0"/>
  </r>
  <r>
    <n v="100"/>
    <x v="99"/>
    <x v="0"/>
    <x v="2"/>
    <x v="4"/>
    <x v="26"/>
    <n v="79"/>
    <x v="0"/>
    <x v="0"/>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r>
    <m/>
    <x v="100"/>
    <x v="2"/>
    <x v="5"/>
    <x v="5"/>
    <x v="54"/>
    <m/>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2BC98C-8C4D-465E-A3E9-B376CFFA7417}"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0" firstDataRow="1" firstDataCol="1"/>
  <pivotFields count="9">
    <pivotField dataField="1" showAll="0"/>
    <pivotField axis="axisRow" showAll="0" sortType="ascending">
      <items count="102">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100"/>
        <item t="default"/>
      </items>
    </pivotField>
    <pivotField axis="axisRow" showAll="0">
      <items count="4">
        <item x="0"/>
        <item x="1"/>
        <item x="2"/>
        <item t="default"/>
      </items>
    </pivotField>
    <pivotField axis="axisRow" showAll="0">
      <items count="7">
        <item h="1" x="1"/>
        <item h="1" x="2"/>
        <item h="1" x="4"/>
        <item h="1" x="3"/>
        <item x="0"/>
        <item h="1" x="5"/>
        <item t="default"/>
      </items>
    </pivotField>
    <pivotField axis="axisRow" showAll="0">
      <items count="7">
        <item x="1"/>
        <item h="1" x="2"/>
        <item h="1" x="0"/>
        <item h="1" x="3"/>
        <item h="1" x="4"/>
        <item h="1" x="5"/>
        <item t="default"/>
      </items>
    </pivotField>
    <pivotField dataField="1" showAll="0">
      <items count="56">
        <item h="1" x="8"/>
        <item h="1" x="7"/>
        <item h="1" x="32"/>
        <item x="38"/>
        <item h="1" x="29"/>
        <item h="1" x="48"/>
        <item h="1" x="13"/>
        <item h="1" x="14"/>
        <item h="1" x="27"/>
        <item h="1" x="20"/>
        <item h="1" x="33"/>
        <item h="1" x="16"/>
        <item h="1" x="25"/>
        <item h="1" x="34"/>
        <item h="1" x="5"/>
        <item h="1" x="51"/>
        <item h="1" x="40"/>
        <item h="1" x="41"/>
        <item h="1" x="30"/>
        <item h="1" x="1"/>
        <item h="1" x="23"/>
        <item h="1" x="35"/>
        <item h="1" x="37"/>
        <item h="1" x="4"/>
        <item h="1" x="43"/>
        <item h="1" x="17"/>
        <item h="1" x="22"/>
        <item h="1" x="49"/>
        <item h="1" x="53"/>
        <item h="1" x="12"/>
        <item h="1" x="18"/>
        <item h="1" x="24"/>
        <item h="1" x="3"/>
        <item h="1" x="28"/>
        <item h="1" x="26"/>
        <item h="1" x="21"/>
        <item h="1" x="36"/>
        <item h="1" x="46"/>
        <item h="1" x="39"/>
        <item h="1" x="11"/>
        <item h="1" x="42"/>
        <item h="1" x="44"/>
        <item h="1" x="9"/>
        <item h="1" x="19"/>
        <item h="1" x="31"/>
        <item h="1" x="47"/>
        <item h="1" x="6"/>
        <item h="1" x="0"/>
        <item h="1" x="2"/>
        <item h="1" x="10"/>
        <item h="1" x="50"/>
        <item h="1" x="52"/>
        <item h="1" x="45"/>
        <item h="1" x="15"/>
        <item h="1" x="54"/>
        <item t="default"/>
      </items>
    </pivotField>
    <pivotField showAll="0"/>
    <pivotField dataField="1" showAll="0">
      <items count="3">
        <item x="0"/>
        <item h="1" x="1"/>
        <item t="default"/>
      </items>
    </pivotField>
    <pivotField axis="axisRow" showAll="0">
      <items count="3">
        <item x="0"/>
        <item x="1"/>
        <item t="default"/>
      </items>
    </pivotField>
  </pivotFields>
  <rowFields count="5">
    <field x="1"/>
    <field x="2"/>
    <field x="3"/>
    <field x="4"/>
    <field x="8"/>
  </rowFields>
  <rowItems count="6">
    <i>
      <x v="86"/>
    </i>
    <i r="1">
      <x v="1"/>
    </i>
    <i r="2">
      <x v="4"/>
    </i>
    <i r="3">
      <x/>
    </i>
    <i r="4">
      <x/>
    </i>
    <i t="grand">
      <x/>
    </i>
  </rowItems>
  <colFields count="1">
    <field x="-2"/>
  </colFields>
  <colItems count="3">
    <i>
      <x/>
    </i>
    <i i="1">
      <x v="1"/>
    </i>
    <i i="2">
      <x v="2"/>
    </i>
  </colItems>
  <dataFields count="3">
    <dataField name="Sum of Student_ID" fld="0" baseField="0" baseItem="0"/>
    <dataField name="Average of Marks" fld="5" subtotal="average" baseField="0" baseItem="0"/>
    <dataField name="Average of Attendance (%)" fld="7" subtotal="average"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133CE6-BD3C-4B97-98BA-56C7E55CC6B4}" name="PivotTable40"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2:B23" firstHeaderRow="1" firstDataRow="1" firstDataCol="1"/>
  <pivotFields count="9">
    <pivotField showAll="0"/>
    <pivotField showAll="0">
      <items count="102">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100"/>
        <item t="default"/>
      </items>
    </pivotField>
    <pivotField showAll="0">
      <items count="4">
        <item x="0"/>
        <item h="1" x="1"/>
        <item h="1" x="2"/>
        <item t="default"/>
      </items>
    </pivotField>
    <pivotField showAll="0"/>
    <pivotField axis="axisRow" showAll="0">
      <items count="7">
        <item x="1"/>
        <item x="2"/>
        <item x="0"/>
        <item x="3"/>
        <item x="4"/>
        <item x="5"/>
        <item t="default"/>
      </items>
    </pivotField>
    <pivotField showAll="0"/>
    <pivotField showAll="0"/>
    <pivotField dataField="1" showAll="0"/>
    <pivotField axis="axisRow" showAll="0">
      <items count="3">
        <item x="0"/>
        <item x="1"/>
        <item t="default"/>
      </items>
    </pivotField>
  </pivotFields>
  <rowFields count="2">
    <field x="4"/>
    <field x="8"/>
  </rowFields>
  <rowItems count="11">
    <i>
      <x/>
    </i>
    <i r="1">
      <x/>
    </i>
    <i>
      <x v="1"/>
    </i>
    <i r="1">
      <x/>
    </i>
    <i>
      <x v="2"/>
    </i>
    <i r="1">
      <x/>
    </i>
    <i>
      <x v="3"/>
    </i>
    <i r="1">
      <x/>
    </i>
    <i>
      <x v="4"/>
    </i>
    <i r="1">
      <x/>
    </i>
    <i t="grand">
      <x/>
    </i>
  </rowItems>
  <colItems count="1">
    <i/>
  </colItems>
  <dataFields count="1">
    <dataField name="Sum of Attendance (%)" fld="7"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2C487D-2683-4211-8464-2517B4780F2B}" name="PivotTable3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5" firstHeaderRow="1" firstDataRow="1" firstDataCol="1"/>
  <pivotFields count="9">
    <pivotField showAll="0"/>
    <pivotField showAll="0"/>
    <pivotField showAll="0"/>
    <pivotField axis="axisRow" showAll="0">
      <items count="7">
        <item h="1" x="1"/>
        <item h="1" x="2"/>
        <item h="1" x="4"/>
        <item x="3"/>
        <item h="1" x="0"/>
        <item h="1" x="5"/>
        <item t="default"/>
      </items>
    </pivotField>
    <pivotField showAll="0"/>
    <pivotField dataField="1" showAll="0">
      <items count="56">
        <item h="1" x="8"/>
        <item h="1" x="7"/>
        <item h="1" x="32"/>
        <item x="38"/>
        <item h="1" x="29"/>
        <item h="1" x="48"/>
        <item h="1" x="13"/>
        <item h="1" x="14"/>
        <item h="1" x="27"/>
        <item h="1" x="20"/>
        <item h="1" x="33"/>
        <item h="1" x="16"/>
        <item h="1" x="25"/>
        <item h="1" x="34"/>
        <item h="1" x="5"/>
        <item h="1" x="51"/>
        <item h="1" x="40"/>
        <item h="1" x="41"/>
        <item h="1" x="30"/>
        <item h="1" x="1"/>
        <item h="1" x="23"/>
        <item h="1" x="35"/>
        <item h="1" x="37"/>
        <item h="1" x="4"/>
        <item h="1" x="43"/>
        <item h="1" x="17"/>
        <item h="1" x="22"/>
        <item h="1" x="49"/>
        <item h="1" x="53"/>
        <item h="1" x="12"/>
        <item h="1" x="18"/>
        <item h="1" x="24"/>
        <item h="1" x="3"/>
        <item h="1" x="28"/>
        <item h="1" x="26"/>
        <item h="1" x="21"/>
        <item h="1" x="36"/>
        <item h="1" x="46"/>
        <item h="1" x="39"/>
        <item h="1" x="11"/>
        <item h="1" x="42"/>
        <item h="1" x="44"/>
        <item h="1" x="9"/>
        <item h="1" x="19"/>
        <item h="1" x="31"/>
        <item h="1" x="47"/>
        <item h="1" x="6"/>
        <item h="1" x="0"/>
        <item h="1" x="2"/>
        <item h="1" x="10"/>
        <item h="1" x="50"/>
        <item h="1" x="52"/>
        <item h="1" x="45"/>
        <item h="1" x="15"/>
        <item h="1" x="54"/>
        <item t="default"/>
      </items>
    </pivotField>
    <pivotField showAll="0"/>
    <pivotField showAll="0"/>
    <pivotField showAll="0"/>
  </pivotFields>
  <rowFields count="1">
    <field x="3"/>
  </rowFields>
  <rowItems count="2">
    <i>
      <x v="3"/>
    </i>
    <i t="grand">
      <x/>
    </i>
  </rowItems>
  <colItems count="1">
    <i/>
  </colItems>
  <dataFields count="1">
    <dataField name="Average of Marks" fld="5"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448880-0246-4266-BA8F-8B3537492036}" name="PivotTable3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9">
    <pivotField showAll="0"/>
    <pivotField showAll="0">
      <items count="102">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x="100"/>
        <item t="default"/>
      </items>
    </pivotField>
    <pivotField showAll="0">
      <items count="4">
        <item x="0"/>
        <item h="1" x="1"/>
        <item h="1" x="2"/>
        <item t="default"/>
      </items>
    </pivotField>
    <pivotField showAll="0"/>
    <pivotField axis="axisRow" showAll="0">
      <items count="7">
        <item x="1"/>
        <item x="2"/>
        <item x="0"/>
        <item x="3"/>
        <item x="4"/>
        <item x="5"/>
        <item t="default"/>
      </items>
    </pivotField>
    <pivotField showAll="0"/>
    <pivotField showAll="0"/>
    <pivotField dataField="1" showAll="0"/>
    <pivotField axis="axisRow" showAll="0">
      <items count="3">
        <item x="0"/>
        <item x="1"/>
        <item t="default"/>
      </items>
    </pivotField>
  </pivotFields>
  <rowFields count="2">
    <field x="4"/>
    <field x="8"/>
  </rowFields>
  <rowItems count="11">
    <i>
      <x/>
    </i>
    <i r="1">
      <x/>
    </i>
    <i>
      <x v="1"/>
    </i>
    <i r="1">
      <x/>
    </i>
    <i>
      <x v="2"/>
    </i>
    <i r="1">
      <x/>
    </i>
    <i>
      <x v="3"/>
    </i>
    <i r="1">
      <x/>
    </i>
    <i>
      <x v="4"/>
    </i>
    <i r="1">
      <x/>
    </i>
    <i t="grand">
      <x/>
    </i>
  </rowItems>
  <colItems count="1">
    <i/>
  </colItems>
  <dataFields count="1">
    <dataField name="Sum of Attendance (%)" fld="7"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B742CB0-5E07-4E74-AEEB-3461834FF97E}" autoFormatId="16" applyNumberFormats="0" applyBorderFormats="0" applyFontFormats="0" applyPatternFormats="0" applyAlignmentFormats="0" applyWidthHeightFormats="0">
  <queryTableRefresh nextId="9">
    <queryTableFields count="8">
      <queryTableField id="1" name="Range[Student_ID]" tableColumnId="1"/>
      <queryTableField id="2" name="Range[Name]" tableColumnId="2"/>
      <queryTableField id="3" name="Range[Gender]" tableColumnId="3"/>
      <queryTableField id="4" name="Range[Subject]" tableColumnId="4"/>
      <queryTableField id="5" name="Range[Grade]" tableColumnId="5"/>
      <queryTableField id="6" name="Range[Marks]" tableColumnId="6"/>
      <queryTableField id="7" name="Range[Column1]" tableColumnId="7"/>
      <queryTableField id="8" name="Range[Attendance (%)]" tableColumnId="8"/>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84583BBA-A067-425A-B886-868175115A80}" sourceName="Subject">
  <pivotTables>
    <pivotTable tabId="8" name="PivotTable8"/>
  </pivotTables>
  <data>
    <tabular pivotCacheId="1467639256">
      <items count="6">
        <i x="0" s="1"/>
        <i x="1" nd="1"/>
        <i x="2" nd="1"/>
        <i x="4" nd="1"/>
        <i x="3" nd="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7748D5EF-F93D-42AF-9B29-1A83EA91C516}" sourceName="Grade">
  <pivotTables>
    <pivotTable tabId="8" name="PivotTable8"/>
  </pivotTables>
  <data>
    <tabular pivotCacheId="1467639256">
      <items count="6">
        <i x="1" s="1"/>
        <i x="2" nd="1"/>
        <i x="0" nd="1"/>
        <i x="3" nd="1"/>
        <i x="4"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s" xr10:uid="{49FBEAFF-8E6A-45FE-BAE4-FCAE6A9F0455}" sourceName="Marks">
  <pivotTables>
    <pivotTable tabId="8" name="PivotTable8"/>
  </pivotTables>
  <data>
    <tabular pivotCacheId="1467639256">
      <items count="55">
        <i x="38" s="1"/>
        <i x="14"/>
        <i x="33"/>
        <i x="19"/>
        <i x="0"/>
        <i x="8" nd="1"/>
        <i x="7" nd="1"/>
        <i x="32" nd="1"/>
        <i x="29" nd="1"/>
        <i x="48" nd="1"/>
        <i x="13" nd="1"/>
        <i x="27" nd="1"/>
        <i x="20" nd="1"/>
        <i x="16" nd="1"/>
        <i x="25" nd="1"/>
        <i x="34" nd="1"/>
        <i x="5" nd="1"/>
        <i x="51" nd="1"/>
        <i x="40" nd="1"/>
        <i x="41" nd="1"/>
        <i x="30" nd="1"/>
        <i x="1" nd="1"/>
        <i x="23" nd="1"/>
        <i x="35" nd="1"/>
        <i x="37" nd="1"/>
        <i x="4" nd="1"/>
        <i x="43" nd="1"/>
        <i x="17" nd="1"/>
        <i x="22" nd="1"/>
        <i x="49" nd="1"/>
        <i x="53" nd="1"/>
        <i x="12" nd="1"/>
        <i x="18" nd="1"/>
        <i x="24" nd="1"/>
        <i x="3" nd="1"/>
        <i x="28" nd="1"/>
        <i x="26" nd="1"/>
        <i x="21" nd="1"/>
        <i x="36" nd="1"/>
        <i x="46" nd="1"/>
        <i x="39" nd="1"/>
        <i x="11" nd="1"/>
        <i x="42" nd="1"/>
        <i x="44" nd="1"/>
        <i x="9" nd="1"/>
        <i x="31" nd="1"/>
        <i x="47" nd="1"/>
        <i x="6" nd="1"/>
        <i x="2" nd="1"/>
        <i x="10" nd="1"/>
        <i x="50" nd="1"/>
        <i x="52" nd="1"/>
        <i x="45" nd="1"/>
        <i x="15" nd="1"/>
        <i x="5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endance" xr10:uid="{6515026F-8B6A-4AF2-B243-851B0300288C}" sourceName="Attendance (%)">
  <pivotTables>
    <pivotTable tabId="8" name="PivotTable8"/>
  </pivotTables>
  <data>
    <tabular pivotCacheId="1467639256">
      <items count="2">
        <i x="0" s="1"/>
        <i x="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 xr10:uid="{20EC74CD-A594-49D5-BFE6-1A182DC1735B}" sourceName="Pass">
  <pivotTables>
    <pivotTable tabId="8" name="PivotTable8"/>
  </pivotTables>
  <data>
    <tabular pivotCacheId="1467639256">
      <items count="2">
        <i x="0" s="1"/>
        <i x="1"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AE07DA2-1AF2-4506-8EB1-69EA8BB90D5C}" sourceName="Gender">
  <pivotTables>
    <pivotTable tabId="12" name="PivotTable39"/>
    <pivotTable tabId="11" name="PivotTable40"/>
  </pivotTables>
  <data>
    <tabular pivotCacheId="1467639256">
      <items count="3">
        <i x="0" s="1"/>
        <i x="1"/>
        <i x="2"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1" xr10:uid="{9505C0D1-848C-4287-960C-9E1751AEA1C3}" sourceName="Subject">
  <pivotTables>
    <pivotTable tabId="11" name="PivotTable38"/>
  </pivotTables>
  <data>
    <tabular pivotCacheId="1467639256">
      <items count="6">
        <i x="1"/>
        <i x="3" s="1"/>
        <i x="0"/>
        <i x="2" nd="1"/>
        <i x="4" nd="1"/>
        <i x="5"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ks1" xr10:uid="{DF1FA4CD-7B3E-476F-AA7F-6ED34F7CAEA7}" sourceName="Marks">
  <pivotTables>
    <pivotTable tabId="11" name="PivotTable38"/>
  </pivotTables>
  <data>
    <tabular pivotCacheId="1467639256">
      <items count="55">
        <i x="32"/>
        <i x="38" s="1"/>
        <i x="13"/>
        <i x="20"/>
        <i x="33"/>
        <i x="41"/>
        <i x="30"/>
        <i x="35"/>
        <i x="17"/>
        <i x="22"/>
        <i x="49"/>
        <i x="3"/>
        <i x="11"/>
        <i x="9"/>
        <i x="19"/>
        <i x="2"/>
        <i x="50"/>
        <i x="15"/>
        <i x="8" nd="1"/>
        <i x="7" nd="1"/>
        <i x="29" nd="1"/>
        <i x="48" nd="1"/>
        <i x="14" nd="1"/>
        <i x="27" nd="1"/>
        <i x="16" nd="1"/>
        <i x="25" nd="1"/>
        <i x="34" nd="1"/>
        <i x="5" nd="1"/>
        <i x="51" nd="1"/>
        <i x="40" nd="1"/>
        <i x="1" nd="1"/>
        <i x="23" nd="1"/>
        <i x="37" nd="1"/>
        <i x="4" nd="1"/>
        <i x="43" nd="1"/>
        <i x="53" nd="1"/>
        <i x="12" nd="1"/>
        <i x="18" nd="1"/>
        <i x="24" nd="1"/>
        <i x="28" nd="1"/>
        <i x="26" nd="1"/>
        <i x="21" nd="1"/>
        <i x="36" nd="1"/>
        <i x="46" nd="1"/>
        <i x="39" nd="1"/>
        <i x="42" nd="1"/>
        <i x="44" nd="1"/>
        <i x="31" nd="1"/>
        <i x="47" nd="1"/>
        <i x="6" nd="1"/>
        <i x="0" nd="1"/>
        <i x="10" nd="1"/>
        <i x="52" nd="1"/>
        <i x="45" nd="1"/>
        <i x="5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ject" xr10:uid="{12BD24C0-05A1-4ABC-B39F-1467FFBE4856}" cache="Slicer_Subject" caption="Subject" rowHeight="234950"/>
  <slicer name="Grade" xr10:uid="{4BF72207-E974-4149-AFB7-5CE8AFA78B80}" cache="Slicer_Grade" caption="Grade" rowHeight="234950"/>
  <slicer name="Marks" xr10:uid="{77D99F6C-745D-401E-B051-80CD7B645346}" cache="Slicer_Marks" caption="Marks" rowHeight="234950"/>
  <slicer name="Attendance (%)" xr10:uid="{6BD8CEE8-E3F7-4EF1-8343-8116E7668BE4}" cache="Slicer_Attendance" caption="Attendance (%)" rowHeight="234950"/>
  <slicer name="Pass" xr10:uid="{2814D603-9BFA-4552-8CDF-5FFD89DB77BC}" cache="Slicer_Pass" caption="Pas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ACE898E-7F11-4630-94C7-310C4953CEEC}" cache="Slicer_Gender" caption="Gender" rowHeight="234950"/>
  <slicer name="Subject 1" xr10:uid="{87B0FB7E-72C7-45B7-8111-828946F4179B}" cache="Slicer_Subject1" caption="Subject" rowHeight="234950"/>
  <slicer name="Marks 1" xr10:uid="{99D19169-4644-4B5C-B4C1-F11D53E11D1F}" cache="Slicer_Marks1" caption="Marks" startItem="1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1C087A8F-47A7-4A2F-9487-7C9E7DFF17B9}" cache="Slicer_Gender" caption="Gender"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6E68BD-08D1-473B-8C7A-6238C65A95BB}" name="Table_ExternalData_1" displayName="Table_ExternalData_1" ref="A3:H4" tableType="queryTable" totalsRowShown="0">
  <autoFilter ref="A3:H4" xr:uid="{406E68BD-08D1-473B-8C7A-6238C65A95BB}"/>
  <tableColumns count="8">
    <tableColumn id="1" xr3:uid="{477A8EC9-6B43-4287-8A22-BB6FAA9E8DC5}" uniqueName="1" name="Range[Student_ID]" queryTableFieldId="1"/>
    <tableColumn id="2" xr3:uid="{5E2746FB-7091-4C83-BE1A-5EDB1AA1AC8D}" uniqueName="2" name="Range[Name]" queryTableFieldId="2"/>
    <tableColumn id="3" xr3:uid="{5D0A16E5-CF8E-4C51-9981-CD44CF2E4CA9}" uniqueName="3" name="Range[Gender]" queryTableFieldId="3"/>
    <tableColumn id="4" xr3:uid="{6DD0D147-D9C8-47C3-B05C-9FCFBC32D18B}" uniqueName="4" name="Range[Subject]" queryTableFieldId="4"/>
    <tableColumn id="5" xr3:uid="{0925F8EC-7ADD-4970-A6E9-53B7BB3D2C9E}" uniqueName="5" name="Range[Grade]" queryTableFieldId="5"/>
    <tableColumn id="6" xr3:uid="{AC108FF7-6FF1-40D5-B6BE-91A9C3799BD8}" uniqueName="6" name="Range[Marks]" queryTableFieldId="6"/>
    <tableColumn id="7" xr3:uid="{AB88B4DD-6699-4D46-BB51-260092BC3CCE}" uniqueName="7" name="Range[Column1]" queryTableFieldId="7"/>
    <tableColumn id="8" xr3:uid="{6C20083D-80C5-465B-9BA1-7EABC2BD54F0}" uniqueName="8" name="Range[Attendance (%)]" queryTableFieldId="8"/>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1B3474-D088-4CC0-8444-BC47615CE5DD}" name="StudentsTbl" displayName="StudentsTbl" ref="A1:I121" totalsRowShown="0" headerRowDxfId="1">
  <autoFilter ref="A1:I121" xr:uid="{271B3474-D088-4CC0-8444-BC47615CE5DD}"/>
  <tableColumns count="9">
    <tableColumn id="1" xr3:uid="{F9E35395-96AC-4133-85F9-9ACC2452B65C}" name="Student_ID"/>
    <tableColumn id="2" xr3:uid="{4AB34D9B-E23B-4628-BD96-BDA8486F87AC}" name="Name"/>
    <tableColumn id="3" xr3:uid="{728AC3BD-BF13-4E2F-85B8-040B51CF7AA8}" name="Gender"/>
    <tableColumn id="4" xr3:uid="{949AFE59-B754-4E86-A817-F8C55E9CC65F}" name="Subject"/>
    <tableColumn id="5" xr3:uid="{831A68CF-2611-42C7-B126-FF1BB165ADC3}" name="Grade"/>
    <tableColumn id="6" xr3:uid="{B7558668-D8A3-4E97-94F4-1D7047FBEA36}" name="Marks"/>
    <tableColumn id="7" xr3:uid="{DFE8CCD3-B44D-4904-9C7A-ED84EB6F8A6B}" name="Column1"/>
    <tableColumn id="8" xr3:uid="{2E2056A4-028D-4DCC-9EEA-99E2FEAE3023}" name="Attendance (%)"/>
    <tableColumn id="9" xr3:uid="{884443E3-5460-4088-91F1-6AB3A61FACAC}" name="Pass" dataDxfId="0">
      <calculatedColumnFormula>IF(StudentsTbl[[#Headers],[Marks]]&gt;=35,"Pass","fail")</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0EFAB-5A52-4D84-9674-7F384896099C}">
  <dimension ref="A1:H4"/>
  <sheetViews>
    <sheetView workbookViewId="0"/>
  </sheetViews>
  <sheetFormatPr defaultRowHeight="14.4" x14ac:dyDescent="0.3"/>
  <cols>
    <col min="1" max="1" width="19.44140625" bestFit="1" customWidth="1"/>
    <col min="2" max="2" width="14.77734375" bestFit="1" customWidth="1"/>
    <col min="3" max="3" width="16" bestFit="1" customWidth="1"/>
    <col min="4" max="4" width="16.21875" bestFit="1" customWidth="1"/>
    <col min="5" max="5" width="14.77734375" bestFit="1" customWidth="1"/>
    <col min="6" max="6" width="15" bestFit="1" customWidth="1"/>
    <col min="7" max="7" width="17.44140625" bestFit="1" customWidth="1"/>
    <col min="8" max="8" width="23" bestFit="1" customWidth="1"/>
  </cols>
  <sheetData>
    <row r="1" spans="1:8" x14ac:dyDescent="0.3">
      <c r="A1" s="6" t="s">
        <v>133</v>
      </c>
    </row>
    <row r="3" spans="1:8" x14ac:dyDescent="0.3">
      <c r="A3" t="s">
        <v>125</v>
      </c>
      <c r="B3" t="s">
        <v>126</v>
      </c>
      <c r="C3" t="s">
        <v>127</v>
      </c>
      <c r="D3" t="s">
        <v>128</v>
      </c>
      <c r="E3" t="s">
        <v>129</v>
      </c>
      <c r="F3" t="s">
        <v>130</v>
      </c>
      <c r="G3" t="s">
        <v>131</v>
      </c>
      <c r="H3" t="s">
        <v>132</v>
      </c>
    </row>
    <row r="4" spans="1:8" x14ac:dyDescent="0.3">
      <c r="A4">
        <v>1</v>
      </c>
      <c r="B4" t="s">
        <v>7</v>
      </c>
      <c r="C4" t="s">
        <v>107</v>
      </c>
      <c r="D4" t="s">
        <v>109</v>
      </c>
      <c r="E4" t="s">
        <v>114</v>
      </c>
      <c r="F4">
        <v>93</v>
      </c>
      <c r="G4">
        <v>80</v>
      </c>
      <c r="H4">
        <v>55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C890-120F-4A91-B83C-96F868FF2988}">
  <dimension ref="A3:D9"/>
  <sheetViews>
    <sheetView topLeftCell="C1" workbookViewId="0">
      <selection activeCell="H8" sqref="H8"/>
    </sheetView>
  </sheetViews>
  <sheetFormatPr defaultRowHeight="14.4" x14ac:dyDescent="0.3"/>
  <cols>
    <col min="1" max="1" width="14.5546875" bestFit="1" customWidth="1"/>
    <col min="2" max="2" width="17" bestFit="1" customWidth="1"/>
    <col min="3" max="3" width="15.88671875" bestFit="1" customWidth="1"/>
    <col min="4" max="4" width="23.88671875" bestFit="1" customWidth="1"/>
  </cols>
  <sheetData>
    <row r="3" spans="1:4" x14ac:dyDescent="0.3">
      <c r="A3" s="2" t="s">
        <v>120</v>
      </c>
      <c r="B3" t="s">
        <v>123</v>
      </c>
      <c r="C3" t="s">
        <v>122</v>
      </c>
      <c r="D3" t="s">
        <v>134</v>
      </c>
    </row>
    <row r="4" spans="1:4" x14ac:dyDescent="0.3">
      <c r="A4" s="3" t="s">
        <v>93</v>
      </c>
      <c r="B4" s="11">
        <v>87</v>
      </c>
      <c r="C4" s="11">
        <v>34</v>
      </c>
      <c r="D4" s="11">
        <v>55</v>
      </c>
    </row>
    <row r="5" spans="1:4" x14ac:dyDescent="0.3">
      <c r="A5" s="4" t="s">
        <v>108</v>
      </c>
      <c r="B5" s="11">
        <v>87</v>
      </c>
      <c r="C5" s="11">
        <v>34</v>
      </c>
      <c r="D5" s="11">
        <v>55</v>
      </c>
    </row>
    <row r="6" spans="1:4" x14ac:dyDescent="0.3">
      <c r="A6" s="5" t="s">
        <v>109</v>
      </c>
      <c r="B6" s="11">
        <v>87</v>
      </c>
      <c r="C6" s="11">
        <v>34</v>
      </c>
      <c r="D6" s="11">
        <v>55</v>
      </c>
    </row>
    <row r="7" spans="1:4" x14ac:dyDescent="0.3">
      <c r="A7" s="7" t="s">
        <v>115</v>
      </c>
      <c r="B7" s="11">
        <v>87</v>
      </c>
      <c r="C7" s="11">
        <v>34</v>
      </c>
      <c r="D7" s="11">
        <v>55</v>
      </c>
    </row>
    <row r="8" spans="1:4" x14ac:dyDescent="0.3">
      <c r="A8" s="8" t="s">
        <v>124</v>
      </c>
      <c r="B8" s="11">
        <v>87</v>
      </c>
      <c r="C8" s="11">
        <v>34</v>
      </c>
      <c r="D8" s="11">
        <v>55</v>
      </c>
    </row>
    <row r="9" spans="1:4" x14ac:dyDescent="0.3">
      <c r="A9" s="3" t="s">
        <v>121</v>
      </c>
      <c r="B9" s="11">
        <v>87</v>
      </c>
      <c r="C9" s="11">
        <v>34</v>
      </c>
      <c r="D9" s="11">
        <v>55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CC832-12F7-4AE4-876F-DEABD9E32B33}">
  <dimension ref="A1:Q23"/>
  <sheetViews>
    <sheetView tabSelected="1" topLeftCell="A2" workbookViewId="0">
      <selection activeCell="C1" sqref="C1:O4"/>
    </sheetView>
  </sheetViews>
  <sheetFormatPr defaultRowHeight="14.4" x14ac:dyDescent="0.3"/>
  <cols>
    <col min="1" max="1" width="12.5546875" bestFit="1" customWidth="1"/>
    <col min="2" max="2" width="20.6640625" bestFit="1" customWidth="1"/>
  </cols>
  <sheetData>
    <row r="1" spans="1:15" x14ac:dyDescent="0.3">
      <c r="C1" s="12" t="s">
        <v>135</v>
      </c>
      <c r="D1" s="10"/>
      <c r="E1" s="10"/>
      <c r="F1" s="10"/>
      <c r="G1" s="10"/>
      <c r="H1" s="10"/>
      <c r="I1" s="10"/>
      <c r="J1" s="10"/>
      <c r="K1" s="10"/>
      <c r="L1" s="10"/>
      <c r="M1" s="10"/>
      <c r="N1" s="10"/>
      <c r="O1" s="10"/>
    </row>
    <row r="2" spans="1:15" x14ac:dyDescent="0.3">
      <c r="C2" s="10"/>
      <c r="D2" s="10"/>
      <c r="E2" s="10"/>
      <c r="F2" s="10"/>
      <c r="G2" s="10"/>
      <c r="H2" s="10"/>
      <c r="I2" s="10"/>
      <c r="J2" s="10"/>
      <c r="K2" s="10"/>
      <c r="L2" s="10"/>
      <c r="M2" s="10"/>
      <c r="N2" s="10"/>
      <c r="O2" s="10"/>
    </row>
    <row r="3" spans="1:15" x14ac:dyDescent="0.3">
      <c r="A3" s="2" t="s">
        <v>120</v>
      </c>
      <c r="B3" t="s">
        <v>122</v>
      </c>
      <c r="C3" s="10"/>
      <c r="D3" s="10"/>
      <c r="E3" s="10"/>
      <c r="F3" s="10"/>
      <c r="G3" s="10"/>
      <c r="H3" s="10"/>
      <c r="I3" s="10"/>
      <c r="J3" s="10"/>
      <c r="K3" s="10"/>
      <c r="L3" s="10"/>
      <c r="M3" s="10"/>
      <c r="N3" s="10"/>
      <c r="O3" s="10"/>
    </row>
    <row r="4" spans="1:15" x14ac:dyDescent="0.3">
      <c r="A4" s="3" t="s">
        <v>112</v>
      </c>
      <c r="B4" s="11">
        <v>34</v>
      </c>
      <c r="C4" s="10"/>
      <c r="D4" s="10"/>
      <c r="E4" s="10"/>
      <c r="F4" s="10"/>
      <c r="G4" s="10"/>
      <c r="H4" s="10"/>
      <c r="I4" s="10"/>
      <c r="J4" s="10"/>
      <c r="K4" s="10"/>
      <c r="L4" s="10"/>
      <c r="M4" s="10"/>
      <c r="N4" s="10"/>
      <c r="O4" s="10"/>
    </row>
    <row r="5" spans="1:15" x14ac:dyDescent="0.3">
      <c r="A5" s="3" t="s">
        <v>121</v>
      </c>
      <c r="B5" s="11">
        <v>34</v>
      </c>
    </row>
    <row r="12" spans="1:15" x14ac:dyDescent="0.3">
      <c r="A12" s="2" t="s">
        <v>120</v>
      </c>
      <c r="B12" t="s">
        <v>136</v>
      </c>
    </row>
    <row r="13" spans="1:15" x14ac:dyDescent="0.3">
      <c r="A13" s="3" t="s">
        <v>115</v>
      </c>
      <c r="B13" s="11">
        <v>770</v>
      </c>
    </row>
    <row r="14" spans="1:15" x14ac:dyDescent="0.3">
      <c r="A14" s="4" t="s">
        <v>124</v>
      </c>
      <c r="B14" s="11">
        <v>770</v>
      </c>
    </row>
    <row r="15" spans="1:15" x14ac:dyDescent="0.3">
      <c r="A15" s="3" t="s">
        <v>116</v>
      </c>
      <c r="B15" s="11">
        <v>825</v>
      </c>
    </row>
    <row r="16" spans="1:15" x14ac:dyDescent="0.3">
      <c r="A16" s="4" t="s">
        <v>124</v>
      </c>
      <c r="B16" s="11">
        <v>825</v>
      </c>
    </row>
    <row r="17" spans="1:17" x14ac:dyDescent="0.3">
      <c r="A17" s="3" t="s">
        <v>114</v>
      </c>
      <c r="B17" s="11">
        <v>440</v>
      </c>
    </row>
    <row r="18" spans="1:17" x14ac:dyDescent="0.3">
      <c r="A18" s="4" t="s">
        <v>124</v>
      </c>
      <c r="B18" s="11">
        <v>440</v>
      </c>
    </row>
    <row r="19" spans="1:17" x14ac:dyDescent="0.3">
      <c r="A19" s="3" t="s">
        <v>117</v>
      </c>
      <c r="B19" s="11">
        <v>440</v>
      </c>
    </row>
    <row r="20" spans="1:17" x14ac:dyDescent="0.3">
      <c r="A20" s="4" t="s">
        <v>124</v>
      </c>
      <c r="B20" s="11">
        <v>440</v>
      </c>
    </row>
    <row r="21" spans="1:17" x14ac:dyDescent="0.3">
      <c r="A21" s="3" t="s">
        <v>118</v>
      </c>
      <c r="B21" s="11">
        <v>660</v>
      </c>
    </row>
    <row r="22" spans="1:17" x14ac:dyDescent="0.3">
      <c r="A22" s="4" t="s">
        <v>124</v>
      </c>
      <c r="B22" s="11">
        <v>660</v>
      </c>
      <c r="I22" s="13"/>
      <c r="J22" s="13" t="s">
        <v>137</v>
      </c>
      <c r="K22" s="13"/>
      <c r="M22" s="13"/>
      <c r="N22" s="6" t="s">
        <v>138</v>
      </c>
      <c r="O22" s="6"/>
      <c r="P22" s="6"/>
      <c r="Q22" s="6"/>
    </row>
    <row r="23" spans="1:17" x14ac:dyDescent="0.3">
      <c r="A23" s="3" t="s">
        <v>121</v>
      </c>
      <c r="B23" s="11">
        <v>3135</v>
      </c>
    </row>
  </sheetData>
  <mergeCells count="1">
    <mergeCell ref="C1:O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35178-6A7D-45EA-97C0-88DB3D3D09AF}">
  <dimension ref="A3:B14"/>
  <sheetViews>
    <sheetView workbookViewId="0">
      <selection activeCell="A2" sqref="A2:C16"/>
    </sheetView>
  </sheetViews>
  <sheetFormatPr defaultRowHeight="14.4" x14ac:dyDescent="0.3"/>
  <cols>
    <col min="1" max="1" width="12.5546875" bestFit="1" customWidth="1"/>
    <col min="2" max="2" width="20.6640625" bestFit="1" customWidth="1"/>
    <col min="3" max="3" width="12.6640625" bestFit="1" customWidth="1"/>
  </cols>
  <sheetData>
    <row r="3" spans="1:2" x14ac:dyDescent="0.3">
      <c r="A3" s="2" t="s">
        <v>120</v>
      </c>
      <c r="B3" t="s">
        <v>136</v>
      </c>
    </row>
    <row r="4" spans="1:2" x14ac:dyDescent="0.3">
      <c r="A4" s="3" t="s">
        <v>115</v>
      </c>
      <c r="B4" s="11">
        <v>770</v>
      </c>
    </row>
    <row r="5" spans="1:2" x14ac:dyDescent="0.3">
      <c r="A5" s="4" t="s">
        <v>124</v>
      </c>
      <c r="B5" s="11">
        <v>770</v>
      </c>
    </row>
    <row r="6" spans="1:2" x14ac:dyDescent="0.3">
      <c r="A6" s="3" t="s">
        <v>116</v>
      </c>
      <c r="B6" s="11">
        <v>825</v>
      </c>
    </row>
    <row r="7" spans="1:2" x14ac:dyDescent="0.3">
      <c r="A7" s="4" t="s">
        <v>124</v>
      </c>
      <c r="B7" s="11">
        <v>825</v>
      </c>
    </row>
    <row r="8" spans="1:2" x14ac:dyDescent="0.3">
      <c r="A8" s="3" t="s">
        <v>114</v>
      </c>
      <c r="B8" s="11">
        <v>440</v>
      </c>
    </row>
    <row r="9" spans="1:2" x14ac:dyDescent="0.3">
      <c r="A9" s="4" t="s">
        <v>124</v>
      </c>
      <c r="B9" s="11">
        <v>440</v>
      </c>
    </row>
    <row r="10" spans="1:2" x14ac:dyDescent="0.3">
      <c r="A10" s="3" t="s">
        <v>117</v>
      </c>
      <c r="B10" s="11">
        <v>440</v>
      </c>
    </row>
    <row r="11" spans="1:2" x14ac:dyDescent="0.3">
      <c r="A11" s="4" t="s">
        <v>124</v>
      </c>
      <c r="B11" s="11">
        <v>440</v>
      </c>
    </row>
    <row r="12" spans="1:2" x14ac:dyDescent="0.3">
      <c r="A12" s="3" t="s">
        <v>118</v>
      </c>
      <c r="B12" s="11">
        <v>660</v>
      </c>
    </row>
    <row r="13" spans="1:2" x14ac:dyDescent="0.3">
      <c r="A13" s="4" t="s">
        <v>124</v>
      </c>
      <c r="B13" s="11">
        <v>660</v>
      </c>
    </row>
    <row r="14" spans="1:2" x14ac:dyDescent="0.3">
      <c r="A14" s="3" t="s">
        <v>121</v>
      </c>
      <c r="B14" s="11">
        <v>3135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workbookViewId="0">
      <selection activeCell="J14" sqref="J14"/>
    </sheetView>
  </sheetViews>
  <sheetFormatPr defaultRowHeight="14.4" x14ac:dyDescent="0.3"/>
  <cols>
    <col min="1" max="1" width="12.33203125" customWidth="1"/>
    <col min="2" max="2" width="11.21875" bestFit="1" customWidth="1"/>
    <col min="3" max="3" width="9.88671875" customWidth="1"/>
    <col min="4" max="4" width="11.5546875" customWidth="1"/>
    <col min="5" max="5" width="12.5546875" customWidth="1"/>
    <col min="6" max="6" width="8.109375" customWidth="1"/>
    <col min="7" max="7" width="10.44140625" customWidth="1"/>
    <col min="8" max="8" width="15.88671875" customWidth="1"/>
    <col min="10" max="10" width="10.44140625" customWidth="1"/>
  </cols>
  <sheetData>
    <row r="1" spans="1:9" x14ac:dyDescent="0.3">
      <c r="A1" s="1" t="s">
        <v>0</v>
      </c>
      <c r="B1" s="1" t="s">
        <v>1</v>
      </c>
      <c r="C1" s="1" t="s">
        <v>2</v>
      </c>
      <c r="D1" s="1" t="s">
        <v>3</v>
      </c>
      <c r="E1" s="1" t="s">
        <v>4</v>
      </c>
      <c r="F1" s="1" t="s">
        <v>5</v>
      </c>
      <c r="G1" t="s">
        <v>119</v>
      </c>
      <c r="H1" s="1" t="s">
        <v>6</v>
      </c>
      <c r="I1" s="9" t="s">
        <v>124</v>
      </c>
    </row>
    <row r="2" spans="1:9" x14ac:dyDescent="0.3">
      <c r="A2">
        <v>1</v>
      </c>
      <c r="B2" t="s">
        <v>7</v>
      </c>
      <c r="C2" t="s">
        <v>107</v>
      </c>
      <c r="D2" t="s">
        <v>109</v>
      </c>
      <c r="E2" t="s">
        <v>114</v>
      </c>
      <c r="F2">
        <v>93</v>
      </c>
      <c r="G2">
        <v>80</v>
      </c>
      <c r="H2">
        <v>55</v>
      </c>
      <c r="I2" t="str">
        <f>IF(StudentsTbl[[#Headers],[Marks]]&gt;=35,"Pass","fail")</f>
        <v>Pass</v>
      </c>
    </row>
    <row r="3" spans="1:9" x14ac:dyDescent="0.3">
      <c r="A3">
        <v>2</v>
      </c>
      <c r="B3" t="s">
        <v>8</v>
      </c>
      <c r="C3" t="s">
        <v>108</v>
      </c>
      <c r="D3" t="s">
        <v>110</v>
      </c>
      <c r="E3" t="s">
        <v>115</v>
      </c>
      <c r="F3">
        <v>55</v>
      </c>
      <c r="G3">
        <v>66</v>
      </c>
      <c r="H3">
        <v>55</v>
      </c>
      <c r="I3" t="str">
        <f>IF(StudentsTbl[[#Headers],[Marks]]&gt;=35,"Pass","fail")</f>
        <v>Pass</v>
      </c>
    </row>
    <row r="4" spans="1:9" x14ac:dyDescent="0.3">
      <c r="A4">
        <v>3</v>
      </c>
      <c r="B4" t="s">
        <v>9</v>
      </c>
      <c r="C4" t="s">
        <v>107</v>
      </c>
      <c r="D4" t="s">
        <v>111</v>
      </c>
      <c r="E4" t="s">
        <v>116</v>
      </c>
      <c r="F4">
        <v>94</v>
      </c>
      <c r="G4">
        <v>100</v>
      </c>
      <c r="H4">
        <v>55</v>
      </c>
      <c r="I4" t="str">
        <f>IF(StudentsTbl[[#Headers],[Marks]]&gt;=35,"Pass","fail")</f>
        <v>Pass</v>
      </c>
    </row>
    <row r="5" spans="1:9" x14ac:dyDescent="0.3">
      <c r="A5">
        <v>4</v>
      </c>
      <c r="B5" t="s">
        <v>10</v>
      </c>
      <c r="C5" t="s">
        <v>107</v>
      </c>
      <c r="D5" t="s">
        <v>112</v>
      </c>
      <c r="E5" t="s">
        <v>115</v>
      </c>
      <c r="F5">
        <v>71</v>
      </c>
      <c r="G5">
        <v>75</v>
      </c>
      <c r="H5">
        <v>55</v>
      </c>
      <c r="I5" t="str">
        <f>IF(StudentsTbl[[#Headers],[Marks]]&gt;=35,"Pass","fail")</f>
        <v>Pass</v>
      </c>
    </row>
    <row r="6" spans="1:9" x14ac:dyDescent="0.3">
      <c r="A6">
        <v>5</v>
      </c>
      <c r="B6" t="s">
        <v>11</v>
      </c>
      <c r="C6" t="s">
        <v>107</v>
      </c>
      <c r="D6" t="s">
        <v>110</v>
      </c>
      <c r="E6" t="s">
        <v>116</v>
      </c>
      <c r="F6">
        <v>59</v>
      </c>
      <c r="G6">
        <v>66</v>
      </c>
      <c r="H6">
        <v>55</v>
      </c>
      <c r="I6" t="str">
        <f>IF(StudentsTbl[[#Headers],[Marks]]&gt;=35,"Pass","fail")</f>
        <v>Pass</v>
      </c>
    </row>
    <row r="7" spans="1:9" x14ac:dyDescent="0.3">
      <c r="A7">
        <v>6</v>
      </c>
      <c r="B7" t="s">
        <v>12</v>
      </c>
      <c r="C7" t="s">
        <v>107</v>
      </c>
      <c r="D7" t="s">
        <v>110</v>
      </c>
      <c r="E7" t="s">
        <v>114</v>
      </c>
      <c r="F7">
        <v>47</v>
      </c>
      <c r="G7">
        <v>96</v>
      </c>
      <c r="H7">
        <v>55</v>
      </c>
      <c r="I7" t="str">
        <f>IF(StudentsTbl[[#Headers],[Marks]]&gt;=35,"Pass","fail")</f>
        <v>Pass</v>
      </c>
    </row>
    <row r="8" spans="1:9" x14ac:dyDescent="0.3">
      <c r="A8">
        <v>7</v>
      </c>
      <c r="B8" t="s">
        <v>13</v>
      </c>
      <c r="C8" t="s">
        <v>107</v>
      </c>
      <c r="D8" t="s">
        <v>110</v>
      </c>
      <c r="E8" t="s">
        <v>115</v>
      </c>
      <c r="F8">
        <v>92</v>
      </c>
      <c r="G8">
        <v>98</v>
      </c>
      <c r="H8">
        <v>55</v>
      </c>
      <c r="I8" t="str">
        <f>IF(StudentsTbl[[#Headers],[Marks]]&gt;=35,"Pass","fail")</f>
        <v>Pass</v>
      </c>
    </row>
    <row r="9" spans="1:9" x14ac:dyDescent="0.3">
      <c r="A9">
        <v>8</v>
      </c>
      <c r="B9" t="s">
        <v>14</v>
      </c>
      <c r="C9" t="s">
        <v>107</v>
      </c>
      <c r="D9" t="s">
        <v>110</v>
      </c>
      <c r="E9" t="s">
        <v>114</v>
      </c>
      <c r="F9">
        <v>31</v>
      </c>
      <c r="G9">
        <v>72</v>
      </c>
      <c r="H9">
        <v>55</v>
      </c>
      <c r="I9" t="str">
        <f>IF(StudentsTbl[[#Headers],[Marks]]&gt;=35,"Pass","fail")</f>
        <v>Pass</v>
      </c>
    </row>
    <row r="10" spans="1:9" x14ac:dyDescent="0.3">
      <c r="A10">
        <v>9</v>
      </c>
      <c r="B10" t="s">
        <v>15</v>
      </c>
      <c r="C10" t="s">
        <v>107</v>
      </c>
      <c r="D10" t="s">
        <v>110</v>
      </c>
      <c r="E10" t="s">
        <v>117</v>
      </c>
      <c r="F10">
        <v>30</v>
      </c>
      <c r="G10">
        <v>73</v>
      </c>
      <c r="H10">
        <v>55</v>
      </c>
      <c r="I10" t="str">
        <f>IF(StudentsTbl[[#Headers],[Marks]]&gt;=35,"Pass","fail")</f>
        <v>Pass</v>
      </c>
    </row>
    <row r="11" spans="1:9" x14ac:dyDescent="0.3">
      <c r="A11">
        <v>10</v>
      </c>
      <c r="B11" t="s">
        <v>16</v>
      </c>
      <c r="C11" t="s">
        <v>107</v>
      </c>
      <c r="D11" t="s">
        <v>112</v>
      </c>
      <c r="E11" t="s">
        <v>115</v>
      </c>
      <c r="F11">
        <v>84</v>
      </c>
      <c r="G11">
        <v>85</v>
      </c>
      <c r="H11">
        <v>55</v>
      </c>
      <c r="I11" t="str">
        <f>IF(StudentsTbl[[#Headers],[Marks]]&gt;=35,"Pass","fail")</f>
        <v>Pass</v>
      </c>
    </row>
    <row r="12" spans="1:9" x14ac:dyDescent="0.3">
      <c r="A12">
        <v>11</v>
      </c>
      <c r="B12" t="s">
        <v>17</v>
      </c>
      <c r="C12" t="s">
        <v>107</v>
      </c>
      <c r="D12" t="s">
        <v>111</v>
      </c>
      <c r="E12" t="s">
        <v>114</v>
      </c>
      <c r="F12">
        <v>95</v>
      </c>
      <c r="G12">
        <v>78</v>
      </c>
      <c r="H12">
        <v>55</v>
      </c>
      <c r="I12" t="str">
        <f>IF(StudentsTbl[[#Headers],[Marks]]&gt;=35,"Pass","fail")</f>
        <v>Pass</v>
      </c>
    </row>
    <row r="13" spans="1:9" x14ac:dyDescent="0.3">
      <c r="A13">
        <v>12</v>
      </c>
      <c r="B13" t="s">
        <v>18</v>
      </c>
      <c r="C13" t="s">
        <v>107</v>
      </c>
      <c r="D13" t="s">
        <v>111</v>
      </c>
      <c r="E13" t="s">
        <v>116</v>
      </c>
      <c r="F13">
        <v>92</v>
      </c>
      <c r="G13">
        <v>84</v>
      </c>
      <c r="H13">
        <v>55</v>
      </c>
      <c r="I13" t="str">
        <f>IF(StudentsTbl[[#Headers],[Marks]]&gt;=35,"Pass","fail")</f>
        <v>Pass</v>
      </c>
    </row>
    <row r="14" spans="1:9" x14ac:dyDescent="0.3">
      <c r="A14">
        <v>13</v>
      </c>
      <c r="B14" t="s">
        <v>19</v>
      </c>
      <c r="C14" t="s">
        <v>108</v>
      </c>
      <c r="D14" t="s">
        <v>113</v>
      </c>
      <c r="E14" t="s">
        <v>117</v>
      </c>
      <c r="F14">
        <v>80</v>
      </c>
      <c r="G14">
        <v>73</v>
      </c>
      <c r="H14">
        <v>55</v>
      </c>
      <c r="I14" t="str">
        <f>IF(StudentsTbl[[#Headers],[Marks]]&gt;=35,"Pass","fail")</f>
        <v>Pass</v>
      </c>
    </row>
    <row r="15" spans="1:9" x14ac:dyDescent="0.3">
      <c r="A15">
        <v>14</v>
      </c>
      <c r="B15" t="s">
        <v>20</v>
      </c>
      <c r="C15" t="s">
        <v>107</v>
      </c>
      <c r="D15" t="s">
        <v>109</v>
      </c>
      <c r="E15" t="s">
        <v>114</v>
      </c>
      <c r="F15">
        <v>55</v>
      </c>
      <c r="G15">
        <v>96</v>
      </c>
      <c r="H15">
        <v>55</v>
      </c>
      <c r="I15" t="str">
        <f>IF(StudentsTbl[[#Headers],[Marks]]&gt;=35,"Pass","fail")</f>
        <v>Pass</v>
      </c>
    </row>
    <row r="16" spans="1:9" x14ac:dyDescent="0.3">
      <c r="A16">
        <v>15</v>
      </c>
      <c r="B16" t="s">
        <v>21</v>
      </c>
      <c r="C16" t="s">
        <v>107</v>
      </c>
      <c r="D16" t="s">
        <v>110</v>
      </c>
      <c r="E16" t="s">
        <v>118</v>
      </c>
      <c r="F16">
        <v>67</v>
      </c>
      <c r="G16">
        <v>90</v>
      </c>
      <c r="H16">
        <v>55</v>
      </c>
      <c r="I16" t="str">
        <f>IF(StudentsTbl[[#Headers],[Marks]]&gt;=35,"Pass","fail")</f>
        <v>Pass</v>
      </c>
    </row>
    <row r="17" spans="1:9" x14ac:dyDescent="0.3">
      <c r="A17">
        <v>16</v>
      </c>
      <c r="B17" t="s">
        <v>22</v>
      </c>
      <c r="C17" t="s">
        <v>107</v>
      </c>
      <c r="D17" t="s">
        <v>112</v>
      </c>
      <c r="E17" t="s">
        <v>116</v>
      </c>
      <c r="F17">
        <v>37</v>
      </c>
      <c r="G17">
        <v>93</v>
      </c>
      <c r="H17">
        <v>55</v>
      </c>
      <c r="I17" t="str">
        <f>IF(StudentsTbl[[#Headers],[Marks]]&gt;=35,"Pass","fail")</f>
        <v>Pass</v>
      </c>
    </row>
    <row r="18" spans="1:9" x14ac:dyDescent="0.3">
      <c r="A18">
        <v>17</v>
      </c>
      <c r="B18" t="s">
        <v>23</v>
      </c>
      <c r="C18" t="s">
        <v>108</v>
      </c>
      <c r="D18" t="s">
        <v>109</v>
      </c>
      <c r="E18" t="s">
        <v>115</v>
      </c>
      <c r="F18">
        <v>39</v>
      </c>
      <c r="G18">
        <v>72</v>
      </c>
      <c r="H18">
        <v>55</v>
      </c>
      <c r="I18" t="str">
        <f>IF(StudentsTbl[[#Headers],[Marks]]&gt;=35,"Pass","fail")</f>
        <v>Pass</v>
      </c>
    </row>
    <row r="19" spans="1:9" x14ac:dyDescent="0.3">
      <c r="A19">
        <v>18</v>
      </c>
      <c r="B19" t="s">
        <v>24</v>
      </c>
      <c r="C19" t="s">
        <v>107</v>
      </c>
      <c r="D19" t="s">
        <v>112</v>
      </c>
      <c r="E19" t="s">
        <v>116</v>
      </c>
      <c r="F19">
        <v>100</v>
      </c>
      <c r="G19">
        <v>95</v>
      </c>
      <c r="H19">
        <v>55</v>
      </c>
      <c r="I19" t="str">
        <f>IF(StudentsTbl[[#Headers],[Marks]]&gt;=35,"Pass","fail")</f>
        <v>Pass</v>
      </c>
    </row>
    <row r="20" spans="1:9" x14ac:dyDescent="0.3">
      <c r="A20">
        <v>19</v>
      </c>
      <c r="B20" t="s">
        <v>25</v>
      </c>
      <c r="C20" t="s">
        <v>108</v>
      </c>
      <c r="D20" t="s">
        <v>110</v>
      </c>
      <c r="E20" t="s">
        <v>115</v>
      </c>
      <c r="F20">
        <v>44</v>
      </c>
      <c r="G20">
        <v>76</v>
      </c>
      <c r="H20">
        <v>55</v>
      </c>
      <c r="I20" t="str">
        <f>IF(StudentsTbl[[#Headers],[Marks]]&gt;=35,"Pass","fail")</f>
        <v>Pass</v>
      </c>
    </row>
    <row r="21" spans="1:9" x14ac:dyDescent="0.3">
      <c r="A21">
        <v>20</v>
      </c>
      <c r="B21" t="s">
        <v>26</v>
      </c>
      <c r="C21" t="s">
        <v>108</v>
      </c>
      <c r="D21" t="s">
        <v>111</v>
      </c>
      <c r="E21" t="s">
        <v>117</v>
      </c>
      <c r="F21">
        <v>61</v>
      </c>
      <c r="G21">
        <v>98</v>
      </c>
      <c r="H21">
        <v>55</v>
      </c>
      <c r="I21" t="str">
        <f>IF(StudentsTbl[[#Headers],[Marks]]&gt;=35,"Pass","fail")</f>
        <v>Pass</v>
      </c>
    </row>
    <row r="22" spans="1:9" x14ac:dyDescent="0.3">
      <c r="A22">
        <v>21</v>
      </c>
      <c r="B22" t="s">
        <v>27</v>
      </c>
      <c r="C22" t="s">
        <v>108</v>
      </c>
      <c r="D22" t="s">
        <v>110</v>
      </c>
      <c r="E22" t="s">
        <v>117</v>
      </c>
      <c r="F22">
        <v>68</v>
      </c>
      <c r="G22">
        <v>64</v>
      </c>
      <c r="H22">
        <v>55</v>
      </c>
      <c r="I22" t="str">
        <f>IF(StudentsTbl[[#Headers],[Marks]]&gt;=35,"Pass","fail")</f>
        <v>Pass</v>
      </c>
    </row>
    <row r="23" spans="1:9" x14ac:dyDescent="0.3">
      <c r="A23">
        <v>22</v>
      </c>
      <c r="B23" t="s">
        <v>28</v>
      </c>
      <c r="C23" t="s">
        <v>108</v>
      </c>
      <c r="D23" t="s">
        <v>110</v>
      </c>
      <c r="E23" t="s">
        <v>117</v>
      </c>
      <c r="F23">
        <v>44</v>
      </c>
      <c r="G23">
        <v>93</v>
      </c>
      <c r="H23">
        <v>55</v>
      </c>
      <c r="I23" t="str">
        <f>IF(StudentsTbl[[#Headers],[Marks]]&gt;=35,"Pass","fail")</f>
        <v>Pass</v>
      </c>
    </row>
    <row r="24" spans="1:9" x14ac:dyDescent="0.3">
      <c r="A24">
        <v>23</v>
      </c>
      <c r="B24" t="s">
        <v>29</v>
      </c>
      <c r="C24" t="s">
        <v>108</v>
      </c>
      <c r="D24" t="s">
        <v>111</v>
      </c>
      <c r="E24" t="s">
        <v>116</v>
      </c>
      <c r="F24">
        <v>61</v>
      </c>
      <c r="G24">
        <v>63</v>
      </c>
      <c r="H24">
        <v>55</v>
      </c>
      <c r="I24" t="str">
        <f>IF(StudentsTbl[[#Headers],[Marks]]&gt;=35,"Pass","fail")</f>
        <v>Pass</v>
      </c>
    </row>
    <row r="25" spans="1:9" x14ac:dyDescent="0.3">
      <c r="A25">
        <v>24</v>
      </c>
      <c r="B25" t="s">
        <v>30</v>
      </c>
      <c r="C25" t="s">
        <v>107</v>
      </c>
      <c r="D25" t="s">
        <v>112</v>
      </c>
      <c r="E25" t="s">
        <v>117</v>
      </c>
      <c r="F25">
        <v>86</v>
      </c>
      <c r="G25">
        <v>69</v>
      </c>
      <c r="H25">
        <v>55</v>
      </c>
      <c r="I25" t="str">
        <f>IF(StudentsTbl[[#Headers],[Marks]]&gt;=35,"Pass","fail")</f>
        <v>Pass</v>
      </c>
    </row>
    <row r="26" spans="1:9" x14ac:dyDescent="0.3">
      <c r="A26">
        <v>25</v>
      </c>
      <c r="B26" t="s">
        <v>31</v>
      </c>
      <c r="C26" t="s">
        <v>107</v>
      </c>
      <c r="D26" t="s">
        <v>112</v>
      </c>
      <c r="E26" t="s">
        <v>116</v>
      </c>
      <c r="F26">
        <v>41</v>
      </c>
      <c r="G26">
        <v>93</v>
      </c>
      <c r="H26">
        <v>55</v>
      </c>
      <c r="I26" t="str">
        <f>IF(StudentsTbl[[#Headers],[Marks]]&gt;=35,"Pass","fail")</f>
        <v>Pass</v>
      </c>
    </row>
    <row r="27" spans="1:9" x14ac:dyDescent="0.3">
      <c r="A27">
        <v>26</v>
      </c>
      <c r="B27" t="s">
        <v>32</v>
      </c>
      <c r="C27" t="s">
        <v>107</v>
      </c>
      <c r="D27" t="s">
        <v>111</v>
      </c>
      <c r="E27" t="s">
        <v>116</v>
      </c>
      <c r="F27">
        <v>76</v>
      </c>
      <c r="G27">
        <v>87</v>
      </c>
      <c r="H27">
        <v>55</v>
      </c>
      <c r="I27" t="str">
        <f>IF(StudentsTbl[[#Headers],[Marks]]&gt;=35,"Pass","fail")</f>
        <v>Pass</v>
      </c>
    </row>
    <row r="28" spans="1:9" x14ac:dyDescent="0.3">
      <c r="A28">
        <v>27</v>
      </c>
      <c r="B28" t="s">
        <v>33</v>
      </c>
      <c r="C28" t="s">
        <v>107</v>
      </c>
      <c r="D28" t="s">
        <v>112</v>
      </c>
      <c r="E28" t="s">
        <v>115</v>
      </c>
      <c r="F28">
        <v>62</v>
      </c>
      <c r="G28">
        <v>95</v>
      </c>
      <c r="H28">
        <v>55</v>
      </c>
      <c r="I28" t="str">
        <f>IF(StudentsTbl[[#Headers],[Marks]]&gt;=35,"Pass","fail")</f>
        <v>Pass</v>
      </c>
    </row>
    <row r="29" spans="1:9" x14ac:dyDescent="0.3">
      <c r="A29">
        <v>28</v>
      </c>
      <c r="B29" t="s">
        <v>34</v>
      </c>
      <c r="C29" t="s">
        <v>108</v>
      </c>
      <c r="D29" t="s">
        <v>110</v>
      </c>
      <c r="E29" t="s">
        <v>118</v>
      </c>
      <c r="F29">
        <v>61</v>
      </c>
      <c r="G29">
        <v>92</v>
      </c>
      <c r="H29">
        <v>55</v>
      </c>
      <c r="I29" t="str">
        <f>IF(StudentsTbl[[#Headers],[Marks]]&gt;=35,"Pass","fail")</f>
        <v>Pass</v>
      </c>
    </row>
    <row r="30" spans="1:9" x14ac:dyDescent="0.3">
      <c r="A30">
        <v>29</v>
      </c>
      <c r="B30" t="s">
        <v>35</v>
      </c>
      <c r="C30" t="s">
        <v>107</v>
      </c>
      <c r="D30" t="s">
        <v>111</v>
      </c>
      <c r="E30" t="s">
        <v>118</v>
      </c>
      <c r="F30">
        <v>56</v>
      </c>
      <c r="G30">
        <v>98</v>
      </c>
      <c r="H30">
        <v>55</v>
      </c>
      <c r="I30" t="str">
        <f>IF(StudentsTbl[[#Headers],[Marks]]&gt;=35,"Pass","fail")</f>
        <v>Pass</v>
      </c>
    </row>
    <row r="31" spans="1:9" x14ac:dyDescent="0.3">
      <c r="A31">
        <v>30</v>
      </c>
      <c r="B31" t="s">
        <v>36</v>
      </c>
      <c r="C31" t="s">
        <v>108</v>
      </c>
      <c r="D31" t="s">
        <v>109</v>
      </c>
      <c r="E31" t="s">
        <v>117</v>
      </c>
      <c r="F31">
        <v>37</v>
      </c>
      <c r="G31">
        <v>70</v>
      </c>
      <c r="H31">
        <v>55</v>
      </c>
      <c r="I31" t="str">
        <f>IF(StudentsTbl[[#Headers],[Marks]]&gt;=35,"Pass","fail")</f>
        <v>Pass</v>
      </c>
    </row>
    <row r="32" spans="1:9" x14ac:dyDescent="0.3">
      <c r="A32">
        <v>31</v>
      </c>
      <c r="B32" t="s">
        <v>37</v>
      </c>
      <c r="C32" t="s">
        <v>108</v>
      </c>
      <c r="D32" t="s">
        <v>113</v>
      </c>
      <c r="E32" t="s">
        <v>116</v>
      </c>
      <c r="F32">
        <v>69</v>
      </c>
      <c r="G32">
        <v>71</v>
      </c>
      <c r="H32">
        <v>55</v>
      </c>
      <c r="I32" t="str">
        <f>IF(StudentsTbl[[#Headers],[Marks]]&gt;=35,"Pass","fail")</f>
        <v>Pass</v>
      </c>
    </row>
    <row r="33" spans="1:9" x14ac:dyDescent="0.3">
      <c r="A33">
        <v>32</v>
      </c>
      <c r="B33" t="s">
        <v>38</v>
      </c>
      <c r="C33" t="s">
        <v>108</v>
      </c>
      <c r="D33" t="s">
        <v>111</v>
      </c>
      <c r="E33" t="s">
        <v>115</v>
      </c>
      <c r="F33">
        <v>45</v>
      </c>
      <c r="G33">
        <v>89</v>
      </c>
      <c r="H33">
        <v>55</v>
      </c>
      <c r="I33" t="str">
        <f>IF(StudentsTbl[[#Headers],[Marks]]&gt;=35,"Pass","fail")</f>
        <v>Pass</v>
      </c>
    </row>
    <row r="34" spans="1:9" x14ac:dyDescent="0.3">
      <c r="A34">
        <v>33</v>
      </c>
      <c r="B34" t="s">
        <v>39</v>
      </c>
      <c r="C34" t="s">
        <v>107</v>
      </c>
      <c r="D34" t="s">
        <v>112</v>
      </c>
      <c r="E34" t="s">
        <v>115</v>
      </c>
      <c r="F34">
        <v>100</v>
      </c>
      <c r="G34">
        <v>78</v>
      </c>
      <c r="H34">
        <v>55</v>
      </c>
      <c r="I34" t="str">
        <f>IF(StudentsTbl[[#Headers],[Marks]]&gt;=35,"Pass","fail")</f>
        <v>Pass</v>
      </c>
    </row>
    <row r="35" spans="1:9" x14ac:dyDescent="0.3">
      <c r="A35">
        <v>34</v>
      </c>
      <c r="B35" t="s">
        <v>40</v>
      </c>
      <c r="C35" t="s">
        <v>107</v>
      </c>
      <c r="D35" t="s">
        <v>113</v>
      </c>
      <c r="E35" t="s">
        <v>115</v>
      </c>
      <c r="F35">
        <v>73</v>
      </c>
      <c r="G35">
        <v>84</v>
      </c>
      <c r="H35">
        <v>55</v>
      </c>
      <c r="I35" t="str">
        <f>IF(StudentsTbl[[#Headers],[Marks]]&gt;=35,"Pass","fail")</f>
        <v>Pass</v>
      </c>
    </row>
    <row r="36" spans="1:9" x14ac:dyDescent="0.3">
      <c r="A36">
        <v>35</v>
      </c>
      <c r="B36" t="s">
        <v>41</v>
      </c>
      <c r="C36" t="s">
        <v>108</v>
      </c>
      <c r="D36" t="s">
        <v>111</v>
      </c>
      <c r="E36" t="s">
        <v>114</v>
      </c>
      <c r="F36">
        <v>100</v>
      </c>
      <c r="G36">
        <v>62</v>
      </c>
      <c r="H36">
        <v>55</v>
      </c>
      <c r="I36" t="str">
        <f>IF(StudentsTbl[[#Headers],[Marks]]&gt;=35,"Pass","fail")</f>
        <v>Pass</v>
      </c>
    </row>
    <row r="37" spans="1:9" x14ac:dyDescent="0.3">
      <c r="A37">
        <v>36</v>
      </c>
      <c r="B37" t="s">
        <v>42</v>
      </c>
      <c r="C37" t="s">
        <v>107</v>
      </c>
      <c r="D37" t="s">
        <v>110</v>
      </c>
      <c r="E37" t="s">
        <v>118</v>
      </c>
      <c r="F37">
        <v>40</v>
      </c>
      <c r="G37">
        <v>95</v>
      </c>
      <c r="H37">
        <v>55</v>
      </c>
      <c r="I37" t="str">
        <f>IF(StudentsTbl[[#Headers],[Marks]]&gt;=35,"Pass","fail")</f>
        <v>Pass</v>
      </c>
    </row>
    <row r="38" spans="1:9" x14ac:dyDescent="0.3">
      <c r="A38">
        <v>37</v>
      </c>
      <c r="B38" t="s">
        <v>43</v>
      </c>
      <c r="C38" t="s">
        <v>107</v>
      </c>
      <c r="D38" t="s">
        <v>113</v>
      </c>
      <c r="E38" t="s">
        <v>118</v>
      </c>
      <c r="F38">
        <v>72</v>
      </c>
      <c r="G38">
        <v>72</v>
      </c>
      <c r="H38">
        <v>55</v>
      </c>
      <c r="I38" t="str">
        <f>IF(StudentsTbl[[#Headers],[Marks]]&gt;=35,"Pass","fail")</f>
        <v>Pass</v>
      </c>
    </row>
    <row r="39" spans="1:9" x14ac:dyDescent="0.3">
      <c r="A39">
        <v>38</v>
      </c>
      <c r="B39" t="s">
        <v>44</v>
      </c>
      <c r="C39" t="s">
        <v>108</v>
      </c>
      <c r="D39" t="s">
        <v>111</v>
      </c>
      <c r="E39" t="s">
        <v>116</v>
      </c>
      <c r="F39">
        <v>35</v>
      </c>
      <c r="G39">
        <v>91</v>
      </c>
      <c r="H39">
        <v>55</v>
      </c>
      <c r="I39" t="str">
        <f>IF(StudentsTbl[[#Headers],[Marks]]&gt;=35,"Pass","fail")</f>
        <v>Pass</v>
      </c>
    </row>
    <row r="40" spans="1:9" x14ac:dyDescent="0.3">
      <c r="A40">
        <v>39</v>
      </c>
      <c r="B40" t="s">
        <v>45</v>
      </c>
      <c r="C40" t="s">
        <v>107</v>
      </c>
      <c r="D40" t="s">
        <v>112</v>
      </c>
      <c r="E40" t="s">
        <v>117</v>
      </c>
      <c r="F40">
        <v>51</v>
      </c>
      <c r="G40">
        <v>73</v>
      </c>
      <c r="H40">
        <v>55</v>
      </c>
      <c r="I40" t="str">
        <f>IF(StudentsTbl[[#Headers],[Marks]]&gt;=35,"Pass","fail")</f>
        <v>Pass</v>
      </c>
    </row>
    <row r="41" spans="1:9" x14ac:dyDescent="0.3">
      <c r="A41">
        <v>40</v>
      </c>
      <c r="B41" t="s">
        <v>46</v>
      </c>
      <c r="C41" t="s">
        <v>108</v>
      </c>
      <c r="D41" t="s">
        <v>110</v>
      </c>
      <c r="E41" t="s">
        <v>115</v>
      </c>
      <c r="F41">
        <v>69</v>
      </c>
      <c r="G41">
        <v>91</v>
      </c>
      <c r="H41">
        <v>55</v>
      </c>
      <c r="I41" t="str">
        <f>IF(StudentsTbl[[#Headers],[Marks]]&gt;=35,"Pass","fail")</f>
        <v>Pass</v>
      </c>
    </row>
    <row r="42" spans="1:9" x14ac:dyDescent="0.3">
      <c r="A42">
        <v>41</v>
      </c>
      <c r="B42" t="s">
        <v>47</v>
      </c>
      <c r="C42" t="s">
        <v>108</v>
      </c>
      <c r="D42" t="s">
        <v>109</v>
      </c>
      <c r="E42" t="s">
        <v>118</v>
      </c>
      <c r="F42">
        <v>87</v>
      </c>
      <c r="G42">
        <v>62</v>
      </c>
      <c r="H42">
        <v>55</v>
      </c>
      <c r="I42" t="str">
        <f>IF(StudentsTbl[[#Headers],[Marks]]&gt;=35,"Pass","fail")</f>
        <v>Pass</v>
      </c>
    </row>
    <row r="43" spans="1:9" x14ac:dyDescent="0.3">
      <c r="A43">
        <v>42</v>
      </c>
      <c r="B43" t="s">
        <v>48</v>
      </c>
      <c r="C43" t="s">
        <v>108</v>
      </c>
      <c r="D43" t="s">
        <v>112</v>
      </c>
      <c r="E43" t="s">
        <v>115</v>
      </c>
      <c r="F43">
        <v>33</v>
      </c>
      <c r="G43">
        <v>91</v>
      </c>
      <c r="H43">
        <v>55</v>
      </c>
      <c r="I43" t="str">
        <f>IF(StudentsTbl[[#Headers],[Marks]]&gt;=35,"Pass","fail")</f>
        <v>Pass</v>
      </c>
    </row>
    <row r="44" spans="1:9" x14ac:dyDescent="0.3">
      <c r="A44">
        <v>43</v>
      </c>
      <c r="B44" t="s">
        <v>49</v>
      </c>
      <c r="C44" t="s">
        <v>107</v>
      </c>
      <c r="D44" t="s">
        <v>113</v>
      </c>
      <c r="E44" t="s">
        <v>116</v>
      </c>
      <c r="F44">
        <v>43</v>
      </c>
      <c r="G44">
        <v>75</v>
      </c>
      <c r="H44">
        <v>55</v>
      </c>
      <c r="I44" t="str">
        <f>IF(StudentsTbl[[#Headers],[Marks]]&gt;=35,"Pass","fail")</f>
        <v>Pass</v>
      </c>
    </row>
    <row r="45" spans="1:9" x14ac:dyDescent="0.3">
      <c r="A45">
        <v>44</v>
      </c>
      <c r="B45" t="s">
        <v>50</v>
      </c>
      <c r="C45" t="s">
        <v>108</v>
      </c>
      <c r="D45" t="s">
        <v>111</v>
      </c>
      <c r="E45" t="s">
        <v>118</v>
      </c>
      <c r="F45">
        <v>46</v>
      </c>
      <c r="G45">
        <v>94</v>
      </c>
      <c r="H45">
        <v>55</v>
      </c>
      <c r="I45" t="str">
        <f>IF(StudentsTbl[[#Headers],[Marks]]&gt;=35,"Pass","fail")</f>
        <v>Pass</v>
      </c>
    </row>
    <row r="46" spans="1:9" x14ac:dyDescent="0.3">
      <c r="A46">
        <v>45</v>
      </c>
      <c r="B46" t="s">
        <v>51</v>
      </c>
      <c r="C46" t="s">
        <v>107</v>
      </c>
      <c r="D46" t="s">
        <v>109</v>
      </c>
      <c r="E46" t="s">
        <v>115</v>
      </c>
      <c r="F46">
        <v>86</v>
      </c>
      <c r="G46">
        <v>75</v>
      </c>
      <c r="H46">
        <v>55</v>
      </c>
      <c r="I46" t="str">
        <f>IF(StudentsTbl[[#Headers],[Marks]]&gt;=35,"Pass","fail")</f>
        <v>Pass</v>
      </c>
    </row>
    <row r="47" spans="1:9" x14ac:dyDescent="0.3">
      <c r="A47">
        <v>46</v>
      </c>
      <c r="B47" t="s">
        <v>52</v>
      </c>
      <c r="C47" t="s">
        <v>108</v>
      </c>
      <c r="D47" t="s">
        <v>109</v>
      </c>
      <c r="E47" t="s">
        <v>115</v>
      </c>
      <c r="F47">
        <v>43</v>
      </c>
      <c r="G47">
        <v>75</v>
      </c>
      <c r="H47">
        <v>55</v>
      </c>
      <c r="I47" t="str">
        <f>IF(StudentsTbl[[#Headers],[Marks]]&gt;=35,"Pass","fail")</f>
        <v>Pass</v>
      </c>
    </row>
    <row r="48" spans="1:9" x14ac:dyDescent="0.3">
      <c r="A48">
        <v>47</v>
      </c>
      <c r="B48" t="s">
        <v>53</v>
      </c>
      <c r="C48" t="s">
        <v>107</v>
      </c>
      <c r="D48" t="s">
        <v>112</v>
      </c>
      <c r="E48" t="s">
        <v>116</v>
      </c>
      <c r="F48">
        <v>57</v>
      </c>
      <c r="G48">
        <v>86</v>
      </c>
      <c r="H48">
        <v>55</v>
      </c>
      <c r="I48" t="str">
        <f>IF(StudentsTbl[[#Headers],[Marks]]&gt;=35,"Pass","fail")</f>
        <v>Pass</v>
      </c>
    </row>
    <row r="49" spans="1:9" x14ac:dyDescent="0.3">
      <c r="A49">
        <v>48</v>
      </c>
      <c r="B49" t="s">
        <v>54</v>
      </c>
      <c r="C49" t="s">
        <v>107</v>
      </c>
      <c r="D49" t="s">
        <v>112</v>
      </c>
      <c r="E49" t="s">
        <v>118</v>
      </c>
      <c r="F49">
        <v>94</v>
      </c>
      <c r="G49">
        <v>85</v>
      </c>
      <c r="H49">
        <v>55</v>
      </c>
      <c r="I49" t="str">
        <f>IF(StudentsTbl[[#Headers],[Marks]]&gt;=35,"Pass","fail")</f>
        <v>Pass</v>
      </c>
    </row>
    <row r="50" spans="1:9" x14ac:dyDescent="0.3">
      <c r="A50">
        <v>49</v>
      </c>
      <c r="B50" t="s">
        <v>55</v>
      </c>
      <c r="C50" t="s">
        <v>108</v>
      </c>
      <c r="D50" t="s">
        <v>111</v>
      </c>
      <c r="E50" t="s">
        <v>115</v>
      </c>
      <c r="F50">
        <v>77</v>
      </c>
      <c r="G50">
        <v>79</v>
      </c>
      <c r="H50">
        <v>55</v>
      </c>
      <c r="I50" t="str">
        <f>IF(StudentsTbl[[#Headers],[Marks]]&gt;=35,"Pass","fail")</f>
        <v>Pass</v>
      </c>
    </row>
    <row r="51" spans="1:9" x14ac:dyDescent="0.3">
      <c r="A51">
        <v>50</v>
      </c>
      <c r="B51" t="s">
        <v>56</v>
      </c>
      <c r="C51" t="s">
        <v>107</v>
      </c>
      <c r="D51" t="s">
        <v>112</v>
      </c>
      <c r="E51" t="s">
        <v>115</v>
      </c>
      <c r="F51">
        <v>61</v>
      </c>
      <c r="G51">
        <v>92</v>
      </c>
      <c r="H51">
        <v>55</v>
      </c>
      <c r="I51" t="str">
        <f>IF(StudentsTbl[[#Headers],[Marks]]&gt;=35,"Pass","fail")</f>
        <v>Pass</v>
      </c>
    </row>
    <row r="52" spans="1:9" x14ac:dyDescent="0.3">
      <c r="A52">
        <v>51</v>
      </c>
      <c r="B52" t="s">
        <v>57</v>
      </c>
      <c r="C52" t="s">
        <v>107</v>
      </c>
      <c r="D52" t="s">
        <v>109</v>
      </c>
      <c r="E52" t="s">
        <v>116</v>
      </c>
      <c r="F52">
        <v>58</v>
      </c>
      <c r="G52">
        <v>79</v>
      </c>
      <c r="H52">
        <v>55</v>
      </c>
      <c r="I52" t="str">
        <f>IF(StudentsTbl[[#Headers],[Marks]]&gt;=35,"Pass","fail")</f>
        <v>Pass</v>
      </c>
    </row>
    <row r="53" spans="1:9" x14ac:dyDescent="0.3">
      <c r="A53">
        <v>52</v>
      </c>
      <c r="B53" t="s">
        <v>58</v>
      </c>
      <c r="C53" t="s">
        <v>108</v>
      </c>
      <c r="D53" t="s">
        <v>112</v>
      </c>
      <c r="E53" t="s">
        <v>117</v>
      </c>
      <c r="F53">
        <v>34</v>
      </c>
      <c r="G53">
        <v>84</v>
      </c>
      <c r="H53">
        <v>55</v>
      </c>
      <c r="I53" t="str">
        <f>IF(StudentsTbl[[#Headers],[Marks]]&gt;=35,"Pass","fail")</f>
        <v>Pass</v>
      </c>
    </row>
    <row r="54" spans="1:9" x14ac:dyDescent="0.3">
      <c r="A54">
        <v>53</v>
      </c>
      <c r="B54" t="s">
        <v>59</v>
      </c>
      <c r="C54" t="s">
        <v>107</v>
      </c>
      <c r="D54" t="s">
        <v>110</v>
      </c>
      <c r="E54" t="s">
        <v>115</v>
      </c>
      <c r="F54">
        <v>79</v>
      </c>
      <c r="G54">
        <v>82</v>
      </c>
      <c r="H54">
        <v>55</v>
      </c>
      <c r="I54" t="str">
        <f>IF(StudentsTbl[[#Headers],[Marks]]&gt;=35,"Pass","fail")</f>
        <v>Pass</v>
      </c>
    </row>
    <row r="55" spans="1:9" x14ac:dyDescent="0.3">
      <c r="A55">
        <v>54</v>
      </c>
      <c r="B55" t="s">
        <v>60</v>
      </c>
      <c r="C55" t="s">
        <v>108</v>
      </c>
      <c r="D55" t="s">
        <v>113</v>
      </c>
      <c r="E55" t="s">
        <v>114</v>
      </c>
      <c r="F55">
        <v>49</v>
      </c>
      <c r="G55">
        <v>90</v>
      </c>
      <c r="H55">
        <v>55</v>
      </c>
      <c r="I55" t="str">
        <f>IF(StudentsTbl[[#Headers],[Marks]]&gt;=35,"Pass","fail")</f>
        <v>Pass</v>
      </c>
    </row>
    <row r="56" spans="1:9" x14ac:dyDescent="0.3">
      <c r="A56">
        <v>55</v>
      </c>
      <c r="B56" t="s">
        <v>61</v>
      </c>
      <c r="C56" t="s">
        <v>108</v>
      </c>
      <c r="D56" t="s">
        <v>111</v>
      </c>
      <c r="E56" t="s">
        <v>114</v>
      </c>
      <c r="F56">
        <v>50</v>
      </c>
      <c r="G56">
        <v>86</v>
      </c>
      <c r="H56">
        <v>55</v>
      </c>
      <c r="I56" t="str">
        <f>IF(StudentsTbl[[#Headers],[Marks]]&gt;=35,"Pass","fail")</f>
        <v>Pass</v>
      </c>
    </row>
    <row r="57" spans="1:9" x14ac:dyDescent="0.3">
      <c r="A57">
        <v>56</v>
      </c>
      <c r="B57" t="s">
        <v>62</v>
      </c>
      <c r="C57" t="s">
        <v>107</v>
      </c>
      <c r="D57" t="s">
        <v>110</v>
      </c>
      <c r="E57" t="s">
        <v>117</v>
      </c>
      <c r="F57">
        <v>81</v>
      </c>
      <c r="G57">
        <v>95</v>
      </c>
      <c r="H57">
        <v>55</v>
      </c>
      <c r="I57" t="str">
        <f>IF(StudentsTbl[[#Headers],[Marks]]&gt;=35,"Pass","fail")</f>
        <v>Pass</v>
      </c>
    </row>
    <row r="58" spans="1:9" x14ac:dyDescent="0.3">
      <c r="A58">
        <v>57</v>
      </c>
      <c r="B58" t="s">
        <v>63</v>
      </c>
      <c r="C58" t="s">
        <v>107</v>
      </c>
      <c r="D58" t="s">
        <v>111</v>
      </c>
      <c r="E58" t="s">
        <v>114</v>
      </c>
      <c r="F58">
        <v>84</v>
      </c>
      <c r="G58">
        <v>71</v>
      </c>
      <c r="H58">
        <v>55</v>
      </c>
      <c r="I58" t="str">
        <f>IF(StudentsTbl[[#Headers],[Marks]]&gt;=35,"Pass","fail")</f>
        <v>Pass</v>
      </c>
    </row>
    <row r="59" spans="1:9" x14ac:dyDescent="0.3">
      <c r="A59">
        <v>58</v>
      </c>
      <c r="B59" t="s">
        <v>64</v>
      </c>
      <c r="C59" t="s">
        <v>107</v>
      </c>
      <c r="D59" t="s">
        <v>110</v>
      </c>
      <c r="E59" t="s">
        <v>114</v>
      </c>
      <c r="F59">
        <v>43</v>
      </c>
      <c r="G59">
        <v>68</v>
      </c>
      <c r="H59">
        <v>55</v>
      </c>
      <c r="I59" t="str">
        <f>IF(StudentsTbl[[#Headers],[Marks]]&gt;=35,"Pass","fail")</f>
        <v>Pass</v>
      </c>
    </row>
    <row r="60" spans="1:9" x14ac:dyDescent="0.3">
      <c r="A60">
        <v>59</v>
      </c>
      <c r="B60" t="s">
        <v>65</v>
      </c>
      <c r="C60" t="s">
        <v>107</v>
      </c>
      <c r="D60" t="s">
        <v>111</v>
      </c>
      <c r="E60" t="s">
        <v>115</v>
      </c>
      <c r="F60">
        <v>68</v>
      </c>
      <c r="G60">
        <v>75</v>
      </c>
      <c r="H60">
        <v>55</v>
      </c>
      <c r="I60" t="str">
        <f>IF(StudentsTbl[[#Headers],[Marks]]&gt;=35,"Pass","fail")</f>
        <v>Pass</v>
      </c>
    </row>
    <row r="61" spans="1:9" x14ac:dyDescent="0.3">
      <c r="A61">
        <v>60</v>
      </c>
      <c r="B61" t="s">
        <v>66</v>
      </c>
      <c r="C61" t="s">
        <v>107</v>
      </c>
      <c r="D61" t="s">
        <v>111</v>
      </c>
      <c r="E61" t="s">
        <v>116</v>
      </c>
      <c r="F61">
        <v>77</v>
      </c>
      <c r="G61">
        <v>79</v>
      </c>
      <c r="H61">
        <v>55</v>
      </c>
      <c r="I61" t="str">
        <f>IF(StudentsTbl[[#Headers],[Marks]]&gt;=35,"Pass","fail")</f>
        <v>Pass</v>
      </c>
    </row>
    <row r="62" spans="1:9" x14ac:dyDescent="0.3">
      <c r="A62">
        <v>61</v>
      </c>
      <c r="B62" t="s">
        <v>67</v>
      </c>
      <c r="C62" t="s">
        <v>107</v>
      </c>
      <c r="D62" t="s">
        <v>113</v>
      </c>
      <c r="E62" t="s">
        <v>115</v>
      </c>
      <c r="F62">
        <v>80</v>
      </c>
      <c r="G62">
        <v>93</v>
      </c>
      <c r="H62">
        <v>55</v>
      </c>
      <c r="I62" t="str">
        <f>IF(StudentsTbl[[#Headers],[Marks]]&gt;=35,"Pass","fail")</f>
        <v>Pass</v>
      </c>
    </row>
    <row r="63" spans="1:9" x14ac:dyDescent="0.3">
      <c r="A63">
        <v>62</v>
      </c>
      <c r="B63" t="s">
        <v>68</v>
      </c>
      <c r="C63" t="s">
        <v>108</v>
      </c>
      <c r="D63" t="s">
        <v>111</v>
      </c>
      <c r="E63" t="s">
        <v>116</v>
      </c>
      <c r="F63">
        <v>60</v>
      </c>
      <c r="G63">
        <v>87</v>
      </c>
      <c r="H63">
        <v>55</v>
      </c>
      <c r="I63" t="str">
        <f>IF(StudentsTbl[[#Headers],[Marks]]&gt;=35,"Pass","fail")</f>
        <v>Pass</v>
      </c>
    </row>
    <row r="64" spans="1:9" x14ac:dyDescent="0.3">
      <c r="A64">
        <v>63</v>
      </c>
      <c r="B64" t="s">
        <v>69</v>
      </c>
      <c r="C64" t="s">
        <v>107</v>
      </c>
      <c r="D64" t="s">
        <v>113</v>
      </c>
      <c r="E64" t="s">
        <v>116</v>
      </c>
      <c r="F64">
        <v>47</v>
      </c>
      <c r="G64">
        <v>89</v>
      </c>
      <c r="H64">
        <v>55</v>
      </c>
      <c r="I64" t="str">
        <f>IF(StudentsTbl[[#Headers],[Marks]]&gt;=35,"Pass","fail")</f>
        <v>Pass</v>
      </c>
    </row>
    <row r="65" spans="1:9" x14ac:dyDescent="0.3">
      <c r="A65">
        <v>64</v>
      </c>
      <c r="B65" t="s">
        <v>70</v>
      </c>
      <c r="C65" t="s">
        <v>107</v>
      </c>
      <c r="D65" t="s">
        <v>110</v>
      </c>
      <c r="E65" t="s">
        <v>118</v>
      </c>
      <c r="F65">
        <v>62</v>
      </c>
      <c r="G65">
        <v>82</v>
      </c>
      <c r="H65">
        <v>55</v>
      </c>
      <c r="I65" t="str">
        <f>IF(StudentsTbl[[#Headers],[Marks]]&gt;=35,"Pass","fail")</f>
        <v>Pass</v>
      </c>
    </row>
    <row r="66" spans="1:9" x14ac:dyDescent="0.3">
      <c r="A66">
        <v>65</v>
      </c>
      <c r="B66" t="s">
        <v>71</v>
      </c>
      <c r="C66" t="s">
        <v>108</v>
      </c>
      <c r="D66" t="s">
        <v>111</v>
      </c>
      <c r="E66" t="s">
        <v>118</v>
      </c>
      <c r="F66">
        <v>44</v>
      </c>
      <c r="G66">
        <v>66</v>
      </c>
      <c r="H66">
        <v>55</v>
      </c>
      <c r="I66" t="str">
        <f>IF(StudentsTbl[[#Headers],[Marks]]&gt;=35,"Pass","fail")</f>
        <v>Pass</v>
      </c>
    </row>
    <row r="67" spans="1:9" x14ac:dyDescent="0.3">
      <c r="A67">
        <v>66</v>
      </c>
      <c r="B67" t="s">
        <v>72</v>
      </c>
      <c r="C67" t="s">
        <v>107</v>
      </c>
      <c r="D67" t="s">
        <v>109</v>
      </c>
      <c r="E67" t="s">
        <v>115</v>
      </c>
      <c r="F67">
        <v>93</v>
      </c>
      <c r="G67">
        <v>64</v>
      </c>
      <c r="H67">
        <v>55</v>
      </c>
      <c r="I67" t="str">
        <f>IF(StudentsTbl[[#Headers],[Marks]]&gt;=35,"Pass","fail")</f>
        <v>Pass</v>
      </c>
    </row>
    <row r="68" spans="1:9" x14ac:dyDescent="0.3">
      <c r="A68">
        <v>67</v>
      </c>
      <c r="B68" t="s">
        <v>73</v>
      </c>
      <c r="C68" t="s">
        <v>108</v>
      </c>
      <c r="D68" t="s">
        <v>113</v>
      </c>
      <c r="E68" t="s">
        <v>117</v>
      </c>
      <c r="F68">
        <v>87</v>
      </c>
      <c r="G68">
        <v>87</v>
      </c>
      <c r="H68">
        <v>55</v>
      </c>
      <c r="I68" t="str">
        <f>IF(StudentsTbl[[#Headers],[Marks]]&gt;=35,"Pass","fail")</f>
        <v>Pass</v>
      </c>
    </row>
    <row r="69" spans="1:9" x14ac:dyDescent="0.3">
      <c r="A69">
        <v>68</v>
      </c>
      <c r="B69" t="s">
        <v>74</v>
      </c>
      <c r="C69" t="s">
        <v>107</v>
      </c>
      <c r="D69" t="s">
        <v>112</v>
      </c>
      <c r="E69" t="s">
        <v>115</v>
      </c>
      <c r="F69">
        <v>41</v>
      </c>
      <c r="G69">
        <v>86</v>
      </c>
      <c r="H69">
        <v>55</v>
      </c>
      <c r="I69" t="str">
        <f>IF(StudentsTbl[[#Headers],[Marks]]&gt;=35,"Pass","fail")</f>
        <v>Pass</v>
      </c>
    </row>
    <row r="70" spans="1:9" x14ac:dyDescent="0.3">
      <c r="A70">
        <v>69</v>
      </c>
      <c r="B70" t="s">
        <v>75</v>
      </c>
      <c r="C70" t="s">
        <v>107</v>
      </c>
      <c r="D70" t="s">
        <v>109</v>
      </c>
      <c r="E70" t="s">
        <v>117</v>
      </c>
      <c r="F70">
        <v>39</v>
      </c>
      <c r="G70">
        <v>75</v>
      </c>
      <c r="H70">
        <v>55</v>
      </c>
      <c r="I70" t="str">
        <f>IF(StudentsTbl[[#Headers],[Marks]]&gt;=35,"Pass","fail")</f>
        <v>Pass</v>
      </c>
    </row>
    <row r="71" spans="1:9" x14ac:dyDescent="0.3">
      <c r="A71">
        <v>70</v>
      </c>
      <c r="B71" t="s">
        <v>76</v>
      </c>
      <c r="C71" t="s">
        <v>108</v>
      </c>
      <c r="D71" t="s">
        <v>112</v>
      </c>
      <c r="E71" t="s">
        <v>114</v>
      </c>
      <c r="F71">
        <v>71</v>
      </c>
      <c r="G71">
        <v>91</v>
      </c>
      <c r="H71">
        <v>55</v>
      </c>
      <c r="I71" t="str">
        <f>IF(StudentsTbl[[#Headers],[Marks]]&gt;=35,"Pass","fail")</f>
        <v>Pass</v>
      </c>
    </row>
    <row r="72" spans="1:9" x14ac:dyDescent="0.3">
      <c r="A72">
        <v>71</v>
      </c>
      <c r="B72" t="s">
        <v>77</v>
      </c>
      <c r="C72" t="s">
        <v>107</v>
      </c>
      <c r="D72" t="s">
        <v>113</v>
      </c>
      <c r="E72" t="s">
        <v>115</v>
      </c>
      <c r="F72">
        <v>79</v>
      </c>
      <c r="G72">
        <v>85</v>
      </c>
      <c r="H72">
        <v>55</v>
      </c>
      <c r="I72" t="str">
        <f>IF(StudentsTbl[[#Headers],[Marks]]&gt;=35,"Pass","fail")</f>
        <v>Pass</v>
      </c>
    </row>
    <row r="73" spans="1:9" x14ac:dyDescent="0.3">
      <c r="A73">
        <v>72</v>
      </c>
      <c r="B73" t="s">
        <v>78</v>
      </c>
      <c r="C73" t="s">
        <v>108</v>
      </c>
      <c r="D73" t="s">
        <v>110</v>
      </c>
      <c r="E73" t="s">
        <v>118</v>
      </c>
      <c r="F73">
        <v>83</v>
      </c>
      <c r="G73">
        <v>82</v>
      </c>
      <c r="H73">
        <v>55</v>
      </c>
      <c r="I73" t="str">
        <f>IF(StudentsTbl[[#Headers],[Marks]]&gt;=35,"Pass","fail")</f>
        <v>Pass</v>
      </c>
    </row>
    <row r="74" spans="1:9" x14ac:dyDescent="0.3">
      <c r="A74">
        <v>73</v>
      </c>
      <c r="B74" t="s">
        <v>79</v>
      </c>
      <c r="C74" t="s">
        <v>107</v>
      </c>
      <c r="D74" t="s">
        <v>110</v>
      </c>
      <c r="E74" t="s">
        <v>118</v>
      </c>
      <c r="F74">
        <v>57</v>
      </c>
      <c r="G74">
        <v>81</v>
      </c>
      <c r="H74">
        <v>55</v>
      </c>
      <c r="I74" t="str">
        <f>IF(StudentsTbl[[#Headers],[Marks]]&gt;=35,"Pass","fail")</f>
        <v>Pass</v>
      </c>
    </row>
    <row r="75" spans="1:9" x14ac:dyDescent="0.3">
      <c r="A75">
        <v>74</v>
      </c>
      <c r="B75" t="s">
        <v>80</v>
      </c>
      <c r="C75" t="s">
        <v>107</v>
      </c>
      <c r="D75" t="s">
        <v>109</v>
      </c>
      <c r="E75" t="s">
        <v>118</v>
      </c>
      <c r="F75">
        <v>99</v>
      </c>
      <c r="G75">
        <v>87</v>
      </c>
      <c r="H75">
        <v>55</v>
      </c>
      <c r="I75" t="str">
        <f>IF(StudentsTbl[[#Headers],[Marks]]&gt;=35,"Pass","fail")</f>
        <v>Pass</v>
      </c>
    </row>
    <row r="76" spans="1:9" x14ac:dyDescent="0.3">
      <c r="A76">
        <v>75</v>
      </c>
      <c r="B76" t="s">
        <v>81</v>
      </c>
      <c r="C76" t="s">
        <v>108</v>
      </c>
      <c r="D76" t="s">
        <v>112</v>
      </c>
      <c r="E76" t="s">
        <v>118</v>
      </c>
      <c r="F76">
        <v>50</v>
      </c>
      <c r="G76">
        <v>66</v>
      </c>
      <c r="H76">
        <v>55</v>
      </c>
      <c r="I76" t="str">
        <f>IF(StudentsTbl[[#Headers],[Marks]]&gt;=35,"Pass","fail")</f>
        <v>Pass</v>
      </c>
    </row>
    <row r="77" spans="1:9" x14ac:dyDescent="0.3">
      <c r="A77">
        <v>76</v>
      </c>
      <c r="B77" t="s">
        <v>82</v>
      </c>
      <c r="C77" t="s">
        <v>108</v>
      </c>
      <c r="D77" t="s">
        <v>109</v>
      </c>
      <c r="E77" t="s">
        <v>116</v>
      </c>
      <c r="F77">
        <v>93</v>
      </c>
      <c r="G77">
        <v>62</v>
      </c>
      <c r="H77">
        <v>55</v>
      </c>
      <c r="I77" t="str">
        <f>IF(StudentsTbl[[#Headers],[Marks]]&gt;=35,"Pass","fail")</f>
        <v>Pass</v>
      </c>
    </row>
    <row r="78" spans="1:9" x14ac:dyDescent="0.3">
      <c r="A78">
        <v>77</v>
      </c>
      <c r="B78" t="s">
        <v>83</v>
      </c>
      <c r="C78" t="s">
        <v>107</v>
      </c>
      <c r="D78" t="s">
        <v>113</v>
      </c>
      <c r="E78" t="s">
        <v>116</v>
      </c>
      <c r="F78">
        <v>78</v>
      </c>
      <c r="G78">
        <v>78</v>
      </c>
      <c r="H78">
        <v>55</v>
      </c>
      <c r="I78" t="str">
        <f>IF(StudentsTbl[[#Headers],[Marks]]&gt;=35,"Pass","fail")</f>
        <v>Pass</v>
      </c>
    </row>
    <row r="79" spans="1:9" x14ac:dyDescent="0.3">
      <c r="A79">
        <v>78</v>
      </c>
      <c r="B79" t="s">
        <v>84</v>
      </c>
      <c r="C79" t="s">
        <v>108</v>
      </c>
      <c r="D79" t="s">
        <v>112</v>
      </c>
      <c r="E79" t="s">
        <v>115</v>
      </c>
      <c r="F79">
        <v>43</v>
      </c>
      <c r="G79">
        <v>68</v>
      </c>
      <c r="H79">
        <v>55</v>
      </c>
      <c r="I79" t="str">
        <f>IF(StudentsTbl[[#Headers],[Marks]]&gt;=35,"Pass","fail")</f>
        <v>Pass</v>
      </c>
    </row>
    <row r="80" spans="1:9" x14ac:dyDescent="0.3">
      <c r="A80">
        <v>79</v>
      </c>
      <c r="B80" t="s">
        <v>85</v>
      </c>
      <c r="C80" t="s">
        <v>108</v>
      </c>
      <c r="D80" t="s">
        <v>110</v>
      </c>
      <c r="E80" t="s">
        <v>114</v>
      </c>
      <c r="F80">
        <v>59</v>
      </c>
      <c r="G80">
        <v>77</v>
      </c>
      <c r="H80">
        <v>55</v>
      </c>
      <c r="I80" t="str">
        <f>IF(StudentsTbl[[#Headers],[Marks]]&gt;=35,"Pass","fail")</f>
        <v>Pass</v>
      </c>
    </row>
    <row r="81" spans="1:9" x14ac:dyDescent="0.3">
      <c r="A81">
        <v>80</v>
      </c>
      <c r="B81" t="s">
        <v>86</v>
      </c>
      <c r="C81" t="s">
        <v>107</v>
      </c>
      <c r="D81" t="s">
        <v>111</v>
      </c>
      <c r="E81" t="s">
        <v>118</v>
      </c>
      <c r="F81">
        <v>91</v>
      </c>
      <c r="G81">
        <v>77</v>
      </c>
      <c r="H81">
        <v>55</v>
      </c>
      <c r="I81" t="str">
        <f>IF(StudentsTbl[[#Headers],[Marks]]&gt;=35,"Pass","fail")</f>
        <v>Pass</v>
      </c>
    </row>
    <row r="82" spans="1:9" x14ac:dyDescent="0.3">
      <c r="A82">
        <v>81</v>
      </c>
      <c r="B82" t="s">
        <v>87</v>
      </c>
      <c r="C82" t="s">
        <v>108</v>
      </c>
      <c r="D82" t="s">
        <v>109</v>
      </c>
      <c r="E82" t="s">
        <v>116</v>
      </c>
      <c r="F82">
        <v>36</v>
      </c>
      <c r="G82">
        <v>73</v>
      </c>
      <c r="H82">
        <v>55</v>
      </c>
      <c r="I82" t="str">
        <f>IF(StudentsTbl[[#Headers],[Marks]]&gt;=35,"Pass","fail")</f>
        <v>Pass</v>
      </c>
    </row>
    <row r="83" spans="1:9" x14ac:dyDescent="0.3">
      <c r="A83">
        <v>82</v>
      </c>
      <c r="B83" t="s">
        <v>88</v>
      </c>
      <c r="C83" t="s">
        <v>108</v>
      </c>
      <c r="D83" t="s">
        <v>111</v>
      </c>
      <c r="E83" t="s">
        <v>117</v>
      </c>
      <c r="F83">
        <v>72</v>
      </c>
      <c r="G83">
        <v>65</v>
      </c>
      <c r="H83">
        <v>55</v>
      </c>
      <c r="I83" t="str">
        <f>IF(StudentsTbl[[#Headers],[Marks]]&gt;=35,"Pass","fail")</f>
        <v>Pass</v>
      </c>
    </row>
    <row r="84" spans="1:9" x14ac:dyDescent="0.3">
      <c r="A84">
        <v>83</v>
      </c>
      <c r="B84" t="s">
        <v>89</v>
      </c>
      <c r="C84" t="s">
        <v>107</v>
      </c>
      <c r="D84" t="s">
        <v>112</v>
      </c>
      <c r="E84" t="s">
        <v>118</v>
      </c>
      <c r="F84">
        <v>33</v>
      </c>
      <c r="G84">
        <v>70</v>
      </c>
      <c r="H84">
        <v>55</v>
      </c>
      <c r="I84" t="str">
        <f>IF(StudentsTbl[[#Headers],[Marks]]&gt;=35,"Pass","fail")</f>
        <v>Pass</v>
      </c>
    </row>
    <row r="85" spans="1:9" x14ac:dyDescent="0.3">
      <c r="A85">
        <v>84</v>
      </c>
      <c r="B85" t="s">
        <v>90</v>
      </c>
      <c r="C85" t="s">
        <v>108</v>
      </c>
      <c r="D85" t="s">
        <v>113</v>
      </c>
      <c r="E85" t="s">
        <v>114</v>
      </c>
      <c r="F85">
        <v>49</v>
      </c>
      <c r="G85">
        <v>74</v>
      </c>
      <c r="H85">
        <v>55</v>
      </c>
      <c r="I85" t="str">
        <f>IF(StudentsTbl[[#Headers],[Marks]]&gt;=35,"Pass","fail")</f>
        <v>Pass</v>
      </c>
    </row>
    <row r="86" spans="1:9" x14ac:dyDescent="0.3">
      <c r="A86">
        <v>85</v>
      </c>
      <c r="B86" t="s">
        <v>91</v>
      </c>
      <c r="C86" t="s">
        <v>108</v>
      </c>
      <c r="D86" t="s">
        <v>112</v>
      </c>
      <c r="E86" t="s">
        <v>116</v>
      </c>
      <c r="F86">
        <v>80</v>
      </c>
      <c r="G86">
        <v>89</v>
      </c>
      <c r="H86">
        <v>55</v>
      </c>
      <c r="I86" t="str">
        <f>IF(StudentsTbl[[#Headers],[Marks]]&gt;=35,"Pass","fail")</f>
        <v>Pass</v>
      </c>
    </row>
    <row r="87" spans="1:9" x14ac:dyDescent="0.3">
      <c r="A87">
        <v>86</v>
      </c>
      <c r="B87" t="s">
        <v>92</v>
      </c>
      <c r="C87" t="s">
        <v>107</v>
      </c>
      <c r="D87" t="s">
        <v>113</v>
      </c>
      <c r="E87" t="s">
        <v>116</v>
      </c>
      <c r="F87">
        <v>61</v>
      </c>
      <c r="G87">
        <v>75</v>
      </c>
      <c r="H87">
        <v>55</v>
      </c>
      <c r="I87" t="str">
        <f>IF(StudentsTbl[[#Headers],[Marks]]&gt;=35,"Pass","fail")</f>
        <v>Pass</v>
      </c>
    </row>
    <row r="88" spans="1:9" x14ac:dyDescent="0.3">
      <c r="A88">
        <v>87</v>
      </c>
      <c r="B88" t="s">
        <v>93</v>
      </c>
      <c r="C88" t="s">
        <v>108</v>
      </c>
      <c r="D88" t="s">
        <v>109</v>
      </c>
      <c r="E88" t="s">
        <v>115</v>
      </c>
      <c r="F88">
        <v>34</v>
      </c>
      <c r="G88">
        <v>93</v>
      </c>
      <c r="H88">
        <v>55</v>
      </c>
      <c r="I88" t="str">
        <f>IF(StudentsTbl[[#Headers],[Marks]]&gt;=35,"Pass","fail")</f>
        <v>Pass</v>
      </c>
    </row>
    <row r="89" spans="1:9" x14ac:dyDescent="0.3">
      <c r="A89">
        <v>88</v>
      </c>
      <c r="B89" t="s">
        <v>94</v>
      </c>
      <c r="C89" t="s">
        <v>108</v>
      </c>
      <c r="D89" t="s">
        <v>112</v>
      </c>
      <c r="E89" t="s">
        <v>117</v>
      </c>
      <c r="F89">
        <v>63</v>
      </c>
      <c r="G89">
        <v>85</v>
      </c>
      <c r="H89">
        <v>55</v>
      </c>
      <c r="I89" t="str">
        <f>IF(StudentsTbl[[#Headers],[Marks]]&gt;=35,"Pass","fail")</f>
        <v>Pass</v>
      </c>
    </row>
    <row r="90" spans="1:9" x14ac:dyDescent="0.3">
      <c r="A90">
        <v>89</v>
      </c>
      <c r="B90" t="s">
        <v>95</v>
      </c>
      <c r="C90" t="s">
        <v>107</v>
      </c>
      <c r="D90" t="s">
        <v>112</v>
      </c>
      <c r="E90" t="s">
        <v>116</v>
      </c>
      <c r="F90">
        <v>84</v>
      </c>
      <c r="G90">
        <v>65</v>
      </c>
      <c r="H90">
        <v>55</v>
      </c>
      <c r="I90" t="str">
        <f>IF(StudentsTbl[[#Headers],[Marks]]&gt;=35,"Pass","fail")</f>
        <v>Pass</v>
      </c>
    </row>
    <row r="91" spans="1:9" x14ac:dyDescent="0.3">
      <c r="A91">
        <v>90</v>
      </c>
      <c r="B91" t="s">
        <v>96</v>
      </c>
      <c r="C91" t="s">
        <v>107</v>
      </c>
      <c r="D91" t="s">
        <v>112</v>
      </c>
      <c r="E91" t="s">
        <v>114</v>
      </c>
      <c r="F91">
        <v>96</v>
      </c>
      <c r="G91">
        <v>73</v>
      </c>
      <c r="H91">
        <v>55</v>
      </c>
      <c r="I91" t="str">
        <f>IF(StudentsTbl[[#Headers],[Marks]]&gt;=35,"Pass","fail")</f>
        <v>Pass</v>
      </c>
    </row>
    <row r="92" spans="1:9" x14ac:dyDescent="0.3">
      <c r="A92">
        <v>91</v>
      </c>
      <c r="B92" t="s">
        <v>97</v>
      </c>
      <c r="C92" t="s">
        <v>107</v>
      </c>
      <c r="D92" t="s">
        <v>109</v>
      </c>
      <c r="E92" t="s">
        <v>117</v>
      </c>
      <c r="F92">
        <v>43</v>
      </c>
      <c r="G92">
        <v>100</v>
      </c>
      <c r="H92">
        <v>55</v>
      </c>
      <c r="I92" t="str">
        <f>IF(StudentsTbl[[#Headers],[Marks]]&gt;=35,"Pass","fail")</f>
        <v>Pass</v>
      </c>
    </row>
    <row r="93" spans="1:9" x14ac:dyDescent="0.3">
      <c r="A93">
        <v>92</v>
      </c>
      <c r="B93" t="s">
        <v>98</v>
      </c>
      <c r="C93" t="s">
        <v>107</v>
      </c>
      <c r="D93" t="s">
        <v>110</v>
      </c>
      <c r="E93" t="s">
        <v>118</v>
      </c>
      <c r="F93">
        <v>48</v>
      </c>
      <c r="G93">
        <v>65</v>
      </c>
      <c r="H93">
        <v>55</v>
      </c>
      <c r="I93" t="str">
        <f>IF(StudentsTbl[[#Headers],[Marks]]&gt;=35,"Pass","fail")</f>
        <v>Pass</v>
      </c>
    </row>
    <row r="94" spans="1:9" x14ac:dyDescent="0.3">
      <c r="A94">
        <v>93</v>
      </c>
      <c r="B94" t="s">
        <v>99</v>
      </c>
      <c r="C94" t="s">
        <v>108</v>
      </c>
      <c r="D94" t="s">
        <v>111</v>
      </c>
      <c r="E94" t="s">
        <v>114</v>
      </c>
      <c r="F94">
        <v>76</v>
      </c>
      <c r="G94">
        <v>98</v>
      </c>
      <c r="H94">
        <v>55</v>
      </c>
      <c r="I94" t="str">
        <f>IF(StudentsTbl[[#Headers],[Marks]]&gt;=35,"Pass","fail")</f>
        <v>Pass</v>
      </c>
    </row>
    <row r="95" spans="1:9" x14ac:dyDescent="0.3">
      <c r="A95">
        <v>94</v>
      </c>
      <c r="B95" t="s">
        <v>100</v>
      </c>
      <c r="C95" t="s">
        <v>107</v>
      </c>
      <c r="D95" t="s">
        <v>111</v>
      </c>
      <c r="E95" t="s">
        <v>117</v>
      </c>
      <c r="F95">
        <v>97</v>
      </c>
      <c r="G95">
        <v>70</v>
      </c>
      <c r="H95">
        <v>55</v>
      </c>
      <c r="I95" t="str">
        <f>IF(StudentsTbl[[#Headers],[Marks]]&gt;=35,"Pass","fail")</f>
        <v>Pass</v>
      </c>
    </row>
    <row r="96" spans="1:9" x14ac:dyDescent="0.3">
      <c r="A96">
        <v>95</v>
      </c>
      <c r="B96" t="s">
        <v>101</v>
      </c>
      <c r="C96" t="s">
        <v>108</v>
      </c>
      <c r="D96" t="s">
        <v>113</v>
      </c>
      <c r="E96" t="s">
        <v>117</v>
      </c>
      <c r="F96">
        <v>100</v>
      </c>
      <c r="G96">
        <v>69</v>
      </c>
      <c r="H96">
        <v>55</v>
      </c>
      <c r="I96" t="str">
        <f>IF(StudentsTbl[[#Headers],[Marks]]&gt;=35,"Pass","fail")</f>
        <v>Pass</v>
      </c>
    </row>
    <row r="97" spans="1:9" x14ac:dyDescent="0.3">
      <c r="A97">
        <v>96</v>
      </c>
      <c r="B97" t="s">
        <v>102</v>
      </c>
      <c r="C97" t="s">
        <v>108</v>
      </c>
      <c r="D97" t="s">
        <v>110</v>
      </c>
      <c r="E97" t="s">
        <v>118</v>
      </c>
      <c r="F97">
        <v>34</v>
      </c>
      <c r="G97">
        <v>94</v>
      </c>
      <c r="H97">
        <v>55</v>
      </c>
      <c r="I97" t="str">
        <f>IF(StudentsTbl[[#Headers],[Marks]]&gt;=35,"Pass","fail")</f>
        <v>Pass</v>
      </c>
    </row>
    <row r="98" spans="1:9" x14ac:dyDescent="0.3">
      <c r="A98">
        <v>97</v>
      </c>
      <c r="B98" t="s">
        <v>103</v>
      </c>
      <c r="C98" t="s">
        <v>108</v>
      </c>
      <c r="D98" t="s">
        <v>109</v>
      </c>
      <c r="E98" t="s">
        <v>117</v>
      </c>
      <c r="F98">
        <v>65</v>
      </c>
      <c r="G98">
        <v>88</v>
      </c>
      <c r="H98">
        <v>55</v>
      </c>
      <c r="I98" t="str">
        <f>IF(StudentsTbl[[#Headers],[Marks]]&gt;=35,"Pass","fail")</f>
        <v>Pass</v>
      </c>
    </row>
    <row r="99" spans="1:9" x14ac:dyDescent="0.3">
      <c r="A99">
        <v>98</v>
      </c>
      <c r="B99" t="s">
        <v>104</v>
      </c>
      <c r="C99" t="s">
        <v>108</v>
      </c>
      <c r="D99" t="s">
        <v>110</v>
      </c>
      <c r="E99" t="s">
        <v>114</v>
      </c>
      <c r="F99">
        <v>81</v>
      </c>
      <c r="G99">
        <v>72</v>
      </c>
      <c r="H99">
        <v>55</v>
      </c>
      <c r="I99" t="str">
        <f>IF(StudentsTbl[[#Headers],[Marks]]&gt;=35,"Pass","fail")</f>
        <v>Pass</v>
      </c>
    </row>
    <row r="100" spans="1:9" x14ac:dyDescent="0.3">
      <c r="A100">
        <v>99</v>
      </c>
      <c r="B100" t="s">
        <v>105</v>
      </c>
      <c r="C100" t="s">
        <v>107</v>
      </c>
      <c r="D100" t="s">
        <v>109</v>
      </c>
      <c r="E100" t="s">
        <v>117</v>
      </c>
      <c r="F100">
        <v>55</v>
      </c>
      <c r="G100">
        <v>70</v>
      </c>
      <c r="H100">
        <v>55</v>
      </c>
      <c r="I100" t="str">
        <f>IF(StudentsTbl[[#Headers],[Marks]]&gt;=35,"Pass","fail")</f>
        <v>Pass</v>
      </c>
    </row>
    <row r="101" spans="1:9" x14ac:dyDescent="0.3">
      <c r="A101">
        <v>100</v>
      </c>
      <c r="B101" t="s">
        <v>106</v>
      </c>
      <c r="C101" t="s">
        <v>107</v>
      </c>
      <c r="D101" t="s">
        <v>111</v>
      </c>
      <c r="E101" t="s">
        <v>118</v>
      </c>
      <c r="F101">
        <v>73</v>
      </c>
      <c r="G101">
        <v>79</v>
      </c>
      <c r="H101">
        <v>55</v>
      </c>
      <c r="I101" t="str">
        <f>IF(StudentsTbl[[#Headers],[Marks]]&gt;=35,"Pass","fail")</f>
        <v>Pass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E1B4-D7F5-482B-86AD-CC8FA3388C5B}">
  <dimension ref="B2:D2"/>
  <sheetViews>
    <sheetView workbookViewId="0">
      <selection activeCell="B1" sqref="B1:F5"/>
    </sheetView>
  </sheetViews>
  <sheetFormatPr defaultRowHeight="14.4" x14ac:dyDescent="0.3"/>
  <sheetData>
    <row r="2" spans="2:4" x14ac:dyDescent="0.3">
      <c r="B2">
        <f>COUNTA(StudentsTbl[Name])</f>
        <v>100</v>
      </c>
      <c r="D2">
        <f>IFERROR(ROUND(AVERAGE(StudentsTbl[Marks]),1),"—")</f>
        <v>64.599999999999994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Sheet4</vt:lpstr>
      <vt:lpstr>Sheet6</vt:lpstr>
      <vt:lpstr>Sheet3</vt:lpstr>
      <vt:lpstr>Sheet5</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PRAMISHA SHETTY</cp:lastModifiedBy>
  <dcterms:created xsi:type="dcterms:W3CDTF">2025-09-12T18:30:56Z</dcterms:created>
  <dcterms:modified xsi:type="dcterms:W3CDTF">2025-09-21T07:01:59Z</dcterms:modified>
</cp:coreProperties>
</file>