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3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sameeksha_n_abylle_com/Documents/Desktop/ViTa/File Upload Dropdown-08032023/"/>
    </mc:Choice>
  </mc:AlternateContent>
  <xr:revisionPtr revIDLastSave="39" documentId="13_ncr:1_{143BF182-9983-4626-964B-89A479BD391C}" xr6:coauthVersionLast="43" xr6:coauthVersionMax="47" xr10:uidLastSave="{B36722C5-1E99-4048-8772-59701D16F06B}"/>
  <bookViews>
    <workbookView xWindow="-120" yWindow="-120" windowWidth="20730" windowHeight="11160" xr2:uid="{56AE15D7-2CA4-4E80-BDD1-93026FD7C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5" i="1" l="1"/>
  <c r="Y5" i="1" s="1"/>
  <c r="AD5" i="1" s="1"/>
  <c r="AE5" i="1" s="1"/>
  <c r="W4" i="1"/>
  <c r="Y4" i="1" s="1"/>
  <c r="AD4" i="1" s="1"/>
  <c r="AE4" i="1" s="1"/>
  <c r="W3" i="1"/>
  <c r="Y3" i="1" s="1"/>
  <c r="AD3" i="1" s="1"/>
  <c r="AE3" i="1" s="1"/>
  <c r="W2" i="1"/>
  <c r="Y2" i="1" s="1"/>
  <c r="AD2" i="1" s="1"/>
  <c r="AE2" i="1" s="1"/>
</calcChain>
</file>

<file path=xl/sharedStrings.xml><?xml version="1.0" encoding="utf-8"?>
<sst xmlns="http://schemas.openxmlformats.org/spreadsheetml/2006/main" count="101" uniqueCount="58">
  <si>
    <t>Credit Note Type</t>
  </si>
  <si>
    <t>IRN Number</t>
  </si>
  <si>
    <t>Credit Note Number *</t>
  </si>
  <si>
    <t>Credit Note Issue Date *</t>
  </si>
  <si>
    <t>Credit Note Issue Time *</t>
  </si>
  <si>
    <t>Credit Note currency code *</t>
  </si>
  <si>
    <t>Billing Refrence Id</t>
  </si>
  <si>
    <t>Original Supply  Date*</t>
  </si>
  <si>
    <t>Reason for Issuance of Credit Note</t>
  </si>
  <si>
    <t>Purchase Order ID</t>
  </si>
  <si>
    <t>Contract ID</t>
  </si>
  <si>
    <t>Buyer Master Code</t>
  </si>
  <si>
    <t>Buyer Name</t>
  </si>
  <si>
    <t>Buyer VAT number</t>
  </si>
  <si>
    <t>Buyer Contact</t>
  </si>
  <si>
    <t>Buyer Country Code</t>
  </si>
  <si>
    <t>Credit Note line identifier *</t>
  </si>
  <si>
    <t>Item Master Code</t>
  </si>
  <si>
    <t>Item name</t>
  </si>
  <si>
    <t xml:space="preserve"> quantity unit of measure</t>
  </si>
  <si>
    <t>Item gross price</t>
  </si>
  <si>
    <t>Item price discount</t>
  </si>
  <si>
    <t>Item net price*</t>
  </si>
  <si>
    <t xml:space="preserve">Credit Note quantity </t>
  </si>
  <si>
    <t xml:space="preserve">Credit Note line net amount </t>
  </si>
  <si>
    <t>Credit Note item VAT category code*</t>
  </si>
  <si>
    <t>Credit Note item VAT rate*</t>
  </si>
  <si>
    <t>VAT exemption reason code</t>
  </si>
  <si>
    <t>VAT exemption reason</t>
  </si>
  <si>
    <t>VAT line amount*</t>
  </si>
  <si>
    <t>Line amount inclusive VAT*</t>
  </si>
  <si>
    <t>Standard</t>
  </si>
  <si>
    <t>SAR</t>
  </si>
  <si>
    <t>Company A</t>
  </si>
  <si>
    <t>SG15</t>
  </si>
  <si>
    <t>KSA supply of goods subject to 15% VAT - private (B2B)</t>
  </si>
  <si>
    <t>Nos</t>
  </si>
  <si>
    <t>S</t>
  </si>
  <si>
    <t>Mr Ali</t>
  </si>
  <si>
    <t>KSA supply of goods subject to 15% VAT - private  (B2C)</t>
  </si>
  <si>
    <t>GG15</t>
  </si>
  <si>
    <t>KSA supply of goods subject to 15% VAT - government</t>
  </si>
  <si>
    <t>331</t>
  </si>
  <si>
    <t>332</t>
  </si>
  <si>
    <t>333</t>
  </si>
  <si>
    <t>334</t>
  </si>
  <si>
    <t>335</t>
  </si>
  <si>
    <t>12/14/2022</t>
  </si>
  <si>
    <t>300099168900013</t>
  </si>
  <si>
    <t>300099168900023</t>
  </si>
  <si>
    <t>300099168900033</t>
  </si>
  <si>
    <t>12/28/2022</t>
  </si>
  <si>
    <t>BuyerType</t>
  </si>
  <si>
    <t>Cancellation of Supply/Service</t>
  </si>
  <si>
    <t>Return of Goods or Service</t>
  </si>
  <si>
    <t>SA-Saudi Arabia</t>
  </si>
  <si>
    <t>services directly connected and incidental to a Supply of international passenger transport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</si>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</sst>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D9EAD3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00B050"/>
        <bgColor rgb="FFF3F3F3"/>
      </patternFill>
    </fill>
    <fill>
      <patternFill patternType="solid">
        <fgColor theme="5" tint="0.59999389629810485"/>
        <bgColor rgb="FFD9EAD3"/>
      </patternFill>
    </fill>
    <fill>
      <patternFill patternType="solid">
        <fgColor theme="5" tint="0.59999389629810485"/>
        <bgColor rgb="FFFCE5CD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3" fillId="9" borderId="2" xfId="0" applyFont="1" applyFill="1" applyBorder="1" applyAlignment="1">
      <alignment horizontal="center"/>
    </xf>
    <xf numFmtId="21" fontId="2" fillId="9" borderId="2" xfId="0" applyNumberFormat="1" applyFont="1" applyFill="1" applyBorder="1"/>
    <xf numFmtId="0" fontId="3" fillId="9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0" fillId="10" borderId="3" xfId="0" applyFill="1" applyBorder="1"/>
    <xf numFmtId="0" fontId="3" fillId="9" borderId="2" xfId="0" applyFont="1" applyFill="1" applyBorder="1" applyAlignment="1">
      <alignment horizontal="center" vertical="center"/>
    </xf>
    <xf numFmtId="4" fontId="3" fillId="9" borderId="2" xfId="0" applyNumberFormat="1" applyFont="1" applyFill="1" applyBorder="1"/>
    <xf numFmtId="0" fontId="3" fillId="10" borderId="3" xfId="0" applyFont="1" applyFill="1" applyBorder="1"/>
    <xf numFmtId="0" fontId="3" fillId="11" borderId="2" xfId="0" applyFont="1" applyFill="1" applyBorder="1"/>
    <xf numFmtId="49" fontId="4" fillId="12" borderId="2" xfId="0" applyNumberFormat="1" applyFont="1" applyFill="1" applyBorder="1"/>
    <xf numFmtId="4" fontId="4" fillId="12" borderId="2" xfId="0" applyNumberFormat="1" applyFont="1" applyFill="1" applyBorder="1"/>
    <xf numFmtId="0" fontId="0" fillId="12" borderId="2" xfId="0" applyFill="1" applyBorder="1"/>
    <xf numFmtId="164" fontId="0" fillId="12" borderId="2" xfId="2" applyFont="1" applyFill="1" applyBorder="1"/>
    <xf numFmtId="2" fontId="0" fillId="12" borderId="2" xfId="0" applyNumberFormat="1" applyFill="1" applyBorder="1"/>
    <xf numFmtId="164" fontId="2" fillId="9" borderId="2" xfId="2" applyFont="1" applyFill="1" applyBorder="1"/>
    <xf numFmtId="165" fontId="4" fillId="12" borderId="2" xfId="0" quotePrefix="1" applyNumberFormat="1" applyFont="1" applyFill="1" applyBorder="1"/>
    <xf numFmtId="0" fontId="3" fillId="9" borderId="2" xfId="0" quotePrefix="1" applyFont="1" applyFill="1" applyBorder="1"/>
  </cellXfs>
  <cellStyles count="3">
    <cellStyle name="Comma" xfId="2" builtinId="3"/>
    <cellStyle name="Normal" xfId="0" builtinId="0"/>
    <cellStyle name="Normal 3" xfId="1" xr:uid="{6FC87176-DC89-4899-B920-87AC155367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3.xml"/><Relationship Id="rId1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0.xml"/><Relationship Id="rId5" Type="http://schemas.openxmlformats.org/officeDocument/2006/relationships/calcChain" Target="calcChain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4" Type="http://schemas.openxmlformats.org/officeDocument/2006/relationships/sharedStrings" Target="sharedStrings.xml"/><Relationship Id="rId14" Type="http://schemas.microsoft.com/office/2017/10/relationships/person" Target="persons/person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292D-149D-457F-828E-17310A7909EC}">
  <dimension ref="A1:AF6"/>
  <sheetViews>
    <sheetView tabSelected="1" topLeftCell="G1" workbookViewId="0">
      <selection activeCell="P2" sqref="P2"/>
    </sheetView>
  </sheetViews>
  <sheetFormatPr defaultRowHeight="15" x14ac:dyDescent="0.25"/>
  <cols>
    <col min="4" max="4" width="13.5703125" customWidth="1"/>
    <col min="8" max="8" width="23.28515625" customWidth="1"/>
    <col min="9" max="9" width="30.85546875" customWidth="1"/>
    <col min="13" max="13" width="17.7109375" bestFit="1" customWidth="1"/>
    <col min="14" max="14" width="16.7109375" bestFit="1" customWidth="1"/>
    <col min="16" max="16" width="10.85546875" customWidth="1"/>
    <col min="25" max="25" width="11.5703125" bestFit="1" customWidth="1"/>
    <col min="28" max="28" width="20.5703125" customWidth="1"/>
    <col min="29" max="29" width="23.42578125" customWidth="1"/>
    <col min="30" max="30" width="10.5703125" bestFit="1" customWidth="1"/>
    <col min="31" max="31" width="11.5703125" bestFit="1" customWidth="1"/>
  </cols>
  <sheetData>
    <row r="1" spans="1:32" ht="67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1" t="s">
        <v>16</v>
      </c>
      <c r="R1" s="7" t="s">
        <v>17</v>
      </c>
      <c r="S1" s="7" t="s">
        <v>18</v>
      </c>
      <c r="T1" s="8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52</v>
      </c>
    </row>
    <row r="2" spans="1:32" x14ac:dyDescent="0.25">
      <c r="A2" s="9" t="s">
        <v>31</v>
      </c>
      <c r="B2" s="9"/>
      <c r="C2" s="10">
        <v>601</v>
      </c>
      <c r="D2" s="25" t="s">
        <v>51</v>
      </c>
      <c r="E2" s="11">
        <v>0.80722222222222229</v>
      </c>
      <c r="F2" s="12" t="s">
        <v>32</v>
      </c>
      <c r="G2" s="19" t="s">
        <v>42</v>
      </c>
      <c r="H2" s="25" t="s">
        <v>47</v>
      </c>
      <c r="I2" s="13" t="s">
        <v>53</v>
      </c>
      <c r="J2" s="14"/>
      <c r="K2" s="14"/>
      <c r="L2" s="14"/>
      <c r="M2" s="19" t="s">
        <v>33</v>
      </c>
      <c r="N2" s="19" t="s">
        <v>48</v>
      </c>
      <c r="O2" s="15"/>
      <c r="P2" s="9" t="s">
        <v>55</v>
      </c>
      <c r="Q2" s="9">
        <v>1</v>
      </c>
      <c r="R2" s="12" t="s">
        <v>34</v>
      </c>
      <c r="S2" s="12" t="s">
        <v>35</v>
      </c>
      <c r="T2" s="9" t="s">
        <v>36</v>
      </c>
      <c r="U2" s="20">
        <v>50000</v>
      </c>
      <c r="V2" s="21">
        <v>0</v>
      </c>
      <c r="W2" s="21">
        <f>+U2-(U2*V2/100)</f>
        <v>50000</v>
      </c>
      <c r="X2" s="21">
        <v>1</v>
      </c>
      <c r="Y2" s="22">
        <f>+W2*X2</f>
        <v>50000</v>
      </c>
      <c r="Z2" s="21" t="s">
        <v>37</v>
      </c>
      <c r="AA2" s="23">
        <v>15</v>
      </c>
      <c r="AB2" s="21"/>
      <c r="AC2" s="21" t="s">
        <v>56</v>
      </c>
      <c r="AD2" s="22">
        <f>+Y2*AA2/100</f>
        <v>7500</v>
      </c>
      <c r="AE2" s="22">
        <f>+AD2+Y2</f>
        <v>57500</v>
      </c>
      <c r="AF2" t="s">
        <v>57</v>
      </c>
    </row>
    <row r="3" spans="1:32" x14ac:dyDescent="0.25">
      <c r="A3" s="9" t="s">
        <v>31</v>
      </c>
      <c r="B3" s="9"/>
      <c r="C3" s="10">
        <v>602</v>
      </c>
      <c r="D3" s="25" t="s">
        <v>51</v>
      </c>
      <c r="E3" s="11">
        <v>0.80791666666666673</v>
      </c>
      <c r="F3" s="12" t="s">
        <v>32</v>
      </c>
      <c r="G3" s="19" t="s">
        <v>43</v>
      </c>
      <c r="H3" s="25" t="s">
        <v>47</v>
      </c>
      <c r="I3" s="13" t="s">
        <v>54</v>
      </c>
      <c r="J3" s="14"/>
      <c r="K3" s="14"/>
      <c r="L3" s="14"/>
      <c r="M3" s="19" t="s">
        <v>38</v>
      </c>
      <c r="N3" s="19"/>
      <c r="O3" s="15"/>
      <c r="P3" s="9" t="s">
        <v>55</v>
      </c>
      <c r="Q3" s="9">
        <v>1</v>
      </c>
      <c r="R3" s="12" t="s">
        <v>34</v>
      </c>
      <c r="S3" s="12" t="s">
        <v>39</v>
      </c>
      <c r="T3" s="9" t="s">
        <v>36</v>
      </c>
      <c r="U3" s="20">
        <v>20000</v>
      </c>
      <c r="V3" s="21">
        <v>0</v>
      </c>
      <c r="W3" s="21">
        <f t="shared" ref="W3:W5" si="0">+U3-(U3*V3/100)</f>
        <v>20000</v>
      </c>
      <c r="X3" s="21">
        <v>1</v>
      </c>
      <c r="Y3" s="22">
        <f t="shared" ref="Y3:Y5" si="1">+W3*X3</f>
        <v>20000</v>
      </c>
      <c r="Z3" s="21" t="s">
        <v>37</v>
      </c>
      <c r="AA3" s="23">
        <v>15</v>
      </c>
      <c r="AB3" s="21"/>
      <c r="AC3" s="21"/>
      <c r="AD3" s="22">
        <f t="shared" ref="AD3:AD5" si="2">+Y3*AA3/100</f>
        <v>3000</v>
      </c>
      <c r="AE3" s="22">
        <f t="shared" ref="AE3:AE5" si="3">+AD3+Y3</f>
        <v>23000</v>
      </c>
      <c r="AF3" t="s">
        <v>57</v>
      </c>
    </row>
    <row r="4" spans="1:32" x14ac:dyDescent="0.25">
      <c r="A4" s="9" t="s">
        <v>31</v>
      </c>
      <c r="B4" s="9"/>
      <c r="C4" s="10">
        <v>603</v>
      </c>
      <c r="D4" s="25" t="s">
        <v>51</v>
      </c>
      <c r="E4" s="11">
        <v>0.80861111111111106</v>
      </c>
      <c r="F4" s="12" t="s">
        <v>32</v>
      </c>
      <c r="G4" s="19" t="s">
        <v>44</v>
      </c>
      <c r="H4" s="25" t="s">
        <v>47</v>
      </c>
      <c r="I4" s="13" t="s">
        <v>54</v>
      </c>
      <c r="J4" s="17"/>
      <c r="K4" s="17"/>
      <c r="L4" s="14"/>
      <c r="M4" s="19" t="s">
        <v>33</v>
      </c>
      <c r="N4" s="19" t="s">
        <v>49</v>
      </c>
      <c r="O4" s="15"/>
      <c r="P4" s="9" t="s">
        <v>55</v>
      </c>
      <c r="Q4" s="9">
        <v>1</v>
      </c>
      <c r="R4" s="12" t="s">
        <v>34</v>
      </c>
      <c r="S4" s="12" t="s">
        <v>35</v>
      </c>
      <c r="T4" s="9" t="s">
        <v>36</v>
      </c>
      <c r="U4" s="20">
        <v>35000</v>
      </c>
      <c r="V4" s="21">
        <v>0</v>
      </c>
      <c r="W4" s="21">
        <f t="shared" si="0"/>
        <v>35000</v>
      </c>
      <c r="X4" s="21">
        <v>1</v>
      </c>
      <c r="Y4" s="21">
        <f t="shared" si="1"/>
        <v>35000</v>
      </c>
      <c r="Z4" s="21" t="s">
        <v>37</v>
      </c>
      <c r="AA4" s="23">
        <v>15</v>
      </c>
      <c r="AB4" s="21"/>
      <c r="AC4" s="21"/>
      <c r="AD4" s="22">
        <f t="shared" si="2"/>
        <v>5250</v>
      </c>
      <c r="AE4" s="22">
        <f t="shared" si="3"/>
        <v>40250</v>
      </c>
      <c r="AF4" t="s">
        <v>57</v>
      </c>
    </row>
    <row r="5" spans="1:32" x14ac:dyDescent="0.25">
      <c r="A5" s="9" t="s">
        <v>31</v>
      </c>
      <c r="B5" s="9"/>
      <c r="C5" s="10">
        <v>604</v>
      </c>
      <c r="D5" s="25" t="s">
        <v>51</v>
      </c>
      <c r="E5" s="11">
        <v>0.80861111111111106</v>
      </c>
      <c r="F5" s="12" t="s">
        <v>32</v>
      </c>
      <c r="G5" s="19" t="s">
        <v>45</v>
      </c>
      <c r="H5" s="25" t="s">
        <v>47</v>
      </c>
      <c r="I5" s="13" t="s">
        <v>54</v>
      </c>
      <c r="J5" s="14"/>
      <c r="K5" s="14"/>
      <c r="L5" s="14"/>
      <c r="M5" s="19" t="s">
        <v>38</v>
      </c>
      <c r="N5" s="19"/>
      <c r="O5" s="15"/>
      <c r="P5" s="9" t="s">
        <v>55</v>
      </c>
      <c r="Q5" s="9">
        <v>1</v>
      </c>
      <c r="R5" s="12" t="s">
        <v>34</v>
      </c>
      <c r="S5" s="12" t="s">
        <v>39</v>
      </c>
      <c r="T5" s="9" t="s">
        <v>36</v>
      </c>
      <c r="U5" s="20">
        <v>23000</v>
      </c>
      <c r="V5" s="21">
        <v>0</v>
      </c>
      <c r="W5" s="21">
        <f t="shared" si="0"/>
        <v>23000</v>
      </c>
      <c r="X5" s="21">
        <v>1</v>
      </c>
      <c r="Y5" s="21">
        <f t="shared" si="1"/>
        <v>23000</v>
      </c>
      <c r="Z5" s="21" t="s">
        <v>37</v>
      </c>
      <c r="AA5" s="23">
        <v>15</v>
      </c>
      <c r="AB5" s="21"/>
      <c r="AC5" s="21"/>
      <c r="AD5" s="22">
        <f t="shared" si="2"/>
        <v>3450</v>
      </c>
      <c r="AE5" s="22">
        <f t="shared" si="3"/>
        <v>26450</v>
      </c>
      <c r="AF5" t="s">
        <v>57</v>
      </c>
    </row>
    <row r="6" spans="1:32" x14ac:dyDescent="0.25">
      <c r="A6" s="9" t="s">
        <v>31</v>
      </c>
      <c r="B6" s="9"/>
      <c r="C6" s="10">
        <v>605</v>
      </c>
      <c r="D6" s="25" t="s">
        <v>51</v>
      </c>
      <c r="E6" s="11">
        <v>0.80861111111111106</v>
      </c>
      <c r="F6" s="12" t="s">
        <v>32</v>
      </c>
      <c r="G6" s="19" t="s">
        <v>46</v>
      </c>
      <c r="H6" s="25" t="s">
        <v>47</v>
      </c>
      <c r="I6" s="13" t="s">
        <v>54</v>
      </c>
      <c r="J6" s="14"/>
      <c r="K6" s="14"/>
      <c r="L6" s="14"/>
      <c r="M6" s="12" t="s">
        <v>33</v>
      </c>
      <c r="N6" s="26" t="s">
        <v>50</v>
      </c>
      <c r="O6" s="15"/>
      <c r="P6" s="9" t="s">
        <v>55</v>
      </c>
      <c r="Q6" s="9">
        <v>1</v>
      </c>
      <c r="R6" s="18" t="s">
        <v>40</v>
      </c>
      <c r="S6" s="18" t="s">
        <v>41</v>
      </c>
      <c r="T6" s="9" t="s">
        <v>36</v>
      </c>
      <c r="U6" s="16">
        <v>50000</v>
      </c>
      <c r="V6" s="9">
        <v>0</v>
      </c>
      <c r="W6" s="9">
        <v>50000</v>
      </c>
      <c r="X6" s="9">
        <v>3</v>
      </c>
      <c r="Y6" s="24">
        <v>150000</v>
      </c>
      <c r="Z6" s="9" t="s">
        <v>37</v>
      </c>
      <c r="AA6" s="9">
        <v>15</v>
      </c>
      <c r="AB6" s="9"/>
      <c r="AC6" s="9"/>
      <c r="AD6" s="24">
        <v>22500</v>
      </c>
      <c r="AE6" s="24">
        <v>172500</v>
      </c>
      <c r="AF6" t="s">
        <v>57</v>
      </c>
    </row>
  </sheetData>
  <conditionalFormatting sqref="G2:G6">
    <cfRule type="duplicateValues" dxfId="0" priority="3"/>
  </conditionalFormatting>
  <dataValidations count="9">
    <dataValidation type="list" allowBlank="1" showInputMessage="1" showErrorMessage="1" sqref="AB1:AB1048576" xr:uid="{E9E40E7A-4634-4F93-9483-630EA10F3378}">
      <formula1>"VATEX-SA-29,VATEX-SA-29-7,VATEX-SA-30,VATEX-SA-32,VATEX-SA-33,VATEX-SA-34-1,VATEX-SA-34-3,VATEX-SA-34-4,VATEX-SA-OOS"</formula1>
    </dataValidation>
    <dataValidation type="list" allowBlank="1" showInputMessage="1" showErrorMessage="1" sqref="A1:A1048576" xr:uid="{B1B02B3A-4A0C-45F0-98FC-BEFA5767F2D1}">
      <formula1>"Standard,Simplified,Export,Nominal,Third Party,Self Billed"</formula1>
    </dataValidation>
    <dataValidation type="list" allowBlank="1" showInputMessage="1" showErrorMessage="1" sqref="AF2:AF1048576" xr:uid="{0958FE8A-8C88-42AF-B845-00F56A1E8049}">
      <formula1>"Private,Government"</formula1>
    </dataValidation>
    <dataValidation type="list" allowBlank="1" showInputMessage="1" showErrorMessage="1" sqref="Z1:Z1048576" xr:uid="{495E7953-3AA6-4ACD-A0C6-18B886E3BAAC}">
      <formula1>"S,Z,E,O"</formula1>
    </dataValidation>
    <dataValidation type="list" allowBlank="1" showInputMessage="1" showErrorMessage="1" sqref="I1:I1048576" xr:uid="{B9EB223C-9569-430F-A0A9-0AE0F7CAEF46}">
      <formula1>"Cancellation of Supply/Service,VAT Excess / Wrongly charged,Discount,Return of Goods or Service,Unit Rate Difference / Service Invoice difference,Unit Quantity Difference,Other Charges"</formula1>
    </dataValidation>
    <dataValidation type="list" allowBlank="1" showInputMessage="1" showErrorMessage="1" sqref="P1:P1048576" xr:uid="{29F3F737-4C51-4D8D-9359-0F9891C2DD66}">
      <formula1>"SA-Saudi Arabia,CN-China,DK-Denmark ,AF-Islamic Republic of Afghanistan ,AX- Åland Islands,AL- Albania,DZ- Algeria,AS- American Samoa,AD-Andorra ,AO-Anla ,AI-Anguilla,AQ-Antarctica ,AG-Antigua and Barbuda ,AM-Armenia ,AW-Aruba ,US-United States Of America"</formula1>
    </dataValidation>
    <dataValidation type="list" allowBlank="1" showInputMessage="1" showErrorMessage="1" sqref="AA1:AA1048576" xr:uid="{8557E7B4-ED41-4038-97FF-898E6BE331D2}">
      <formula1>"15,0"</formula1>
    </dataValidation>
    <dataValidation type="list" allowBlank="1" showInputMessage="1" showErrorMessage="1" sqref="AC1:AC1048576" xr:uid="{270B36B9-A6E4-4EAD-8AC1-D976489F906E}">
      <formula1>"Financial services,LifeInsurance services,Real estate transactions,Export-Goods,Export-Services,International transport Goods,Out Of Scope Supplies,services directly connected and incidental to a Supply of international passenger transport"</formula1>
    </dataValidation>
    <dataValidation type="list" allowBlank="1" showInputMessage="1" showErrorMessage="1" sqref="F1:F1048576" xr:uid="{D19CF154-E2FC-4A1A-85B1-595CE19D610E}">
      <formula1>"SAR, AFN, EUR, DZD, USD, AOA, XCD, ARS, AMD, AWG, AUD, AZN, BSD, BHD, BDT, BBD, BYN, BZD, XOF, BMD, INR, BTN, BOB, BOV, BAM, BWP, NOK, BRL, BND, BGN, BIF, CVE, KHR, XAF, CAD, KYD, CLP, CLF, CNY, COP, COU, KMF, CDF, NZD,CRC,HRK,CUP,CUC,ANG,CZK, DKK, DJF"</formula1>
    </dataValidation>
  </dataValidations>
  <hyperlinks>
    <hyperlink ref="P1" location="Enum!A1" display="Buyer Country Code" xr:uid="{25C81A40-0557-4F11-98F4-A899BFE199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s xmlns="3a7d64fd-d8ab-4542-a193-b7bdb793e3d8">Receivable, Payable and reversal</Modules>
    <lcf76f155ced4ddcb4097134ff3c332f xmlns="3a7d64fd-d8ab-4542-a193-b7bdb793e3d8">
      <Terms xmlns="http://schemas.microsoft.com/office/infopath/2007/PartnerControls"/>
    </lcf76f155ced4ddcb4097134ff3c332f>
    <TaxCatchAll xmlns="e3f1850e-e43e-4368-aba7-fb96cf1121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965D2ABC5244ABF8152E052FB4BA2" ma:contentTypeVersion="17" ma:contentTypeDescription="Create a new document." ma:contentTypeScope="" ma:versionID="a3b43e0ecb434d78f7ff86d908f34136">
  <xsd:schema xmlns:xsd="http://www.w3.org/2001/XMLSchema" xmlns:xs="http://www.w3.org/2001/XMLSchema" xmlns:p="http://schemas.microsoft.com/office/2006/metadata/properties" xmlns:ns2="3a7d64fd-d8ab-4542-a193-b7bdb793e3d8" xmlns:ns3="e3f1850e-e43e-4368-aba7-fb96cf1121a0" targetNamespace="http://schemas.microsoft.com/office/2006/metadata/properties" ma:root="true" ma:fieldsID="ccba06c13af94ef25c04ed62d324932e" ns2:_="" ns3:_="">
    <xsd:import namespace="3a7d64fd-d8ab-4542-a193-b7bdb793e3d8"/>
    <xsd:import namespace="e3f1850e-e43e-4368-aba7-fb96cf112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LengthInSeconds" minOccurs="0"/>
                <xsd:element ref="ns2:Modul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d64fd-d8ab-4542-a193-b7bdb793e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03fcfd1-4695-4d46-b64b-5b1d2b130a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odules" ma:index="22" nillable="true" ma:displayName="Modules" ma:default="Receivable, Payable and reversal" ma:description="Receivable, Payable and reversal" ma:format="Dropdown" ma:internalName="Modul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1850e-e43e-4368-aba7-fb96cf112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d6ee026-2203-4207-a1a5-b9599a50f27d}" ma:internalName="TaxCatchAll" ma:showField="CatchAllData" ma:web="e3f1850e-e43e-4368-aba7-fb96cf112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FD95E-DB81-425E-9F47-BDA3A4069460}">
  <ds:schemaRefs>
    <ds:schemaRef ds:uri="http://schemas.microsoft.com/office/2006/metadata/properties"/>
    <ds:schemaRef ds:uri="http://schemas.microsoft.com/office/infopath/2007/PartnerControls"/>
    <ds:schemaRef ds:uri="3a7d64fd-d8ab-4542-a193-b7bdb793e3d8"/>
    <ds:schemaRef ds:uri="e3f1850e-e43e-4368-aba7-fb96cf1121a0"/>
  </ds:schemaRefs>
</ds:datastoreItem>
</file>

<file path=customXml/itemProps2.xml><?xml version="1.0" encoding="utf-8"?>
<ds:datastoreItem xmlns:ds="http://schemas.openxmlformats.org/officeDocument/2006/customXml" ds:itemID="{4D404022-BE47-4AE7-A7F1-174B2748A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d64fd-d8ab-4542-a193-b7bdb793e3d8"/>
    <ds:schemaRef ds:uri="e3f1850e-e43e-4368-aba7-fb96cf112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86ADC-BE2D-4AF0-9A41-058DED4392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User</cp:lastModifiedBy>
  <cp:revision/>
  <dcterms:created xsi:type="dcterms:W3CDTF">2023-02-02T17:12:28Z</dcterms:created>
  <dcterms:modified xsi:type="dcterms:W3CDTF">2023-03-08T07:12:49Z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0x010100190965D2ABC5244ABF8152E052FB4BA2</vt:lpwstr>
  </property>
  <property fmtid="{D5CDD505-2E9C-101B-9397-08002B2CF9AE}" pid="3" name="MediaServiceImageTags">
    <vt:lpwstr/>
  </property>
</Properties>
</file>