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yllesolutions-my.sharepoint.com/personal/sameeksha_n_abylle_com/Documents/Desktop/ViTa/File Upload Dropdown-08032023/"/>
    </mc:Choice>
  </mc:AlternateContent>
  <xr:revisionPtr revIDLastSave="20" documentId="8_{A44F339D-1DBC-4ACF-B1F8-3FC5C5A4A070}" xr6:coauthVersionLast="43" xr6:coauthVersionMax="47" xr10:uidLastSave="{CFB06606-7058-4265-A7E3-D375E397A7B8}"/>
  <bookViews>
    <workbookView xWindow="-120" yWindow="-120" windowWidth="20730" windowHeight="11160" xr2:uid="{00000000-000D-0000-FFFF-FFFF00000000}"/>
  </bookViews>
  <sheets>
    <sheet name="Sheet2" sheetId="2" r:id="rId1"/>
  </sheets>
  <definedNames>
    <definedName name="_xlnm._FilterDatabase" localSheetId="0" hidden="1">Sheet2!$A$1:$AE$6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2" l="1"/>
  <c r="Y3" i="2" s="1"/>
  <c r="AD3" i="2" s="1"/>
  <c r="W4" i="2"/>
  <c r="Y4" i="2" s="1"/>
  <c r="AD4" i="2" s="1"/>
  <c r="W5" i="2"/>
  <c r="Y5" i="2" s="1"/>
  <c r="W6" i="2"/>
  <c r="Y6" i="2" s="1"/>
  <c r="W2" i="2"/>
  <c r="AE3" i="2" l="1"/>
  <c r="AD6" i="2"/>
  <c r="AE6" i="2" s="1"/>
  <c r="AD5" i="2"/>
  <c r="AE5" i="2" s="1"/>
  <c r="AE4" i="2"/>
  <c r="Y2" i="2"/>
  <c r="AD2" i="2" s="1"/>
  <c r="AE2" i="2" s="1"/>
</calcChain>
</file>

<file path=xl/sharedStrings.xml><?xml version="1.0" encoding="utf-8"?>
<sst xmlns="http://schemas.openxmlformats.org/spreadsheetml/2006/main" count="100" uniqueCount="58">
  <si>
    <t>Debit Note Type</t>
  </si>
  <si>
    <t>IRN Number</t>
  </si>
  <si>
    <t>Debit Note Number *</t>
  </si>
  <si>
    <t>Debit Note Issue Date *</t>
  </si>
  <si>
    <t>Debit Note Issue Time *</t>
  </si>
  <si>
    <t>Debit Note currency code *</t>
  </si>
  <si>
    <t>Billing Refrence Id</t>
  </si>
  <si>
    <t>Original Supply  Date*</t>
  </si>
  <si>
    <t>Reason for Issuance of Debit Note</t>
  </si>
  <si>
    <t>Purchase Order ID</t>
  </si>
  <si>
    <t>Contract ID</t>
  </si>
  <si>
    <t>Buyer Master Code</t>
  </si>
  <si>
    <t>Buyer Name</t>
  </si>
  <si>
    <t>Buyer VAT number</t>
  </si>
  <si>
    <t>Buyer Contact</t>
  </si>
  <si>
    <t>Buyer Country Code</t>
  </si>
  <si>
    <t>Debit Note line identifier *</t>
  </si>
  <si>
    <t>Item Master Code</t>
  </si>
  <si>
    <t>Item name</t>
  </si>
  <si>
    <t xml:space="preserve"> quantity unit of measure</t>
  </si>
  <si>
    <t>Item gross price</t>
  </si>
  <si>
    <t>Item price discount</t>
  </si>
  <si>
    <t>Item net price*</t>
  </si>
  <si>
    <t>Debit Note quantity</t>
  </si>
  <si>
    <t>Debit Note line net amount</t>
  </si>
  <si>
    <t>Debit Note item VAT category code*</t>
  </si>
  <si>
    <t>Debit Note item VAT rate*</t>
  </si>
  <si>
    <t>VAT exemption reason code</t>
  </si>
  <si>
    <t>VAT exemption reason</t>
  </si>
  <si>
    <t>VAT line amount*</t>
  </si>
  <si>
    <t>Line amount inclusive VAT*</t>
  </si>
  <si>
    <t>SAR</t>
  </si>
  <si>
    <t>Mr Ali</t>
  </si>
  <si>
    <t>SG15</t>
  </si>
  <si>
    <t>KSA supply of goods subject to 15% VAT - private (B2B)</t>
  </si>
  <si>
    <t>Nos</t>
  </si>
  <si>
    <t>S</t>
  </si>
  <si>
    <t>Standard</t>
  </si>
  <si>
    <t>KSA supply of goods subject to 15% VAT - private  (B2C)</t>
  </si>
  <si>
    <t>GG15</t>
  </si>
  <si>
    <t>KSA supply of goods subject to 15% VAT - government</t>
  </si>
  <si>
    <t>331</t>
  </si>
  <si>
    <t>332</t>
  </si>
  <si>
    <t>333</t>
  </si>
  <si>
    <t>334</t>
  </si>
  <si>
    <t>335</t>
  </si>
  <si>
    <t>12/14/2022</t>
  </si>
  <si>
    <t>12/28/2022</t>
  </si>
  <si>
    <t>Company A</t>
  </si>
  <si>
    <t>300099168900013</t>
  </si>
  <si>
    <t>300099168900023</t>
  </si>
  <si>
    <t>300099168900033</t>
  </si>
  <si>
    <t>BuyerType</t>
  </si>
  <si>
    <t>Quantity Short Invoiced</t>
  </si>
  <si>
    <t>Unit Rate / Service Invoice Short Charged</t>
  </si>
  <si>
    <t>SA-Saudi Arabia</t>
  </si>
  <si>
    <t>Private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</si>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</sst>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rgb="FFD9EAD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3F3F3"/>
      </patternFill>
    </fill>
    <fill>
      <patternFill patternType="solid">
        <fgColor theme="5" tint="0.59999389629810485"/>
        <bgColor rgb="FFD9EAD3"/>
      </patternFill>
    </fill>
    <fill>
      <patternFill patternType="solid">
        <fgColor theme="5" tint="0.59999389629810485"/>
        <bgColor rgb="FFFCE5CD"/>
      </patternFill>
    </fill>
    <fill>
      <patternFill patternType="solid">
        <fgColor theme="5" tint="0.59999389629810485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rgb="FFD9EAD3"/>
      </patternFill>
    </fill>
    <fill>
      <patternFill patternType="solid">
        <fgColor rgb="FF00B050"/>
        <bgColor rgb="FFF3F3F3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8" borderId="1" xfId="0" applyFill="1" applyBorder="1"/>
    <xf numFmtId="0" fontId="3" fillId="8" borderId="1" xfId="0" applyFont="1" applyFill="1" applyBorder="1"/>
    <xf numFmtId="0" fontId="4" fillId="10" borderId="1" xfId="0" applyFont="1" applyFill="1" applyBorder="1"/>
    <xf numFmtId="0" fontId="3" fillId="10" borderId="1" xfId="0" applyFont="1" applyFill="1" applyBorder="1"/>
    <xf numFmtId="0" fontId="4" fillId="9" borderId="1" xfId="0" applyFont="1" applyFill="1" applyBorder="1"/>
    <xf numFmtId="0" fontId="4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/>
    </xf>
    <xf numFmtId="21" fontId="4" fillId="9" borderId="1" xfId="0" applyNumberFormat="1" applyFont="1" applyFill="1" applyBorder="1"/>
    <xf numFmtId="0" fontId="3" fillId="9" borderId="1" xfId="0" applyFont="1" applyFill="1" applyBorder="1"/>
    <xf numFmtId="0" fontId="3" fillId="9" borderId="1" xfId="0" applyFont="1" applyFill="1" applyBorder="1" applyAlignment="1">
      <alignment horizontal="center" vertical="center"/>
    </xf>
    <xf numFmtId="4" fontId="3" fillId="9" borderId="1" xfId="0" applyNumberFormat="1" applyFont="1" applyFill="1" applyBorder="1"/>
    <xf numFmtId="4" fontId="3" fillId="10" borderId="1" xfId="0" applyNumberFormat="1" applyFont="1" applyFill="1" applyBorder="1"/>
    <xf numFmtId="49" fontId="1" fillId="11" borderId="1" xfId="0" applyNumberFormat="1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/>
    <xf numFmtId="0" fontId="4" fillId="10" borderId="2" xfId="0" applyFont="1" applyFill="1" applyBorder="1"/>
    <xf numFmtId="49" fontId="5" fillId="13" borderId="2" xfId="0" applyNumberFormat="1" applyFont="1" applyFill="1" applyBorder="1"/>
    <xf numFmtId="164" fontId="5" fillId="13" borderId="2" xfId="0" quotePrefix="1" applyNumberFormat="1" applyFont="1" applyFill="1" applyBorder="1"/>
    <xf numFmtId="0" fontId="3" fillId="9" borderId="2" xfId="0" quotePrefix="1" applyFont="1" applyFill="1" applyBorder="1"/>
  </cellXfs>
  <cellStyles count="2">
    <cellStyle name="Hyperlink 2" xfId="1" xr:uid="{00000000-0005-0000-0000-000000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microsoft.com/office/2017/10/relationships/person" Target="persons/person0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"/>
  <sheetViews>
    <sheetView tabSelected="1" topLeftCell="L1" workbookViewId="0">
      <selection activeCell="P3" sqref="P3"/>
    </sheetView>
  </sheetViews>
  <sheetFormatPr defaultRowHeight="15" x14ac:dyDescent="0.25"/>
  <cols>
    <col min="4" max="4" width="10.85546875" customWidth="1"/>
    <col min="5" max="5" width="10" customWidth="1"/>
    <col min="6" max="6" width="11.140625" customWidth="1"/>
    <col min="7" max="7" width="10.28515625" customWidth="1"/>
    <col min="8" max="8" width="11.5703125" customWidth="1"/>
    <col min="9" max="9" width="38" bestFit="1" customWidth="1"/>
    <col min="13" max="13" width="22.140625" customWidth="1"/>
    <col min="14" max="14" width="18.140625" customWidth="1"/>
    <col min="17" max="17" width="10.28515625" customWidth="1"/>
    <col min="19" max="19" width="50.7109375" customWidth="1"/>
    <col min="21" max="21" width="12.5703125" customWidth="1"/>
    <col min="28" max="28" width="12.7109375" bestFit="1" customWidth="1"/>
    <col min="29" max="29" width="27.140625" customWidth="1"/>
    <col min="30" max="30" width="9.42578125" customWidth="1"/>
    <col min="31" max="31" width="10.28515625" customWidth="1"/>
    <col min="32" max="32" width="12.140625" bestFit="1" customWidth="1"/>
  </cols>
  <sheetData>
    <row r="1" spans="1:32" ht="67.5" x14ac:dyDescent="0.25">
      <c r="A1" s="20" t="s">
        <v>0</v>
      </c>
      <c r="B1" s="7" t="s">
        <v>1</v>
      </c>
      <c r="C1" s="20" t="s">
        <v>2</v>
      </c>
      <c r="D1" s="20" t="s">
        <v>3</v>
      </c>
      <c r="E1" s="8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9" t="s">
        <v>9</v>
      </c>
      <c r="K1" s="9" t="s">
        <v>10</v>
      </c>
      <c r="L1" s="10" t="s">
        <v>11</v>
      </c>
      <c r="M1" s="21" t="s">
        <v>12</v>
      </c>
      <c r="N1" s="21" t="s">
        <v>13</v>
      </c>
      <c r="O1" s="10" t="s">
        <v>14</v>
      </c>
      <c r="P1" s="21" t="s">
        <v>15</v>
      </c>
      <c r="Q1" s="20" t="s">
        <v>16</v>
      </c>
      <c r="R1" s="11" t="s">
        <v>17</v>
      </c>
      <c r="S1" s="11" t="s">
        <v>18</v>
      </c>
      <c r="T1" s="12" t="s">
        <v>19</v>
      </c>
      <c r="U1" s="21" t="s">
        <v>20</v>
      </c>
      <c r="V1" s="21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13" t="s">
        <v>27</v>
      </c>
      <c r="AC1" s="13" t="s">
        <v>28</v>
      </c>
      <c r="AD1" s="20" t="s">
        <v>29</v>
      </c>
      <c r="AE1" s="20" t="s">
        <v>30</v>
      </c>
      <c r="AF1" s="20" t="s">
        <v>52</v>
      </c>
    </row>
    <row r="2" spans="1:32" x14ac:dyDescent="0.25">
      <c r="A2" s="23" t="s">
        <v>37</v>
      </c>
      <c r="B2" s="5"/>
      <c r="C2" s="14">
        <v>118</v>
      </c>
      <c r="D2" s="25" t="s">
        <v>47</v>
      </c>
      <c r="E2" s="15">
        <v>0.80722222222222229</v>
      </c>
      <c r="F2" s="16" t="s">
        <v>31</v>
      </c>
      <c r="G2" s="24" t="s">
        <v>41</v>
      </c>
      <c r="H2" s="25" t="s">
        <v>46</v>
      </c>
      <c r="I2" s="6" t="s">
        <v>53</v>
      </c>
      <c r="J2" s="1"/>
      <c r="K2" s="1"/>
      <c r="L2" s="1"/>
      <c r="M2" s="24" t="s">
        <v>48</v>
      </c>
      <c r="N2" s="24" t="s">
        <v>49</v>
      </c>
      <c r="O2" s="17"/>
      <c r="P2" s="5" t="s">
        <v>55</v>
      </c>
      <c r="Q2" s="5">
        <v>1</v>
      </c>
      <c r="R2" s="16" t="s">
        <v>33</v>
      </c>
      <c r="S2" s="16" t="s">
        <v>34</v>
      </c>
      <c r="T2" s="5" t="s">
        <v>35</v>
      </c>
      <c r="U2" s="18">
        <v>45000</v>
      </c>
      <c r="V2" s="5">
        <v>0</v>
      </c>
      <c r="W2" s="1">
        <f t="shared" ref="W2:W6" si="0">+U2-(U2*V2/100)</f>
        <v>45000</v>
      </c>
      <c r="X2" s="5">
        <v>1</v>
      </c>
      <c r="Y2" s="1">
        <f>IFERROR(IF(W2*X2=0,"",W2*X2),"")</f>
        <v>45000</v>
      </c>
      <c r="Z2" s="5" t="s">
        <v>36</v>
      </c>
      <c r="AA2" s="5">
        <v>15</v>
      </c>
      <c r="AB2" s="5"/>
      <c r="AC2" s="5"/>
      <c r="AD2" s="1">
        <f>Y2*AA2/100</f>
        <v>6750</v>
      </c>
      <c r="AE2" s="1">
        <f>Y2+AD2</f>
        <v>51750</v>
      </c>
      <c r="AF2" t="s">
        <v>56</v>
      </c>
    </row>
    <row r="3" spans="1:32" x14ac:dyDescent="0.25">
      <c r="A3" s="23" t="s">
        <v>37</v>
      </c>
      <c r="B3" s="5"/>
      <c r="C3" s="14">
        <v>119</v>
      </c>
      <c r="D3" s="25" t="s">
        <v>47</v>
      </c>
      <c r="E3" s="15">
        <v>0.80791666666666673</v>
      </c>
      <c r="F3" s="16" t="s">
        <v>31</v>
      </c>
      <c r="G3" s="24" t="s">
        <v>42</v>
      </c>
      <c r="H3" s="25" t="s">
        <v>46</v>
      </c>
      <c r="I3" s="6" t="s">
        <v>54</v>
      </c>
      <c r="J3" s="1"/>
      <c r="K3" s="1"/>
      <c r="L3" s="1"/>
      <c r="M3" s="24" t="s">
        <v>32</v>
      </c>
      <c r="N3" s="24"/>
      <c r="O3" s="17"/>
      <c r="P3" s="5" t="s">
        <v>55</v>
      </c>
      <c r="Q3" s="5">
        <v>1</v>
      </c>
      <c r="R3" s="16" t="s">
        <v>33</v>
      </c>
      <c r="S3" s="16" t="s">
        <v>38</v>
      </c>
      <c r="T3" s="5" t="s">
        <v>35</v>
      </c>
      <c r="U3" s="18">
        <v>20000</v>
      </c>
      <c r="V3" s="5">
        <v>0</v>
      </c>
      <c r="W3" s="1">
        <f t="shared" si="0"/>
        <v>20000</v>
      </c>
      <c r="X3" s="5">
        <v>1</v>
      </c>
      <c r="Y3" s="1">
        <f t="shared" ref="Y3:Y6" si="1">IFERROR(IF(W3*X3=0,"",W3*X3),"")</f>
        <v>20000</v>
      </c>
      <c r="Z3" s="5" t="s">
        <v>36</v>
      </c>
      <c r="AA3" s="5">
        <v>15</v>
      </c>
      <c r="AB3" s="5"/>
      <c r="AC3" s="5"/>
      <c r="AD3" s="1">
        <f t="shared" ref="AD3:AD6" si="2">Y3*AA3/100</f>
        <v>3000</v>
      </c>
      <c r="AE3" s="1">
        <f t="shared" ref="AE3:AE6" si="3">Y3+AD3</f>
        <v>23000</v>
      </c>
      <c r="AF3" t="s">
        <v>57</v>
      </c>
    </row>
    <row r="4" spans="1:32" x14ac:dyDescent="0.25">
      <c r="A4" s="23" t="s">
        <v>37</v>
      </c>
      <c r="B4" s="5"/>
      <c r="C4" s="14">
        <v>120</v>
      </c>
      <c r="D4" s="25" t="s">
        <v>47</v>
      </c>
      <c r="E4" s="15">
        <v>0.80861111111111106</v>
      </c>
      <c r="F4" s="16" t="s">
        <v>31</v>
      </c>
      <c r="G4" s="24" t="s">
        <v>43</v>
      </c>
      <c r="H4" s="25" t="s">
        <v>46</v>
      </c>
      <c r="I4" s="6" t="s">
        <v>54</v>
      </c>
      <c r="J4" s="2"/>
      <c r="K4" s="2"/>
      <c r="L4" s="1"/>
      <c r="M4" s="24" t="s">
        <v>48</v>
      </c>
      <c r="N4" s="24" t="s">
        <v>50</v>
      </c>
      <c r="O4" s="17"/>
      <c r="P4" s="5" t="s">
        <v>55</v>
      </c>
      <c r="Q4" s="5">
        <v>1</v>
      </c>
      <c r="R4" s="16" t="s">
        <v>33</v>
      </c>
      <c r="S4" s="16" t="s">
        <v>34</v>
      </c>
      <c r="T4" s="5" t="s">
        <v>35</v>
      </c>
      <c r="U4" s="18">
        <v>35000</v>
      </c>
      <c r="V4" s="5">
        <v>0</v>
      </c>
      <c r="W4" s="1">
        <f t="shared" si="0"/>
        <v>35000</v>
      </c>
      <c r="X4" s="5">
        <v>1</v>
      </c>
      <c r="Y4" s="1">
        <f t="shared" si="1"/>
        <v>35000</v>
      </c>
      <c r="Z4" s="5" t="s">
        <v>36</v>
      </c>
      <c r="AA4" s="5">
        <v>15</v>
      </c>
      <c r="AB4" s="5"/>
      <c r="AC4" s="5"/>
      <c r="AD4" s="1">
        <f t="shared" si="2"/>
        <v>5250</v>
      </c>
      <c r="AE4" s="1">
        <f t="shared" si="3"/>
        <v>40250</v>
      </c>
      <c r="AF4" t="s">
        <v>56</v>
      </c>
    </row>
    <row r="5" spans="1:32" x14ac:dyDescent="0.25">
      <c r="A5" s="23" t="s">
        <v>37</v>
      </c>
      <c r="B5" s="5"/>
      <c r="C5" s="14">
        <v>121</v>
      </c>
      <c r="D5" s="25" t="s">
        <v>47</v>
      </c>
      <c r="E5" s="15">
        <v>0.80861111111111106</v>
      </c>
      <c r="F5" s="16" t="s">
        <v>31</v>
      </c>
      <c r="G5" s="24" t="s">
        <v>44</v>
      </c>
      <c r="H5" s="25" t="s">
        <v>46</v>
      </c>
      <c r="I5" s="6" t="s">
        <v>54</v>
      </c>
      <c r="J5" s="1"/>
      <c r="K5" s="1"/>
      <c r="L5" s="1"/>
      <c r="M5" s="24" t="s">
        <v>32</v>
      </c>
      <c r="N5" s="24"/>
      <c r="O5" s="17"/>
      <c r="P5" s="5" t="s">
        <v>55</v>
      </c>
      <c r="Q5" s="5">
        <v>1</v>
      </c>
      <c r="R5" s="16" t="s">
        <v>33</v>
      </c>
      <c r="S5" s="16" t="s">
        <v>38</v>
      </c>
      <c r="T5" s="5" t="s">
        <v>35</v>
      </c>
      <c r="U5" s="18">
        <v>23000</v>
      </c>
      <c r="V5" s="5">
        <v>0</v>
      </c>
      <c r="W5" s="1">
        <f t="shared" si="0"/>
        <v>23000</v>
      </c>
      <c r="X5" s="5">
        <v>1</v>
      </c>
      <c r="Y5" s="1">
        <f t="shared" si="1"/>
        <v>23000</v>
      </c>
      <c r="Z5" s="5" t="s">
        <v>36</v>
      </c>
      <c r="AA5" s="5">
        <v>15</v>
      </c>
      <c r="AB5" s="5"/>
      <c r="AC5" s="5"/>
      <c r="AD5" s="1">
        <f t="shared" si="2"/>
        <v>3450</v>
      </c>
      <c r="AE5" s="1">
        <f t="shared" si="3"/>
        <v>26450</v>
      </c>
      <c r="AF5" t="s">
        <v>56</v>
      </c>
    </row>
    <row r="6" spans="1:32" x14ac:dyDescent="0.25">
      <c r="A6" s="23" t="s">
        <v>37</v>
      </c>
      <c r="B6" s="5"/>
      <c r="C6" s="14">
        <v>122</v>
      </c>
      <c r="D6" s="25" t="s">
        <v>47</v>
      </c>
      <c r="E6" s="15">
        <v>0.80861111111111106</v>
      </c>
      <c r="F6" s="16" t="s">
        <v>31</v>
      </c>
      <c r="G6" s="24" t="s">
        <v>45</v>
      </c>
      <c r="H6" s="25" t="s">
        <v>46</v>
      </c>
      <c r="I6" s="6" t="s">
        <v>54</v>
      </c>
      <c r="J6" s="1"/>
      <c r="K6" s="1"/>
      <c r="L6" s="1"/>
      <c r="M6" s="22" t="s">
        <v>48</v>
      </c>
      <c r="N6" s="26" t="s">
        <v>51</v>
      </c>
      <c r="O6" s="17"/>
      <c r="P6" s="5" t="s">
        <v>55</v>
      </c>
      <c r="Q6" s="5">
        <v>1</v>
      </c>
      <c r="R6" s="4" t="s">
        <v>39</v>
      </c>
      <c r="S6" s="4" t="s">
        <v>40</v>
      </c>
      <c r="T6" s="5" t="s">
        <v>35</v>
      </c>
      <c r="U6" s="19">
        <v>20000</v>
      </c>
      <c r="V6" s="5">
        <v>0</v>
      </c>
      <c r="W6" s="1">
        <f t="shared" si="0"/>
        <v>20000</v>
      </c>
      <c r="X6" s="3">
        <v>1</v>
      </c>
      <c r="Y6" s="1">
        <f t="shared" si="1"/>
        <v>20000</v>
      </c>
      <c r="Z6" s="5" t="s">
        <v>36</v>
      </c>
      <c r="AA6" s="5">
        <v>15</v>
      </c>
      <c r="AB6" s="5"/>
      <c r="AC6" s="5"/>
      <c r="AD6" s="1">
        <f t="shared" si="2"/>
        <v>3000</v>
      </c>
      <c r="AE6" s="1">
        <f t="shared" si="3"/>
        <v>23000</v>
      </c>
      <c r="AF6" t="s">
        <v>57</v>
      </c>
    </row>
  </sheetData>
  <conditionalFormatting sqref="G2:G6">
    <cfRule type="duplicateValues" dxfId="0" priority="3"/>
  </conditionalFormatting>
  <dataValidations count="9">
    <dataValidation type="list" allowBlank="1" showInputMessage="1" showErrorMessage="1" sqref="AB1:AB1048576" xr:uid="{CCF68EB0-C993-42A3-A924-29A5AB904C81}">
      <formula1>"VATEX-SA-29,VATEX-SA-29-7,VATEX-SA-30,VATEX-SA-32,VATEX-SA-33,VATEX-SA-34-1,VATEX-SA-34-3,VATEX-SA-34-4,VATEX-SA-OOS"</formula1>
    </dataValidation>
    <dataValidation type="list" allowBlank="1" showInputMessage="1" showErrorMessage="1" sqref="A1:A1048576" xr:uid="{5751C4E8-0CCA-4364-8C1E-E2D69899C068}">
      <formula1>"Standard,Simplified,Export,Nominal,Third Party,Self Billed"</formula1>
    </dataValidation>
    <dataValidation type="list" allowBlank="1" showInputMessage="1" showErrorMessage="1" sqref="AF1:AF1048576" xr:uid="{2DD5E948-AB89-4085-A1A5-C5C4FC5FCDA8}">
      <formula1>"Private,Government"</formula1>
    </dataValidation>
    <dataValidation type="list" allowBlank="1" showInputMessage="1" showErrorMessage="1" sqref="Z1:Z1048576" xr:uid="{87B5EE76-1C3A-4E62-9FCB-7AABDD84A055}">
      <formula1>"S,Z,E,O"</formula1>
    </dataValidation>
    <dataValidation type="list" allowBlank="1" showInputMessage="1" showErrorMessage="1" sqref="I1:I1048576" xr:uid="{7590B90E-7BDB-492E-824D-E5C925E1011F}">
      <formula1>"Quantity Short Invoiced,Unit Rate / Service Invoice Short Charged,VAT Short Charged,Other Charges"</formula1>
    </dataValidation>
    <dataValidation type="list" allowBlank="1" showInputMessage="1" showErrorMessage="1" sqref="P1:P1048576" xr:uid="{2B695453-C85E-4704-890F-7E145362E513}">
      <formula1>"SA-Saudi Arabia,CN-China,DK-Denmark ,AF-Islamic Republic of Afghanistan ,AX- Åland Islands,AL- Albania,DZ- Algeria,AS- American Samoa,AD-Andorra ,AO-Anla ,AI-Anguilla,AQ-Antarctica ,AG-Antigua and Barbuda ,AM-Armenia ,AW-Aruba ,US-United States Of America"</formula1>
    </dataValidation>
    <dataValidation type="list" allowBlank="1" showInputMessage="1" showErrorMessage="1" sqref="AA1:AA1048576" xr:uid="{08104FA7-E3CE-4652-B5D8-4692D8479D41}">
      <formula1>"15,0"</formula1>
    </dataValidation>
    <dataValidation type="list" allowBlank="1" showInputMessage="1" showErrorMessage="1" sqref="F1:F1048576" xr:uid="{55678A78-51E9-4C53-9A0D-676EBAB9FD3D}">
      <formula1>"SAR, AFN, EUR, DZD, USD, AOA, XCD, ARS, AMD, AWG, AUD, AZN, BSD, BHD, BDT, BBD, BYN, BZD, XOF, BMD, INR, BTN, BOB, BOV, BAM, BWP, NOK, BRL, BND, BGN, BIF, CVE, KHR, XAF, CAD, KYD, CLP, CLF, CNY, COP, COU, KMF, CDF, NZD,CRC,HRK,CUP,CUC,ANG,CZK, DKK, DJF"</formula1>
    </dataValidation>
    <dataValidation type="list" allowBlank="1" showInputMessage="1" showErrorMessage="1" sqref="AC1:AC1048576" xr:uid="{5EBAF977-EA59-4879-8133-FED3E240C11C}">
      <formula1>"Financial services,LifeInsurance services,Real estate transactions,Export-Goods,Export-Services,International transport Goods,Out Of Scope Supplies,services directly connected and incidental to a Supply of international passenger transport"</formula1>
    </dataValidation>
  </dataValidations>
  <hyperlinks>
    <hyperlink ref="P1" location="Enum!A1" display="Buyer Country Code" xr:uid="{00000000-0004-0000-00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7FEB15CF7A7F44B4FE1C93CB61AC6B" ma:contentTypeVersion="15" ma:contentTypeDescription="Create a new document." ma:contentTypeScope="" ma:versionID="002e86a6c0bd49ae349a789f0850e78b">
  <xsd:schema xmlns:xsd="http://www.w3.org/2001/XMLSchema" xmlns:xs="http://www.w3.org/2001/XMLSchema" xmlns:p="http://schemas.microsoft.com/office/2006/metadata/properties" xmlns:ns3="0d9270af-9678-4f5d-8179-e4aafda171cc" xmlns:ns4="f56a81c8-ff30-43f3-a8c5-ee822211dcb6" targetNamespace="http://schemas.microsoft.com/office/2006/metadata/properties" ma:root="true" ma:fieldsID="f43eb7ac7aae6943e6279399dc267552" ns3:_="" ns4:_="">
    <xsd:import namespace="0d9270af-9678-4f5d-8179-e4aafda171cc"/>
    <xsd:import namespace="f56a81c8-ff30-43f3-a8c5-ee822211dc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9270af-9678-4f5d-8179-e4aafda17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6a81c8-ff30-43f3-a8c5-ee822211dcb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d9270af-9678-4f5d-8179-e4aafda171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495F20-1D3A-4BE3-910C-4BCE6ACAFD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270af-9678-4f5d-8179-e4aafda171cc"/>
    <ds:schemaRef ds:uri="f56a81c8-ff30-43f3-a8c5-ee822211dc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526EC6-78D3-4DFA-BB8E-66CC4C9BE0EC}">
  <ds:schemaRefs>
    <ds:schemaRef ds:uri="f56a81c8-ff30-43f3-a8c5-ee822211dcb6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0d9270af-9678-4f5d-8179-e4aafda171cc"/>
  </ds:schemaRefs>
</ds:datastoreItem>
</file>

<file path=customXml/itemProps3.xml><?xml version="1.0" encoding="utf-8"?>
<ds:datastoreItem xmlns:ds="http://schemas.openxmlformats.org/officeDocument/2006/customXml" ds:itemID="{D851ACE5-258B-44CE-9052-1B89270A6B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2022-09-13T17:40:22Z</dcterms:created>
  <dcterms:modified xsi:type="dcterms:W3CDTF">2023-03-08T07:13:10Z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0x010100817FEB15CF7A7F44B4FE1C93CB61AC6B</vt:lpwstr>
  </property>
  <property fmtid="{D5CDD505-2E9C-101B-9397-08002B2CF9AE}" pid="3" name="MediaServiceImageTags">
    <vt:lpwstr/>
  </property>
</Properties>
</file>