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BB0CD402-36A6-40AA-8934-D964243AB46F}" xr6:coauthVersionLast="47" xr6:coauthVersionMax="47" xr10:uidLastSave="{00000000-0000-0000-0000-000000000000}"/>
  <bookViews>
    <workbookView xWindow="-108" yWindow="-108" windowWidth="23256" windowHeight="12456" xr2:uid="{7C858470-3B3E-4565-8ED8-A1139B46EA59}"/>
  </bookViews>
  <sheets>
    <sheet name="PASTE SPECIAL OPERATIONS" sheetId="1" r:id="rId1"/>
    <sheet name="IFS" sheetId="2" r:id="rId2"/>
    <sheet name="MATH &amp;TRIO" sheetId="3" r:id="rId3"/>
    <sheet name="REFERENCING" sheetId="4" r:id="rId4"/>
    <sheet name="MIXED REFERENCING" sheetId="5" r:id="rId5"/>
    <sheet name="NUMBER RANGE" sheetId="6" r:id="rId6"/>
    <sheet name="Sheet2" sheetId="12" r:id="rId7"/>
    <sheet name="FLASH FILL" sheetId="8" r:id="rId8"/>
    <sheet name="FILL SERIES1" sheetId="9" r:id="rId9"/>
    <sheet name="FILLSERIES2" sheetId="10" r:id="rId10"/>
    <sheet name="Sheet1" sheetId="11" r:id="rId11"/>
  </sheets>
  <definedNames>
    <definedName name="SAL">'NUMBER RANGE'!$B$2:$B$14</definedName>
    <definedName name="SALARY">'NUMBER RANGE'!$B$2:$B$14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2" l="1"/>
  <c r="J20" i="2"/>
  <c r="J19" i="2"/>
  <c r="J18" i="2"/>
  <c r="J17" i="2"/>
  <c r="J16" i="2"/>
  <c r="J15" i="2"/>
  <c r="J14" i="2"/>
  <c r="J13" i="2"/>
  <c r="J12" i="2"/>
  <c r="J11" i="2"/>
  <c r="J9" i="2"/>
  <c r="J8" i="2"/>
  <c r="J7" i="2"/>
  <c r="J6" i="2"/>
  <c r="J5" i="2"/>
  <c r="J4" i="2"/>
  <c r="J3" i="2"/>
</calcChain>
</file>

<file path=xl/sharedStrings.xml><?xml version="1.0" encoding="utf-8"?>
<sst xmlns="http://schemas.openxmlformats.org/spreadsheetml/2006/main" count="428" uniqueCount="220">
  <si>
    <t>Data</t>
  </si>
  <si>
    <t>Add</t>
  </si>
  <si>
    <t>Subtract</t>
  </si>
  <si>
    <t>Multiply</t>
  </si>
  <si>
    <t>Divide</t>
  </si>
  <si>
    <t>Value</t>
  </si>
  <si>
    <t>Emp Code</t>
  </si>
  <si>
    <t>Employee Name</t>
  </si>
  <si>
    <t>Address</t>
  </si>
  <si>
    <t>City</t>
  </si>
  <si>
    <t>Region</t>
  </si>
  <si>
    <t>Department</t>
  </si>
  <si>
    <t>Basic</t>
  </si>
  <si>
    <t>JP Kumar</t>
  </si>
  <si>
    <t>Andheri (W)</t>
  </si>
  <si>
    <t>Mumbai</t>
  </si>
  <si>
    <t>W</t>
  </si>
  <si>
    <t>Training</t>
  </si>
  <si>
    <t>Anjali Thakur</t>
  </si>
  <si>
    <t>Govindpuri</t>
  </si>
  <si>
    <t>Delhi</t>
  </si>
  <si>
    <t>N</t>
  </si>
  <si>
    <t>Accounts</t>
  </si>
  <si>
    <t>SUM</t>
  </si>
  <si>
    <t>Priya Agarwal</t>
  </si>
  <si>
    <t>Sector 9</t>
  </si>
  <si>
    <t>Noida</t>
  </si>
  <si>
    <t>Marketing</t>
  </si>
  <si>
    <t>AVERAGE</t>
  </si>
  <si>
    <t>R Vasu</t>
  </si>
  <si>
    <t>Egmore</t>
  </si>
  <si>
    <t>Chennai</t>
  </si>
  <si>
    <t>S</t>
  </si>
  <si>
    <t>R&amp;D</t>
  </si>
  <si>
    <t>MAX</t>
  </si>
  <si>
    <t>COUNT-HOW MANY EMPLOYEES ARE EARNING GREATER THAN 10000</t>
  </si>
  <si>
    <t>Sanjay Gupta</t>
  </si>
  <si>
    <t>MIN</t>
  </si>
  <si>
    <t>COUNT-HOW MANY MANY EMPLOYEES ARE EARNING 10000</t>
  </si>
  <si>
    <t>Jharna Biswal</t>
  </si>
  <si>
    <t>Link Road</t>
  </si>
  <si>
    <t>Cuttack</t>
  </si>
  <si>
    <t>E</t>
  </si>
  <si>
    <t>COUNT</t>
  </si>
  <si>
    <t>COUNT-HOW MANY EMPLYEES ARE WORKING IN TRAINING DEPARTMENT</t>
  </si>
  <si>
    <t>Prakash Dutta</t>
  </si>
  <si>
    <t>Elgin Road</t>
  </si>
  <si>
    <t>Kolkata</t>
  </si>
  <si>
    <t>COUNTA</t>
  </si>
  <si>
    <t>Manisha Guha</t>
  </si>
  <si>
    <t>Alipore</t>
  </si>
  <si>
    <t>COUNtBLANK</t>
  </si>
  <si>
    <t>Arjun Jain</t>
  </si>
  <si>
    <t>MG Road</t>
  </si>
  <si>
    <t>COUNTIF</t>
  </si>
  <si>
    <t>TOTAL SALARY OF TRAINING DEPARTMENT</t>
  </si>
  <si>
    <t>Arjun Kapoor</t>
  </si>
  <si>
    <t>Bangalore</t>
  </si>
  <si>
    <t>TOTAL SALARY OF SOUTH REGION</t>
  </si>
  <si>
    <t>Abrar</t>
  </si>
  <si>
    <t>Jayanagar</t>
  </si>
  <si>
    <t>AVERAGE SALARY OF TRAINING</t>
  </si>
  <si>
    <t>Shahid Khan</t>
  </si>
  <si>
    <t>M.G Road</t>
  </si>
  <si>
    <t>Mangalore</t>
  </si>
  <si>
    <t>SUMIF</t>
  </si>
  <si>
    <t>HOW MANY EMPLOYEES ARE WORKING IN MUMBAI CITY</t>
  </si>
  <si>
    <t>Anupam Mishra</t>
  </si>
  <si>
    <t>Mysore</t>
  </si>
  <si>
    <t>AVERAGEIF</t>
  </si>
  <si>
    <t>Ashwini</t>
  </si>
  <si>
    <t>Prateek Babbar</t>
  </si>
  <si>
    <t>North Road</t>
  </si>
  <si>
    <t>SUMIFS</t>
  </si>
  <si>
    <t>Sukanya Reddy</t>
  </si>
  <si>
    <t>AVERAGEIFS</t>
  </si>
  <si>
    <t>Satish Puri</t>
  </si>
  <si>
    <t>Bandra</t>
  </si>
  <si>
    <t>Operation</t>
  </si>
  <si>
    <t>COUNTIFS</t>
  </si>
  <si>
    <t>Anjum Chopra</t>
  </si>
  <si>
    <t>Worli</t>
  </si>
  <si>
    <t>MAXIFS</t>
  </si>
  <si>
    <t>Q-1 Total Salary of Training Department Employees from W Region</t>
  </si>
  <si>
    <t>Akram Khan</t>
  </si>
  <si>
    <t>S P B Road</t>
  </si>
  <si>
    <t>Pune</t>
  </si>
  <si>
    <t>MINIFS</t>
  </si>
  <si>
    <t>Q-2 Average Salary of Training Department Employees from W Region</t>
  </si>
  <si>
    <t>Manish Grover</t>
  </si>
  <si>
    <t>L L R Road</t>
  </si>
  <si>
    <t>Q-3 Total Number of Employees from  Training Department and from W Region</t>
  </si>
  <si>
    <t>Q-4 Maximum salary of Employees from  Training Department and from W Region</t>
  </si>
  <si>
    <t>Q-5 Minimum  salary of Employees from  Training Department and from W Region</t>
  </si>
  <si>
    <t>Q-6 Total Salary of R&amp;D Department Employess From S Region and Mangalore City</t>
  </si>
  <si>
    <t>Q-7 Total Number of Employess Earning &gt;8000 &amp; &lt;12000</t>
  </si>
  <si>
    <t>INT</t>
  </si>
  <si>
    <t>Round</t>
  </si>
  <si>
    <t>Roundup</t>
  </si>
  <si>
    <t>Rounddown</t>
  </si>
  <si>
    <t>Power</t>
  </si>
  <si>
    <t>Power Function</t>
  </si>
  <si>
    <t>^</t>
  </si>
  <si>
    <t>Roman</t>
  </si>
  <si>
    <t>Arabic</t>
  </si>
  <si>
    <t>SQRT</t>
  </si>
  <si>
    <t>ABS</t>
  </si>
  <si>
    <t>Tax Rate</t>
  </si>
  <si>
    <t>Relative Demo</t>
  </si>
  <si>
    <t>Absolute Referencing Demo</t>
  </si>
  <si>
    <t>Product Name</t>
  </si>
  <si>
    <t>Quantity</t>
  </si>
  <si>
    <t>Rate</t>
  </si>
  <si>
    <t>Amount</t>
  </si>
  <si>
    <t>Emp Name</t>
  </si>
  <si>
    <t>Salary</t>
  </si>
  <si>
    <t>Tax</t>
  </si>
  <si>
    <t>Pepsi</t>
  </si>
  <si>
    <t>Ram</t>
  </si>
  <si>
    <t>coke</t>
  </si>
  <si>
    <t>Shyam</t>
  </si>
  <si>
    <t>Hari</t>
  </si>
  <si>
    <t>Manish</t>
  </si>
  <si>
    <t>Asha</t>
  </si>
  <si>
    <t>Ansu</t>
  </si>
  <si>
    <t>Slice</t>
  </si>
  <si>
    <t>Miranda</t>
  </si>
  <si>
    <t>Team</t>
  </si>
  <si>
    <t>7-Up</t>
  </si>
  <si>
    <t>frooty</t>
  </si>
  <si>
    <t>Sum</t>
  </si>
  <si>
    <t>Average</t>
  </si>
  <si>
    <t>Max</t>
  </si>
  <si>
    <t>Min</t>
  </si>
  <si>
    <t>Count</t>
  </si>
  <si>
    <t xml:space="preserve">  </t>
  </si>
  <si>
    <t>First Name</t>
  </si>
  <si>
    <t>Last Name</t>
  </si>
  <si>
    <t>Example-1</t>
  </si>
  <si>
    <t>Example-2</t>
  </si>
  <si>
    <t>JP</t>
  </si>
  <si>
    <t>Kumar</t>
  </si>
  <si>
    <t>anjali</t>
  </si>
  <si>
    <t>THakur</t>
  </si>
  <si>
    <t>anjali THakur</t>
  </si>
  <si>
    <t>Priya</t>
  </si>
  <si>
    <t>AgarwaL</t>
  </si>
  <si>
    <t>Priya AgarwaL</t>
  </si>
  <si>
    <t>R</t>
  </si>
  <si>
    <t>Vasu</t>
  </si>
  <si>
    <t>Sanjay</t>
  </si>
  <si>
    <t>GuptA</t>
  </si>
  <si>
    <t>Sanjay GuptA</t>
  </si>
  <si>
    <t>Jharna</t>
  </si>
  <si>
    <t>Biswal</t>
  </si>
  <si>
    <t>Prakash</t>
  </si>
  <si>
    <t>Dutta</t>
  </si>
  <si>
    <t>Manisha</t>
  </si>
  <si>
    <t>Guha</t>
  </si>
  <si>
    <t>Arjun</t>
  </si>
  <si>
    <t>JAiN</t>
  </si>
  <si>
    <t>Arjun JAiN</t>
  </si>
  <si>
    <t>Kapoor</t>
  </si>
  <si>
    <t xml:space="preserve">Meekashi </t>
  </si>
  <si>
    <t>Raj</t>
  </si>
  <si>
    <t>Meekashi Raj</t>
  </si>
  <si>
    <t>NAME</t>
  </si>
  <si>
    <t>FIRST NAME</t>
  </si>
  <si>
    <t>LAST NAME</t>
  </si>
  <si>
    <t>UNIQUE ID</t>
  </si>
  <si>
    <t>LINEAR</t>
  </si>
  <si>
    <t>CTRL</t>
  </si>
  <si>
    <t>2NUMBERS</t>
  </si>
  <si>
    <t>BLOCK</t>
  </si>
  <si>
    <t>SL_NO</t>
  </si>
  <si>
    <t>ODD NUMBER</t>
  </si>
  <si>
    <t>EVEN NUMBER</t>
  </si>
  <si>
    <t>GROWTH</t>
  </si>
  <si>
    <t xml:space="preserve">DAY </t>
  </si>
  <si>
    <t>MONTH</t>
  </si>
  <si>
    <t>YEAR</t>
  </si>
  <si>
    <t>Weekday</t>
  </si>
  <si>
    <t>COUNT-HOW MANY EMPLOYEES ARE WORKING</t>
  </si>
  <si>
    <t>DATA TYPES</t>
  </si>
  <si>
    <t>NUMBER</t>
  </si>
  <si>
    <t>TEXT</t>
  </si>
  <si>
    <t>DATETIME</t>
  </si>
  <si>
    <t>SUN</t>
  </si>
  <si>
    <t>MON</t>
  </si>
  <si>
    <t>TUE</t>
  </si>
  <si>
    <t>WED</t>
  </si>
  <si>
    <t>THU</t>
  </si>
  <si>
    <t>FRI</t>
  </si>
  <si>
    <t>SAT</t>
  </si>
  <si>
    <t>SUNDAY</t>
  </si>
  <si>
    <t>MONDAY</t>
  </si>
  <si>
    <t>TUESDAY</t>
  </si>
  <si>
    <t>WEDNESDAY</t>
  </si>
  <si>
    <t>THURSDAY</t>
  </si>
  <si>
    <t>FRIDAY</t>
  </si>
  <si>
    <t>SATURDAY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</si>
  <si>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</si>
  <si>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</si>
  <si>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</si>
  <si>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</si>
  <si>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</si>
  <si>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</si>
  <si>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</si>
  <si>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</si>
  <si>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</si>
  <si>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</si>
  <si>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IV</t>
  </si>
  <si>
    <t>VI</t>
  </si>
  <si>
    <t>II</t>
  </si>
  <si>
    <t>VIII</t>
  </si>
  <si>
    <t>V</t>
  </si>
  <si>
    <t>IX</t>
  </si>
  <si>
    <t>VII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</si>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</sst>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0;[Red]&quot;₹&quot;\ #,##0.00"/>
    <numFmt numFmtId="165" formatCode="&quot;₹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5" fontId="0" fillId="2" borderId="0" xfId="0" applyNumberFormat="1" applyFill="1" applyAlignment="1">
      <alignment vertical="top"/>
    </xf>
    <xf numFmtId="165" fontId="0" fillId="0" borderId="0" xfId="0" applyNumberFormat="1" applyAlignment="1">
      <alignment vertical="top"/>
    </xf>
    <xf numFmtId="0" fontId="0" fillId="3" borderId="0" xfId="0" applyFill="1"/>
    <xf numFmtId="165" fontId="0" fillId="0" borderId="0" xfId="0" applyNumberFormat="1"/>
    <xf numFmtId="0" fontId="0" fillId="2" borderId="0" xfId="0" applyFill="1"/>
    <xf numFmtId="9" fontId="0" fillId="2" borderId="0" xfId="0" applyNumberFormat="1" applyFill="1"/>
    <xf numFmtId="14" fontId="0" fillId="0" borderId="0" xfId="0" applyNumberFormat="1"/>
    <xf numFmtId="0" fontId="2" fillId="0" borderId="0" xfId="1"/>
    <xf numFmtId="14" fontId="0" fillId="2" borderId="0" xfId="0" applyNumberFormat="1" applyFill="1"/>
    <xf numFmtId="0" fontId="4" fillId="0" borderId="0" xfId="1" applyFont="1"/>
    <xf numFmtId="17" fontId="0" fillId="0" borderId="0" xfId="0" applyNumberForma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CFE2C-06A8-4361-9DF6-CD7C03F31222}">
  <sheetPr>
    <tabColor rgb="FFFF0000"/>
  </sheetPr>
  <dimension ref="A1:I13"/>
  <sheetViews>
    <sheetView tabSelected="1" zoomScale="180" zoomScaleNormal="180" workbookViewId="0">
      <selection activeCell="G3" sqref="G3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I1">
        <v>10</v>
      </c>
    </row>
    <row r="2" spans="1:9" x14ac:dyDescent="0.3">
      <c r="A2">
        <v>54</v>
      </c>
      <c r="B2">
        <v>64</v>
      </c>
      <c r="C2">
        <v>44</v>
      </c>
      <c r="D2">
        <v>540</v>
      </c>
      <c r="E2">
        <v>5.4</v>
      </c>
    </row>
    <row r="3" spans="1:9" x14ac:dyDescent="0.3">
      <c r="A3">
        <v>16</v>
      </c>
      <c r="B3">
        <v>26</v>
      </c>
      <c r="C3">
        <v>6</v>
      </c>
      <c r="D3">
        <v>160</v>
      </c>
      <c r="E3">
        <v>1.6</v>
      </c>
    </row>
    <row r="4" spans="1:9" x14ac:dyDescent="0.3">
      <c r="A4">
        <v>55</v>
      </c>
      <c r="B4">
        <v>65</v>
      </c>
      <c r="C4">
        <v>45</v>
      </c>
      <c r="D4">
        <v>550</v>
      </c>
      <c r="E4">
        <v>5.5</v>
      </c>
    </row>
    <row r="5" spans="1:9" x14ac:dyDescent="0.3">
      <c r="A5">
        <v>28</v>
      </c>
      <c r="B5">
        <v>38</v>
      </c>
      <c r="C5">
        <v>18</v>
      </c>
      <c r="D5">
        <v>280</v>
      </c>
      <c r="E5">
        <v>2.8</v>
      </c>
    </row>
    <row r="6" spans="1:9" x14ac:dyDescent="0.3">
      <c r="A6">
        <v>34</v>
      </c>
      <c r="B6">
        <v>44</v>
      </c>
      <c r="C6">
        <v>24</v>
      </c>
      <c r="D6">
        <v>340</v>
      </c>
      <c r="E6">
        <v>3.4</v>
      </c>
    </row>
    <row r="7" spans="1:9" x14ac:dyDescent="0.3">
      <c r="A7">
        <v>55</v>
      </c>
      <c r="B7">
        <v>65</v>
      </c>
      <c r="C7">
        <v>45</v>
      </c>
      <c r="D7">
        <v>550</v>
      </c>
      <c r="E7">
        <v>5.5</v>
      </c>
    </row>
    <row r="8" spans="1:9" x14ac:dyDescent="0.3">
      <c r="A8">
        <v>63</v>
      </c>
      <c r="B8">
        <v>73</v>
      </c>
      <c r="C8">
        <v>53</v>
      </c>
      <c r="D8">
        <v>630</v>
      </c>
      <c r="E8">
        <v>6.3</v>
      </c>
    </row>
    <row r="9" spans="1:9" x14ac:dyDescent="0.3">
      <c r="A9">
        <v>28</v>
      </c>
      <c r="B9">
        <v>38</v>
      </c>
      <c r="C9">
        <v>18</v>
      </c>
      <c r="D9">
        <v>280</v>
      </c>
      <c r="E9">
        <v>2.8</v>
      </c>
    </row>
    <row r="10" spans="1:9" x14ac:dyDescent="0.3">
      <c r="A10">
        <v>52</v>
      </c>
      <c r="B10">
        <v>62</v>
      </c>
      <c r="C10">
        <v>42</v>
      </c>
      <c r="D10">
        <v>520</v>
      </c>
      <c r="E10">
        <v>5.2</v>
      </c>
    </row>
    <row r="11" spans="1:9" x14ac:dyDescent="0.3">
      <c r="A11">
        <v>54</v>
      </c>
      <c r="B11">
        <v>64</v>
      </c>
      <c r="C11">
        <v>44</v>
      </c>
      <c r="D11">
        <v>540</v>
      </c>
      <c r="E11">
        <v>5.4</v>
      </c>
    </row>
    <row r="12" spans="1:9" x14ac:dyDescent="0.3">
      <c r="A12">
        <v>16</v>
      </c>
      <c r="B12">
        <v>26</v>
      </c>
      <c r="C12">
        <v>6</v>
      </c>
      <c r="D12">
        <v>160</v>
      </c>
      <c r="E12">
        <v>1.6</v>
      </c>
    </row>
    <row r="13" spans="1:9" x14ac:dyDescent="0.3">
      <c r="D13"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2AD50-742A-4DCD-BDF0-89730064C0F1}">
  <dimension ref="A1:K71"/>
  <sheetViews>
    <sheetView zoomScale="160" zoomScaleNormal="160" workbookViewId="0">
      <selection activeCell="A2" sqref="A2:D75"/>
    </sheetView>
  </sheetViews>
  <sheetFormatPr defaultRowHeight="14.4" x14ac:dyDescent="0.3"/>
  <cols>
    <col min="1" max="1" width="10.33203125" bestFit="1" customWidth="1"/>
    <col min="2" max="2" width="10.44140625" bestFit="1" customWidth="1"/>
    <col min="3" max="4" width="10.33203125" bestFit="1" customWidth="1"/>
    <col min="6" max="6" width="10.33203125" bestFit="1" customWidth="1"/>
    <col min="8" max="8" width="10.33203125" bestFit="1" customWidth="1"/>
    <col min="9" max="9" width="10.44140625" bestFit="1" customWidth="1"/>
    <col min="10" max="10" width="10.33203125" bestFit="1" customWidth="1"/>
    <col min="11" max="11" width="10.44140625" bestFit="1" customWidth="1"/>
  </cols>
  <sheetData>
    <row r="1" spans="1:11" x14ac:dyDescent="0.3">
      <c r="A1" t="s">
        <v>178</v>
      </c>
      <c r="B1" t="s">
        <v>179</v>
      </c>
      <c r="D1" t="s">
        <v>180</v>
      </c>
      <c r="F1" t="s">
        <v>181</v>
      </c>
    </row>
    <row r="2" spans="1:11" x14ac:dyDescent="0.3">
      <c r="A2" s="10"/>
      <c r="B2" s="10"/>
      <c r="C2" s="10"/>
      <c r="D2" s="10"/>
      <c r="E2" s="10"/>
      <c r="F2" s="10"/>
      <c r="H2" s="10"/>
      <c r="I2" s="10"/>
      <c r="J2" s="10"/>
      <c r="K2" s="10"/>
    </row>
    <row r="3" spans="1:11" x14ac:dyDescent="0.3">
      <c r="A3" s="10"/>
      <c r="B3" s="10"/>
      <c r="D3" s="10"/>
      <c r="F3" s="10"/>
      <c r="H3" s="10"/>
      <c r="I3" s="10"/>
      <c r="J3" s="10"/>
      <c r="K3" s="10"/>
    </row>
    <row r="4" spans="1:11" x14ac:dyDescent="0.3">
      <c r="A4" s="10"/>
      <c r="B4" s="10"/>
      <c r="D4" s="10"/>
      <c r="F4" s="10"/>
      <c r="H4" s="10"/>
      <c r="I4" s="10"/>
      <c r="J4" s="10"/>
    </row>
    <row r="5" spans="1:11" x14ac:dyDescent="0.3">
      <c r="A5" s="10"/>
      <c r="B5" s="10"/>
      <c r="D5" s="10"/>
      <c r="F5" s="10"/>
      <c r="H5" s="10"/>
      <c r="I5" s="10"/>
      <c r="J5" s="10"/>
    </row>
    <row r="6" spans="1:11" x14ac:dyDescent="0.3">
      <c r="A6" s="10"/>
      <c r="B6" s="10"/>
      <c r="D6" s="10"/>
      <c r="F6" s="10"/>
      <c r="H6" s="10"/>
      <c r="I6" s="10"/>
      <c r="J6" s="10"/>
    </row>
    <row r="7" spans="1:11" x14ac:dyDescent="0.3">
      <c r="A7" s="10"/>
      <c r="B7" s="10"/>
      <c r="D7" s="10"/>
      <c r="F7" s="10"/>
      <c r="H7" s="10"/>
      <c r="I7" s="10"/>
      <c r="J7" s="10"/>
    </row>
    <row r="8" spans="1:11" x14ac:dyDescent="0.3">
      <c r="A8" s="10"/>
      <c r="B8" s="10"/>
      <c r="D8" s="10"/>
      <c r="F8" s="10"/>
      <c r="H8" s="10"/>
      <c r="I8" s="10"/>
      <c r="J8" s="10"/>
    </row>
    <row r="9" spans="1:11" x14ac:dyDescent="0.3">
      <c r="A9" s="10"/>
      <c r="B9" s="10"/>
      <c r="D9" s="10"/>
      <c r="F9" s="10"/>
      <c r="H9" s="10"/>
      <c r="I9" s="10"/>
      <c r="J9" s="10"/>
    </row>
    <row r="10" spans="1:11" x14ac:dyDescent="0.3">
      <c r="A10" s="10"/>
      <c r="B10" s="10"/>
      <c r="D10" s="10"/>
      <c r="F10" s="10"/>
      <c r="H10" s="10"/>
      <c r="I10" s="10"/>
      <c r="J10" s="10"/>
    </row>
    <row r="11" spans="1:11" x14ac:dyDescent="0.3">
      <c r="A11" s="10"/>
      <c r="B11" s="10"/>
      <c r="D11" s="10"/>
      <c r="F11" s="10"/>
      <c r="H11" s="10"/>
      <c r="I11" s="10"/>
      <c r="J11" s="10"/>
    </row>
    <row r="12" spans="1:11" x14ac:dyDescent="0.3">
      <c r="A12" s="10"/>
      <c r="B12" s="10"/>
      <c r="D12" s="10"/>
      <c r="F12" s="10"/>
      <c r="H12" s="10"/>
      <c r="I12" s="10"/>
      <c r="J12" s="10"/>
    </row>
    <row r="13" spans="1:11" x14ac:dyDescent="0.3">
      <c r="A13" s="10"/>
      <c r="B13" s="10"/>
      <c r="D13" s="10"/>
      <c r="F13" s="10"/>
      <c r="H13" s="10"/>
      <c r="I13" s="10"/>
      <c r="J13" s="10"/>
    </row>
    <row r="14" spans="1:11" x14ac:dyDescent="0.3">
      <c r="A14" s="10"/>
      <c r="B14" s="10"/>
      <c r="D14" s="10"/>
      <c r="F14" s="10"/>
      <c r="H14" s="10"/>
      <c r="I14" s="10"/>
    </row>
    <row r="15" spans="1:11" x14ac:dyDescent="0.3">
      <c r="A15" s="10"/>
      <c r="B15" s="10"/>
      <c r="D15" s="10"/>
      <c r="F15" s="10"/>
    </row>
    <row r="16" spans="1:11" x14ac:dyDescent="0.3">
      <c r="A16" s="10"/>
      <c r="B16" s="10"/>
      <c r="D16" s="10"/>
      <c r="F16" s="10"/>
    </row>
    <row r="17" spans="4:4" x14ac:dyDescent="0.3">
      <c r="D17" s="10"/>
    </row>
    <row r="18" spans="4:4" x14ac:dyDescent="0.3">
      <c r="D18" s="10"/>
    </row>
    <row r="19" spans="4:4" x14ac:dyDescent="0.3">
      <c r="D19" s="10"/>
    </row>
    <row r="20" spans="4:4" x14ac:dyDescent="0.3">
      <c r="D20" s="10"/>
    </row>
    <row r="21" spans="4:4" x14ac:dyDescent="0.3">
      <c r="D21" s="10"/>
    </row>
    <row r="22" spans="4:4" x14ac:dyDescent="0.3">
      <c r="D22" s="10"/>
    </row>
    <row r="23" spans="4:4" x14ac:dyDescent="0.3">
      <c r="D23" s="10"/>
    </row>
    <row r="24" spans="4:4" x14ac:dyDescent="0.3">
      <c r="D24" s="10"/>
    </row>
    <row r="25" spans="4:4" x14ac:dyDescent="0.3">
      <c r="D25" s="10"/>
    </row>
    <row r="26" spans="4:4" x14ac:dyDescent="0.3">
      <c r="D26" s="10"/>
    </row>
    <row r="27" spans="4:4" x14ac:dyDescent="0.3">
      <c r="D27" s="10"/>
    </row>
    <row r="28" spans="4:4" x14ac:dyDescent="0.3">
      <c r="D28" s="10"/>
    </row>
    <row r="29" spans="4:4" x14ac:dyDescent="0.3">
      <c r="D29" s="10"/>
    </row>
    <row r="30" spans="4:4" x14ac:dyDescent="0.3">
      <c r="D30" s="10"/>
    </row>
    <row r="31" spans="4:4" x14ac:dyDescent="0.3">
      <c r="D31" s="10"/>
    </row>
    <row r="32" spans="4:4" x14ac:dyDescent="0.3">
      <c r="D32" s="10"/>
    </row>
    <row r="33" spans="4:4" x14ac:dyDescent="0.3">
      <c r="D33" s="10"/>
    </row>
    <row r="34" spans="4:4" x14ac:dyDescent="0.3">
      <c r="D34" s="10"/>
    </row>
    <row r="35" spans="4:4" x14ac:dyDescent="0.3">
      <c r="D35" s="10"/>
    </row>
    <row r="36" spans="4:4" x14ac:dyDescent="0.3">
      <c r="D36" s="10"/>
    </row>
    <row r="37" spans="4:4" x14ac:dyDescent="0.3">
      <c r="D37" s="10"/>
    </row>
    <row r="38" spans="4:4" x14ac:dyDescent="0.3">
      <c r="D38" s="10"/>
    </row>
    <row r="39" spans="4:4" x14ac:dyDescent="0.3">
      <c r="D39" s="10"/>
    </row>
    <row r="40" spans="4:4" x14ac:dyDescent="0.3">
      <c r="D40" s="10"/>
    </row>
    <row r="41" spans="4:4" x14ac:dyDescent="0.3">
      <c r="D41" s="10"/>
    </row>
    <row r="42" spans="4:4" x14ac:dyDescent="0.3">
      <c r="D42" s="10"/>
    </row>
    <row r="43" spans="4:4" x14ac:dyDescent="0.3">
      <c r="D43" s="10"/>
    </row>
    <row r="44" spans="4:4" x14ac:dyDescent="0.3">
      <c r="D44" s="10"/>
    </row>
    <row r="45" spans="4:4" x14ac:dyDescent="0.3">
      <c r="D45" s="10"/>
    </row>
    <row r="46" spans="4:4" x14ac:dyDescent="0.3">
      <c r="D46" s="10"/>
    </row>
    <row r="47" spans="4:4" x14ac:dyDescent="0.3">
      <c r="D47" s="10"/>
    </row>
    <row r="48" spans="4:4" x14ac:dyDescent="0.3">
      <c r="D48" s="10"/>
    </row>
    <row r="49" spans="4:4" x14ac:dyDescent="0.3">
      <c r="D49" s="10"/>
    </row>
    <row r="50" spans="4:4" x14ac:dyDescent="0.3">
      <c r="D50" s="10"/>
    </row>
    <row r="51" spans="4:4" x14ac:dyDescent="0.3">
      <c r="D51" s="10"/>
    </row>
    <row r="52" spans="4:4" x14ac:dyDescent="0.3">
      <c r="D52" s="10"/>
    </row>
    <row r="53" spans="4:4" x14ac:dyDescent="0.3">
      <c r="D53" s="10"/>
    </row>
    <row r="54" spans="4:4" x14ac:dyDescent="0.3">
      <c r="D54" s="10"/>
    </row>
    <row r="55" spans="4:4" x14ac:dyDescent="0.3">
      <c r="D55" s="10"/>
    </row>
    <row r="56" spans="4:4" x14ac:dyDescent="0.3">
      <c r="D56" s="10"/>
    </row>
    <row r="57" spans="4:4" x14ac:dyDescent="0.3">
      <c r="D57" s="10"/>
    </row>
    <row r="58" spans="4:4" x14ac:dyDescent="0.3">
      <c r="D58" s="10"/>
    </row>
    <row r="59" spans="4:4" x14ac:dyDescent="0.3">
      <c r="D59" s="10"/>
    </row>
    <row r="60" spans="4:4" x14ac:dyDescent="0.3">
      <c r="D60" s="10"/>
    </row>
    <row r="61" spans="4:4" x14ac:dyDescent="0.3">
      <c r="D61" s="10"/>
    </row>
    <row r="62" spans="4:4" x14ac:dyDescent="0.3">
      <c r="D62" s="10"/>
    </row>
    <row r="63" spans="4:4" x14ac:dyDescent="0.3">
      <c r="D63" s="10"/>
    </row>
    <row r="64" spans="4:4" x14ac:dyDescent="0.3">
      <c r="D64" s="10"/>
    </row>
    <row r="65" spans="4:4" x14ac:dyDescent="0.3">
      <c r="D65" s="10"/>
    </row>
    <row r="66" spans="4:4" x14ac:dyDescent="0.3">
      <c r="D66" s="10"/>
    </row>
    <row r="67" spans="4:4" x14ac:dyDescent="0.3">
      <c r="D67" s="10"/>
    </row>
    <row r="68" spans="4:4" x14ac:dyDescent="0.3">
      <c r="D68" s="10"/>
    </row>
    <row r="69" spans="4:4" x14ac:dyDescent="0.3">
      <c r="D69" s="10"/>
    </row>
    <row r="70" spans="4:4" x14ac:dyDescent="0.3">
      <c r="D70" s="10"/>
    </row>
    <row r="71" spans="4:4" x14ac:dyDescent="0.3">
      <c r="D71" s="10"/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2F35B-94EB-4192-BB7F-F153096C014C}">
  <dimension ref="F8:L21"/>
  <sheetViews>
    <sheetView workbookViewId="0">
      <selection activeCell="R10" sqref="R10"/>
    </sheetView>
  </sheetViews>
  <sheetFormatPr defaultRowHeight="14.4" x14ac:dyDescent="0.3"/>
  <sheetData>
    <row r="8" spans="6:12" x14ac:dyDescent="0.3">
      <c r="F8" t="s">
        <v>187</v>
      </c>
      <c r="I8" t="s">
        <v>194</v>
      </c>
      <c r="L8" t="s">
        <v>201</v>
      </c>
    </row>
    <row r="9" spans="6:12" x14ac:dyDescent="0.3">
      <c r="F9" t="s">
        <v>188</v>
      </c>
      <c r="I9" t="s">
        <v>195</v>
      </c>
      <c r="L9" t="s">
        <v>202</v>
      </c>
    </row>
    <row r="10" spans="6:12" x14ac:dyDescent="0.3">
      <c r="F10" t="s">
        <v>189</v>
      </c>
      <c r="I10" t="s">
        <v>196</v>
      </c>
      <c r="L10" t="s">
        <v>203</v>
      </c>
    </row>
    <row r="11" spans="6:12" x14ac:dyDescent="0.3">
      <c r="F11" t="s">
        <v>190</v>
      </c>
      <c r="I11" t="s">
        <v>197</v>
      </c>
      <c r="L11" t="s">
        <v>204</v>
      </c>
    </row>
    <row r="12" spans="6:12" x14ac:dyDescent="0.3">
      <c r="F12" t="s">
        <v>191</v>
      </c>
      <c r="I12" t="s">
        <v>198</v>
      </c>
      <c r="L12" t="s">
        <v>205</v>
      </c>
    </row>
    <row r="13" spans="6:12" x14ac:dyDescent="0.3">
      <c r="F13" t="s">
        <v>192</v>
      </c>
      <c r="I13" t="s">
        <v>199</v>
      </c>
      <c r="L13" t="s">
        <v>206</v>
      </c>
    </row>
    <row r="14" spans="6:12" x14ac:dyDescent="0.3">
      <c r="F14" t="s">
        <v>193</v>
      </c>
      <c r="I14" t="s">
        <v>200</v>
      </c>
      <c r="L14" t="s">
        <v>207</v>
      </c>
    </row>
    <row r="15" spans="6:12" x14ac:dyDescent="0.3">
      <c r="F15" t="s">
        <v>187</v>
      </c>
      <c r="I15" t="s">
        <v>194</v>
      </c>
      <c r="L15" t="s">
        <v>208</v>
      </c>
    </row>
    <row r="16" spans="6:12" x14ac:dyDescent="0.3">
      <c r="F16" t="s">
        <v>188</v>
      </c>
      <c r="I16" t="s">
        <v>195</v>
      </c>
      <c r="L16" t="s">
        <v>209</v>
      </c>
    </row>
    <row r="17" spans="6:12" x14ac:dyDescent="0.3">
      <c r="F17" t="s">
        <v>189</v>
      </c>
      <c r="I17" t="s">
        <v>196</v>
      </c>
      <c r="L17" t="s">
        <v>210</v>
      </c>
    </row>
    <row r="18" spans="6:12" x14ac:dyDescent="0.3">
      <c r="F18" t="s">
        <v>190</v>
      </c>
      <c r="I18" t="s">
        <v>197</v>
      </c>
      <c r="L18" t="s">
        <v>218</v>
      </c>
    </row>
    <row r="19" spans="6:12" x14ac:dyDescent="0.3">
      <c r="F19" t="s">
        <v>191</v>
      </c>
      <c r="I19" t="s">
        <v>198</v>
      </c>
      <c r="L19" t="s">
        <v>219</v>
      </c>
    </row>
    <row r="20" spans="6:12" x14ac:dyDescent="0.3">
      <c r="F20" t="s">
        <v>192</v>
      </c>
      <c r="I20" t="s">
        <v>199</v>
      </c>
    </row>
    <row r="21" spans="6:12" x14ac:dyDescent="0.3">
      <c r="F21" t="s">
        <v>193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E97AC-EA43-43EE-A89B-1F59156255B7}">
  <sheetPr>
    <tabColor rgb="FFFFFF00"/>
  </sheetPr>
  <dimension ref="A1:L30"/>
  <sheetViews>
    <sheetView topLeftCell="F1" zoomScale="110" zoomScaleNormal="110" workbookViewId="0">
      <selection activeCell="K3" sqref="K3"/>
    </sheetView>
  </sheetViews>
  <sheetFormatPr defaultRowHeight="14.4" x14ac:dyDescent="0.3"/>
  <cols>
    <col min="1" max="1" width="9.5546875" bestFit="1" customWidth="1"/>
    <col min="2" max="2" width="14.33203125" customWidth="1"/>
    <col min="3" max="3" width="11.33203125" customWidth="1"/>
    <col min="4" max="4" width="9.6640625" bestFit="1" customWidth="1"/>
    <col min="5" max="5" width="6.6640625" bestFit="1" customWidth="1"/>
    <col min="6" max="6" width="11" customWidth="1"/>
    <col min="7" max="7" width="12.33203125" customWidth="1"/>
    <col min="8" max="8" width="2.33203125" customWidth="1"/>
    <col min="9" max="9" width="13.5546875" customWidth="1"/>
    <col min="10" max="10" width="14.33203125" customWidth="1"/>
    <col min="11" max="11" width="58" customWidth="1"/>
    <col min="12" max="12" width="71.6640625" bestFit="1" customWidth="1"/>
  </cols>
  <sheetData>
    <row r="1" spans="1:12" x14ac:dyDescent="0.3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2" t="s">
        <v>12</v>
      </c>
      <c r="H1" s="1"/>
      <c r="K1" s="3"/>
    </row>
    <row r="2" spans="1:12" x14ac:dyDescent="0.3">
      <c r="A2">
        <v>1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s="4">
        <v>10000</v>
      </c>
      <c r="K2" s="3"/>
    </row>
    <row r="3" spans="1:12" x14ac:dyDescent="0.3">
      <c r="A3">
        <v>2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s="5">
        <v>12000</v>
      </c>
      <c r="I3" t="s">
        <v>23</v>
      </c>
      <c r="J3" s="3">
        <f>SUM(G2:G21)</f>
        <v>184600</v>
      </c>
      <c r="K3" s="3"/>
    </row>
    <row r="4" spans="1:12" x14ac:dyDescent="0.3">
      <c r="A4">
        <v>3</v>
      </c>
      <c r="B4" t="s">
        <v>24</v>
      </c>
      <c r="C4" t="s">
        <v>25</v>
      </c>
      <c r="D4" t="s">
        <v>26</v>
      </c>
      <c r="E4" t="s">
        <v>21</v>
      </c>
      <c r="F4" t="s">
        <v>27</v>
      </c>
      <c r="G4" s="5">
        <v>11250</v>
      </c>
      <c r="I4" t="s">
        <v>28</v>
      </c>
      <c r="J4" s="3">
        <f>AVERAGE(G2:G21)</f>
        <v>9230</v>
      </c>
      <c r="K4" s="3"/>
      <c r="L4" s="6" t="s">
        <v>182</v>
      </c>
    </row>
    <row r="5" spans="1:12" x14ac:dyDescent="0.3">
      <c r="A5">
        <v>4</v>
      </c>
      <c r="B5" t="s">
        <v>29</v>
      </c>
      <c r="C5" t="s">
        <v>30</v>
      </c>
      <c r="D5" t="s">
        <v>31</v>
      </c>
      <c r="E5" t="s">
        <v>32</v>
      </c>
      <c r="F5" t="s">
        <v>33</v>
      </c>
      <c r="G5" s="5">
        <v>12000</v>
      </c>
      <c r="I5" t="s">
        <v>34</v>
      </c>
      <c r="J5" s="3">
        <f>MAX(G2:G21)</f>
        <v>16250</v>
      </c>
      <c r="K5" s="3"/>
      <c r="L5" s="6" t="s">
        <v>35</v>
      </c>
    </row>
    <row r="6" spans="1:12" x14ac:dyDescent="0.3">
      <c r="A6">
        <v>5</v>
      </c>
      <c r="B6" t="s">
        <v>36</v>
      </c>
      <c r="D6" t="s">
        <v>20</v>
      </c>
      <c r="E6" t="s">
        <v>21</v>
      </c>
      <c r="F6" t="s">
        <v>17</v>
      </c>
      <c r="G6" s="5">
        <v>16250</v>
      </c>
      <c r="I6" t="s">
        <v>37</v>
      </c>
      <c r="J6" s="3">
        <f>MIN(G2:G21)</f>
        <v>4500</v>
      </c>
      <c r="K6" s="3"/>
      <c r="L6" s="6" t="s">
        <v>38</v>
      </c>
    </row>
    <row r="7" spans="1:12" x14ac:dyDescent="0.3">
      <c r="A7">
        <v>6</v>
      </c>
      <c r="B7" t="s">
        <v>39</v>
      </c>
      <c r="C7" t="s">
        <v>40</v>
      </c>
      <c r="D7" t="s">
        <v>41</v>
      </c>
      <c r="E7" t="s">
        <v>42</v>
      </c>
      <c r="F7" t="s">
        <v>22</v>
      </c>
      <c r="G7" s="5">
        <v>6400</v>
      </c>
      <c r="I7" t="s">
        <v>43</v>
      </c>
      <c r="J7">
        <f>COUNT(G2:G21)</f>
        <v>20</v>
      </c>
      <c r="K7" s="3"/>
      <c r="L7" s="6" t="s">
        <v>44</v>
      </c>
    </row>
    <row r="8" spans="1:12" x14ac:dyDescent="0.3">
      <c r="A8">
        <v>7</v>
      </c>
      <c r="B8" t="s">
        <v>45</v>
      </c>
      <c r="C8" t="s">
        <v>46</v>
      </c>
      <c r="D8" t="s">
        <v>47</v>
      </c>
      <c r="E8" t="s">
        <v>42</v>
      </c>
      <c r="F8" t="s">
        <v>27</v>
      </c>
      <c r="G8" s="5">
        <v>4500</v>
      </c>
      <c r="I8" t="s">
        <v>48</v>
      </c>
      <c r="J8">
        <f>COUNTA(F2:G21)</f>
        <v>40</v>
      </c>
      <c r="K8" s="3"/>
    </row>
    <row r="9" spans="1:12" x14ac:dyDescent="0.3">
      <c r="A9">
        <v>8</v>
      </c>
      <c r="B9" t="s">
        <v>49</v>
      </c>
      <c r="C9" t="s">
        <v>50</v>
      </c>
      <c r="D9" t="s">
        <v>47</v>
      </c>
      <c r="E9" t="s">
        <v>42</v>
      </c>
      <c r="F9" t="s">
        <v>33</v>
      </c>
      <c r="G9" s="5">
        <v>6275</v>
      </c>
      <c r="I9" t="s">
        <v>51</v>
      </c>
      <c r="J9">
        <f>COUNTBLANK(A1:G21)</f>
        <v>3</v>
      </c>
      <c r="K9" s="3"/>
    </row>
    <row r="10" spans="1:12" x14ac:dyDescent="0.3">
      <c r="A10">
        <v>9</v>
      </c>
      <c r="B10" t="s">
        <v>52</v>
      </c>
      <c r="C10" t="s">
        <v>53</v>
      </c>
      <c r="D10" t="s">
        <v>15</v>
      </c>
      <c r="E10" t="s">
        <v>16</v>
      </c>
      <c r="F10" t="s">
        <v>17</v>
      </c>
      <c r="G10" s="5">
        <v>6250</v>
      </c>
      <c r="I10" t="s">
        <v>54</v>
      </c>
      <c r="J10">
        <v>7</v>
      </c>
      <c r="K10" s="3"/>
      <c r="L10" s="6" t="s">
        <v>55</v>
      </c>
    </row>
    <row r="11" spans="1:12" x14ac:dyDescent="0.3">
      <c r="A11">
        <v>10</v>
      </c>
      <c r="B11" t="s">
        <v>56</v>
      </c>
      <c r="D11" t="s">
        <v>57</v>
      </c>
      <c r="E11" t="s">
        <v>32</v>
      </c>
      <c r="F11" t="s">
        <v>22</v>
      </c>
      <c r="G11" s="5">
        <v>8750</v>
      </c>
      <c r="I11" t="s">
        <v>54</v>
      </c>
      <c r="J11">
        <f>COUNTIF(G2:G21,"=10000")</f>
        <v>3</v>
      </c>
      <c r="K11" s="3"/>
      <c r="L11" s="6" t="s">
        <v>58</v>
      </c>
    </row>
    <row r="12" spans="1:12" x14ac:dyDescent="0.3">
      <c r="A12">
        <v>11</v>
      </c>
      <c r="B12" t="s">
        <v>59</v>
      </c>
      <c r="C12" t="s">
        <v>60</v>
      </c>
      <c r="D12" t="s">
        <v>57</v>
      </c>
      <c r="E12" t="s">
        <v>32</v>
      </c>
      <c r="F12" t="s">
        <v>27</v>
      </c>
      <c r="G12" s="5">
        <v>11250</v>
      </c>
      <c r="I12" t="s">
        <v>54</v>
      </c>
      <c r="J12">
        <f>COUNTIF(F2:F21,"training")</f>
        <v>5</v>
      </c>
      <c r="K12" s="3"/>
      <c r="L12" s="6" t="s">
        <v>61</v>
      </c>
    </row>
    <row r="13" spans="1:12" x14ac:dyDescent="0.3">
      <c r="A13">
        <v>12</v>
      </c>
      <c r="B13" t="s">
        <v>62</v>
      </c>
      <c r="C13" t="s">
        <v>63</v>
      </c>
      <c r="D13" t="s">
        <v>64</v>
      </c>
      <c r="E13" t="s">
        <v>32</v>
      </c>
      <c r="F13" t="s">
        <v>33</v>
      </c>
      <c r="G13" s="5">
        <v>10000</v>
      </c>
      <c r="I13" t="s">
        <v>65</v>
      </c>
      <c r="J13" s="7">
        <f>SUMIF(F2:F21,"training",G2:G21)</f>
        <v>58750</v>
      </c>
      <c r="K13" s="3"/>
      <c r="L13" s="6" t="s">
        <v>66</v>
      </c>
    </row>
    <row r="14" spans="1:12" x14ac:dyDescent="0.3">
      <c r="A14">
        <v>13</v>
      </c>
      <c r="B14" t="s">
        <v>67</v>
      </c>
      <c r="C14" t="s">
        <v>19</v>
      </c>
      <c r="D14" t="s">
        <v>68</v>
      </c>
      <c r="E14" t="s">
        <v>32</v>
      </c>
      <c r="F14" t="s">
        <v>17</v>
      </c>
      <c r="G14" s="5">
        <v>16250</v>
      </c>
      <c r="I14" t="s">
        <v>65</v>
      </c>
      <c r="J14" s="3">
        <f>SUMIF(E2:E21,"S",G2:G21)</f>
        <v>70925</v>
      </c>
      <c r="K14" s="3"/>
    </row>
    <row r="15" spans="1:12" x14ac:dyDescent="0.3">
      <c r="A15">
        <v>14</v>
      </c>
      <c r="B15" t="s">
        <v>70</v>
      </c>
      <c r="C15" t="s">
        <v>25</v>
      </c>
      <c r="D15" t="s">
        <v>64</v>
      </c>
      <c r="E15" t="s">
        <v>32</v>
      </c>
      <c r="F15" t="s">
        <v>22</v>
      </c>
      <c r="G15" s="5">
        <v>6400</v>
      </c>
      <c r="I15" t="s">
        <v>69</v>
      </c>
      <c r="J15" s="7">
        <f>AVERAGEIF(F2:F21,"training",G2:G21)</f>
        <v>11750</v>
      </c>
      <c r="K15" s="3"/>
    </row>
    <row r="16" spans="1:12" x14ac:dyDescent="0.3">
      <c r="A16">
        <v>15</v>
      </c>
      <c r="B16" t="s">
        <v>71</v>
      </c>
      <c r="C16" t="s">
        <v>72</v>
      </c>
      <c r="D16" t="s">
        <v>20</v>
      </c>
      <c r="E16" t="s">
        <v>21</v>
      </c>
      <c r="F16" t="s">
        <v>27</v>
      </c>
      <c r="G16" s="5">
        <v>4500</v>
      </c>
      <c r="I16" t="s">
        <v>54</v>
      </c>
      <c r="J16">
        <f>COUNTIF(D2:D21,"mumbai")</f>
        <v>4</v>
      </c>
      <c r="K16" s="3"/>
    </row>
    <row r="17" spans="1:12" x14ac:dyDescent="0.3">
      <c r="A17">
        <v>16</v>
      </c>
      <c r="B17" t="s">
        <v>74</v>
      </c>
      <c r="D17" t="s">
        <v>64</v>
      </c>
      <c r="E17" t="s">
        <v>32</v>
      </c>
      <c r="F17" t="s">
        <v>33</v>
      </c>
      <c r="G17" s="5">
        <v>6275</v>
      </c>
      <c r="I17" t="s">
        <v>73</v>
      </c>
      <c r="J17" s="3">
        <f>SUMIFS(G2:G21,F2:F21,"training",E2:E21,"w")</f>
        <v>16250</v>
      </c>
      <c r="K17" s="3"/>
    </row>
    <row r="18" spans="1:12" x14ac:dyDescent="0.3">
      <c r="A18">
        <v>17</v>
      </c>
      <c r="B18" t="s">
        <v>76</v>
      </c>
      <c r="C18" t="s">
        <v>77</v>
      </c>
      <c r="D18" t="s">
        <v>15</v>
      </c>
      <c r="E18" t="s">
        <v>16</v>
      </c>
      <c r="F18" t="s">
        <v>78</v>
      </c>
      <c r="G18" s="5">
        <v>6250</v>
      </c>
      <c r="I18" t="s">
        <v>75</v>
      </c>
      <c r="J18">
        <f>AVERAGEIFS(G2:G21,F2:F21,"TRAINING",E2:E21,"W")</f>
        <v>8125</v>
      </c>
      <c r="K18" s="3"/>
    </row>
    <row r="19" spans="1:12" x14ac:dyDescent="0.3">
      <c r="A19">
        <v>18</v>
      </c>
      <c r="B19" t="s">
        <v>80</v>
      </c>
      <c r="C19" t="s">
        <v>81</v>
      </c>
      <c r="D19" t="s">
        <v>15</v>
      </c>
      <c r="E19" t="s">
        <v>16</v>
      </c>
      <c r="F19" t="s">
        <v>33</v>
      </c>
      <c r="G19" s="4">
        <v>8750</v>
      </c>
      <c r="I19" t="s">
        <v>79</v>
      </c>
      <c r="J19">
        <f>COUNTIFS(F2:F21,"TRAINING",E2:E21,"W")</f>
        <v>2</v>
      </c>
      <c r="K19" s="3"/>
      <c r="L19" s="8" t="s">
        <v>83</v>
      </c>
    </row>
    <row r="20" spans="1:12" x14ac:dyDescent="0.3">
      <c r="A20">
        <v>19</v>
      </c>
      <c r="B20" t="s">
        <v>84</v>
      </c>
      <c r="C20" t="s">
        <v>85</v>
      </c>
      <c r="D20" t="s">
        <v>86</v>
      </c>
      <c r="E20" t="s">
        <v>16</v>
      </c>
      <c r="F20" t="s">
        <v>78</v>
      </c>
      <c r="G20" s="5">
        <v>11250</v>
      </c>
      <c r="I20" t="s">
        <v>82</v>
      </c>
      <c r="J20">
        <f>_xlfn.MAXIFS(G2:G21,F2:F21,"TRAINING",E2:E21,"W")</f>
        <v>10000</v>
      </c>
      <c r="K20" s="3"/>
      <c r="L20" s="8" t="s">
        <v>88</v>
      </c>
    </row>
    <row r="21" spans="1:12" x14ac:dyDescent="0.3">
      <c r="A21">
        <v>20</v>
      </c>
      <c r="B21" t="s">
        <v>89</v>
      </c>
      <c r="C21" t="s">
        <v>90</v>
      </c>
      <c r="D21" t="s">
        <v>26</v>
      </c>
      <c r="E21" t="s">
        <v>21</v>
      </c>
      <c r="F21" t="s">
        <v>17</v>
      </c>
      <c r="G21" s="5">
        <v>10000</v>
      </c>
      <c r="I21" t="s">
        <v>87</v>
      </c>
      <c r="J21" s="3">
        <f>_xlfn.MINIFS(G2:G21,F2:F21,"training",E2:E21,"w")</f>
        <v>6250</v>
      </c>
      <c r="K21" s="3"/>
      <c r="L21" s="8" t="s">
        <v>91</v>
      </c>
    </row>
    <row r="22" spans="1:12" x14ac:dyDescent="0.3">
      <c r="G22" s="5"/>
      <c r="I22" t="s">
        <v>73</v>
      </c>
      <c r="K22" s="3"/>
      <c r="L22" s="8" t="s">
        <v>92</v>
      </c>
    </row>
    <row r="23" spans="1:12" x14ac:dyDescent="0.3">
      <c r="I23" t="s">
        <v>79</v>
      </c>
      <c r="K23" s="3"/>
      <c r="L23" s="8" t="s">
        <v>93</v>
      </c>
    </row>
    <row r="24" spans="1:12" x14ac:dyDescent="0.3">
      <c r="K24" s="3"/>
      <c r="L24" s="8" t="s">
        <v>94</v>
      </c>
    </row>
    <row r="25" spans="1:12" x14ac:dyDescent="0.3">
      <c r="K25" s="3"/>
      <c r="L25" s="8" t="s">
        <v>95</v>
      </c>
    </row>
    <row r="26" spans="1:12" x14ac:dyDescent="0.3">
      <c r="K26" s="3"/>
    </row>
    <row r="27" spans="1:12" x14ac:dyDescent="0.3">
      <c r="J27" s="7"/>
      <c r="K27" s="3"/>
    </row>
    <row r="28" spans="1:12" x14ac:dyDescent="0.3">
      <c r="J28" s="7"/>
      <c r="K28" s="3"/>
    </row>
    <row r="29" spans="1:12" x14ac:dyDescent="0.3">
      <c r="K29" s="3"/>
    </row>
    <row r="30" spans="1:12" x14ac:dyDescent="0.3">
      <c r="K30" s="3"/>
    </row>
  </sheetData>
  <dataValidations count="3">
    <dataValidation type="custom" allowBlank="1" showInputMessage="1" showErrorMessage="1" sqref="B1:B21" xr:uid="{6AABD7A4-52F3-4261-9D41-64D5707B6BEE}">
      <formula1>ISTEXT(B1)</formula1>
    </dataValidation>
    <dataValidation type="custom" operator="greaterThanOrEqual" allowBlank="1" showInputMessage="1" showErrorMessage="1" sqref="G1" xr:uid="{5A63D373-8268-4903-8DE9-3E01CBDFFB90}">
      <formula1>ISNUMBER(G2)</formula1>
    </dataValidation>
    <dataValidation type="custom" operator="greaterThanOrEqual" allowBlank="1" showInputMessage="1" showErrorMessage="1" sqref="G2:G21 K1" xr:uid="{05F34A81-311E-4A07-85DB-FF5B09C933E9}">
      <formula1>ISNUMBER(G1)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B64ED-B2BD-4246-BD0E-0D0ADAB50737}">
  <dimension ref="A1:V10"/>
  <sheetViews>
    <sheetView topLeftCell="A7" zoomScale="170" zoomScaleNormal="170" workbookViewId="0">
      <selection activeCell="U2" sqref="U2:U11"/>
    </sheetView>
  </sheetViews>
  <sheetFormatPr defaultRowHeight="14.4" x14ac:dyDescent="0.3"/>
  <cols>
    <col min="3" max="3" width="13.33203125" customWidth="1"/>
    <col min="4" max="4" width="15.6640625" customWidth="1"/>
    <col min="5" max="5" width="19.33203125" customWidth="1"/>
    <col min="9" max="9" width="14.6640625" customWidth="1"/>
    <col min="12" max="12" width="11.88671875" customWidth="1"/>
    <col min="13" max="13" width="6" customWidth="1"/>
    <col min="15" max="15" width="11.6640625" customWidth="1"/>
    <col min="18" max="18" width="12.44140625" bestFit="1" customWidth="1"/>
    <col min="19" max="19" width="7.33203125" customWidth="1"/>
    <col min="22" max="22" width="21.88671875" customWidth="1"/>
  </cols>
  <sheetData>
    <row r="1" spans="1:22" x14ac:dyDescent="0.3">
      <c r="A1" t="s">
        <v>0</v>
      </c>
      <c r="B1" t="s">
        <v>96</v>
      </c>
      <c r="C1" t="s">
        <v>97</v>
      </c>
      <c r="D1" t="s">
        <v>98</v>
      </c>
      <c r="E1" t="s">
        <v>99</v>
      </c>
      <c r="G1" t="s">
        <v>0</v>
      </c>
      <c r="H1" t="s">
        <v>100</v>
      </c>
      <c r="I1" t="s">
        <v>101</v>
      </c>
      <c r="J1" t="s">
        <v>102</v>
      </c>
      <c r="K1" t="s">
        <v>0</v>
      </c>
      <c r="L1" t="s">
        <v>103</v>
      </c>
      <c r="N1" t="s">
        <v>0</v>
      </c>
      <c r="O1" t="s">
        <v>104</v>
      </c>
      <c r="Q1" t="s">
        <v>0</v>
      </c>
      <c r="R1" t="s">
        <v>105</v>
      </c>
      <c r="T1" t="s">
        <v>0</v>
      </c>
      <c r="U1" t="s">
        <v>106</v>
      </c>
    </row>
    <row r="2" spans="1:22" x14ac:dyDescent="0.3">
      <c r="A2">
        <v>5.46</v>
      </c>
      <c r="G2">
        <v>4</v>
      </c>
      <c r="H2">
        <v>2</v>
      </c>
      <c r="K2">
        <v>4</v>
      </c>
      <c r="N2" t="s">
        <v>211</v>
      </c>
      <c r="Q2">
        <v>25</v>
      </c>
      <c r="T2">
        <v>-25</v>
      </c>
    </row>
    <row r="3" spans="1:22" x14ac:dyDescent="0.3">
      <c r="A3">
        <v>1.64</v>
      </c>
      <c r="G3">
        <v>6</v>
      </c>
      <c r="H3">
        <v>3</v>
      </c>
      <c r="K3">
        <v>6</v>
      </c>
      <c r="N3" t="s">
        <v>212</v>
      </c>
      <c r="Q3">
        <v>4</v>
      </c>
      <c r="T3">
        <v>-4</v>
      </c>
    </row>
    <row r="4" spans="1:22" x14ac:dyDescent="0.3">
      <c r="A4">
        <v>5.55</v>
      </c>
      <c r="G4">
        <v>2</v>
      </c>
      <c r="H4">
        <v>3</v>
      </c>
      <c r="K4">
        <v>2</v>
      </c>
      <c r="N4" t="s">
        <v>213</v>
      </c>
      <c r="Q4">
        <v>16</v>
      </c>
      <c r="T4">
        <v>-16</v>
      </c>
    </row>
    <row r="5" spans="1:22" x14ac:dyDescent="0.3">
      <c r="A5">
        <v>2.9</v>
      </c>
      <c r="G5">
        <v>8</v>
      </c>
      <c r="H5">
        <v>2</v>
      </c>
      <c r="K5">
        <v>8</v>
      </c>
      <c r="N5" t="s">
        <v>214</v>
      </c>
      <c r="Q5">
        <v>125</v>
      </c>
      <c r="T5">
        <v>-125</v>
      </c>
      <c r="V5" s="14"/>
    </row>
    <row r="6" spans="1:22" x14ac:dyDescent="0.3">
      <c r="A6">
        <v>3.4</v>
      </c>
      <c r="G6">
        <v>5</v>
      </c>
      <c r="H6">
        <v>2</v>
      </c>
      <c r="K6">
        <v>5</v>
      </c>
      <c r="N6" t="s">
        <v>215</v>
      </c>
      <c r="Q6">
        <v>625</v>
      </c>
      <c r="T6">
        <v>-625</v>
      </c>
      <c r="V6" s="14"/>
    </row>
    <row r="7" spans="1:22" x14ac:dyDescent="0.3">
      <c r="A7">
        <v>5.5</v>
      </c>
      <c r="G7">
        <v>9</v>
      </c>
      <c r="H7">
        <v>3</v>
      </c>
      <c r="K7">
        <v>9</v>
      </c>
      <c r="N7" t="s">
        <v>216</v>
      </c>
      <c r="Q7">
        <v>81</v>
      </c>
      <c r="T7">
        <v>-81</v>
      </c>
    </row>
    <row r="8" spans="1:22" x14ac:dyDescent="0.3">
      <c r="A8">
        <v>6.3</v>
      </c>
      <c r="G8">
        <v>2</v>
      </c>
      <c r="H8">
        <v>3</v>
      </c>
      <c r="K8">
        <v>2</v>
      </c>
      <c r="N8" t="s">
        <v>213</v>
      </c>
      <c r="Q8">
        <v>36</v>
      </c>
      <c r="T8">
        <v>-36</v>
      </c>
    </row>
    <row r="9" spans="1:22" x14ac:dyDescent="0.3">
      <c r="A9">
        <v>2.8</v>
      </c>
      <c r="G9">
        <v>7</v>
      </c>
      <c r="H9">
        <v>2</v>
      </c>
      <c r="K9">
        <v>7</v>
      </c>
      <c r="N9" t="s">
        <v>217</v>
      </c>
      <c r="Q9">
        <v>49</v>
      </c>
      <c r="T9">
        <v>-49</v>
      </c>
    </row>
    <row r="10" spans="1:22" x14ac:dyDescent="0.3">
      <c r="A10">
        <v>5.0999999999999996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FA816-3B1B-45B9-BB99-9A3E65C32D74}">
  <dimension ref="A1:Q21"/>
  <sheetViews>
    <sheetView topLeftCell="F1" zoomScale="159" zoomScaleNormal="170" workbookViewId="0">
      <selection activeCell="L9" sqref="L9:Q13"/>
    </sheetView>
  </sheetViews>
  <sheetFormatPr defaultRowHeight="14.4" x14ac:dyDescent="0.3"/>
  <cols>
    <col min="1" max="1" width="13.6640625" bestFit="1" customWidth="1"/>
    <col min="2" max="2" width="8.6640625" bestFit="1" customWidth="1"/>
    <col min="3" max="3" width="11.44140625" customWidth="1"/>
    <col min="4" max="4" width="14.33203125" bestFit="1" customWidth="1"/>
    <col min="5" max="5" width="24.33203125" customWidth="1"/>
    <col min="6" max="6" width="10.5546875" bestFit="1" customWidth="1"/>
    <col min="7" max="7" width="12.33203125" customWidth="1"/>
    <col min="8" max="8" width="12.109375" customWidth="1"/>
    <col min="10" max="10" width="10" bestFit="1" customWidth="1"/>
    <col min="11" max="11" width="10.33203125" bestFit="1" customWidth="1"/>
  </cols>
  <sheetData>
    <row r="1" spans="1:17" x14ac:dyDescent="0.3">
      <c r="J1" t="s">
        <v>107</v>
      </c>
    </row>
    <row r="2" spans="1:17" x14ac:dyDescent="0.3">
      <c r="J2" s="9">
        <v>0.1</v>
      </c>
    </row>
    <row r="3" spans="1:17" x14ac:dyDescent="0.3">
      <c r="B3" s="15" t="s">
        <v>108</v>
      </c>
      <c r="C3" s="15"/>
      <c r="D3" s="15"/>
      <c r="F3" s="15" t="s">
        <v>109</v>
      </c>
      <c r="G3" s="15"/>
      <c r="H3" s="15"/>
      <c r="I3" s="15"/>
    </row>
    <row r="4" spans="1:17" x14ac:dyDescent="0.3">
      <c r="A4" t="s">
        <v>110</v>
      </c>
      <c r="B4" t="s">
        <v>111</v>
      </c>
      <c r="C4" t="s">
        <v>112</v>
      </c>
      <c r="D4" t="s">
        <v>113</v>
      </c>
      <c r="F4" t="s">
        <v>114</v>
      </c>
      <c r="G4" t="s">
        <v>115</v>
      </c>
      <c r="H4" t="s">
        <v>116</v>
      </c>
    </row>
    <row r="5" spans="1:17" x14ac:dyDescent="0.3">
      <c r="A5" t="s">
        <v>117</v>
      </c>
      <c r="B5">
        <v>23</v>
      </c>
      <c r="C5">
        <v>6.7</v>
      </c>
      <c r="F5" t="s">
        <v>118</v>
      </c>
      <c r="G5">
        <v>8900</v>
      </c>
    </row>
    <row r="6" spans="1:17" x14ac:dyDescent="0.3">
      <c r="A6" t="s">
        <v>119</v>
      </c>
      <c r="B6">
        <v>443</v>
      </c>
      <c r="C6">
        <v>4.5</v>
      </c>
      <c r="F6" t="s">
        <v>120</v>
      </c>
      <c r="G6">
        <v>45000</v>
      </c>
      <c r="K6" t="s">
        <v>114</v>
      </c>
      <c r="L6" t="s">
        <v>118</v>
      </c>
      <c r="M6" t="s">
        <v>120</v>
      </c>
      <c r="N6" t="s">
        <v>121</v>
      </c>
      <c r="O6" t="s">
        <v>122</v>
      </c>
      <c r="P6" t="s">
        <v>123</v>
      </c>
      <c r="Q6" t="s">
        <v>124</v>
      </c>
    </row>
    <row r="7" spans="1:17" x14ac:dyDescent="0.3">
      <c r="A7" t="s">
        <v>125</v>
      </c>
      <c r="B7">
        <v>454</v>
      </c>
      <c r="C7">
        <v>6.7</v>
      </c>
      <c r="F7" t="s">
        <v>121</v>
      </c>
      <c r="G7">
        <v>34000</v>
      </c>
      <c r="K7" t="s">
        <v>115</v>
      </c>
      <c r="L7">
        <v>8900</v>
      </c>
      <c r="M7">
        <v>45000</v>
      </c>
      <c r="N7">
        <v>34000</v>
      </c>
      <c r="O7">
        <v>23900</v>
      </c>
      <c r="P7">
        <v>32000</v>
      </c>
      <c r="Q7">
        <v>12000</v>
      </c>
    </row>
    <row r="8" spans="1:17" x14ac:dyDescent="0.3">
      <c r="A8" t="s">
        <v>126</v>
      </c>
      <c r="B8">
        <v>65</v>
      </c>
      <c r="C8">
        <v>8.1999999999999993</v>
      </c>
      <c r="F8" t="s">
        <v>122</v>
      </c>
      <c r="G8">
        <v>23900</v>
      </c>
    </row>
    <row r="9" spans="1:17" x14ac:dyDescent="0.3">
      <c r="A9" t="s">
        <v>127</v>
      </c>
      <c r="B9">
        <v>34</v>
      </c>
      <c r="C9">
        <v>5.5</v>
      </c>
      <c r="F9" t="s">
        <v>123</v>
      </c>
      <c r="G9">
        <v>32000</v>
      </c>
      <c r="K9" t="s">
        <v>116</v>
      </c>
    </row>
    <row r="10" spans="1:17" x14ac:dyDescent="0.3">
      <c r="A10" t="s">
        <v>128</v>
      </c>
      <c r="B10">
        <v>45</v>
      </c>
      <c r="C10">
        <v>3.8</v>
      </c>
      <c r="F10" t="s">
        <v>124</v>
      </c>
      <c r="G10">
        <v>12000</v>
      </c>
    </row>
    <row r="11" spans="1:17" x14ac:dyDescent="0.3">
      <c r="A11" t="s">
        <v>129</v>
      </c>
      <c r="B11">
        <v>32</v>
      </c>
      <c r="C11">
        <v>7.4</v>
      </c>
    </row>
    <row r="17" spans="5:5" x14ac:dyDescent="0.3">
      <c r="E17" t="s">
        <v>183</v>
      </c>
    </row>
    <row r="18" spans="5:5" x14ac:dyDescent="0.3">
      <c r="E18" s="10"/>
    </row>
    <row r="19" spans="5:5" x14ac:dyDescent="0.3">
      <c r="E19" s="8" t="s">
        <v>184</v>
      </c>
    </row>
    <row r="20" spans="5:5" x14ac:dyDescent="0.3">
      <c r="E20" s="8" t="s">
        <v>185</v>
      </c>
    </row>
    <row r="21" spans="5:5" x14ac:dyDescent="0.3">
      <c r="E21" s="12" t="s">
        <v>186</v>
      </c>
    </row>
  </sheetData>
  <mergeCells count="2">
    <mergeCell ref="B3:D3"/>
    <mergeCell ref="F3:I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826A9-1704-4BEE-A403-E9DA1272DA64}">
  <dimension ref="A1:J10"/>
  <sheetViews>
    <sheetView zoomScale="160" zoomScaleNormal="160" workbookViewId="0">
      <selection activeCell="B12" sqref="B12"/>
    </sheetView>
  </sheetViews>
  <sheetFormatPr defaultRowHeight="14.4" x14ac:dyDescent="0.3"/>
  <cols>
    <col min="14" max="14" width="12.33203125" bestFit="1" customWidth="1"/>
  </cols>
  <sheetData>
    <row r="1" spans="1:10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</row>
    <row r="2" spans="1:10" x14ac:dyDescent="0.3">
      <c r="A2">
        <v>2</v>
      </c>
    </row>
    <row r="3" spans="1:10" x14ac:dyDescent="0.3">
      <c r="A3">
        <v>3</v>
      </c>
    </row>
    <row r="4" spans="1:10" x14ac:dyDescent="0.3">
      <c r="A4">
        <v>4</v>
      </c>
    </row>
    <row r="5" spans="1:10" x14ac:dyDescent="0.3">
      <c r="A5">
        <v>5</v>
      </c>
    </row>
    <row r="6" spans="1:10" x14ac:dyDescent="0.3">
      <c r="A6">
        <v>6</v>
      </c>
    </row>
    <row r="7" spans="1:10" x14ac:dyDescent="0.3">
      <c r="A7">
        <v>7</v>
      </c>
    </row>
    <row r="8" spans="1:10" x14ac:dyDescent="0.3">
      <c r="A8">
        <v>8</v>
      </c>
    </row>
    <row r="9" spans="1:10" x14ac:dyDescent="0.3">
      <c r="A9">
        <v>9</v>
      </c>
    </row>
    <row r="10" spans="1:10" x14ac:dyDescent="0.3">
      <c r="A1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82603-F52D-4A16-B278-C10E5E4436FA}">
  <dimension ref="A1:E14"/>
  <sheetViews>
    <sheetView workbookViewId="0">
      <selection activeCell="F2" sqref="F2:H18"/>
    </sheetView>
  </sheetViews>
  <sheetFormatPr defaultRowHeight="14.4" x14ac:dyDescent="0.3"/>
  <cols>
    <col min="1" max="1" width="14.88671875" bestFit="1" customWidth="1"/>
    <col min="2" max="2" width="10.6640625" bestFit="1" customWidth="1"/>
    <col min="7" max="7" width="19.33203125" customWidth="1"/>
    <col min="8" max="8" width="17" bestFit="1" customWidth="1"/>
  </cols>
  <sheetData>
    <row r="1" spans="1:5" x14ac:dyDescent="0.3">
      <c r="A1" s="1" t="s">
        <v>7</v>
      </c>
      <c r="B1" t="s">
        <v>12</v>
      </c>
    </row>
    <row r="2" spans="1:5" x14ac:dyDescent="0.3">
      <c r="A2" t="s">
        <v>18</v>
      </c>
      <c r="B2">
        <v>10000</v>
      </c>
      <c r="E2" t="s">
        <v>130</v>
      </c>
    </row>
    <row r="3" spans="1:5" x14ac:dyDescent="0.3">
      <c r="A3" t="s">
        <v>80</v>
      </c>
      <c r="B3">
        <v>12000</v>
      </c>
      <c r="E3" t="s">
        <v>131</v>
      </c>
    </row>
    <row r="4" spans="1:5" x14ac:dyDescent="0.3">
      <c r="A4" t="s">
        <v>67</v>
      </c>
      <c r="B4">
        <v>11250</v>
      </c>
      <c r="E4" t="s">
        <v>132</v>
      </c>
    </row>
    <row r="5" spans="1:5" x14ac:dyDescent="0.3">
      <c r="A5" t="s">
        <v>52</v>
      </c>
      <c r="B5">
        <v>12000</v>
      </c>
      <c r="E5" t="s">
        <v>133</v>
      </c>
    </row>
    <row r="6" spans="1:5" x14ac:dyDescent="0.3">
      <c r="A6" t="s">
        <v>56</v>
      </c>
      <c r="B6">
        <v>16250</v>
      </c>
      <c r="E6" t="s">
        <v>134</v>
      </c>
    </row>
    <row r="7" spans="1:5" x14ac:dyDescent="0.3">
      <c r="A7" t="s">
        <v>70</v>
      </c>
      <c r="B7">
        <v>6400</v>
      </c>
    </row>
    <row r="8" spans="1:5" x14ac:dyDescent="0.3">
      <c r="A8" t="s">
        <v>39</v>
      </c>
      <c r="B8">
        <v>4500</v>
      </c>
      <c r="D8" t="s">
        <v>135</v>
      </c>
    </row>
    <row r="9" spans="1:5" x14ac:dyDescent="0.3">
      <c r="A9" t="s">
        <v>13</v>
      </c>
      <c r="B9">
        <v>6275</v>
      </c>
    </row>
    <row r="10" spans="1:5" x14ac:dyDescent="0.3">
      <c r="A10" t="s">
        <v>89</v>
      </c>
      <c r="B10">
        <v>6250</v>
      </c>
      <c r="E10" t="s">
        <v>130</v>
      </c>
    </row>
    <row r="11" spans="1:5" x14ac:dyDescent="0.3">
      <c r="A11" t="s">
        <v>49</v>
      </c>
      <c r="B11">
        <v>8750</v>
      </c>
      <c r="E11" t="s">
        <v>131</v>
      </c>
    </row>
    <row r="12" spans="1:5" x14ac:dyDescent="0.3">
      <c r="A12" t="s">
        <v>45</v>
      </c>
      <c r="B12">
        <v>11250</v>
      </c>
      <c r="E12" t="s">
        <v>132</v>
      </c>
    </row>
    <row r="13" spans="1:5" x14ac:dyDescent="0.3">
      <c r="A13" t="s">
        <v>71</v>
      </c>
      <c r="B13">
        <v>10000</v>
      </c>
      <c r="E13" t="s">
        <v>133</v>
      </c>
    </row>
    <row r="14" spans="1:5" x14ac:dyDescent="0.3">
      <c r="A14" t="s">
        <v>24</v>
      </c>
      <c r="B14">
        <v>16250</v>
      </c>
      <c r="E14" t="s">
        <v>134</v>
      </c>
    </row>
  </sheetData>
  <dataValidations count="2">
    <dataValidation type="custom" operator="greaterThanOrEqual" allowBlank="1" showInputMessage="1" showErrorMessage="1" sqref="B2:B14" xr:uid="{75CDEF0C-0B7C-46B9-B6A3-14A3DC6A124B}">
      <formula1>ISNUMBER(B2)</formula1>
    </dataValidation>
    <dataValidation type="custom" allowBlank="1" showInputMessage="1" showErrorMessage="1" sqref="A1:A19" xr:uid="{5B3312CF-52A6-44EC-B3F1-1DABFF9343BF}">
      <formula1>ISTEXT(A1)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0E81B-B302-4F8E-AD0A-DB58AFEC364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EAF0-A993-4415-A73A-8C731DE819F0}">
  <dimension ref="A1:J71"/>
  <sheetViews>
    <sheetView topLeftCell="A13" zoomScale="130" zoomScaleNormal="130" workbookViewId="0">
      <selection activeCell="B16" sqref="B16:C26"/>
    </sheetView>
  </sheetViews>
  <sheetFormatPr defaultRowHeight="14.4" x14ac:dyDescent="0.3"/>
  <cols>
    <col min="1" max="1" width="12.33203125" bestFit="1" customWidth="1"/>
    <col min="2" max="2" width="18.5546875" customWidth="1"/>
    <col min="3" max="3" width="21.88671875" customWidth="1"/>
    <col min="4" max="4" width="17.44140625" customWidth="1"/>
    <col min="5" max="5" width="25.6640625" customWidth="1"/>
    <col min="6" max="6" width="25.109375" customWidth="1"/>
    <col min="7" max="7" width="25.109375" bestFit="1" customWidth="1"/>
    <col min="9" max="9" width="11.33203125" bestFit="1" customWidth="1"/>
    <col min="10" max="10" width="14.6640625" customWidth="1"/>
  </cols>
  <sheetData>
    <row r="1" spans="1:10" x14ac:dyDescent="0.3">
      <c r="A1" s="1" t="s">
        <v>136</v>
      </c>
      <c r="B1" s="1" t="s">
        <v>137</v>
      </c>
      <c r="C1" s="1" t="s">
        <v>138</v>
      </c>
      <c r="D1" s="1" t="s">
        <v>139</v>
      </c>
      <c r="E1" s="1"/>
      <c r="F1" s="1"/>
      <c r="G1" s="1"/>
    </row>
    <row r="2" spans="1:10" x14ac:dyDescent="0.3">
      <c r="A2" t="s">
        <v>140</v>
      </c>
      <c r="B2" t="s">
        <v>141</v>
      </c>
      <c r="E2" s="13"/>
      <c r="F2" s="11"/>
      <c r="G2" s="11"/>
    </row>
    <row r="3" spans="1:10" x14ac:dyDescent="0.3">
      <c r="A3" t="s">
        <v>142</v>
      </c>
      <c r="B3" t="s">
        <v>143</v>
      </c>
      <c r="E3" s="13"/>
      <c r="F3" s="11"/>
      <c r="G3" s="11"/>
    </row>
    <row r="4" spans="1:10" x14ac:dyDescent="0.3">
      <c r="A4" t="s">
        <v>145</v>
      </c>
      <c r="B4" t="s">
        <v>146</v>
      </c>
      <c r="E4" s="13"/>
      <c r="F4" s="11"/>
      <c r="G4" s="11"/>
    </row>
    <row r="5" spans="1:10" x14ac:dyDescent="0.3">
      <c r="A5" t="s">
        <v>148</v>
      </c>
      <c r="B5" t="s">
        <v>149</v>
      </c>
      <c r="E5" s="13"/>
      <c r="F5" s="11"/>
      <c r="G5" s="11"/>
    </row>
    <row r="6" spans="1:10" x14ac:dyDescent="0.3">
      <c r="A6" t="s">
        <v>150</v>
      </c>
      <c r="B6" t="s">
        <v>151</v>
      </c>
      <c r="E6" s="13"/>
      <c r="F6" s="11"/>
      <c r="G6" s="11"/>
    </row>
    <row r="7" spans="1:10" x14ac:dyDescent="0.3">
      <c r="A7" t="s">
        <v>153</v>
      </c>
      <c r="B7" t="s">
        <v>154</v>
      </c>
      <c r="E7" s="13"/>
      <c r="F7" s="11"/>
      <c r="G7" s="11"/>
    </row>
    <row r="8" spans="1:10" x14ac:dyDescent="0.3">
      <c r="A8" t="s">
        <v>155</v>
      </c>
      <c r="B8" t="s">
        <v>156</v>
      </c>
      <c r="E8" s="13"/>
      <c r="F8" s="11"/>
      <c r="G8" s="11"/>
    </row>
    <row r="9" spans="1:10" x14ac:dyDescent="0.3">
      <c r="A9" t="s">
        <v>157</v>
      </c>
      <c r="B9" t="s">
        <v>158</v>
      </c>
      <c r="E9" s="13"/>
      <c r="F9" s="11"/>
      <c r="G9" s="11"/>
    </row>
    <row r="10" spans="1:10" x14ac:dyDescent="0.3">
      <c r="A10" t="s">
        <v>159</v>
      </c>
      <c r="B10" t="s">
        <v>160</v>
      </c>
      <c r="E10" s="13"/>
      <c r="F10" s="11"/>
      <c r="G10" s="11"/>
    </row>
    <row r="11" spans="1:10" x14ac:dyDescent="0.3">
      <c r="A11" t="s">
        <v>159</v>
      </c>
      <c r="B11" t="s">
        <v>162</v>
      </c>
      <c r="E11" s="13"/>
      <c r="F11" s="11"/>
      <c r="G11" s="11"/>
    </row>
    <row r="12" spans="1:10" x14ac:dyDescent="0.3">
      <c r="A12" t="s">
        <v>163</v>
      </c>
      <c r="B12" t="s">
        <v>164</v>
      </c>
      <c r="E12" s="13"/>
      <c r="F12" s="11"/>
      <c r="G12" s="11"/>
    </row>
    <row r="15" spans="1:10" x14ac:dyDescent="0.3">
      <c r="A15" s="1" t="s">
        <v>166</v>
      </c>
      <c r="B15" s="1" t="s">
        <v>167</v>
      </c>
      <c r="C15" s="1" t="s">
        <v>168</v>
      </c>
    </row>
    <row r="16" spans="1:10" x14ac:dyDescent="0.3">
      <c r="A16" t="s">
        <v>13</v>
      </c>
      <c r="D16" s="1" t="s">
        <v>6</v>
      </c>
      <c r="E16" s="1" t="s">
        <v>7</v>
      </c>
      <c r="F16" s="1" t="s">
        <v>8</v>
      </c>
      <c r="G16" s="1" t="s">
        <v>9</v>
      </c>
      <c r="H16" s="1" t="s">
        <v>10</v>
      </c>
      <c r="I16" s="1" t="s">
        <v>11</v>
      </c>
      <c r="J16" s="1" t="s">
        <v>169</v>
      </c>
    </row>
    <row r="17" spans="1:9" x14ac:dyDescent="0.3">
      <c r="A17" t="s">
        <v>144</v>
      </c>
      <c r="D17">
        <v>1</v>
      </c>
      <c r="E17" t="s">
        <v>13</v>
      </c>
      <c r="F17" t="s">
        <v>14</v>
      </c>
      <c r="G17" t="s">
        <v>15</v>
      </c>
      <c r="H17" t="s">
        <v>16</v>
      </c>
      <c r="I17" t="s">
        <v>17</v>
      </c>
    </row>
    <row r="18" spans="1:9" x14ac:dyDescent="0.3">
      <c r="A18" t="s">
        <v>147</v>
      </c>
      <c r="D18">
        <v>2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</row>
    <row r="19" spans="1:9" x14ac:dyDescent="0.3">
      <c r="A19" t="s">
        <v>29</v>
      </c>
      <c r="D19">
        <v>3</v>
      </c>
      <c r="E19" t="s">
        <v>24</v>
      </c>
      <c r="F19" t="s">
        <v>25</v>
      </c>
      <c r="G19" t="s">
        <v>26</v>
      </c>
      <c r="H19" t="s">
        <v>21</v>
      </c>
      <c r="I19" t="s">
        <v>27</v>
      </c>
    </row>
    <row r="20" spans="1:9" x14ac:dyDescent="0.3">
      <c r="A20" t="s">
        <v>152</v>
      </c>
      <c r="D20">
        <v>4</v>
      </c>
      <c r="E20" t="s">
        <v>29</v>
      </c>
      <c r="F20" t="s">
        <v>30</v>
      </c>
      <c r="G20" t="s">
        <v>31</v>
      </c>
      <c r="H20" t="s">
        <v>32</v>
      </c>
      <c r="I20" t="s">
        <v>33</v>
      </c>
    </row>
    <row r="21" spans="1:9" x14ac:dyDescent="0.3">
      <c r="A21" t="s">
        <v>39</v>
      </c>
      <c r="D21">
        <v>5</v>
      </c>
      <c r="E21" t="s">
        <v>36</v>
      </c>
      <c r="G21" t="s">
        <v>20</v>
      </c>
      <c r="H21" t="s">
        <v>21</v>
      </c>
      <c r="I21" t="s">
        <v>17</v>
      </c>
    </row>
    <row r="22" spans="1:9" x14ac:dyDescent="0.3">
      <c r="A22" t="s">
        <v>45</v>
      </c>
      <c r="D22">
        <v>6</v>
      </c>
      <c r="E22" t="s">
        <v>39</v>
      </c>
      <c r="F22" t="s">
        <v>40</v>
      </c>
      <c r="G22" t="s">
        <v>41</v>
      </c>
      <c r="H22" t="s">
        <v>42</v>
      </c>
      <c r="I22" t="s">
        <v>22</v>
      </c>
    </row>
    <row r="23" spans="1:9" x14ac:dyDescent="0.3">
      <c r="A23" t="s">
        <v>49</v>
      </c>
      <c r="D23">
        <v>7</v>
      </c>
      <c r="E23" t="s">
        <v>45</v>
      </c>
      <c r="F23" t="s">
        <v>46</v>
      </c>
      <c r="G23" t="s">
        <v>47</v>
      </c>
      <c r="H23" t="s">
        <v>42</v>
      </c>
      <c r="I23" t="s">
        <v>27</v>
      </c>
    </row>
    <row r="24" spans="1:9" x14ac:dyDescent="0.3">
      <c r="A24" t="s">
        <v>161</v>
      </c>
      <c r="D24">
        <v>8</v>
      </c>
      <c r="E24" t="s">
        <v>49</v>
      </c>
      <c r="F24" t="s">
        <v>50</v>
      </c>
      <c r="G24" t="s">
        <v>47</v>
      </c>
      <c r="H24" t="s">
        <v>42</v>
      </c>
      <c r="I24" t="s">
        <v>33</v>
      </c>
    </row>
    <row r="25" spans="1:9" x14ac:dyDescent="0.3">
      <c r="A25" t="s">
        <v>56</v>
      </c>
      <c r="D25">
        <v>9</v>
      </c>
      <c r="E25" t="s">
        <v>52</v>
      </c>
      <c r="F25" t="s">
        <v>53</v>
      </c>
      <c r="G25" t="s">
        <v>15</v>
      </c>
      <c r="H25" t="s">
        <v>16</v>
      </c>
      <c r="I25" t="s">
        <v>17</v>
      </c>
    </row>
    <row r="26" spans="1:9" x14ac:dyDescent="0.3">
      <c r="A26" t="s">
        <v>165</v>
      </c>
      <c r="D26">
        <v>10</v>
      </c>
      <c r="E26" t="s">
        <v>56</v>
      </c>
      <c r="G26" t="s">
        <v>57</v>
      </c>
      <c r="H26" t="s">
        <v>32</v>
      </c>
      <c r="I26" t="s">
        <v>22</v>
      </c>
    </row>
    <row r="27" spans="1:9" x14ac:dyDescent="0.3">
      <c r="D27">
        <v>11</v>
      </c>
      <c r="E27" t="s">
        <v>59</v>
      </c>
      <c r="F27" t="s">
        <v>60</v>
      </c>
      <c r="G27" t="s">
        <v>57</v>
      </c>
      <c r="H27" t="s">
        <v>32</v>
      </c>
      <c r="I27" t="s">
        <v>27</v>
      </c>
    </row>
    <row r="28" spans="1:9" x14ac:dyDescent="0.3">
      <c r="D28">
        <v>12</v>
      </c>
      <c r="E28" t="s">
        <v>62</v>
      </c>
      <c r="F28" t="s">
        <v>63</v>
      </c>
      <c r="G28" t="s">
        <v>64</v>
      </c>
      <c r="H28" t="s">
        <v>32</v>
      </c>
      <c r="I28" t="s">
        <v>33</v>
      </c>
    </row>
    <row r="29" spans="1:9" x14ac:dyDescent="0.3">
      <c r="B29" s="10"/>
      <c r="D29">
        <v>13</v>
      </c>
      <c r="E29" t="s">
        <v>67</v>
      </c>
      <c r="F29" t="s">
        <v>19</v>
      </c>
      <c r="G29" t="s">
        <v>68</v>
      </c>
      <c r="H29" t="s">
        <v>32</v>
      </c>
      <c r="I29" t="s">
        <v>17</v>
      </c>
    </row>
    <row r="30" spans="1:9" x14ac:dyDescent="0.3">
      <c r="B30" s="10"/>
      <c r="D30">
        <v>14</v>
      </c>
      <c r="E30" t="s">
        <v>70</v>
      </c>
      <c r="F30" t="s">
        <v>25</v>
      </c>
      <c r="G30" t="s">
        <v>64</v>
      </c>
      <c r="H30" t="s">
        <v>32</v>
      </c>
      <c r="I30" t="s">
        <v>22</v>
      </c>
    </row>
    <row r="31" spans="1:9" x14ac:dyDescent="0.3">
      <c r="D31">
        <v>15</v>
      </c>
      <c r="E31" t="s">
        <v>71</v>
      </c>
      <c r="F31" t="s">
        <v>72</v>
      </c>
      <c r="G31" t="s">
        <v>20</v>
      </c>
      <c r="H31" t="s">
        <v>21</v>
      </c>
      <c r="I31" t="s">
        <v>27</v>
      </c>
    </row>
    <row r="32" spans="1:9" x14ac:dyDescent="0.3">
      <c r="D32">
        <v>16</v>
      </c>
      <c r="E32" t="s">
        <v>74</v>
      </c>
      <c r="G32" t="s">
        <v>64</v>
      </c>
      <c r="H32" t="s">
        <v>32</v>
      </c>
      <c r="I32" t="s">
        <v>33</v>
      </c>
    </row>
    <row r="33" spans="4:9" x14ac:dyDescent="0.3">
      <c r="D33">
        <v>17</v>
      </c>
      <c r="E33" t="s">
        <v>76</v>
      </c>
      <c r="F33" t="s">
        <v>77</v>
      </c>
      <c r="G33" t="s">
        <v>15</v>
      </c>
      <c r="H33" t="s">
        <v>16</v>
      </c>
      <c r="I33" t="s">
        <v>78</v>
      </c>
    </row>
    <row r="34" spans="4:9" x14ac:dyDescent="0.3">
      <c r="D34">
        <v>18</v>
      </c>
      <c r="E34" t="s">
        <v>80</v>
      </c>
      <c r="F34" t="s">
        <v>81</v>
      </c>
      <c r="G34" t="s">
        <v>15</v>
      </c>
      <c r="H34" t="s">
        <v>16</v>
      </c>
      <c r="I34" t="s">
        <v>33</v>
      </c>
    </row>
    <row r="35" spans="4:9" x14ac:dyDescent="0.3">
      <c r="D35">
        <v>19</v>
      </c>
      <c r="E35" t="s">
        <v>84</v>
      </c>
      <c r="F35" t="s">
        <v>85</v>
      </c>
      <c r="G35" t="s">
        <v>86</v>
      </c>
      <c r="H35" t="s">
        <v>16</v>
      </c>
      <c r="I35" t="s">
        <v>78</v>
      </c>
    </row>
    <row r="36" spans="4:9" x14ac:dyDescent="0.3">
      <c r="D36">
        <v>20</v>
      </c>
      <c r="E36" t="s">
        <v>89</v>
      </c>
      <c r="F36" t="s">
        <v>90</v>
      </c>
      <c r="G36" t="s">
        <v>26</v>
      </c>
      <c r="H36" t="s">
        <v>21</v>
      </c>
      <c r="I36" t="s">
        <v>17</v>
      </c>
    </row>
    <row r="71" spans="2:8" x14ac:dyDescent="0.3">
      <c r="B71" s="1"/>
      <c r="C71" s="1"/>
      <c r="D71" s="1"/>
      <c r="E71" s="1"/>
      <c r="F71" s="1"/>
      <c r="G71" s="1"/>
      <c r="H71" s="1"/>
    </row>
  </sheetData>
  <phoneticPr fontId="3" type="noConversion"/>
  <dataValidations count="1">
    <dataValidation type="custom" allowBlank="1" showInputMessage="1" showErrorMessage="1" sqref="A1:A11 E16:E36 B71:H91" xr:uid="{57870B1B-2BAE-4678-805C-1DCBC1B42E5F}">
      <formula1>ISTEXT(A1)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1939B-D107-4FC3-86EE-3C6FBF0082E3}">
  <dimension ref="A1:O17"/>
  <sheetViews>
    <sheetView topLeftCell="A12" zoomScale="130" zoomScaleNormal="130" workbookViewId="0">
      <selection activeCell="F24" sqref="F24"/>
    </sheetView>
  </sheetViews>
  <sheetFormatPr defaultRowHeight="14.4" x14ac:dyDescent="0.3"/>
  <cols>
    <col min="3" max="3" width="12.6640625" customWidth="1"/>
    <col min="12" max="12" width="10.33203125" bestFit="1" customWidth="1"/>
  </cols>
  <sheetData>
    <row r="1" spans="1:15" x14ac:dyDescent="0.3">
      <c r="A1" s="1" t="s">
        <v>170</v>
      </c>
      <c r="B1" t="s">
        <v>171</v>
      </c>
      <c r="C1" t="s">
        <v>172</v>
      </c>
      <c r="D1" t="s">
        <v>173</v>
      </c>
      <c r="G1" t="s">
        <v>174</v>
      </c>
      <c r="I1" t="s">
        <v>175</v>
      </c>
      <c r="K1" t="s">
        <v>176</v>
      </c>
      <c r="O1" s="1" t="s">
        <v>177</v>
      </c>
    </row>
    <row r="6" spans="1:15" x14ac:dyDescent="0.3">
      <c r="L6" s="10"/>
    </row>
    <row r="7" spans="1:15" x14ac:dyDescent="0.3">
      <c r="L7" s="10"/>
    </row>
    <row r="8" spans="1:15" x14ac:dyDescent="0.3">
      <c r="L8" s="10"/>
    </row>
    <row r="9" spans="1:15" x14ac:dyDescent="0.3">
      <c r="L9" s="10"/>
    </row>
    <row r="10" spans="1:15" x14ac:dyDescent="0.3">
      <c r="L10" s="10"/>
    </row>
    <row r="11" spans="1:15" x14ac:dyDescent="0.3">
      <c r="L11" s="10"/>
    </row>
    <row r="12" spans="1:15" x14ac:dyDescent="0.3">
      <c r="L12" s="10"/>
    </row>
    <row r="13" spans="1:15" x14ac:dyDescent="0.3">
      <c r="L13" s="10"/>
    </row>
    <row r="14" spans="1:15" x14ac:dyDescent="0.3">
      <c r="L14" s="10"/>
    </row>
    <row r="15" spans="1:15" x14ac:dyDescent="0.3">
      <c r="L15" s="10"/>
    </row>
    <row r="16" spans="1:15" x14ac:dyDescent="0.3">
      <c r="L16" s="10"/>
    </row>
    <row r="17" spans="12:12" x14ac:dyDescent="0.3">
      <c r="L1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PASTE SPECIAL OPERATIONS</vt:lpstr>
      <vt:lpstr>IFS</vt:lpstr>
      <vt:lpstr>MATH &amp;TRIO</vt:lpstr>
      <vt:lpstr>REFERENCING</vt:lpstr>
      <vt:lpstr>MIXED REFERENCING</vt:lpstr>
      <vt:lpstr>NUMBER RANGE</vt:lpstr>
      <vt:lpstr>Sheet2</vt:lpstr>
      <vt:lpstr>FLASH FILL</vt:lpstr>
      <vt:lpstr>FILL SERIES1</vt:lpstr>
      <vt:lpstr>FILLSERIES2</vt:lpstr>
      <vt:lpstr>Sheet1</vt:lpstr>
      <vt:lpstr>SAL</vt:lpstr>
      <vt:lpstr>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training</dc:creator>
  <cp:lastModifiedBy>PRAVEEN KUMAR</cp:lastModifiedBy>
  <dcterms:created xsi:type="dcterms:W3CDTF">2024-11-26T22:18:57Z</dcterms:created>
  <dcterms:modified xsi:type="dcterms:W3CDTF">2025-01-27T11:54:58Z</dcterms:modified>
</cp:coreProperties>
</file>